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VFE 2020\FINAL VERSIONS\Spreadsheets\"/>
    </mc:Choice>
  </mc:AlternateContent>
  <bookViews>
    <workbookView xWindow="-120" yWindow="-120" windowWidth="20730" windowHeight="11160"/>
  </bookViews>
  <sheets>
    <sheet name="Problem" sheetId="2" r:id="rId1"/>
    <sheet name="Solution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2" l="1"/>
  <c r="B14" i="2"/>
  <c r="N12" i="2"/>
  <c r="B12" i="2"/>
  <c r="N11" i="2"/>
  <c r="M12" i="2" s="1"/>
  <c r="M11" i="2"/>
  <c r="N10" i="2"/>
  <c r="M10" i="2"/>
  <c r="L11" i="2" s="1" a="1"/>
  <c r="L10" i="2"/>
  <c r="E10" i="2"/>
  <c r="D10" i="2"/>
  <c r="C10" i="2"/>
  <c r="B10" i="2"/>
  <c r="B16" i="2" s="1"/>
  <c r="N9" i="2"/>
  <c r="M9" i="2"/>
  <c r="L9" i="2"/>
  <c r="K10" i="2" s="1" a="1"/>
  <c r="K9" i="2"/>
  <c r="F9" i="2"/>
  <c r="D9" i="2"/>
  <c r="C9" i="2"/>
  <c r="B9" i="2"/>
  <c r="N8" i="2"/>
  <c r="M8" i="2"/>
  <c r="J9" i="2" s="1" a="1"/>
  <c r="L8" i="2"/>
  <c r="K8" i="2"/>
  <c r="J8" i="2"/>
  <c r="F8" i="2"/>
  <c r="E8" i="2"/>
  <c r="C8" i="2"/>
  <c r="B8" i="2"/>
  <c r="F7" i="2"/>
  <c r="E7" i="2"/>
  <c r="D7" i="2"/>
  <c r="B7" i="2"/>
  <c r="B13" i="2" s="1"/>
  <c r="N6" i="2"/>
  <c r="M6" i="2"/>
  <c r="L6" i="2"/>
  <c r="K6" i="2"/>
  <c r="J6" i="2"/>
  <c r="F6" i="2"/>
  <c r="E6" i="2"/>
  <c r="D6" i="2"/>
  <c r="C6" i="2"/>
  <c r="N5" i="2"/>
  <c r="M5" i="2"/>
  <c r="L5" i="2"/>
  <c r="K5" i="2"/>
  <c r="J5" i="2"/>
  <c r="Z12" i="1"/>
  <c r="Z11" i="1"/>
  <c r="Y12" i="1" s="1"/>
  <c r="Y11" i="1"/>
  <c r="Z10" i="1"/>
  <c r="Y10" i="1"/>
  <c r="X11" i="1" s="1" a="1"/>
  <c r="X10" i="1"/>
  <c r="Z9" i="1"/>
  <c r="Y9" i="1"/>
  <c r="X9" i="1"/>
  <c r="W10" i="1" s="1" a="1"/>
  <c r="W9" i="1"/>
  <c r="Z8" i="1"/>
  <c r="Y8" i="1"/>
  <c r="X8" i="1"/>
  <c r="W8" i="1"/>
  <c r="V9" i="1" s="1" a="1"/>
  <c r="V8" i="1"/>
  <c r="T121" i="1"/>
  <c r="S121" i="1"/>
  <c r="R121" i="1"/>
  <c r="Q121" i="1"/>
  <c r="P121" i="1"/>
  <c r="T120" i="1"/>
  <c r="S120" i="1"/>
  <c r="R120" i="1"/>
  <c r="Q120" i="1"/>
  <c r="P120" i="1"/>
  <c r="T119" i="1"/>
  <c r="S119" i="1"/>
  <c r="R119" i="1"/>
  <c r="Q119" i="1"/>
  <c r="P119" i="1"/>
  <c r="T118" i="1"/>
  <c r="S118" i="1"/>
  <c r="R118" i="1"/>
  <c r="Q118" i="1"/>
  <c r="P118" i="1"/>
  <c r="T117" i="1"/>
  <c r="S117" i="1"/>
  <c r="R117" i="1"/>
  <c r="Q117" i="1"/>
  <c r="P117" i="1"/>
  <c r="T116" i="1"/>
  <c r="S116" i="1"/>
  <c r="R116" i="1"/>
  <c r="Q116" i="1"/>
  <c r="P116" i="1"/>
  <c r="T115" i="1"/>
  <c r="S115" i="1"/>
  <c r="R115" i="1"/>
  <c r="Q115" i="1"/>
  <c r="P115" i="1"/>
  <c r="T114" i="1"/>
  <c r="S114" i="1"/>
  <c r="R114" i="1"/>
  <c r="Q114" i="1"/>
  <c r="P114" i="1"/>
  <c r="T113" i="1"/>
  <c r="S113" i="1"/>
  <c r="R113" i="1"/>
  <c r="Q113" i="1"/>
  <c r="P113" i="1"/>
  <c r="T112" i="1"/>
  <c r="S112" i="1"/>
  <c r="R112" i="1"/>
  <c r="Q112" i="1"/>
  <c r="P112" i="1"/>
  <c r="T111" i="1"/>
  <c r="S111" i="1"/>
  <c r="R111" i="1"/>
  <c r="Q111" i="1"/>
  <c r="P111" i="1"/>
  <c r="T110" i="1"/>
  <c r="S110" i="1"/>
  <c r="R110" i="1"/>
  <c r="Q110" i="1"/>
  <c r="P110" i="1"/>
  <c r="T109" i="1"/>
  <c r="S109" i="1"/>
  <c r="R109" i="1"/>
  <c r="Q109" i="1"/>
  <c r="P109" i="1"/>
  <c r="T108" i="1"/>
  <c r="S108" i="1"/>
  <c r="R108" i="1"/>
  <c r="Q108" i="1"/>
  <c r="P108" i="1"/>
  <c r="T107" i="1"/>
  <c r="S107" i="1"/>
  <c r="R107" i="1"/>
  <c r="Q107" i="1"/>
  <c r="P107" i="1"/>
  <c r="T106" i="1"/>
  <c r="S106" i="1"/>
  <c r="R106" i="1"/>
  <c r="Q106" i="1"/>
  <c r="P106" i="1"/>
  <c r="T105" i="1"/>
  <c r="S105" i="1"/>
  <c r="R105" i="1"/>
  <c r="Q105" i="1"/>
  <c r="P105" i="1"/>
  <c r="T104" i="1"/>
  <c r="S104" i="1"/>
  <c r="R104" i="1"/>
  <c r="Q104" i="1"/>
  <c r="P104" i="1"/>
  <c r="T103" i="1"/>
  <c r="S103" i="1"/>
  <c r="R103" i="1"/>
  <c r="Q103" i="1"/>
  <c r="P103" i="1"/>
  <c r="T102" i="1"/>
  <c r="S102" i="1"/>
  <c r="R102" i="1"/>
  <c r="Q102" i="1"/>
  <c r="P102" i="1"/>
  <c r="T101" i="1"/>
  <c r="S101" i="1"/>
  <c r="R101" i="1"/>
  <c r="Q101" i="1"/>
  <c r="P101" i="1"/>
  <c r="T100" i="1"/>
  <c r="S100" i="1"/>
  <c r="R100" i="1"/>
  <c r="Q100" i="1"/>
  <c r="P100" i="1"/>
  <c r="T99" i="1"/>
  <c r="S99" i="1"/>
  <c r="R99" i="1"/>
  <c r="Q99" i="1"/>
  <c r="P99" i="1"/>
  <c r="T98" i="1"/>
  <c r="S98" i="1"/>
  <c r="R98" i="1"/>
  <c r="Q98" i="1"/>
  <c r="P98" i="1"/>
  <c r="T97" i="1"/>
  <c r="S97" i="1"/>
  <c r="R97" i="1"/>
  <c r="Q97" i="1"/>
  <c r="P97" i="1"/>
  <c r="T96" i="1"/>
  <c r="S96" i="1"/>
  <c r="R96" i="1"/>
  <c r="Q96" i="1"/>
  <c r="P96" i="1"/>
  <c r="T95" i="1"/>
  <c r="S95" i="1"/>
  <c r="R95" i="1"/>
  <c r="Q95" i="1"/>
  <c r="P95" i="1"/>
  <c r="T94" i="1"/>
  <c r="S94" i="1"/>
  <c r="R94" i="1"/>
  <c r="Q94" i="1"/>
  <c r="P94" i="1"/>
  <c r="T93" i="1"/>
  <c r="S93" i="1"/>
  <c r="R93" i="1"/>
  <c r="Q93" i="1"/>
  <c r="P93" i="1"/>
  <c r="T92" i="1"/>
  <c r="S92" i="1"/>
  <c r="R92" i="1"/>
  <c r="Q92" i="1"/>
  <c r="P92" i="1"/>
  <c r="T91" i="1"/>
  <c r="S91" i="1"/>
  <c r="R91" i="1"/>
  <c r="Q91" i="1"/>
  <c r="P91" i="1"/>
  <c r="T90" i="1"/>
  <c r="S90" i="1"/>
  <c r="R90" i="1"/>
  <c r="Q90" i="1"/>
  <c r="P90" i="1"/>
  <c r="T89" i="1"/>
  <c r="S89" i="1"/>
  <c r="R89" i="1"/>
  <c r="Q89" i="1"/>
  <c r="P89" i="1"/>
  <c r="T88" i="1"/>
  <c r="S88" i="1"/>
  <c r="R88" i="1"/>
  <c r="Q88" i="1"/>
  <c r="P88" i="1"/>
  <c r="T87" i="1"/>
  <c r="S87" i="1"/>
  <c r="R87" i="1"/>
  <c r="Q87" i="1"/>
  <c r="P87" i="1"/>
  <c r="T86" i="1"/>
  <c r="S86" i="1"/>
  <c r="R86" i="1"/>
  <c r="Q86" i="1"/>
  <c r="P86" i="1"/>
  <c r="T85" i="1"/>
  <c r="S85" i="1"/>
  <c r="R85" i="1"/>
  <c r="Q85" i="1"/>
  <c r="P85" i="1"/>
  <c r="T84" i="1"/>
  <c r="S84" i="1"/>
  <c r="R84" i="1"/>
  <c r="Q84" i="1"/>
  <c r="P84" i="1"/>
  <c r="T83" i="1"/>
  <c r="S83" i="1"/>
  <c r="R83" i="1"/>
  <c r="Q83" i="1"/>
  <c r="P83" i="1"/>
  <c r="T82" i="1"/>
  <c r="S82" i="1"/>
  <c r="R82" i="1"/>
  <c r="Q82" i="1"/>
  <c r="P82" i="1"/>
  <c r="T81" i="1"/>
  <c r="S81" i="1"/>
  <c r="R81" i="1"/>
  <c r="Q81" i="1"/>
  <c r="P81" i="1"/>
  <c r="T80" i="1"/>
  <c r="S80" i="1"/>
  <c r="R80" i="1"/>
  <c r="Q80" i="1"/>
  <c r="P80" i="1"/>
  <c r="T79" i="1"/>
  <c r="S79" i="1"/>
  <c r="R79" i="1"/>
  <c r="Q79" i="1"/>
  <c r="P79" i="1"/>
  <c r="T78" i="1"/>
  <c r="S78" i="1"/>
  <c r="R78" i="1"/>
  <c r="Q78" i="1"/>
  <c r="P78" i="1"/>
  <c r="T77" i="1"/>
  <c r="S77" i="1"/>
  <c r="R77" i="1"/>
  <c r="Q77" i="1"/>
  <c r="P77" i="1"/>
  <c r="T76" i="1"/>
  <c r="S76" i="1"/>
  <c r="R76" i="1"/>
  <c r="Q76" i="1"/>
  <c r="P76" i="1"/>
  <c r="T75" i="1"/>
  <c r="S75" i="1"/>
  <c r="R75" i="1"/>
  <c r="Q75" i="1"/>
  <c r="P75" i="1"/>
  <c r="T74" i="1"/>
  <c r="S74" i="1"/>
  <c r="R74" i="1"/>
  <c r="Q74" i="1"/>
  <c r="P74" i="1"/>
  <c r="T73" i="1"/>
  <c r="S73" i="1"/>
  <c r="R73" i="1"/>
  <c r="Q73" i="1"/>
  <c r="P73" i="1"/>
  <c r="T72" i="1"/>
  <c r="S72" i="1"/>
  <c r="R72" i="1"/>
  <c r="Q72" i="1"/>
  <c r="P72" i="1"/>
  <c r="T71" i="1"/>
  <c r="S71" i="1"/>
  <c r="R71" i="1"/>
  <c r="Q71" i="1"/>
  <c r="P71" i="1"/>
  <c r="T70" i="1"/>
  <c r="S70" i="1"/>
  <c r="R70" i="1"/>
  <c r="Q70" i="1"/>
  <c r="P70" i="1"/>
  <c r="T69" i="1"/>
  <c r="S69" i="1"/>
  <c r="R69" i="1"/>
  <c r="Q69" i="1"/>
  <c r="P69" i="1"/>
  <c r="T68" i="1"/>
  <c r="S68" i="1"/>
  <c r="R68" i="1"/>
  <c r="Q68" i="1"/>
  <c r="P68" i="1"/>
  <c r="T67" i="1"/>
  <c r="S67" i="1"/>
  <c r="R67" i="1"/>
  <c r="Q67" i="1"/>
  <c r="P67" i="1"/>
  <c r="T66" i="1"/>
  <c r="S66" i="1"/>
  <c r="R66" i="1"/>
  <c r="Q66" i="1"/>
  <c r="P66" i="1"/>
  <c r="T65" i="1"/>
  <c r="S65" i="1"/>
  <c r="R65" i="1"/>
  <c r="Q65" i="1"/>
  <c r="P65" i="1"/>
  <c r="T64" i="1"/>
  <c r="S64" i="1"/>
  <c r="R64" i="1"/>
  <c r="Q64" i="1"/>
  <c r="P64" i="1"/>
  <c r="T63" i="1"/>
  <c r="S63" i="1"/>
  <c r="R63" i="1"/>
  <c r="Q63" i="1"/>
  <c r="P63" i="1"/>
  <c r="T62" i="1"/>
  <c r="S62" i="1"/>
  <c r="R62" i="1"/>
  <c r="Q62" i="1"/>
  <c r="P62" i="1"/>
  <c r="T61" i="1"/>
  <c r="S61" i="1"/>
  <c r="R61" i="1"/>
  <c r="Q61" i="1"/>
  <c r="P61" i="1"/>
  <c r="T60" i="1"/>
  <c r="S60" i="1"/>
  <c r="R60" i="1"/>
  <c r="Q60" i="1"/>
  <c r="P60" i="1"/>
  <c r="T59" i="1"/>
  <c r="S59" i="1"/>
  <c r="R59" i="1"/>
  <c r="Q59" i="1"/>
  <c r="P59" i="1"/>
  <c r="T58" i="1"/>
  <c r="S58" i="1"/>
  <c r="R58" i="1"/>
  <c r="Q58" i="1"/>
  <c r="P58" i="1"/>
  <c r="T57" i="1"/>
  <c r="S57" i="1"/>
  <c r="R57" i="1"/>
  <c r="Q57" i="1"/>
  <c r="P57" i="1"/>
  <c r="T56" i="1"/>
  <c r="S56" i="1"/>
  <c r="R56" i="1"/>
  <c r="Q56" i="1"/>
  <c r="P56" i="1"/>
  <c r="T55" i="1"/>
  <c r="S55" i="1"/>
  <c r="R55" i="1"/>
  <c r="Q55" i="1"/>
  <c r="P55" i="1"/>
  <c r="T54" i="1"/>
  <c r="S54" i="1"/>
  <c r="R54" i="1"/>
  <c r="Q54" i="1"/>
  <c r="P54" i="1"/>
  <c r="T53" i="1"/>
  <c r="S53" i="1"/>
  <c r="R53" i="1"/>
  <c r="Q53" i="1"/>
  <c r="P53" i="1"/>
  <c r="T52" i="1"/>
  <c r="S52" i="1"/>
  <c r="R52" i="1"/>
  <c r="Q52" i="1"/>
  <c r="P52" i="1"/>
  <c r="T51" i="1"/>
  <c r="S51" i="1"/>
  <c r="R51" i="1"/>
  <c r="Q51" i="1"/>
  <c r="P51" i="1"/>
  <c r="T50" i="1"/>
  <c r="S50" i="1"/>
  <c r="R50" i="1"/>
  <c r="Q50" i="1"/>
  <c r="P50" i="1"/>
  <c r="T49" i="1"/>
  <c r="S49" i="1"/>
  <c r="R49" i="1"/>
  <c r="Q49" i="1"/>
  <c r="P49" i="1"/>
  <c r="T48" i="1"/>
  <c r="S48" i="1"/>
  <c r="R48" i="1"/>
  <c r="Q48" i="1"/>
  <c r="P48" i="1"/>
  <c r="T47" i="1"/>
  <c r="S47" i="1"/>
  <c r="R47" i="1"/>
  <c r="Q47" i="1"/>
  <c r="P47" i="1"/>
  <c r="T46" i="1"/>
  <c r="S46" i="1"/>
  <c r="R46" i="1"/>
  <c r="Q46" i="1"/>
  <c r="P46" i="1"/>
  <c r="T45" i="1"/>
  <c r="S45" i="1"/>
  <c r="R45" i="1"/>
  <c r="Q45" i="1"/>
  <c r="P45" i="1"/>
  <c r="T44" i="1"/>
  <c r="S44" i="1"/>
  <c r="R44" i="1"/>
  <c r="Q44" i="1"/>
  <c r="P44" i="1"/>
  <c r="T43" i="1"/>
  <c r="S43" i="1"/>
  <c r="R43" i="1"/>
  <c r="Q43" i="1"/>
  <c r="P43" i="1"/>
  <c r="T42" i="1"/>
  <c r="S42" i="1"/>
  <c r="R42" i="1"/>
  <c r="Q42" i="1"/>
  <c r="P42" i="1"/>
  <c r="T41" i="1"/>
  <c r="S41" i="1"/>
  <c r="R41" i="1"/>
  <c r="Q41" i="1"/>
  <c r="P41" i="1"/>
  <c r="T40" i="1"/>
  <c r="S40" i="1"/>
  <c r="R40" i="1"/>
  <c r="Q40" i="1"/>
  <c r="P40" i="1"/>
  <c r="T39" i="1"/>
  <c r="S39" i="1"/>
  <c r="R39" i="1"/>
  <c r="Q39" i="1"/>
  <c r="P39" i="1"/>
  <c r="T38" i="1"/>
  <c r="S38" i="1"/>
  <c r="R38" i="1"/>
  <c r="Q38" i="1"/>
  <c r="P38" i="1"/>
  <c r="T37" i="1"/>
  <c r="S37" i="1"/>
  <c r="R37" i="1"/>
  <c r="Q37" i="1"/>
  <c r="P37" i="1"/>
  <c r="T36" i="1"/>
  <c r="S36" i="1"/>
  <c r="R36" i="1"/>
  <c r="Q36" i="1"/>
  <c r="P36" i="1"/>
  <c r="T35" i="1"/>
  <c r="S35" i="1"/>
  <c r="R35" i="1"/>
  <c r="Q35" i="1"/>
  <c r="P35" i="1"/>
  <c r="T34" i="1"/>
  <c r="S34" i="1"/>
  <c r="R34" i="1"/>
  <c r="Q34" i="1"/>
  <c r="P34" i="1"/>
  <c r="T33" i="1"/>
  <c r="S33" i="1"/>
  <c r="R33" i="1"/>
  <c r="Q33" i="1"/>
  <c r="P33" i="1"/>
  <c r="T32" i="1"/>
  <c r="S32" i="1"/>
  <c r="R32" i="1"/>
  <c r="Q32" i="1"/>
  <c r="P32" i="1"/>
  <c r="T31" i="1"/>
  <c r="S31" i="1"/>
  <c r="R31" i="1"/>
  <c r="Q31" i="1"/>
  <c r="P31" i="1"/>
  <c r="T30" i="1"/>
  <c r="S30" i="1"/>
  <c r="R30" i="1"/>
  <c r="Q30" i="1"/>
  <c r="P30" i="1"/>
  <c r="T29" i="1"/>
  <c r="S29" i="1"/>
  <c r="R29" i="1"/>
  <c r="Q29" i="1"/>
  <c r="P29" i="1"/>
  <c r="T28" i="1"/>
  <c r="S28" i="1"/>
  <c r="R28" i="1"/>
  <c r="Q28" i="1"/>
  <c r="P28" i="1"/>
  <c r="T27" i="1"/>
  <c r="S27" i="1"/>
  <c r="R27" i="1"/>
  <c r="Q27" i="1"/>
  <c r="P27" i="1"/>
  <c r="T26" i="1"/>
  <c r="S26" i="1"/>
  <c r="R26" i="1"/>
  <c r="Q26" i="1"/>
  <c r="P26" i="1"/>
  <c r="T25" i="1"/>
  <c r="S25" i="1"/>
  <c r="R25" i="1"/>
  <c r="Q25" i="1"/>
  <c r="P25" i="1"/>
  <c r="T24" i="1"/>
  <c r="S24" i="1"/>
  <c r="R24" i="1"/>
  <c r="Q24" i="1"/>
  <c r="P24" i="1"/>
  <c r="T23" i="1"/>
  <c r="S23" i="1"/>
  <c r="R23" i="1"/>
  <c r="Q23" i="1"/>
  <c r="P23" i="1"/>
  <c r="T22" i="1"/>
  <c r="S22" i="1"/>
  <c r="R22" i="1"/>
  <c r="Q22" i="1"/>
  <c r="P22" i="1"/>
  <c r="N11" i="1"/>
  <c r="M12" i="1" s="1"/>
  <c r="M11" i="1"/>
  <c r="N10" i="1"/>
  <c r="M10" i="1"/>
  <c r="L10" i="1"/>
  <c r="N9" i="1"/>
  <c r="M9" i="1"/>
  <c r="L9" i="1"/>
  <c r="K9" i="1"/>
  <c r="N8" i="1"/>
  <c r="M8" i="1"/>
  <c r="L8" i="1"/>
  <c r="K8" i="1"/>
  <c r="J8" i="1"/>
  <c r="J14" i="1" s="1"/>
  <c r="B14" i="1"/>
  <c r="T6" i="1"/>
  <c r="S6" i="1"/>
  <c r="R6" i="1"/>
  <c r="Q6" i="1"/>
  <c r="P6" i="1"/>
  <c r="T5" i="1"/>
  <c r="S5" i="1"/>
  <c r="R5" i="1"/>
  <c r="Q5" i="1"/>
  <c r="P5" i="1"/>
  <c r="N6" i="1"/>
  <c r="M6" i="1"/>
  <c r="L6" i="1"/>
  <c r="K6" i="1"/>
  <c r="N5" i="1"/>
  <c r="M5" i="1"/>
  <c r="L5" i="1"/>
  <c r="K5" i="1"/>
  <c r="J6" i="1"/>
  <c r="J5" i="1"/>
  <c r="N12" i="1"/>
  <c r="E10" i="1"/>
  <c r="D10" i="1"/>
  <c r="D9" i="1"/>
  <c r="C10" i="1"/>
  <c r="C9" i="1"/>
  <c r="C8" i="1"/>
  <c r="B10" i="1"/>
  <c r="B16" i="1" s="1"/>
  <c r="B9" i="1"/>
  <c r="B15" i="1" s="1"/>
  <c r="B8" i="1"/>
  <c r="B7" i="1"/>
  <c r="B13" i="1" s="1"/>
  <c r="F9" i="1"/>
  <c r="F8" i="1"/>
  <c r="E8" i="1"/>
  <c r="F7" i="1"/>
  <c r="E7" i="1"/>
  <c r="D7" i="1"/>
  <c r="F6" i="1"/>
  <c r="E6" i="1"/>
  <c r="D6" i="1"/>
  <c r="C6" i="1"/>
  <c r="B12" i="1"/>
  <c r="J11" i="2" l="1"/>
  <c r="J10" i="2"/>
  <c r="J9" i="2"/>
  <c r="J12" i="2"/>
  <c r="L12" i="2"/>
  <c r="L11" i="2"/>
  <c r="K12" i="2"/>
  <c r="K11" i="2"/>
  <c r="C13" i="2"/>
  <c r="C15" i="2" s="1"/>
  <c r="K10" i="2"/>
  <c r="V10" i="1"/>
  <c r="V9" i="1"/>
  <c r="V11" i="1"/>
  <c r="V12" i="1"/>
  <c r="W10" i="1"/>
  <c r="W11" i="1"/>
  <c r="W12" i="1"/>
  <c r="X12" i="1"/>
  <c r="X11" i="1"/>
  <c r="L11" i="1" a="1"/>
  <c r="L11" i="1" s="1"/>
  <c r="K10" i="1" a="1"/>
  <c r="K10" i="1" s="1"/>
  <c r="J9" i="1" a="1"/>
  <c r="J9" i="1" s="1"/>
  <c r="J15" i="1" s="1"/>
  <c r="K15" i="1" s="1"/>
  <c r="K11" i="1"/>
  <c r="C13" i="1"/>
  <c r="C16" i="2" l="1"/>
  <c r="C14" i="2"/>
  <c r="L12" i="1"/>
  <c r="K12" i="1"/>
  <c r="J12" i="1"/>
  <c r="J18" i="1" s="1"/>
  <c r="K18" i="1" s="1"/>
  <c r="J11" i="1"/>
  <c r="J17" i="1" s="1"/>
  <c r="K17" i="1" s="1"/>
  <c r="J10" i="1"/>
  <c r="J16" i="1" s="1"/>
  <c r="K16" i="1" s="1"/>
  <c r="L16" i="1" s="1"/>
  <c r="C14" i="1"/>
  <c r="C16" i="1"/>
  <c r="C15" i="1"/>
  <c r="D14" i="2" l="1"/>
  <c r="D15" i="2" s="1"/>
  <c r="E15" i="2" s="1"/>
  <c r="L18" i="1"/>
  <c r="L17" i="1"/>
  <c r="M17" i="1" s="1"/>
  <c r="D14" i="1"/>
  <c r="D16" i="2" l="1"/>
  <c r="D15" i="1"/>
  <c r="E15" i="1" s="1"/>
  <c r="M18" i="1"/>
  <c r="D16" i="1"/>
  <c r="E16" i="2" l="1"/>
  <c r="F16" i="2" s="1"/>
  <c r="B18" i="2" s="1" a="1"/>
  <c r="E16" i="1"/>
  <c r="F16" i="1" s="1"/>
  <c r="AB22" i="1" s="1" a="1"/>
  <c r="N18" i="1"/>
  <c r="V22" i="1" a="1"/>
  <c r="F22" i="2" l="1"/>
  <c r="B22" i="2"/>
  <c r="C21" i="2"/>
  <c r="D20" i="2"/>
  <c r="E19" i="2"/>
  <c r="F18" i="2"/>
  <c r="B18" i="2"/>
  <c r="E22" i="2"/>
  <c r="F21" i="2"/>
  <c r="B21" i="2"/>
  <c r="C20" i="2"/>
  <c r="D19" i="2"/>
  <c r="E18" i="2"/>
  <c r="D22" i="2"/>
  <c r="E21" i="2"/>
  <c r="F20" i="2"/>
  <c r="B20" i="2"/>
  <c r="C19" i="2"/>
  <c r="D18" i="2"/>
  <c r="F19" i="2"/>
  <c r="C22" i="2"/>
  <c r="B19" i="2"/>
  <c r="E20" i="2"/>
  <c r="D21" i="2"/>
  <c r="C18" i="2"/>
  <c r="B18" i="1" a="1"/>
  <c r="AB22" i="1"/>
  <c r="AC24" i="1"/>
  <c r="AC26" i="1"/>
  <c r="AD28" i="1"/>
  <c r="AE30" i="1"/>
  <c r="AE32" i="1"/>
  <c r="AF34" i="1"/>
  <c r="AB37" i="1"/>
  <c r="AB39" i="1"/>
  <c r="AC41" i="1"/>
  <c r="AD43" i="1"/>
  <c r="AD45" i="1"/>
  <c r="AE47" i="1"/>
  <c r="AF49" i="1"/>
  <c r="AF51" i="1"/>
  <c r="AB54" i="1"/>
  <c r="AC56" i="1"/>
  <c r="AC58" i="1"/>
  <c r="AD60" i="1"/>
  <c r="AE62" i="1"/>
  <c r="AE64" i="1"/>
  <c r="AF66" i="1"/>
  <c r="AB69" i="1"/>
  <c r="AB71" i="1"/>
  <c r="AC73" i="1"/>
  <c r="AD75" i="1"/>
  <c r="AD77" i="1"/>
  <c r="AE79" i="1"/>
  <c r="AF81" i="1"/>
  <c r="AF83" i="1"/>
  <c r="AB86" i="1"/>
  <c r="AC88" i="1"/>
  <c r="AC90" i="1"/>
  <c r="AF91" i="1"/>
  <c r="AD93" i="1"/>
  <c r="AB95" i="1"/>
  <c r="AE96" i="1"/>
  <c r="AC98" i="1"/>
  <c r="AF99" i="1"/>
  <c r="AF100" i="1"/>
  <c r="AB102" i="1"/>
  <c r="AB103" i="1"/>
  <c r="AB104" i="1"/>
  <c r="AC105" i="1"/>
  <c r="AC106" i="1"/>
  <c r="AC107" i="1"/>
  <c r="AB108" i="1"/>
  <c r="AF108" i="1"/>
  <c r="AE109" i="1"/>
  <c r="AD110" i="1"/>
  <c r="AC111" i="1"/>
  <c r="AB112" i="1"/>
  <c r="AF112" i="1"/>
  <c r="AE113" i="1"/>
  <c r="AD114" i="1"/>
  <c r="AC115" i="1"/>
  <c r="AB116" i="1"/>
  <c r="AF116" i="1"/>
  <c r="AE117" i="1"/>
  <c r="AD118" i="1"/>
  <c r="AC119" i="1"/>
  <c r="AB120" i="1"/>
  <c r="AF120" i="1"/>
  <c r="AE121" i="1"/>
  <c r="AD23" i="1"/>
  <c r="AD25" i="1"/>
  <c r="AE27" i="1"/>
  <c r="AF29" i="1"/>
  <c r="AF31" i="1"/>
  <c r="AB34" i="1"/>
  <c r="AC36" i="1"/>
  <c r="AC38" i="1"/>
  <c r="AD40" i="1"/>
  <c r="AE42" i="1"/>
  <c r="AE44" i="1"/>
  <c r="AF46" i="1"/>
  <c r="AB49" i="1"/>
  <c r="AB51" i="1"/>
  <c r="AC53" i="1"/>
  <c r="AD55" i="1"/>
  <c r="AD57" i="1"/>
  <c r="AE59" i="1"/>
  <c r="AF61" i="1"/>
  <c r="AF63" i="1"/>
  <c r="AB66" i="1"/>
  <c r="AC68" i="1"/>
  <c r="AC70" i="1"/>
  <c r="AD72" i="1"/>
  <c r="AE74" i="1"/>
  <c r="AE76" i="1"/>
  <c r="AF78" i="1"/>
  <c r="AB81" i="1"/>
  <c r="AB83" i="1"/>
  <c r="AC85" i="1"/>
  <c r="AD87" i="1"/>
  <c r="AD89" i="1"/>
  <c r="AC91" i="1"/>
  <c r="AF92" i="1"/>
  <c r="AD94" i="1"/>
  <c r="AB96" i="1"/>
  <c r="AE97" i="1"/>
  <c r="AC99" i="1"/>
  <c r="AE100" i="1"/>
  <c r="AE101" i="1"/>
  <c r="AF102" i="1"/>
  <c r="AF103" i="1"/>
  <c r="AF104" i="1"/>
  <c r="AB106" i="1"/>
  <c r="AB107" i="1"/>
  <c r="AF107" i="1"/>
  <c r="AE108" i="1"/>
  <c r="AD109" i="1"/>
  <c r="AC110" i="1"/>
  <c r="AB111" i="1"/>
  <c r="AF111" i="1"/>
  <c r="AE112" i="1"/>
  <c r="AD113" i="1"/>
  <c r="AC114" i="1"/>
  <c r="AB115" i="1"/>
  <c r="AF115" i="1"/>
  <c r="AE116" i="1"/>
  <c r="AD117" i="1"/>
  <c r="AC118" i="1"/>
  <c r="AB119" i="1"/>
  <c r="AF119" i="1"/>
  <c r="AE120" i="1"/>
  <c r="AD121" i="1"/>
  <c r="AD24" i="1"/>
  <c r="AE26" i="1"/>
  <c r="AE28" i="1"/>
  <c r="AF30" i="1"/>
  <c r="AB33" i="1"/>
  <c r="AB35" i="1"/>
  <c r="AC37" i="1"/>
  <c r="AD39" i="1"/>
  <c r="AD41" i="1"/>
  <c r="AE43" i="1"/>
  <c r="AF45" i="1"/>
  <c r="AF47" i="1"/>
  <c r="AD27" i="1"/>
  <c r="AF35" i="1"/>
  <c r="AD44" i="1"/>
  <c r="AF50" i="1"/>
  <c r="AB55" i="1"/>
  <c r="AD59" i="1"/>
  <c r="AE63" i="1"/>
  <c r="AF67" i="1"/>
  <c r="AC72" i="1"/>
  <c r="AD76" i="1"/>
  <c r="AE80" i="1"/>
  <c r="AB85" i="1"/>
  <c r="AC89" i="1"/>
  <c r="AE92" i="1"/>
  <c r="AF95" i="1"/>
  <c r="AB99" i="1"/>
  <c r="AD101" i="1"/>
  <c r="AE103" i="1"/>
  <c r="AE105" i="1"/>
  <c r="AE107" i="1"/>
  <c r="AC109" i="1"/>
  <c r="AF110" i="1"/>
  <c r="AD112" i="1"/>
  <c r="AB114" i="1"/>
  <c r="AE115" i="1"/>
  <c r="AC117" i="1"/>
  <c r="AF118" i="1"/>
  <c r="AD120" i="1"/>
  <c r="AF33" i="1"/>
  <c r="AB92" i="1"/>
  <c r="AC101" i="1"/>
  <c r="AD105" i="1"/>
  <c r="AB109" i="1"/>
  <c r="AF113" i="1"/>
  <c r="AB117" i="1"/>
  <c r="AC120" i="1"/>
  <c r="AD29" i="1"/>
  <c r="AB38" i="1"/>
  <c r="AE46" i="1"/>
  <c r="AC52" i="1"/>
  <c r="AD56" i="1"/>
  <c r="AE60" i="1"/>
  <c r="AB65" i="1"/>
  <c r="AC69" i="1"/>
  <c r="AD73" i="1"/>
  <c r="AF77" i="1"/>
  <c r="AB82" i="1"/>
  <c r="AC86" i="1"/>
  <c r="AD90" i="1"/>
  <c r="AE93" i="1"/>
  <c r="AF96" i="1"/>
  <c r="AB100" i="1"/>
  <c r="AC102" i="1"/>
  <c r="AD104" i="1"/>
  <c r="AD106" i="1"/>
  <c r="AC108" i="1"/>
  <c r="AF109" i="1"/>
  <c r="AD111" i="1"/>
  <c r="AB113" i="1"/>
  <c r="AE114" i="1"/>
  <c r="AC116" i="1"/>
  <c r="AF117" i="1"/>
  <c r="AD119" i="1"/>
  <c r="AB121" i="1"/>
  <c r="AC25" i="1"/>
  <c r="AC42" i="1"/>
  <c r="AB50" i="1"/>
  <c r="AC54" i="1"/>
  <c r="AE58" i="1"/>
  <c r="AF62" i="1"/>
  <c r="AB67" i="1"/>
  <c r="AD71" i="1"/>
  <c r="AE75" i="1"/>
  <c r="AF79" i="1"/>
  <c r="AC84" i="1"/>
  <c r="AD88" i="1"/>
  <c r="AC95" i="1"/>
  <c r="AD98" i="1"/>
  <c r="AC103" i="1"/>
  <c r="AD107" i="1"/>
  <c r="AE110" i="1"/>
  <c r="AC112" i="1"/>
  <c r="AD115" i="1"/>
  <c r="AE118" i="1"/>
  <c r="AF121" i="1"/>
  <c r="AF22" i="1"/>
  <c r="AE31" i="1"/>
  <c r="AC40" i="1"/>
  <c r="AE48" i="1"/>
  <c r="AB53" i="1"/>
  <c r="AC57" i="1"/>
  <c r="AD61" i="1"/>
  <c r="AF65" i="1"/>
  <c r="AB70" i="1"/>
  <c r="AC74" i="1"/>
  <c r="AE78" i="1"/>
  <c r="AF82" i="1"/>
  <c r="AB87" i="1"/>
  <c r="AB91" i="1"/>
  <c r="AC94" i="1"/>
  <c r="AD97" i="1"/>
  <c r="AD100" i="1"/>
  <c r="AD102" i="1"/>
  <c r="AE104" i="1"/>
  <c r="AF106" i="1"/>
  <c r="AD108" i="1"/>
  <c r="AB110" i="1"/>
  <c r="AE111" i="1"/>
  <c r="AC113" i="1"/>
  <c r="AF114" i="1"/>
  <c r="AD116" i="1"/>
  <c r="AB118" i="1"/>
  <c r="AE119" i="1"/>
  <c r="AC121" i="1"/>
  <c r="AC97" i="1"/>
  <c r="AB94" i="1"/>
  <c r="AF90" i="1"/>
  <c r="AF86" i="1"/>
  <c r="AE82" i="1"/>
  <c r="AC78" i="1"/>
  <c r="AB74" i="1"/>
  <c r="AF69" i="1"/>
  <c r="AD65" i="1"/>
  <c r="AC61" i="1"/>
  <c r="AB57" i="1"/>
  <c r="AE52" i="1"/>
  <c r="AD48" i="1"/>
  <c r="AC44" i="1"/>
  <c r="AF39" i="1"/>
  <c r="AE35" i="1"/>
  <c r="AD31" i="1"/>
  <c r="AB27" i="1"/>
  <c r="AE22" i="1"/>
  <c r="AC104" i="1"/>
  <c r="AB101" i="1"/>
  <c r="AF97" i="1"/>
  <c r="AE94" i="1"/>
  <c r="AD91" i="1"/>
  <c r="AE87" i="1"/>
  <c r="AD83" i="1"/>
  <c r="AB79" i="1"/>
  <c r="AF74" i="1"/>
  <c r="AE70" i="1"/>
  <c r="AC66" i="1"/>
  <c r="AB62" i="1"/>
  <c r="AF57" i="1"/>
  <c r="AD53" i="1"/>
  <c r="AC49" i="1"/>
  <c r="AB45" i="1"/>
  <c r="AE40" i="1"/>
  <c r="AD36" i="1"/>
  <c r="AC32" i="1"/>
  <c r="AF27" i="1"/>
  <c r="AE23" i="1"/>
  <c r="AC23" i="1"/>
  <c r="AD26" i="1"/>
  <c r="AE29" i="1"/>
  <c r="AF32" i="1"/>
  <c r="AB36" i="1"/>
  <c r="AC39" i="1"/>
  <c r="AD42" i="1"/>
  <c r="AE45" i="1"/>
  <c r="AF48" i="1"/>
  <c r="AB52" i="1"/>
  <c r="AC55" i="1"/>
  <c r="AD58" i="1"/>
  <c r="AE61" i="1"/>
  <c r="AF64" i="1"/>
  <c r="AB68" i="1"/>
  <c r="AC71" i="1"/>
  <c r="AD74" i="1"/>
  <c r="AE77" i="1"/>
  <c r="AF80" i="1"/>
  <c r="AB84" i="1"/>
  <c r="AC87" i="1"/>
  <c r="AE99" i="1"/>
  <c r="AD96" i="1"/>
  <c r="AC93" i="1"/>
  <c r="AB90" i="1"/>
  <c r="AF85" i="1"/>
  <c r="AD81" i="1"/>
  <c r="AC77" i="1"/>
  <c r="AB73" i="1"/>
  <c r="AE68" i="1"/>
  <c r="AD64" i="1"/>
  <c r="AC60" i="1"/>
  <c r="AF55" i="1"/>
  <c r="AE51" i="1"/>
  <c r="AD47" i="1"/>
  <c r="AB43" i="1"/>
  <c r="AF38" i="1"/>
  <c r="AE34" i="1"/>
  <c r="AC30" i="1"/>
  <c r="AB26" i="1"/>
  <c r="AF98" i="1"/>
  <c r="AD92" i="1"/>
  <c r="AE84" i="1"/>
  <c r="AC76" i="1"/>
  <c r="AE67" i="1"/>
  <c r="AB59" i="1"/>
  <c r="AE50" i="1"/>
  <c r="AB42" i="1"/>
  <c r="AD33" i="1"/>
  <c r="AB25" i="1"/>
  <c r="AB105" i="1"/>
  <c r="AC100" i="1"/>
  <c r="AC96" i="1"/>
  <c r="AC92" i="1"/>
  <c r="AE86" i="1"/>
  <c r="AC81" i="1"/>
  <c r="AF75" i="1"/>
  <c r="AD69" i="1"/>
  <c r="AC64" i="1"/>
  <c r="AF58" i="1"/>
  <c r="AD52" i="1"/>
  <c r="AB47" i="1"/>
  <c r="AF41" i="1"/>
  <c r="AD35" i="1"/>
  <c r="AB30" i="1"/>
  <c r="AE24" i="1"/>
  <c r="AB24" i="1"/>
  <c r="AB28" i="1"/>
  <c r="AB32" i="1"/>
  <c r="AF36" i="1"/>
  <c r="AF40" i="1"/>
  <c r="AF44" i="1"/>
  <c r="AE49" i="1"/>
  <c r="AE53" i="1"/>
  <c r="AE57" i="1"/>
  <c r="AD62" i="1"/>
  <c r="AD66" i="1"/>
  <c r="AD70" i="1"/>
  <c r="AC75" i="1"/>
  <c r="AC79" i="1"/>
  <c r="AC83" i="1"/>
  <c r="AB88" i="1"/>
  <c r="AB98" i="1"/>
  <c r="AE91" i="1"/>
  <c r="AE83" i="1"/>
  <c r="AB75" i="1"/>
  <c r="AE66" i="1"/>
  <c r="AB58" i="1"/>
  <c r="AD49" i="1"/>
  <c r="AB41" i="1"/>
  <c r="AD32" i="1"/>
  <c r="AF23" i="1"/>
  <c r="AD103" i="1"/>
  <c r="AD99" i="1"/>
  <c r="AD95" i="1"/>
  <c r="AE90" i="1"/>
  <c r="AD85" i="1"/>
  <c r="AC80" i="1"/>
  <c r="AF73" i="1"/>
  <c r="AD68" i="1"/>
  <c r="AB63" i="1"/>
  <c r="AE56" i="1"/>
  <c r="AD51" i="1"/>
  <c r="AB46" i="1"/>
  <c r="AE39" i="1"/>
  <c r="AC34" i="1"/>
  <c r="AB29" i="1"/>
  <c r="AC22" i="1"/>
  <c r="AF24" i="1"/>
  <c r="AF28" i="1"/>
  <c r="AE33" i="1"/>
  <c r="AE37" i="1"/>
  <c r="AE41" i="1"/>
  <c r="AD46" i="1"/>
  <c r="AD50" i="1"/>
  <c r="AD54" i="1"/>
  <c r="AC59" i="1"/>
  <c r="AC63" i="1"/>
  <c r="AC67" i="1"/>
  <c r="AB72" i="1"/>
  <c r="AB76" i="1"/>
  <c r="AB80" i="1"/>
  <c r="AF84" i="1"/>
  <c r="AF88" i="1"/>
  <c r="AF59" i="1"/>
  <c r="AF42" i="1"/>
  <c r="AB31" i="1"/>
  <c r="AD22" i="1"/>
  <c r="AC31" i="1"/>
  <c r="AB40" i="1"/>
  <c r="AB48" i="1"/>
  <c r="AF56" i="1"/>
  <c r="AF60" i="1"/>
  <c r="AE69" i="1"/>
  <c r="AD78" i="1"/>
  <c r="AD86" i="1"/>
  <c r="AE95" i="1"/>
  <c r="AB89" i="1"/>
  <c r="AD80" i="1"/>
  <c r="AF71" i="1"/>
  <c r="AD63" i="1"/>
  <c r="AF54" i="1"/>
  <c r="AC46" i="1"/>
  <c r="AF37" i="1"/>
  <c r="AC29" i="1"/>
  <c r="AE106" i="1"/>
  <c r="AE102" i="1"/>
  <c r="AE98" i="1"/>
  <c r="AF93" i="1"/>
  <c r="AF89" i="1"/>
  <c r="AD84" i="1"/>
  <c r="AB78" i="1"/>
  <c r="AE72" i="1"/>
  <c r="AD67" i="1"/>
  <c r="AB61" i="1"/>
  <c r="AE55" i="1"/>
  <c r="AC50" i="1"/>
  <c r="AF43" i="1"/>
  <c r="AE38" i="1"/>
  <c r="AC33" i="1"/>
  <c r="AF26" i="1"/>
  <c r="AB23" i="1"/>
  <c r="AE25" i="1"/>
  <c r="AD30" i="1"/>
  <c r="AD34" i="1"/>
  <c r="AD38" i="1"/>
  <c r="AC43" i="1"/>
  <c r="AC47" i="1"/>
  <c r="AC51" i="1"/>
  <c r="AB56" i="1"/>
  <c r="AB60" i="1"/>
  <c r="AB64" i="1"/>
  <c r="AF68" i="1"/>
  <c r="AF72" i="1"/>
  <c r="AF76" i="1"/>
  <c r="AE81" i="1"/>
  <c r="AE85" i="1"/>
  <c r="AE89" i="1"/>
  <c r="AF94" i="1"/>
  <c r="AF87" i="1"/>
  <c r="AD79" i="1"/>
  <c r="AF70" i="1"/>
  <c r="AC62" i="1"/>
  <c r="AF53" i="1"/>
  <c r="AC45" i="1"/>
  <c r="AE36" i="1"/>
  <c r="AC28" i="1"/>
  <c r="AF105" i="1"/>
  <c r="AF101" i="1"/>
  <c r="AB97" i="1"/>
  <c r="AB93" i="1"/>
  <c r="AE88" i="1"/>
  <c r="AC82" i="1"/>
  <c r="AB77" i="1"/>
  <c r="AE71" i="1"/>
  <c r="AC65" i="1"/>
  <c r="AE54" i="1"/>
  <c r="AC48" i="1"/>
  <c r="AD37" i="1"/>
  <c r="AF25" i="1"/>
  <c r="AC27" i="1"/>
  <c r="AC35" i="1"/>
  <c r="AB44" i="1"/>
  <c r="AF52" i="1"/>
  <c r="AE65" i="1"/>
  <c r="AE73" i="1"/>
  <c r="AD82" i="1"/>
  <c r="V29" i="1"/>
  <c r="Z41" i="1"/>
  <c r="Y54" i="1"/>
  <c r="X67" i="1"/>
  <c r="W80" i="1"/>
  <c r="W87" i="1"/>
  <c r="V91" i="1"/>
  <c r="W94" i="1"/>
  <c r="X97" i="1"/>
  <c r="Y100" i="1"/>
  <c r="Z103" i="1"/>
  <c r="V107" i="1"/>
  <c r="W110" i="1"/>
  <c r="X113" i="1"/>
  <c r="Y116" i="1"/>
  <c r="Z119" i="1"/>
  <c r="Y26" i="1"/>
  <c r="X39" i="1"/>
  <c r="W52" i="1"/>
  <c r="V65" i="1"/>
  <c r="Z77" i="1"/>
  <c r="X47" i="1"/>
  <c r="V73" i="1"/>
  <c r="Z86" i="1"/>
  <c r="V92" i="1"/>
  <c r="W96" i="1"/>
  <c r="X100" i="1"/>
  <c r="Z104" i="1"/>
  <c r="V109" i="1"/>
  <c r="W113" i="1"/>
  <c r="Y117" i="1"/>
  <c r="Z121" i="1"/>
  <c r="V37" i="1"/>
  <c r="Y62" i="1"/>
  <c r="V84" i="1"/>
  <c r="V90" i="1"/>
  <c r="X94" i="1"/>
  <c r="Y98" i="1"/>
  <c r="Z102" i="1"/>
  <c r="W107" i="1"/>
  <c r="X111" i="1"/>
  <c r="Y115" i="1"/>
  <c r="V120" i="1"/>
  <c r="X59" i="1"/>
  <c r="Y89" i="1"/>
  <c r="V98" i="1"/>
  <c r="Y106" i="1"/>
  <c r="W116" i="1"/>
  <c r="X31" i="1"/>
  <c r="V57" i="1"/>
  <c r="Z81" i="1"/>
  <c r="V89" i="1"/>
  <c r="Y93" i="1"/>
  <c r="Z97" i="1"/>
  <c r="V102" i="1"/>
  <c r="X106" i="1"/>
  <c r="Y110" i="1"/>
  <c r="Z114" i="1"/>
  <c r="W119" i="1"/>
  <c r="Y46" i="1"/>
  <c r="V85" i="1"/>
  <c r="Z94" i="1"/>
  <c r="X103" i="1"/>
  <c r="V113" i="1"/>
  <c r="Y121" i="1"/>
  <c r="V72" i="1"/>
  <c r="W59" i="1"/>
  <c r="X46" i="1"/>
  <c r="Y33" i="1"/>
  <c r="Y88" i="1"/>
  <c r="Z75" i="1"/>
  <c r="V63" i="1"/>
  <c r="W50" i="1"/>
  <c r="X37" i="1"/>
  <c r="Y24" i="1"/>
  <c r="Y75" i="1"/>
  <c r="Z62" i="1"/>
  <c r="V50" i="1"/>
  <c r="W37" i="1"/>
  <c r="X24" i="1"/>
  <c r="W71" i="1"/>
  <c r="X58" i="1"/>
  <c r="Y45" i="1"/>
  <c r="Z32" i="1"/>
  <c r="Z87" i="1"/>
  <c r="V22" i="1"/>
  <c r="W32" i="1"/>
  <c r="V45" i="1"/>
  <c r="Z57" i="1"/>
  <c r="Y70" i="1"/>
  <c r="W83" i="1"/>
  <c r="W88" i="1"/>
  <c r="Z91" i="1"/>
  <c r="V95" i="1"/>
  <c r="W98" i="1"/>
  <c r="X101" i="1"/>
  <c r="Y104" i="1"/>
  <c r="Z107" i="1"/>
  <c r="V111" i="1"/>
  <c r="W114" i="1"/>
  <c r="X117" i="1"/>
  <c r="Y120" i="1"/>
  <c r="Z29" i="1"/>
  <c r="Y42" i="1"/>
  <c r="X55" i="1"/>
  <c r="W68" i="1"/>
  <c r="W28" i="1"/>
  <c r="Z53" i="1"/>
  <c r="X79" i="1"/>
  <c r="X88" i="1"/>
  <c r="V93" i="1"/>
  <c r="W97" i="1"/>
  <c r="Y101" i="1"/>
  <c r="Z105" i="1"/>
  <c r="V110" i="1"/>
  <c r="X114" i="1"/>
  <c r="Y118" i="1"/>
  <c r="Z110" i="1"/>
  <c r="X43" i="1"/>
  <c r="V69" i="1"/>
  <c r="Z85" i="1"/>
  <c r="W91" i="1"/>
  <c r="X95" i="1"/>
  <c r="Y99" i="1"/>
  <c r="V104" i="1"/>
  <c r="W108" i="1"/>
  <c r="X112" i="1"/>
  <c r="Z116" i="1"/>
  <c r="V121" i="1"/>
  <c r="W72" i="1"/>
  <c r="Y91" i="1"/>
  <c r="W100" i="1"/>
  <c r="Z109" i="1"/>
  <c r="X118" i="1"/>
  <c r="Z37" i="1"/>
  <c r="X63" i="1"/>
  <c r="W84" i="1"/>
  <c r="X90" i="1"/>
  <c r="Y94" i="1"/>
  <c r="Z98" i="1"/>
  <c r="W103" i="1"/>
  <c r="X107" i="1"/>
  <c r="Y111" i="1"/>
  <c r="V116" i="1"/>
  <c r="W120" i="1"/>
  <c r="V53" i="1"/>
  <c r="V88" i="1"/>
  <c r="V97" i="1"/>
  <c r="Y105" i="1"/>
  <c r="W115" i="1"/>
  <c r="Y81" i="1"/>
  <c r="Z68" i="1"/>
  <c r="V56" i="1"/>
  <c r="W43" i="1"/>
  <c r="X30" i="1"/>
  <c r="X85" i="1"/>
  <c r="Y72" i="1"/>
  <c r="Z59" i="1"/>
  <c r="V47" i="1"/>
  <c r="W34" i="1"/>
  <c r="W85" i="1"/>
  <c r="X72" i="1"/>
  <c r="Y59" i="1"/>
  <c r="Z46" i="1"/>
  <c r="V34" i="1"/>
  <c r="Z80" i="1"/>
  <c r="V68" i="1"/>
  <c r="W55" i="1"/>
  <c r="X42" i="1"/>
  <c r="Y29" i="1"/>
  <c r="Y38" i="1"/>
  <c r="W64" i="1"/>
  <c r="V86" i="1"/>
  <c r="X93" i="1"/>
  <c r="Z99" i="1"/>
  <c r="W106" i="1"/>
  <c r="Y112" i="1"/>
  <c r="V119" i="1"/>
  <c r="W36" i="1"/>
  <c r="Z61" i="1"/>
  <c r="V41" i="1"/>
  <c r="Y85" i="1"/>
  <c r="W95" i="1"/>
  <c r="Y103" i="1"/>
  <c r="W112" i="1"/>
  <c r="Z120" i="1"/>
  <c r="W56" i="1"/>
  <c r="Z88" i="1"/>
  <c r="Y97" i="1"/>
  <c r="V106" i="1"/>
  <c r="Y114" i="1"/>
  <c r="W40" i="1"/>
  <c r="V96" i="1"/>
  <c r="V114" i="1"/>
  <c r="Y50" i="1"/>
  <c r="Y87" i="1"/>
  <c r="Z96" i="1"/>
  <c r="W105" i="1"/>
  <c r="Z113" i="1"/>
  <c r="X27" i="1"/>
  <c r="Z92" i="1"/>
  <c r="Z108" i="1"/>
  <c r="W75" i="1"/>
  <c r="Y49" i="1"/>
  <c r="V24" i="1"/>
  <c r="W66" i="1"/>
  <c r="Y40" i="1"/>
  <c r="Z78" i="1"/>
  <c r="W53" i="1"/>
  <c r="Y27" i="1"/>
  <c r="Y61" i="1"/>
  <c r="V36" i="1"/>
  <c r="X81" i="1"/>
  <c r="V80" i="1"/>
  <c r="W67" i="1"/>
  <c r="X54" i="1"/>
  <c r="Y41" i="1"/>
  <c r="Z28" i="1"/>
  <c r="Z83" i="1"/>
  <c r="V71" i="1"/>
  <c r="W58" i="1"/>
  <c r="X45" i="1"/>
  <c r="Y32" i="1"/>
  <c r="Y83" i="1"/>
  <c r="Z70" i="1"/>
  <c r="V58" i="1"/>
  <c r="W45" i="1"/>
  <c r="X32" i="1"/>
  <c r="X82" i="1"/>
  <c r="Y69" i="1"/>
  <c r="Z56" i="1"/>
  <c r="V44" i="1"/>
  <c r="W31" i="1"/>
  <c r="W86" i="1"/>
  <c r="X73" i="1"/>
  <c r="Y60" i="1"/>
  <c r="Z47" i="1"/>
  <c r="V35" i="1"/>
  <c r="W22" i="1"/>
  <c r="W73" i="1"/>
  <c r="X60" i="1"/>
  <c r="Y47" i="1"/>
  <c r="Z34" i="1"/>
  <c r="X49" i="1"/>
  <c r="V62" i="1"/>
  <c r="V59" i="1"/>
  <c r="Y71" i="1"/>
  <c r="Y23" i="1"/>
  <c r="W30" i="1"/>
  <c r="Z42" i="1"/>
  <c r="Z39" i="1"/>
  <c r="X52" i="1"/>
  <c r="V30" i="1"/>
  <c r="Z25" i="1"/>
  <c r="V77" i="1"/>
  <c r="Y22" i="1"/>
  <c r="W48" i="1"/>
  <c r="Z73" i="1"/>
  <c r="W89" i="1"/>
  <c r="Z95" i="1"/>
  <c r="W102" i="1"/>
  <c r="Y108" i="1"/>
  <c r="V115" i="1"/>
  <c r="X121" i="1"/>
  <c r="Z45" i="1"/>
  <c r="X71" i="1"/>
  <c r="W60" i="1"/>
  <c r="Z89" i="1"/>
  <c r="X98" i="1"/>
  <c r="Z106" i="1"/>
  <c r="X115" i="1"/>
  <c r="W24" i="1"/>
  <c r="X75" i="1"/>
  <c r="W92" i="1"/>
  <c r="Z100" i="1"/>
  <c r="W109" i="1"/>
  <c r="Z117" i="1"/>
  <c r="Y82" i="1"/>
  <c r="X102" i="1"/>
  <c r="X120" i="1"/>
  <c r="Z69" i="1"/>
  <c r="X91" i="1"/>
  <c r="V100" i="1"/>
  <c r="X108" i="1"/>
  <c r="V117" i="1"/>
  <c r="Z65" i="1"/>
  <c r="W99" i="1"/>
  <c r="W117" i="1"/>
  <c r="Y65" i="1"/>
  <c r="V40" i="1"/>
  <c r="W82" i="1"/>
  <c r="Y56" i="1"/>
  <c r="V31" i="1"/>
  <c r="W69" i="1"/>
  <c r="Y43" i="1"/>
  <c r="Y77" i="1"/>
  <c r="V52" i="1"/>
  <c r="X26" i="1"/>
  <c r="W78" i="1"/>
  <c r="Z76" i="1"/>
  <c r="V64" i="1"/>
  <c r="W51" i="1"/>
  <c r="X38" i="1"/>
  <c r="Y25" i="1"/>
  <c r="Y80" i="1"/>
  <c r="Z67" i="1"/>
  <c r="V55" i="1"/>
  <c r="W42" i="1"/>
  <c r="X29" i="1"/>
  <c r="X80" i="1"/>
  <c r="Y67" i="1"/>
  <c r="Z54" i="1"/>
  <c r="V42" i="1"/>
  <c r="W29" i="1"/>
  <c r="W79" i="1"/>
  <c r="X66" i="1"/>
  <c r="Y53" i="1"/>
  <c r="Z40" i="1"/>
  <c r="V28" i="1"/>
  <c r="V83" i="1"/>
  <c r="W70" i="1"/>
  <c r="X57" i="1"/>
  <c r="Y44" i="1"/>
  <c r="Z31" i="1"/>
  <c r="Z82" i="1"/>
  <c r="V70" i="1"/>
  <c r="W57" i="1"/>
  <c r="X44" i="1"/>
  <c r="Y31" i="1"/>
  <c r="Y36" i="1"/>
  <c r="W49" i="1"/>
  <c r="W46" i="1"/>
  <c r="Z58" i="1"/>
  <c r="Y68" i="1"/>
  <c r="W81" i="1"/>
  <c r="V27" i="1"/>
  <c r="Y39" i="1"/>
  <c r="Z84" i="1"/>
  <c r="V99" i="1"/>
  <c r="Z111" i="1"/>
  <c r="V33" i="1"/>
  <c r="Y34" i="1"/>
  <c r="V94" i="1"/>
  <c r="W111" i="1"/>
  <c r="Z49" i="1"/>
  <c r="X96" i="1"/>
  <c r="Y113" i="1"/>
  <c r="Z93" i="1"/>
  <c r="W44" i="1"/>
  <c r="Y95" i="1"/>
  <c r="Z112" i="1"/>
  <c r="Y90" i="1"/>
  <c r="X78" i="1"/>
  <c r="W27" i="1"/>
  <c r="Z43" i="1"/>
  <c r="X56" i="1"/>
  <c r="Z64" i="1"/>
  <c r="Y84" i="1"/>
  <c r="X70" i="1"/>
  <c r="Z44" i="1"/>
  <c r="V87" i="1"/>
  <c r="X61" i="1"/>
  <c r="Z35" i="1"/>
  <c r="V74" i="1"/>
  <c r="X48" i="1"/>
  <c r="Z22" i="1"/>
  <c r="V60" i="1"/>
  <c r="X34" i="1"/>
  <c r="Y76" i="1"/>
  <c r="V51" i="1"/>
  <c r="X25" i="1"/>
  <c r="Y63" i="1"/>
  <c r="V38" i="1"/>
  <c r="Z74" i="1"/>
  <c r="X84" i="1"/>
  <c r="V43" i="1"/>
  <c r="Y52" i="1"/>
  <c r="X83" i="1"/>
  <c r="V105" i="1"/>
  <c r="X86" i="1"/>
  <c r="W121" i="1"/>
  <c r="X69" i="1"/>
  <c r="Z30" i="1"/>
  <c r="Z71" i="1"/>
  <c r="V32" i="1"/>
  <c r="Y48" i="1"/>
  <c r="W61" i="1"/>
  <c r="Z72" i="1"/>
  <c r="X89" i="1"/>
  <c r="W38" i="1"/>
  <c r="W62" i="1"/>
  <c r="W33" i="1"/>
  <c r="W65" i="1"/>
  <c r="Y96" i="1"/>
  <c r="X23" i="1"/>
  <c r="Z90" i="1"/>
  <c r="Y30" i="1"/>
  <c r="X110" i="1"/>
  <c r="X92" i="1"/>
  <c r="Y78" i="1"/>
  <c r="Z36" i="1"/>
  <c r="V66" i="1"/>
  <c r="W23" i="1"/>
  <c r="V48" i="1"/>
  <c r="Y64" i="1"/>
  <c r="W77" i="1"/>
  <c r="V26" i="1"/>
  <c r="Y37" i="1"/>
  <c r="X35" i="1"/>
  <c r="W90" i="1"/>
  <c r="V103" i="1"/>
  <c r="Z115" i="1"/>
  <c r="V49" i="1"/>
  <c r="Y66" i="1"/>
  <c r="X99" i="1"/>
  <c r="X116" i="1"/>
  <c r="V81" i="1"/>
  <c r="Z101" i="1"/>
  <c r="Z118" i="1"/>
  <c r="X104" i="1"/>
  <c r="W76" i="1"/>
  <c r="V101" i="1"/>
  <c r="V118" i="1"/>
  <c r="W101" i="1"/>
  <c r="X62" i="1"/>
  <c r="V79" i="1"/>
  <c r="Z27" i="1"/>
  <c r="X40" i="1"/>
  <c r="Z48" i="1"/>
  <c r="V75" i="1"/>
  <c r="Z60" i="1"/>
  <c r="W35" i="1"/>
  <c r="X77" i="1"/>
  <c r="Z51" i="1"/>
  <c r="W26" i="1"/>
  <c r="X64" i="1"/>
  <c r="Z38" i="1"/>
  <c r="V76" i="1"/>
  <c r="X50" i="1"/>
  <c r="Z24" i="1"/>
  <c r="V67" i="1"/>
  <c r="X41" i="1"/>
  <c r="Y79" i="1"/>
  <c r="V54" i="1"/>
  <c r="X28" i="1"/>
  <c r="X36" i="1"/>
  <c r="V46" i="1"/>
  <c r="X68" i="1"/>
  <c r="V78" i="1"/>
  <c r="X51" i="1"/>
  <c r="Y92" i="1"/>
  <c r="X105" i="1"/>
  <c r="W118" i="1"/>
  <c r="Y58" i="1"/>
  <c r="Y102" i="1"/>
  <c r="Y119" i="1"/>
  <c r="X87" i="1"/>
  <c r="Z33" i="1"/>
  <c r="V112" i="1"/>
  <c r="W104" i="1"/>
  <c r="Y107" i="1"/>
  <c r="Z52" i="1"/>
  <c r="V82" i="1"/>
  <c r="W39" i="1"/>
  <c r="Y57" i="1"/>
  <c r="W74" i="1"/>
  <c r="V23" i="1"/>
  <c r="Y35" i="1"/>
  <c r="W47" i="1"/>
  <c r="Z63" i="1"/>
  <c r="X76" i="1"/>
  <c r="Z50" i="1"/>
  <c r="W25" i="1"/>
  <c r="Y55" i="1"/>
  <c r="V61" i="1"/>
  <c r="X109" i="1"/>
  <c r="Y74" i="1"/>
  <c r="V108" i="1"/>
  <c r="W93" i="1"/>
  <c r="Y86" i="1"/>
  <c r="V25" i="1"/>
  <c r="Y109" i="1"/>
  <c r="X119" i="1"/>
  <c r="X53" i="1"/>
  <c r="X74" i="1"/>
  <c r="Y73" i="1"/>
  <c r="X22" i="1"/>
  <c r="V39" i="1"/>
  <c r="Y51" i="1"/>
  <c r="W63" i="1"/>
  <c r="Z79" i="1"/>
  <c r="W54" i="1"/>
  <c r="Y28" i="1"/>
  <c r="Z66" i="1"/>
  <c r="W41" i="1"/>
  <c r="Z23" i="1"/>
  <c r="X33" i="1"/>
  <c r="Z55" i="1"/>
  <c r="X65" i="1"/>
  <c r="Z26" i="1"/>
  <c r="B18" i="1"/>
  <c r="F22" i="1"/>
  <c r="F21" i="1"/>
  <c r="E18" i="1"/>
  <c r="B20" i="1"/>
  <c r="D21" i="1"/>
  <c r="C18" i="1"/>
  <c r="D20" i="1"/>
  <c r="C20" i="1"/>
  <c r="E21" i="1"/>
  <c r="F19" i="1"/>
  <c r="E19" i="1"/>
  <c r="E22" i="1"/>
  <c r="F20" i="1"/>
  <c r="B19" i="1"/>
  <c r="B22" i="1"/>
  <c r="B21" i="1"/>
  <c r="D22" i="1"/>
  <c r="C19" i="1"/>
  <c r="E20" i="1"/>
  <c r="C21" i="1"/>
  <c r="D18" i="1"/>
  <c r="D19" i="1"/>
  <c r="C22" i="1"/>
  <c r="F18" i="1"/>
  <c r="AE10" i="1" l="1"/>
  <c r="AD11" i="1" s="1" a="1"/>
  <c r="AD6" i="1"/>
  <c r="AF10" i="1"/>
  <c r="AD10" i="1"/>
  <c r="AD5" i="1"/>
  <c r="AD9" i="1"/>
  <c r="AC9" i="1"/>
  <c r="AE9" i="1"/>
  <c r="AC5" i="1"/>
  <c r="AC6" i="1"/>
  <c r="AF9" i="1"/>
  <c r="AF12" i="1"/>
  <c r="AF5" i="1"/>
  <c r="AF6" i="1"/>
  <c r="AD8" i="1"/>
  <c r="AB5" i="1"/>
  <c r="AE8" i="1"/>
  <c r="AB6" i="1"/>
  <c r="AC8" i="1"/>
  <c r="AF8" i="1"/>
  <c r="AB8" i="1"/>
  <c r="AE6" i="1"/>
  <c r="AF11" i="1"/>
  <c r="AE12" i="1" s="1"/>
  <c r="AE5" i="1"/>
  <c r="AE11" i="1"/>
  <c r="X6" i="1"/>
  <c r="X5" i="1"/>
  <c r="W6" i="1"/>
  <c r="W5" i="1"/>
  <c r="Z6" i="1"/>
  <c r="Z5" i="1"/>
  <c r="V5" i="1"/>
  <c r="V6" i="1"/>
  <c r="Y5" i="1"/>
  <c r="Y6" i="1"/>
  <c r="AB9" i="1" l="1" a="1"/>
  <c r="AC10" i="1" a="1"/>
  <c r="AD11" i="1"/>
  <c r="AD12" i="1"/>
  <c r="AC10" i="1" l="1"/>
  <c r="AC12" i="1"/>
  <c r="AC11" i="1"/>
  <c r="AB10" i="1"/>
  <c r="AB9" i="1"/>
  <c r="AB12" i="1"/>
  <c r="AB11" i="1"/>
</calcChain>
</file>

<file path=xl/sharedStrings.xml><?xml version="1.0" encoding="utf-8"?>
<sst xmlns="http://schemas.openxmlformats.org/spreadsheetml/2006/main" count="28" uniqueCount="14">
  <si>
    <t>TEST</t>
  </si>
  <si>
    <t>CHOLESKY</t>
  </si>
  <si>
    <t>Moment matching (covariance matrix)</t>
  </si>
  <si>
    <t>Mean</t>
  </si>
  <si>
    <t>StDev</t>
  </si>
  <si>
    <t>Cov</t>
  </si>
  <si>
    <t>Cholesky</t>
  </si>
  <si>
    <t>Demeaned</t>
  </si>
  <si>
    <t>Target data</t>
  </si>
  <si>
    <t>Same</t>
  </si>
  <si>
    <t>Common correlation</t>
  </si>
  <si>
    <t>Simulating Five Correlated Normal Random Variables</t>
  </si>
  <si>
    <t>Target</t>
  </si>
  <si>
    <t>"Independent" standard 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</si>
</sst>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2" fontId="0" fillId="5" borderId="0" xfId="0" applyNumberFormat="1" applyFill="1"/>
    <xf numFmtId="0" fontId="0" fillId="5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21"/>
  <sheetViews>
    <sheetView showGridLines="0" tabSelected="1" workbookViewId="0">
      <selection activeCell="J20" sqref="J20"/>
    </sheetView>
  </sheetViews>
  <sheetFormatPr defaultRowHeight="15" x14ac:dyDescent="0.25"/>
  <sheetData>
    <row r="2" spans="1:32" ht="21" x14ac:dyDescent="0.35">
      <c r="B2" s="12" t="s">
        <v>11</v>
      </c>
    </row>
    <row r="4" spans="1:32" x14ac:dyDescent="0.25">
      <c r="B4" t="s">
        <v>10</v>
      </c>
      <c r="F4">
        <v>0.2</v>
      </c>
    </row>
    <row r="5" spans="1:32" x14ac:dyDescent="0.25">
      <c r="I5" t="s">
        <v>3</v>
      </c>
      <c r="J5" s="2">
        <f>AVERAGE(J22:J121)</f>
        <v>3.4494714260669405E-2</v>
      </c>
      <c r="K5" s="2">
        <f t="shared" ref="K5:N5" si="0">AVERAGE(K22:K121)</f>
        <v>4.66834313727265E-2</v>
      </c>
      <c r="L5" s="2">
        <f t="shared" si="0"/>
        <v>-2.7439316025098099E-2</v>
      </c>
      <c r="M5" s="2">
        <f t="shared" si="0"/>
        <v>0.20962361158505846</v>
      </c>
      <c r="N5" s="2">
        <f t="shared" si="0"/>
        <v>-0.18852201079508724</v>
      </c>
      <c r="P5" s="3"/>
      <c r="Q5" s="3"/>
      <c r="R5" s="3"/>
      <c r="S5" s="3"/>
      <c r="T5" s="3"/>
      <c r="V5" s="7"/>
      <c r="W5" s="7"/>
      <c r="X5" s="7"/>
      <c r="Y5" s="7"/>
      <c r="Z5" s="7"/>
      <c r="AB5" s="9"/>
      <c r="AC5" s="9"/>
      <c r="AD5" s="9"/>
      <c r="AE5" s="9"/>
      <c r="AF5" s="9"/>
    </row>
    <row r="6" spans="1:32" x14ac:dyDescent="0.25">
      <c r="A6" t="s">
        <v>12</v>
      </c>
      <c r="B6" s="9">
        <v>1</v>
      </c>
      <c r="C6" s="9">
        <f>$F$4</f>
        <v>0.2</v>
      </c>
      <c r="D6" s="9">
        <f>$F$4</f>
        <v>0.2</v>
      </c>
      <c r="E6" s="9">
        <f>$F$4</f>
        <v>0.2</v>
      </c>
      <c r="F6" s="9">
        <f>$F$4</f>
        <v>0.2</v>
      </c>
      <c r="I6" t="s">
        <v>4</v>
      </c>
      <c r="J6" s="2">
        <f>_xlfn.STDEV.P(J22:J121)</f>
        <v>0.96607973600840646</v>
      </c>
      <c r="K6" s="2">
        <f t="shared" ref="K6:N6" si="1">_xlfn.STDEV.P(K22:K121)</f>
        <v>0.99586034919097899</v>
      </c>
      <c r="L6" s="2">
        <f t="shared" si="1"/>
        <v>1.0168331378830662</v>
      </c>
      <c r="M6" s="2">
        <f t="shared" si="1"/>
        <v>0.88719784617160413</v>
      </c>
      <c r="N6" s="2">
        <f t="shared" si="1"/>
        <v>0.96242894028222448</v>
      </c>
      <c r="P6" s="3"/>
      <c r="Q6" s="3"/>
      <c r="R6" s="3"/>
      <c r="S6" s="3"/>
      <c r="T6" s="3"/>
      <c r="V6" s="8"/>
      <c r="W6" s="8"/>
      <c r="X6" s="8"/>
      <c r="Y6" s="8"/>
      <c r="Z6" s="8"/>
      <c r="AB6" s="10"/>
      <c r="AC6" s="10"/>
      <c r="AD6" s="10"/>
      <c r="AE6" s="10"/>
      <c r="AF6" s="10"/>
    </row>
    <row r="7" spans="1:32" x14ac:dyDescent="0.25">
      <c r="B7" s="9">
        <f>$F$4</f>
        <v>0.2</v>
      </c>
      <c r="C7" s="9">
        <v>1</v>
      </c>
      <c r="D7" s="9">
        <f>$F$4</f>
        <v>0.2</v>
      </c>
      <c r="E7" s="9">
        <f>$F$4</f>
        <v>0.2</v>
      </c>
      <c r="F7" s="9">
        <f>$F$4</f>
        <v>0.2</v>
      </c>
    </row>
    <row r="8" spans="1:32" x14ac:dyDescent="0.25">
      <c r="B8" s="9">
        <f>$F$4</f>
        <v>0.2</v>
      </c>
      <c r="C8" s="9">
        <f>$F$4</f>
        <v>0.2</v>
      </c>
      <c r="D8" s="9">
        <v>1</v>
      </c>
      <c r="E8" s="9">
        <f>$F$4</f>
        <v>0.2</v>
      </c>
      <c r="F8" s="9">
        <f>$F$4</f>
        <v>0.2</v>
      </c>
      <c r="I8" t="s">
        <v>5</v>
      </c>
      <c r="J8" s="2">
        <f>_xlfn.COVARIANCE.P(J22:J121,J22:J121)</f>
        <v>0.93331005632607233</v>
      </c>
      <c r="K8" s="2">
        <f>_xlfn.COVARIANCE.P(J22:J121,K22:K121)</f>
        <v>7.8947234235788172E-3</v>
      </c>
      <c r="L8" s="2">
        <f>_xlfn.COVARIANCE.P(J22:J121,L22:L121)</f>
        <v>6.1732096038061235E-2</v>
      </c>
      <c r="M8" s="2">
        <f>_xlfn.COVARIANCE.P(J22:J121,M22:M121)</f>
        <v>-6.1637340288464008E-2</v>
      </c>
      <c r="N8" s="2">
        <f>_xlfn.COVARIANCE.P(J22:J121,N22:N121)</f>
        <v>5.2549471207962349E-2</v>
      </c>
      <c r="P8" s="4"/>
      <c r="Q8" s="3"/>
      <c r="R8" s="3"/>
      <c r="S8" s="3"/>
      <c r="T8" s="3"/>
      <c r="V8" s="7"/>
      <c r="W8" s="7"/>
      <c r="X8" s="7"/>
      <c r="Y8" s="7"/>
      <c r="Z8" s="7"/>
      <c r="AB8" s="9"/>
      <c r="AC8" s="9"/>
      <c r="AD8" s="9"/>
      <c r="AE8" s="9"/>
      <c r="AF8" s="9"/>
    </row>
    <row r="9" spans="1:32" x14ac:dyDescent="0.25">
      <c r="B9" s="9">
        <f>$F$4</f>
        <v>0.2</v>
      </c>
      <c r="C9" s="9">
        <f>$F$4</f>
        <v>0.2</v>
      </c>
      <c r="D9" s="9">
        <f>$F$4</f>
        <v>0.2</v>
      </c>
      <c r="E9" s="9">
        <v>1</v>
      </c>
      <c r="F9" s="9">
        <f>$F$4</f>
        <v>0.2</v>
      </c>
      <c r="J9" s="2">
        <f t="array" ref="J9:J12">TRANSPOSE(K8:N8)</f>
        <v>7.8947234235788172E-3</v>
      </c>
      <c r="K9" s="2">
        <f>_xlfn.COVARIANCE.P(K22:K121,K22:K121)</f>
        <v>0.99173783509077884</v>
      </c>
      <c r="L9" s="2">
        <f>_xlfn.COVARIANCE.P(K22:K121,L22:L121)</f>
        <v>5.1626716073731205E-2</v>
      </c>
      <c r="M9" s="2">
        <f>_xlfn.COVARIANCE.P(K22:K121,M22:M121)</f>
        <v>-3.7224473440122766E-2</v>
      </c>
      <c r="N9" s="2">
        <f>_xlfn.COVARIANCE.P(K22:K121,N22:N121)</f>
        <v>-6.5926424577141485E-2</v>
      </c>
      <c r="P9" s="3"/>
      <c r="Q9" s="3"/>
      <c r="R9" s="3"/>
      <c r="S9" s="3"/>
      <c r="T9" s="3"/>
      <c r="V9" s="7"/>
      <c r="W9" s="7"/>
      <c r="X9" s="7"/>
      <c r="Y9" s="7"/>
      <c r="Z9" s="7"/>
      <c r="AB9" s="9"/>
      <c r="AC9" s="9"/>
      <c r="AD9" s="9"/>
      <c r="AE9" s="9"/>
      <c r="AF9" s="9"/>
    </row>
    <row r="10" spans="1:32" x14ac:dyDescent="0.25">
      <c r="B10" s="9">
        <f>$F$4</f>
        <v>0.2</v>
      </c>
      <c r="C10" s="9">
        <f>$F$4</f>
        <v>0.2</v>
      </c>
      <c r="D10" s="9">
        <f>$F$4</f>
        <v>0.2</v>
      </c>
      <c r="E10" s="9">
        <f>$F$4</f>
        <v>0.2</v>
      </c>
      <c r="F10" s="9">
        <v>1</v>
      </c>
      <c r="J10" s="2">
        <v>6.1732096038061235E-2</v>
      </c>
      <c r="K10" s="2">
        <f t="array" ref="K10:K12">TRANSPOSE(L9:N9)</f>
        <v>5.1626716073731205E-2</v>
      </c>
      <c r="L10" s="2">
        <f>_xlfn.COVARIANCE.P(L22:L121,L22:L121)</f>
        <v>1.0339496302971229</v>
      </c>
      <c r="M10" s="2">
        <f>_xlfn.COVARIANCE.P(L22:L121,M22:M121)</f>
        <v>-8.8091394957340835E-2</v>
      </c>
      <c r="N10" s="2">
        <f>_xlfn.COVARIANCE.P(L22:L121,N22:N121)</f>
        <v>1.4830107588046481E-3</v>
      </c>
      <c r="P10" s="3"/>
      <c r="Q10" s="3"/>
      <c r="R10" s="3"/>
      <c r="S10" s="3"/>
      <c r="T10" s="3"/>
      <c r="V10" s="7"/>
      <c r="W10" s="7"/>
      <c r="X10" s="7"/>
      <c r="Y10" s="7"/>
      <c r="Z10" s="7"/>
      <c r="AB10" s="9"/>
      <c r="AC10" s="9"/>
      <c r="AD10" s="9"/>
      <c r="AE10" s="9"/>
      <c r="AF10" s="9"/>
    </row>
    <row r="11" spans="1:32" x14ac:dyDescent="0.25">
      <c r="B11" s="1"/>
      <c r="C11" s="1"/>
      <c r="D11" s="1"/>
      <c r="E11" s="1"/>
      <c r="F11" s="1"/>
      <c r="J11" s="2">
        <v>-6.1637340288464008E-2</v>
      </c>
      <c r="K11" s="2">
        <v>-3.7224473440122766E-2</v>
      </c>
      <c r="L11" s="2">
        <f t="array" ref="L11:L12">TRANSPOSE(M10:N10)</f>
        <v>-8.8091394957340835E-2</v>
      </c>
      <c r="M11" s="2">
        <f>_xlfn.COVARIANCE.P(M22:M121,M22:M121)</f>
        <v>0.78712001825153322</v>
      </c>
      <c r="N11" s="2">
        <f>_xlfn.COVARIANCE.P(M22:M121,N22:N121)</f>
        <v>4.3636566729894008E-3</v>
      </c>
      <c r="P11" s="3"/>
      <c r="Q11" s="3"/>
      <c r="R11" s="3"/>
      <c r="S11" s="3"/>
      <c r="T11" s="3"/>
      <c r="V11" s="7"/>
      <c r="W11" s="7"/>
      <c r="X11" s="7"/>
      <c r="Y11" s="7"/>
      <c r="Z11" s="7"/>
      <c r="AB11" s="9"/>
      <c r="AC11" s="9"/>
      <c r="AD11" s="9"/>
      <c r="AE11" s="9"/>
      <c r="AF11" s="9"/>
    </row>
    <row r="12" spans="1:32" x14ac:dyDescent="0.25">
      <c r="A12" t="s">
        <v>1</v>
      </c>
      <c r="B12" s="9">
        <f>SQRT(B6)</f>
        <v>1</v>
      </c>
      <c r="C12" s="9">
        <v>0</v>
      </c>
      <c r="D12" s="9">
        <v>0</v>
      </c>
      <c r="E12" s="9">
        <v>0</v>
      </c>
      <c r="F12" s="9">
        <v>0</v>
      </c>
      <c r="J12" s="2">
        <v>5.2549471207962349E-2</v>
      </c>
      <c r="K12" s="2">
        <v>-6.5926424577141485E-2</v>
      </c>
      <c r="L12" s="2">
        <v>1.4830107588046481E-3</v>
      </c>
      <c r="M12" s="2">
        <f>N11</f>
        <v>4.3636566729894008E-3</v>
      </c>
      <c r="N12" s="2">
        <f>_xlfn.COVARIANCE.P(N22:N121,N22:N121)</f>
        <v>0.92626946509276531</v>
      </c>
      <c r="P12" s="3"/>
      <c r="Q12" s="3"/>
      <c r="R12" s="3"/>
      <c r="S12" s="3"/>
      <c r="T12" s="3"/>
      <c r="V12" s="7"/>
      <c r="W12" s="7"/>
      <c r="X12" s="7"/>
      <c r="Y12" s="7"/>
      <c r="Z12" s="7"/>
      <c r="AB12" s="9"/>
      <c r="AC12" s="9"/>
      <c r="AD12" s="9"/>
      <c r="AE12" s="9"/>
      <c r="AF12" s="9"/>
    </row>
    <row r="13" spans="1:32" x14ac:dyDescent="0.25">
      <c r="B13" s="9">
        <f>B7/B12</f>
        <v>0.2</v>
      </c>
      <c r="C13" s="9">
        <f>SQRT(C7-B13^2)</f>
        <v>0.9797958971132712</v>
      </c>
      <c r="D13" s="9">
        <v>0</v>
      </c>
      <c r="E13" s="9">
        <v>0</v>
      </c>
      <c r="F13" s="9">
        <v>0</v>
      </c>
    </row>
    <row r="14" spans="1:32" x14ac:dyDescent="0.25">
      <c r="B14" s="9">
        <f>B8/B12</f>
        <v>0.2</v>
      </c>
      <c r="C14" s="9">
        <f>(C8-B14*B13)/C13</f>
        <v>0.16329931618554522</v>
      </c>
      <c r="D14" s="9">
        <f>SQRT(D8-C14^2-B14^2)</f>
        <v>0.96609178307929588</v>
      </c>
      <c r="E14" s="9">
        <v>0</v>
      </c>
      <c r="F14" s="9">
        <v>0</v>
      </c>
      <c r="I14" t="s">
        <v>6</v>
      </c>
      <c r="J14" s="2"/>
      <c r="K14" s="2"/>
      <c r="L14" s="2"/>
      <c r="M14" s="2"/>
      <c r="N14" s="2"/>
      <c r="P14" s="5"/>
      <c r="Q14" s="6"/>
      <c r="R14" s="6"/>
      <c r="S14" s="6"/>
      <c r="T14" s="6"/>
      <c r="V14" s="8"/>
      <c r="W14" s="8"/>
      <c r="X14" s="8"/>
      <c r="Y14" s="8"/>
      <c r="Z14" s="8"/>
      <c r="AB14" s="10"/>
      <c r="AC14" s="10"/>
      <c r="AD14" s="10"/>
      <c r="AE14" s="10"/>
      <c r="AF14" s="10"/>
    </row>
    <row r="15" spans="1:32" x14ac:dyDescent="0.25">
      <c r="B15" s="9">
        <f>B9/B12</f>
        <v>0.2</v>
      </c>
      <c r="C15" s="9">
        <f>(C9-B15*B13)/C13</f>
        <v>0.16329931618554522</v>
      </c>
      <c r="D15" s="9">
        <f>(D9-C15*C14-B15*B14)/D14</f>
        <v>0.13801311186847084</v>
      </c>
      <c r="E15" s="9">
        <f>SQRT(E9-SUMSQ(B15:D15))</f>
        <v>0.9561828874675149</v>
      </c>
      <c r="F15" s="9">
        <v>0</v>
      </c>
      <c r="J15" s="2"/>
      <c r="K15" s="2"/>
      <c r="L15" s="2"/>
      <c r="M15" s="2"/>
      <c r="N15" s="2"/>
      <c r="P15" s="6"/>
      <c r="Q15" s="6"/>
      <c r="R15" s="6"/>
      <c r="S15" s="6"/>
      <c r="T15" s="6"/>
      <c r="V15" s="8"/>
      <c r="W15" s="8"/>
      <c r="X15" s="8"/>
      <c r="Y15" s="8"/>
      <c r="Z15" s="8"/>
      <c r="AB15" s="10"/>
      <c r="AC15" s="10"/>
      <c r="AD15" s="10"/>
      <c r="AE15" s="10"/>
      <c r="AF15" s="10"/>
    </row>
    <row r="16" spans="1:32" x14ac:dyDescent="0.25">
      <c r="B16" s="9">
        <f>B10/B12</f>
        <v>0.2</v>
      </c>
      <c r="C16" s="9">
        <f>(C10-B16*B13)/C13</f>
        <v>0.16329931618554522</v>
      </c>
      <c r="D16" s="9">
        <f>(D10-C16*C14-B16*B14)/D14</f>
        <v>0.13801311186847084</v>
      </c>
      <c r="E16" s="9">
        <f>(E10-D16*D15-C16*C15-B16*B15)/E15</f>
        <v>0.11952286093343938</v>
      </c>
      <c r="F16" s="9">
        <f>SQRT(F10-SUMSQ(B16:E16))</f>
        <v>0.94868329805051377</v>
      </c>
      <c r="J16" s="2"/>
      <c r="K16" s="2"/>
      <c r="L16" s="2"/>
      <c r="M16" s="2"/>
      <c r="N16" s="2"/>
      <c r="P16" s="6"/>
      <c r="Q16" s="6"/>
      <c r="R16" s="6"/>
      <c r="S16" s="6"/>
      <c r="T16" s="6"/>
      <c r="V16" s="8"/>
      <c r="W16" s="8"/>
      <c r="X16" s="8"/>
      <c r="Y16" s="8"/>
      <c r="Z16" s="8"/>
      <c r="AB16" s="10"/>
      <c r="AC16" s="10"/>
      <c r="AD16" s="10"/>
      <c r="AE16" s="10"/>
      <c r="AF16" s="10"/>
    </row>
    <row r="17" spans="1:32" x14ac:dyDescent="0.25">
      <c r="B17" s="1"/>
      <c r="C17" s="1"/>
      <c r="D17" s="1"/>
      <c r="E17" s="1"/>
      <c r="F17" s="1"/>
      <c r="J17" s="2"/>
      <c r="K17" s="2"/>
      <c r="L17" s="2"/>
      <c r="M17" s="2"/>
      <c r="N17" s="2"/>
      <c r="P17" s="6"/>
      <c r="Q17" s="6"/>
      <c r="R17" s="6"/>
      <c r="S17" s="6"/>
      <c r="T17" s="6"/>
      <c r="V17" s="8"/>
      <c r="W17" s="8"/>
      <c r="X17" s="8"/>
      <c r="Y17" s="8"/>
      <c r="Z17" s="8"/>
      <c r="AB17" s="10"/>
      <c r="AC17" s="10"/>
      <c r="AD17" s="10"/>
      <c r="AE17" s="10"/>
      <c r="AF17" s="10"/>
    </row>
    <row r="18" spans="1:32" x14ac:dyDescent="0.25">
      <c r="A18" t="s">
        <v>0</v>
      </c>
      <c r="B18" s="9">
        <f t="array" ref="B18:F22">MMULT(B12:F16,TRANSPOSE(B12:F16))</f>
        <v>1</v>
      </c>
      <c r="C18" s="9">
        <v>0.2</v>
      </c>
      <c r="D18" s="9">
        <v>0.2</v>
      </c>
      <c r="E18" s="9">
        <v>0.2</v>
      </c>
      <c r="F18" s="9">
        <v>0.2</v>
      </c>
      <c r="J18" s="2"/>
      <c r="K18" s="2"/>
      <c r="L18" s="2"/>
      <c r="M18" s="2"/>
      <c r="N18" s="2"/>
      <c r="P18" s="6"/>
      <c r="Q18" s="6"/>
      <c r="R18" s="6"/>
      <c r="S18" s="6"/>
      <c r="T18" s="6"/>
      <c r="V18" s="8"/>
      <c r="W18" s="8"/>
      <c r="X18" s="8"/>
      <c r="Y18" s="8"/>
      <c r="Z18" s="8"/>
      <c r="AB18" s="10"/>
      <c r="AC18" s="10"/>
      <c r="AD18" s="10"/>
      <c r="AE18" s="10"/>
      <c r="AF18" s="10"/>
    </row>
    <row r="19" spans="1:32" x14ac:dyDescent="0.25">
      <c r="B19" s="9">
        <v>0.2</v>
      </c>
      <c r="C19" s="9">
        <v>1</v>
      </c>
      <c r="D19" s="9">
        <v>0.2</v>
      </c>
      <c r="E19" s="9">
        <v>0.2</v>
      </c>
      <c r="F19" s="9">
        <v>0.2</v>
      </c>
    </row>
    <row r="20" spans="1:32" x14ac:dyDescent="0.25">
      <c r="B20" s="9">
        <v>0.2</v>
      </c>
      <c r="C20" s="9">
        <v>0.2</v>
      </c>
      <c r="D20" s="9">
        <v>1</v>
      </c>
      <c r="E20" s="9">
        <v>0.2</v>
      </c>
      <c r="F20" s="9">
        <v>0.2</v>
      </c>
      <c r="J20" s="11" t="s">
        <v>13</v>
      </c>
      <c r="P20" s="11" t="s">
        <v>7</v>
      </c>
      <c r="V20" s="11" t="s">
        <v>2</v>
      </c>
      <c r="AB20" s="11" t="s">
        <v>8</v>
      </c>
    </row>
    <row r="21" spans="1:32" x14ac:dyDescent="0.25">
      <c r="B21" s="9">
        <v>0.2</v>
      </c>
      <c r="C21" s="9">
        <v>0.2</v>
      </c>
      <c r="D21" s="9">
        <v>0.2</v>
      </c>
      <c r="E21" s="9">
        <v>1</v>
      </c>
      <c r="F21" s="9">
        <v>0.2</v>
      </c>
    </row>
    <row r="22" spans="1:32" x14ac:dyDescent="0.25">
      <c r="B22" s="9">
        <v>0.2</v>
      </c>
      <c r="C22" s="9">
        <v>0.2</v>
      </c>
      <c r="D22" s="9">
        <v>0.2</v>
      </c>
      <c r="E22" s="9">
        <v>0.2</v>
      </c>
      <c r="F22" s="9">
        <v>0.99999999999999989</v>
      </c>
      <c r="J22" s="2">
        <v>2.0040457584731253</v>
      </c>
      <c r="K22" s="2">
        <v>-0.17459538250739526</v>
      </c>
      <c r="L22" s="2">
        <v>0.28131999030019411</v>
      </c>
      <c r="M22" s="2">
        <v>0.23517016161365514</v>
      </c>
      <c r="N22" s="2">
        <v>-0.23524419130757657</v>
      </c>
      <c r="P22" s="3"/>
      <c r="Q22" s="3"/>
      <c r="R22" s="3"/>
      <c r="S22" s="3"/>
      <c r="T22" s="3"/>
      <c r="V22" s="7"/>
      <c r="W22" s="7"/>
      <c r="X22" s="7"/>
      <c r="Y22" s="7"/>
      <c r="Z22" s="7"/>
      <c r="AB22" s="9"/>
      <c r="AC22" s="9"/>
      <c r="AD22" s="9"/>
      <c r="AE22" s="9"/>
      <c r="AF22" s="9"/>
    </row>
    <row r="23" spans="1:32" x14ac:dyDescent="0.25">
      <c r="J23" s="2">
        <v>1.8180670376171295</v>
      </c>
      <c r="K23" s="2">
        <v>-0.89723372034784388</v>
      </c>
      <c r="L23" s="2">
        <v>-1.8616913324186637</v>
      </c>
      <c r="M23" s="2">
        <v>0.33133715750159864</v>
      </c>
      <c r="N23" s="2">
        <v>8.8811479043127639E-2</v>
      </c>
      <c r="P23" s="3"/>
      <c r="Q23" s="3"/>
      <c r="R23" s="3"/>
      <c r="S23" s="3"/>
      <c r="T23" s="3"/>
      <c r="V23" s="7"/>
      <c r="W23" s="7"/>
      <c r="X23" s="7"/>
      <c r="Y23" s="7"/>
      <c r="Z23" s="7"/>
      <c r="AB23" s="9"/>
      <c r="AC23" s="9"/>
      <c r="AD23" s="9"/>
      <c r="AE23" s="9"/>
      <c r="AF23" s="9"/>
    </row>
    <row r="24" spans="1:32" x14ac:dyDescent="0.25">
      <c r="J24" s="2">
        <v>-0.67032459812574618</v>
      </c>
      <c r="K24" s="2">
        <v>0.16038388937656153</v>
      </c>
      <c r="L24" s="2">
        <v>1.174598259525204</v>
      </c>
      <c r="M24" s="2">
        <v>-1.455740350654825</v>
      </c>
      <c r="N24" s="2">
        <v>-0.78791535089036802</v>
      </c>
      <c r="P24" s="3"/>
      <c r="Q24" s="3"/>
      <c r="R24" s="3"/>
      <c r="S24" s="3"/>
      <c r="T24" s="3"/>
      <c r="V24" s="7"/>
      <c r="W24" s="7"/>
      <c r="X24" s="7"/>
      <c r="Y24" s="7"/>
      <c r="Z24" s="7"/>
      <c r="AB24" s="9"/>
      <c r="AC24" s="9"/>
      <c r="AD24" s="9"/>
      <c r="AE24" s="9"/>
      <c r="AF24" s="9"/>
    </row>
    <row r="25" spans="1:32" x14ac:dyDescent="0.25">
      <c r="J25" s="2">
        <v>-0.55729560192939454</v>
      </c>
      <c r="K25" s="2">
        <v>-0.26684802615348452</v>
      </c>
      <c r="L25" s="2">
        <v>0.80263664834942428</v>
      </c>
      <c r="M25" s="2">
        <v>0.4225071432893332</v>
      </c>
      <c r="N25" s="2">
        <v>0.66357673031454489</v>
      </c>
      <c r="P25" s="3"/>
      <c r="Q25" s="3"/>
      <c r="R25" s="3"/>
      <c r="S25" s="3"/>
      <c r="T25" s="3"/>
      <c r="V25" s="7"/>
      <c r="W25" s="7"/>
      <c r="X25" s="7"/>
      <c r="Y25" s="7"/>
      <c r="Z25" s="7"/>
      <c r="AB25" s="9"/>
      <c r="AC25" s="9"/>
      <c r="AD25" s="9"/>
      <c r="AE25" s="9"/>
      <c r="AF25" s="9"/>
    </row>
    <row r="26" spans="1:32" x14ac:dyDescent="0.25">
      <c r="J26" s="2">
        <v>-0.68995829736797565</v>
      </c>
      <c r="K26" s="2">
        <v>-0.36655440126661998</v>
      </c>
      <c r="L26" s="2">
        <v>9.0147926339086568E-2</v>
      </c>
      <c r="M26" s="2">
        <v>2.4097673506422344</v>
      </c>
      <c r="N26" s="2">
        <v>8.551221423420792E-2</v>
      </c>
      <c r="P26" s="3"/>
      <c r="Q26" s="3"/>
      <c r="R26" s="3"/>
      <c r="S26" s="3"/>
      <c r="T26" s="3"/>
      <c r="V26" s="7"/>
      <c r="W26" s="7"/>
      <c r="X26" s="7"/>
      <c r="Y26" s="7"/>
      <c r="Z26" s="7"/>
      <c r="AB26" s="9"/>
      <c r="AC26" s="9"/>
      <c r="AD26" s="9"/>
      <c r="AE26" s="9"/>
      <c r="AF26" s="9"/>
    </row>
    <row r="27" spans="1:32" x14ac:dyDescent="0.25">
      <c r="J27" s="2">
        <v>0.30487969962329819</v>
      </c>
      <c r="K27" s="2">
        <v>0.59124689956795307</v>
      </c>
      <c r="L27" s="2">
        <v>0.30391786322729603</v>
      </c>
      <c r="M27" s="2">
        <v>-0.4211858943950611</v>
      </c>
      <c r="N27" s="2">
        <v>0.12175609661191526</v>
      </c>
      <c r="P27" s="3"/>
      <c r="Q27" s="3"/>
      <c r="R27" s="3"/>
      <c r="S27" s="3"/>
      <c r="T27" s="3"/>
      <c r="V27" s="7"/>
      <c r="W27" s="7"/>
      <c r="X27" s="7"/>
      <c r="Y27" s="7"/>
      <c r="Z27" s="7"/>
      <c r="AB27" s="9"/>
      <c r="AC27" s="9"/>
      <c r="AD27" s="9"/>
      <c r="AE27" s="9"/>
      <c r="AF27" s="9"/>
    </row>
    <row r="28" spans="1:32" x14ac:dyDescent="0.25">
      <c r="J28" s="2">
        <v>0.32849256019059059</v>
      </c>
      <c r="K28" s="2">
        <v>0.62842968830901902</v>
      </c>
      <c r="L28" s="2">
        <v>-0.31036125987059049</v>
      </c>
      <c r="M28" s="2">
        <v>1.8363413161292852</v>
      </c>
      <c r="N28" s="2">
        <v>0.28463634696410756</v>
      </c>
      <c r="P28" s="3"/>
      <c r="Q28" s="3"/>
      <c r="R28" s="3"/>
      <c r="S28" s="3"/>
      <c r="T28" s="3"/>
      <c r="V28" s="7"/>
      <c r="W28" s="7"/>
      <c r="X28" s="7"/>
      <c r="Y28" s="7"/>
      <c r="Z28" s="7"/>
      <c r="AB28" s="9"/>
      <c r="AC28" s="9"/>
      <c r="AD28" s="9"/>
      <c r="AE28" s="9"/>
      <c r="AF28" s="9"/>
    </row>
    <row r="29" spans="1:32" x14ac:dyDescent="0.25">
      <c r="J29" s="2">
        <v>1.1495897644769408</v>
      </c>
      <c r="K29" s="2">
        <v>-0.10142515094563773</v>
      </c>
      <c r="L29" s="2">
        <v>-1.7352222819946936</v>
      </c>
      <c r="M29" s="2">
        <v>-4.7070315048356549E-2</v>
      </c>
      <c r="N29" s="2">
        <v>-1.4863118849294872</v>
      </c>
      <c r="P29" s="3"/>
      <c r="Q29" s="3"/>
      <c r="R29" s="3"/>
      <c r="S29" s="3"/>
      <c r="T29" s="3"/>
      <c r="V29" s="7"/>
      <c r="W29" s="7"/>
      <c r="X29" s="7"/>
      <c r="Y29" s="7"/>
      <c r="Z29" s="7"/>
      <c r="AB29" s="9"/>
      <c r="AC29" s="9"/>
      <c r="AD29" s="9"/>
      <c r="AE29" s="9"/>
      <c r="AF29" s="9"/>
    </row>
    <row r="30" spans="1:32" x14ac:dyDescent="0.25">
      <c r="J30" s="2">
        <v>0.18896911248129789</v>
      </c>
      <c r="K30" s="2">
        <v>0.25907380723070494</v>
      </c>
      <c r="L30" s="2">
        <v>-1.487698961009063</v>
      </c>
      <c r="M30" s="2">
        <v>1.0922647524211082</v>
      </c>
      <c r="N30" s="2">
        <v>-0.817714598753428</v>
      </c>
      <c r="P30" s="3"/>
      <c r="Q30" s="3"/>
      <c r="R30" s="3"/>
      <c r="S30" s="3"/>
      <c r="T30" s="3"/>
      <c r="V30" s="7"/>
      <c r="W30" s="7"/>
      <c r="X30" s="7"/>
      <c r="Y30" s="7"/>
      <c r="Z30" s="7"/>
      <c r="AB30" s="9"/>
      <c r="AC30" s="9"/>
      <c r="AD30" s="9"/>
      <c r="AE30" s="9"/>
      <c r="AF30" s="9"/>
    </row>
    <row r="31" spans="1:32" x14ac:dyDescent="0.25">
      <c r="J31" s="2">
        <v>-0.35322408585810072</v>
      </c>
      <c r="K31" s="2">
        <v>-0.49226911443129695</v>
      </c>
      <c r="L31" s="2">
        <v>-1.0754191624162599</v>
      </c>
      <c r="M31" s="2">
        <v>1.5473346328355728</v>
      </c>
      <c r="N31" s="2">
        <v>1.3400390125945525</v>
      </c>
      <c r="P31" s="3"/>
      <c r="Q31" s="3"/>
      <c r="R31" s="3"/>
      <c r="S31" s="3"/>
      <c r="T31" s="3"/>
      <c r="V31" s="7"/>
      <c r="W31" s="7"/>
      <c r="X31" s="7"/>
      <c r="Y31" s="7"/>
      <c r="Z31" s="7"/>
      <c r="AB31" s="9"/>
      <c r="AC31" s="9"/>
      <c r="AD31" s="9"/>
      <c r="AE31" s="9"/>
      <c r="AF31" s="9"/>
    </row>
    <row r="32" spans="1:32" x14ac:dyDescent="0.25">
      <c r="J32" s="2">
        <v>0.34953526591935735</v>
      </c>
      <c r="K32" s="2">
        <v>-1.5496881948568313</v>
      </c>
      <c r="L32" s="2">
        <v>1.6864661206768345</v>
      </c>
      <c r="M32" s="2">
        <v>0.84426447441070462</v>
      </c>
      <c r="N32" s="2">
        <v>0.22851959944641681</v>
      </c>
      <c r="P32" s="3"/>
      <c r="Q32" s="3"/>
      <c r="R32" s="3"/>
      <c r="S32" s="3"/>
      <c r="T32" s="3"/>
      <c r="V32" s="7"/>
      <c r="W32" s="7"/>
      <c r="X32" s="7"/>
      <c r="Y32" s="7"/>
      <c r="Z32" s="7"/>
      <c r="AB32" s="9"/>
      <c r="AC32" s="9"/>
      <c r="AD32" s="9"/>
      <c r="AE32" s="9"/>
      <c r="AF32" s="9"/>
    </row>
    <row r="33" spans="10:32" x14ac:dyDescent="0.25">
      <c r="J33" s="2">
        <v>0.32397791718832691</v>
      </c>
      <c r="K33" s="2">
        <v>-0.41978816122049756</v>
      </c>
      <c r="L33" s="2">
        <v>0.18744731094823372</v>
      </c>
      <c r="M33" s="2">
        <v>-1.0291490236558234</v>
      </c>
      <c r="N33" s="2">
        <v>0.5109323026100091</v>
      </c>
      <c r="P33" s="3"/>
      <c r="Q33" s="3"/>
      <c r="R33" s="3"/>
      <c r="S33" s="3"/>
      <c r="T33" s="3"/>
      <c r="V33" s="7"/>
      <c r="W33" s="7"/>
      <c r="X33" s="7"/>
      <c r="Y33" s="7"/>
      <c r="Z33" s="7"/>
      <c r="AB33" s="9"/>
      <c r="AC33" s="9"/>
      <c r="AD33" s="9"/>
      <c r="AE33" s="9"/>
      <c r="AF33" s="9"/>
    </row>
    <row r="34" spans="10:32" x14ac:dyDescent="0.25">
      <c r="J34" s="2">
        <v>-0.35665159589001288</v>
      </c>
      <c r="K34" s="2">
        <v>0.25053292554476164</v>
      </c>
      <c r="L34" s="2">
        <v>-0.26736316464857979</v>
      </c>
      <c r="M34" s="2">
        <v>1.2511333214647657</v>
      </c>
      <c r="N34" s="2">
        <v>0.82977773336570493</v>
      </c>
      <c r="P34" s="3"/>
      <c r="Q34" s="3"/>
      <c r="R34" s="3"/>
      <c r="S34" s="3"/>
      <c r="T34" s="3"/>
      <c r="V34" s="7"/>
      <c r="W34" s="7"/>
      <c r="X34" s="7"/>
      <c r="Y34" s="7"/>
      <c r="Z34" s="7"/>
      <c r="AB34" s="9"/>
      <c r="AC34" s="9"/>
      <c r="AD34" s="9"/>
      <c r="AE34" s="9"/>
      <c r="AF34" s="9"/>
    </row>
    <row r="35" spans="10:32" x14ac:dyDescent="0.25">
      <c r="J35" s="2">
        <v>-0.29237995183030341</v>
      </c>
      <c r="K35" s="2">
        <v>0.52485158582529845</v>
      </c>
      <c r="L35" s="2">
        <v>0.20274637178610214</v>
      </c>
      <c r="M35" s="2">
        <v>1.1988668173884711</v>
      </c>
      <c r="N35" s="2">
        <v>-1.1160878695909653</v>
      </c>
      <c r="P35" s="3"/>
      <c r="Q35" s="3"/>
      <c r="R35" s="3"/>
      <c r="S35" s="3"/>
      <c r="T35" s="3"/>
      <c r="V35" s="7"/>
      <c r="W35" s="7"/>
      <c r="X35" s="7"/>
      <c r="Y35" s="7"/>
      <c r="Z35" s="7"/>
      <c r="AB35" s="9"/>
      <c r="AC35" s="9"/>
      <c r="AD35" s="9"/>
      <c r="AE35" s="9"/>
      <c r="AF35" s="9"/>
    </row>
    <row r="36" spans="10:32" x14ac:dyDescent="0.25">
      <c r="J36" s="2">
        <v>-0.28893597336230464</v>
      </c>
      <c r="K36" s="2">
        <v>1.4590425045382722</v>
      </c>
      <c r="L36" s="2">
        <v>-0.56479657582782239</v>
      </c>
      <c r="M36" s="2">
        <v>0.11573476796820842</v>
      </c>
      <c r="N36" s="2">
        <v>1.2872083621863686</v>
      </c>
      <c r="P36" s="3"/>
      <c r="Q36" s="3"/>
      <c r="R36" s="3"/>
      <c r="S36" s="3"/>
      <c r="T36" s="3"/>
      <c r="V36" s="7"/>
      <c r="W36" s="7"/>
      <c r="X36" s="7"/>
      <c r="Y36" s="7"/>
      <c r="Z36" s="7"/>
      <c r="AB36" s="9"/>
      <c r="AC36" s="9"/>
      <c r="AD36" s="9"/>
      <c r="AE36" s="9"/>
      <c r="AF36" s="9"/>
    </row>
    <row r="37" spans="10:32" x14ac:dyDescent="0.25">
      <c r="J37" s="2">
        <v>-1.7294630507513267</v>
      </c>
      <c r="K37" s="2">
        <v>0.9272721955261658</v>
      </c>
      <c r="L37" s="2">
        <v>-0.47728388368144886</v>
      </c>
      <c r="M37" s="2">
        <v>-0.35167151627920024</v>
      </c>
      <c r="N37" s="2">
        <v>-0.90714916135621992</v>
      </c>
      <c r="P37" s="3"/>
      <c r="Q37" s="3"/>
      <c r="R37" s="3"/>
      <c r="S37" s="3"/>
      <c r="T37" s="3"/>
      <c r="V37" s="7"/>
      <c r="W37" s="7"/>
      <c r="X37" s="7"/>
      <c r="Y37" s="7"/>
      <c r="Z37" s="7"/>
      <c r="AB37" s="9"/>
      <c r="AC37" s="9"/>
      <c r="AD37" s="9"/>
      <c r="AE37" s="9"/>
      <c r="AF37" s="9"/>
    </row>
    <row r="38" spans="10:32" x14ac:dyDescent="0.25">
      <c r="J38" s="2">
        <v>1.9450788701784751</v>
      </c>
      <c r="K38" s="2">
        <v>0.84575404040702873</v>
      </c>
      <c r="L38" s="2">
        <v>0.91962660744139346</v>
      </c>
      <c r="M38" s="2">
        <v>2.0562565993708906</v>
      </c>
      <c r="N38" s="2">
        <v>0.48057107003503868</v>
      </c>
      <c r="P38" s="3"/>
      <c r="Q38" s="3"/>
      <c r="R38" s="3"/>
      <c r="S38" s="3"/>
      <c r="T38" s="3"/>
      <c r="V38" s="7"/>
      <c r="W38" s="7"/>
      <c r="X38" s="7"/>
      <c r="Y38" s="7"/>
      <c r="Z38" s="7"/>
      <c r="AB38" s="9"/>
      <c r="AC38" s="9"/>
      <c r="AD38" s="9"/>
      <c r="AE38" s="9"/>
      <c r="AF38" s="9"/>
    </row>
    <row r="39" spans="10:32" x14ac:dyDescent="0.25">
      <c r="J39" s="2">
        <v>0.17396906552422081</v>
      </c>
      <c r="K39" s="2">
        <v>2.3971612316512863</v>
      </c>
      <c r="L39" s="2">
        <v>-0.37107273909971317</v>
      </c>
      <c r="M39" s="2">
        <v>1.0838189039689967</v>
      </c>
      <c r="N39" s="2">
        <v>-3.4923615417691138</v>
      </c>
      <c r="P39" s="3"/>
      <c r="Q39" s="3"/>
      <c r="R39" s="3"/>
      <c r="S39" s="3"/>
      <c r="T39" s="3"/>
      <c r="V39" s="7"/>
      <c r="W39" s="7"/>
      <c r="X39" s="7"/>
      <c r="Y39" s="7"/>
      <c r="Z39" s="7"/>
      <c r="AB39" s="9"/>
      <c r="AC39" s="9"/>
      <c r="AD39" s="9"/>
      <c r="AE39" s="9"/>
      <c r="AF39" s="9"/>
    </row>
    <row r="40" spans="10:32" x14ac:dyDescent="0.25">
      <c r="J40" s="2">
        <v>0.50372883869986629</v>
      </c>
      <c r="K40" s="2">
        <v>0.13258412405909178</v>
      </c>
      <c r="L40" s="2">
        <v>1.4650803101394967</v>
      </c>
      <c r="M40" s="2">
        <v>4.5678489705136369E-2</v>
      </c>
      <c r="N40" s="2">
        <v>0.5123878081093115</v>
      </c>
      <c r="P40" s="3"/>
      <c r="Q40" s="3"/>
      <c r="R40" s="3"/>
      <c r="S40" s="3"/>
      <c r="T40" s="3"/>
      <c r="V40" s="7"/>
      <c r="W40" s="7"/>
      <c r="X40" s="7"/>
      <c r="Y40" s="7"/>
      <c r="Z40" s="7"/>
      <c r="AB40" s="9"/>
      <c r="AC40" s="9"/>
      <c r="AD40" s="9"/>
      <c r="AE40" s="9"/>
      <c r="AF40" s="9"/>
    </row>
    <row r="41" spans="10:32" x14ac:dyDescent="0.25">
      <c r="J41" s="2">
        <v>-0.73055438888289315</v>
      </c>
      <c r="K41" s="2">
        <v>0.7014432286373492</v>
      </c>
      <c r="L41" s="2">
        <v>-0.23622703867514061</v>
      </c>
      <c r="M41" s="2">
        <v>-0.25686457310288496</v>
      </c>
      <c r="N41" s="2">
        <v>3.6337748971897961E-2</v>
      </c>
      <c r="P41" s="3"/>
      <c r="Q41" s="3"/>
      <c r="R41" s="3"/>
      <c r="S41" s="3"/>
      <c r="T41" s="3"/>
      <c r="V41" s="7"/>
      <c r="W41" s="7"/>
      <c r="X41" s="7"/>
      <c r="Y41" s="7"/>
      <c r="Z41" s="7"/>
      <c r="AB41" s="9"/>
      <c r="AC41" s="9"/>
      <c r="AD41" s="9"/>
      <c r="AE41" s="9"/>
      <c r="AF41" s="9"/>
    </row>
    <row r="42" spans="10:32" x14ac:dyDescent="0.25">
      <c r="J42" s="2">
        <v>0.37052095558222509</v>
      </c>
      <c r="K42" s="2">
        <v>-4.3290091847520529E-2</v>
      </c>
      <c r="L42" s="2">
        <v>-0.76152857274842134</v>
      </c>
      <c r="M42" s="2">
        <v>0.4372799895723492</v>
      </c>
      <c r="N42" s="2">
        <v>-0.45260820172152738</v>
      </c>
      <c r="P42" s="3"/>
      <c r="Q42" s="3"/>
      <c r="R42" s="3"/>
      <c r="S42" s="3"/>
      <c r="T42" s="3"/>
      <c r="V42" s="7"/>
      <c r="W42" s="7"/>
      <c r="X42" s="7"/>
      <c r="Y42" s="7"/>
      <c r="Z42" s="7"/>
      <c r="AB42" s="9"/>
      <c r="AC42" s="9"/>
      <c r="AD42" s="9"/>
      <c r="AE42" s="9"/>
      <c r="AF42" s="9"/>
    </row>
    <row r="43" spans="10:32" x14ac:dyDescent="0.25">
      <c r="J43" s="2">
        <v>-1.0677140413064743</v>
      </c>
      <c r="K43" s="2">
        <v>2.5867839665922276E-2</v>
      </c>
      <c r="L43" s="2">
        <v>3.267956499142465</v>
      </c>
      <c r="M43" s="2">
        <v>-0.20219622744191473</v>
      </c>
      <c r="N43" s="2">
        <v>-0.54798021061700686</v>
      </c>
      <c r="P43" s="3"/>
      <c r="Q43" s="3"/>
      <c r="R43" s="3"/>
      <c r="S43" s="3"/>
      <c r="T43" s="3"/>
      <c r="V43" s="7"/>
      <c r="W43" s="7"/>
      <c r="X43" s="7"/>
      <c r="Y43" s="7"/>
      <c r="Z43" s="7"/>
      <c r="AB43" s="9"/>
      <c r="AC43" s="9"/>
      <c r="AD43" s="9"/>
      <c r="AE43" s="9"/>
      <c r="AF43" s="9"/>
    </row>
    <row r="44" spans="10:32" x14ac:dyDescent="0.25">
      <c r="J44" s="2">
        <v>-1.013531204248848</v>
      </c>
      <c r="K44" s="2">
        <v>-1.0006535963898913</v>
      </c>
      <c r="L44" s="2">
        <v>0.38250972289529223</v>
      </c>
      <c r="M44" s="2">
        <v>1.1289634066312506</v>
      </c>
      <c r="N44" s="2">
        <v>-0.39471880407953464</v>
      </c>
      <c r="P44" s="3"/>
      <c r="Q44" s="3"/>
      <c r="R44" s="3"/>
      <c r="S44" s="3"/>
      <c r="T44" s="3"/>
      <c r="V44" s="7"/>
      <c r="W44" s="7"/>
      <c r="X44" s="7"/>
      <c r="Y44" s="7"/>
      <c r="Z44" s="7"/>
      <c r="AB44" s="9"/>
      <c r="AC44" s="9"/>
      <c r="AD44" s="9"/>
      <c r="AE44" s="9"/>
      <c r="AF44" s="9"/>
    </row>
    <row r="45" spans="10:32" x14ac:dyDescent="0.25">
      <c r="J45" s="2">
        <v>-0.43958559985028162</v>
      </c>
      <c r="K45" s="2">
        <v>0.72356408011062623</v>
      </c>
      <c r="L45" s="2">
        <v>0.14244004627573253</v>
      </c>
      <c r="M45" s="2">
        <v>0.93234573292647682</v>
      </c>
      <c r="N45" s="2">
        <v>-0.300407712958149</v>
      </c>
      <c r="P45" s="3"/>
      <c r="Q45" s="3"/>
      <c r="R45" s="3"/>
      <c r="S45" s="3"/>
      <c r="T45" s="3"/>
      <c r="V45" s="7"/>
      <c r="W45" s="7"/>
      <c r="X45" s="7"/>
      <c r="Y45" s="7"/>
      <c r="Z45" s="7"/>
      <c r="AB45" s="9"/>
      <c r="AC45" s="9"/>
      <c r="AD45" s="9"/>
      <c r="AE45" s="9"/>
      <c r="AF45" s="9"/>
    </row>
    <row r="46" spans="10:32" x14ac:dyDescent="0.25">
      <c r="J46" s="2">
        <v>-1.231480651942591E-2</v>
      </c>
      <c r="K46" s="2">
        <v>-0.10242163516314028</v>
      </c>
      <c r="L46" s="2">
        <v>-0.82907702516121184</v>
      </c>
      <c r="M46" s="2">
        <v>0.67376404135847678</v>
      </c>
      <c r="N46" s="2">
        <v>0.73985376623010868</v>
      </c>
      <c r="P46" s="3"/>
      <c r="Q46" s="3"/>
      <c r="R46" s="3"/>
      <c r="S46" s="3"/>
      <c r="T46" s="3"/>
      <c r="V46" s="7"/>
      <c r="W46" s="7"/>
      <c r="X46" s="7"/>
      <c r="Y46" s="7"/>
      <c r="Z46" s="7"/>
      <c r="AB46" s="9"/>
      <c r="AC46" s="9"/>
      <c r="AD46" s="9"/>
      <c r="AE46" s="9"/>
      <c r="AF46" s="9"/>
    </row>
    <row r="47" spans="10:32" x14ac:dyDescent="0.25">
      <c r="J47" s="2">
        <v>-1.1810839442678538</v>
      </c>
      <c r="K47" s="2">
        <v>0.952506675436676</v>
      </c>
      <c r="L47" s="2">
        <v>-3.7665521573122793E-2</v>
      </c>
      <c r="M47" s="2">
        <v>1.1988616595351567</v>
      </c>
      <c r="N47" s="2">
        <v>-1.1114749961270163</v>
      </c>
      <c r="P47" s="3"/>
      <c r="Q47" s="3"/>
      <c r="R47" s="3"/>
      <c r="S47" s="3"/>
      <c r="T47" s="3"/>
      <c r="V47" s="7"/>
      <c r="W47" s="7"/>
      <c r="X47" s="7"/>
      <c r="Y47" s="7"/>
      <c r="Z47" s="7"/>
      <c r="AB47" s="9"/>
      <c r="AC47" s="9"/>
      <c r="AD47" s="9"/>
      <c r="AE47" s="9"/>
      <c r="AF47" s="9"/>
    </row>
    <row r="48" spans="10:32" x14ac:dyDescent="0.25">
      <c r="J48" s="2">
        <v>0.22421925390735498</v>
      </c>
      <c r="K48" s="2">
        <v>0.6932695426441482</v>
      </c>
      <c r="L48" s="2">
        <v>-2.2007227994156286</v>
      </c>
      <c r="M48" s="2">
        <v>2.1298414200069606</v>
      </c>
      <c r="N48" s="2">
        <v>-0.18096516334193474</v>
      </c>
      <c r="P48" s="3"/>
      <c r="Q48" s="3"/>
      <c r="R48" s="3"/>
      <c r="S48" s="3"/>
      <c r="T48" s="3"/>
      <c r="V48" s="7"/>
      <c r="W48" s="7"/>
      <c r="X48" s="7"/>
      <c r="Y48" s="7"/>
      <c r="Z48" s="7"/>
      <c r="AB48" s="9"/>
      <c r="AC48" s="9"/>
      <c r="AD48" s="9"/>
      <c r="AE48" s="9"/>
      <c r="AF48" s="9"/>
    </row>
    <row r="49" spans="10:32" x14ac:dyDescent="0.25">
      <c r="J49" s="2">
        <v>0.52240383031621163</v>
      </c>
      <c r="K49" s="2">
        <v>-1.8083975455369836</v>
      </c>
      <c r="L49" s="2">
        <v>1.8388342921706522E-2</v>
      </c>
      <c r="M49" s="2">
        <v>0.46308009743097384</v>
      </c>
      <c r="N49" s="2">
        <v>1.2495459321596558</v>
      </c>
      <c r="P49" s="3"/>
      <c r="Q49" s="3"/>
      <c r="R49" s="3"/>
      <c r="S49" s="3"/>
      <c r="T49" s="3"/>
      <c r="V49" s="7"/>
      <c r="W49" s="7"/>
      <c r="X49" s="7"/>
      <c r="Y49" s="7"/>
      <c r="Z49" s="7"/>
      <c r="AB49" s="9"/>
      <c r="AC49" s="9"/>
      <c r="AD49" s="9"/>
      <c r="AE49" s="9"/>
      <c r="AF49" s="9"/>
    </row>
    <row r="50" spans="10:32" x14ac:dyDescent="0.25">
      <c r="J50" s="2">
        <v>-3.3389943899481751E-2</v>
      </c>
      <c r="K50" s="2">
        <v>0.43256309047634828</v>
      </c>
      <c r="L50" s="2">
        <v>-0.27571392682313745</v>
      </c>
      <c r="M50" s="2">
        <v>0.24495622766489589</v>
      </c>
      <c r="N50" s="2">
        <v>0.41208736851365391</v>
      </c>
      <c r="P50" s="3"/>
      <c r="Q50" s="3"/>
      <c r="R50" s="3"/>
      <c r="S50" s="3"/>
      <c r="T50" s="3"/>
      <c r="V50" s="7"/>
      <c r="W50" s="7"/>
      <c r="X50" s="7"/>
      <c r="Y50" s="7"/>
      <c r="Z50" s="7"/>
      <c r="AB50" s="9"/>
      <c r="AC50" s="9"/>
      <c r="AD50" s="9"/>
      <c r="AE50" s="9"/>
      <c r="AF50" s="9"/>
    </row>
    <row r="51" spans="10:32" x14ac:dyDescent="0.25">
      <c r="J51" s="2">
        <v>0.12348389158230048</v>
      </c>
      <c r="K51" s="2">
        <v>-0.64946322716614524</v>
      </c>
      <c r="L51" s="2">
        <v>-0.42894284876529892</v>
      </c>
      <c r="M51" s="2">
        <v>-4.6732217947403516E-2</v>
      </c>
      <c r="N51" s="2">
        <v>-0.90350900877621376</v>
      </c>
      <c r="P51" s="3"/>
      <c r="Q51" s="3"/>
      <c r="R51" s="3"/>
      <c r="S51" s="3"/>
      <c r="T51" s="3"/>
      <c r="V51" s="7"/>
      <c r="W51" s="7"/>
      <c r="X51" s="7"/>
      <c r="Y51" s="7"/>
      <c r="Z51" s="7"/>
      <c r="AB51" s="9"/>
      <c r="AC51" s="9"/>
      <c r="AD51" s="9"/>
      <c r="AE51" s="9"/>
      <c r="AF51" s="9"/>
    </row>
    <row r="52" spans="10:32" x14ac:dyDescent="0.25">
      <c r="J52" s="2">
        <v>0.72362585174247429</v>
      </c>
      <c r="K52" s="2">
        <v>0.42476047740276701</v>
      </c>
      <c r="L52" s="2">
        <v>0.26791164798347267</v>
      </c>
      <c r="M52" s="2">
        <v>0.24077452387498066</v>
      </c>
      <c r="N52" s="2">
        <v>-0.52720583467154658</v>
      </c>
      <c r="P52" s="3"/>
      <c r="Q52" s="3"/>
      <c r="R52" s="3"/>
      <c r="S52" s="3"/>
      <c r="T52" s="3"/>
      <c r="V52" s="7"/>
      <c r="W52" s="7"/>
      <c r="X52" s="7"/>
      <c r="Y52" s="7"/>
      <c r="Z52" s="7"/>
      <c r="AB52" s="9"/>
      <c r="AC52" s="9"/>
      <c r="AD52" s="9"/>
      <c r="AE52" s="9"/>
      <c r="AF52" s="9"/>
    </row>
    <row r="53" spans="10:32" x14ac:dyDescent="0.25">
      <c r="J53" s="2">
        <v>-1.7434696480713032</v>
      </c>
      <c r="K53" s="2">
        <v>-1.9614217461525363</v>
      </c>
      <c r="L53" s="2">
        <v>-2.4429807087071445</v>
      </c>
      <c r="M53" s="2">
        <v>1.0916218809492535</v>
      </c>
      <c r="N53" s="2">
        <v>-4.702424042623541E-2</v>
      </c>
      <c r="P53" s="3"/>
      <c r="Q53" s="3"/>
      <c r="R53" s="3"/>
      <c r="S53" s="3"/>
      <c r="T53" s="3"/>
      <c r="V53" s="7"/>
      <c r="W53" s="7"/>
      <c r="X53" s="7"/>
      <c r="Y53" s="7"/>
      <c r="Z53" s="7"/>
      <c r="AB53" s="9"/>
      <c r="AC53" s="9"/>
      <c r="AD53" s="9"/>
      <c r="AE53" s="9"/>
      <c r="AF53" s="9"/>
    </row>
    <row r="54" spans="10:32" x14ac:dyDescent="0.25">
      <c r="J54" s="2">
        <v>-0.22443359389082707</v>
      </c>
      <c r="K54" s="2">
        <v>2.1002721652364871</v>
      </c>
      <c r="L54" s="2">
        <v>-0.75568171215904234</v>
      </c>
      <c r="M54" s="2">
        <v>0.49495895523121158</v>
      </c>
      <c r="N54" s="2">
        <v>-1.3010780570385716</v>
      </c>
      <c r="P54" s="3"/>
      <c r="Q54" s="3"/>
      <c r="R54" s="3"/>
      <c r="S54" s="3"/>
      <c r="T54" s="3"/>
      <c r="V54" s="7"/>
      <c r="W54" s="7"/>
      <c r="X54" s="7"/>
      <c r="Y54" s="7"/>
      <c r="Z54" s="7"/>
      <c r="AB54" s="9"/>
      <c r="AC54" s="9"/>
      <c r="AD54" s="9"/>
      <c r="AE54" s="9"/>
      <c r="AF54" s="9"/>
    </row>
    <row r="55" spans="10:32" x14ac:dyDescent="0.25">
      <c r="J55" s="2">
        <v>-2.6109720213491348</v>
      </c>
      <c r="K55" s="2">
        <v>-0.27278927359346544</v>
      </c>
      <c r="L55" s="2">
        <v>1.4306846729652218</v>
      </c>
      <c r="M55" s="2">
        <v>-8.2839213718613851E-3</v>
      </c>
      <c r="N55" s="2">
        <v>-0.10288047025163344</v>
      </c>
      <c r="P55" s="3"/>
      <c r="Q55" s="3"/>
      <c r="R55" s="3"/>
      <c r="S55" s="3"/>
      <c r="T55" s="3"/>
      <c r="V55" s="7"/>
      <c r="W55" s="7"/>
      <c r="X55" s="7"/>
      <c r="Y55" s="7"/>
      <c r="Z55" s="7"/>
      <c r="AB55" s="9"/>
      <c r="AC55" s="9"/>
      <c r="AD55" s="9"/>
      <c r="AE55" s="9"/>
      <c r="AF55" s="9"/>
    </row>
    <row r="56" spans="10:32" x14ac:dyDescent="0.25">
      <c r="J56" s="2">
        <v>-1.0084340802481357</v>
      </c>
      <c r="K56" s="2">
        <v>-0.3618008294950632</v>
      </c>
      <c r="L56" s="2">
        <v>-0.33228629076666899</v>
      </c>
      <c r="M56" s="2">
        <v>-0.10505184403999432</v>
      </c>
      <c r="N56" s="2">
        <v>0.89224063232719375</v>
      </c>
      <c r="P56" s="3"/>
      <c r="Q56" s="3"/>
      <c r="R56" s="3"/>
      <c r="S56" s="3"/>
      <c r="T56" s="3"/>
      <c r="V56" s="7"/>
      <c r="W56" s="7"/>
      <c r="X56" s="7"/>
      <c r="Y56" s="7"/>
      <c r="Z56" s="7"/>
      <c r="AB56" s="9"/>
      <c r="AC56" s="9"/>
      <c r="AD56" s="9"/>
      <c r="AE56" s="9"/>
      <c r="AF56" s="9"/>
    </row>
    <row r="57" spans="10:32" x14ac:dyDescent="0.25">
      <c r="J57" s="2">
        <v>-0.58141623035334911</v>
      </c>
      <c r="K57" s="2">
        <v>9.9450968609393509E-2</v>
      </c>
      <c r="L57" s="2">
        <v>-0.6501157279547356</v>
      </c>
      <c r="M57" s="2">
        <v>-0.74127996244638505</v>
      </c>
      <c r="N57" s="2">
        <v>-1.0482305233628542</v>
      </c>
      <c r="P57" s="3"/>
      <c r="Q57" s="3"/>
      <c r="R57" s="3"/>
      <c r="S57" s="3"/>
      <c r="T57" s="3"/>
      <c r="V57" s="7"/>
      <c r="W57" s="7"/>
      <c r="X57" s="7"/>
      <c r="Y57" s="7"/>
      <c r="Z57" s="7"/>
      <c r="AB57" s="9"/>
      <c r="AC57" s="9"/>
      <c r="AD57" s="9"/>
      <c r="AE57" s="9"/>
      <c r="AF57" s="9"/>
    </row>
    <row r="58" spans="10:32" x14ac:dyDescent="0.25">
      <c r="J58" s="2">
        <v>1.1599128716838432</v>
      </c>
      <c r="K58" s="2">
        <v>-0.501299079841519</v>
      </c>
      <c r="L58" s="2">
        <v>1.8387337283964023</v>
      </c>
      <c r="M58" s="2">
        <v>0.66398590403245294</v>
      </c>
      <c r="N58" s="2">
        <v>-2.16408330204764</v>
      </c>
      <c r="P58" s="3"/>
      <c r="Q58" s="3"/>
      <c r="R58" s="3"/>
      <c r="S58" s="3"/>
      <c r="T58" s="3"/>
      <c r="V58" s="7"/>
      <c r="W58" s="7"/>
      <c r="X58" s="7"/>
      <c r="Y58" s="7"/>
      <c r="Z58" s="7"/>
      <c r="AB58" s="9"/>
      <c r="AC58" s="9"/>
      <c r="AD58" s="9"/>
      <c r="AE58" s="9"/>
      <c r="AF58" s="9"/>
    </row>
    <row r="59" spans="10:32" x14ac:dyDescent="0.25">
      <c r="J59" s="2">
        <v>-0.6154228456170745</v>
      </c>
      <c r="K59" s="2">
        <v>-1.1509265205881793</v>
      </c>
      <c r="L59" s="2">
        <v>0.64747244367826162</v>
      </c>
      <c r="M59" s="2">
        <v>0.42144202884830528</v>
      </c>
      <c r="N59" s="2">
        <v>-0.81065727413452882</v>
      </c>
      <c r="P59" s="3"/>
      <c r="Q59" s="3"/>
      <c r="R59" s="3"/>
      <c r="S59" s="3"/>
      <c r="T59" s="3"/>
      <c r="V59" s="7"/>
      <c r="W59" s="7"/>
      <c r="X59" s="7"/>
      <c r="Y59" s="7"/>
      <c r="Z59" s="7"/>
      <c r="AB59" s="9"/>
      <c r="AC59" s="9"/>
      <c r="AD59" s="9"/>
      <c r="AE59" s="9"/>
      <c r="AF59" s="9"/>
    </row>
    <row r="60" spans="10:32" x14ac:dyDescent="0.25">
      <c r="J60" s="2">
        <v>-0.50785950585193851</v>
      </c>
      <c r="K60" s="2">
        <v>0.29309548774275529</v>
      </c>
      <c r="L60" s="2">
        <v>-2.085321606840576</v>
      </c>
      <c r="M60" s="2">
        <v>-0.39646088033811916</v>
      </c>
      <c r="N60" s="2">
        <v>0.76673990473120213</v>
      </c>
      <c r="P60" s="3"/>
      <c r="Q60" s="3"/>
      <c r="R60" s="3"/>
      <c r="S60" s="3"/>
      <c r="T60" s="3"/>
      <c r="V60" s="7"/>
      <c r="W60" s="7"/>
      <c r="X60" s="7"/>
      <c r="Y60" s="7"/>
      <c r="Z60" s="7"/>
      <c r="AB60" s="9"/>
      <c r="AC60" s="9"/>
      <c r="AD60" s="9"/>
      <c r="AE60" s="9"/>
      <c r="AF60" s="9"/>
    </row>
    <row r="61" spans="10:32" x14ac:dyDescent="0.25">
      <c r="J61" s="2">
        <v>-0.62347126757014437</v>
      </c>
      <c r="K61" s="2">
        <v>1.9127698563517381</v>
      </c>
      <c r="L61" s="2">
        <v>1.4164872815375797</v>
      </c>
      <c r="M61" s="2">
        <v>-0.31372828312858819</v>
      </c>
      <c r="N61" s="2">
        <v>1.3116653998549859</v>
      </c>
      <c r="P61" s="3"/>
      <c r="Q61" s="3"/>
      <c r="R61" s="3"/>
      <c r="S61" s="3"/>
      <c r="T61" s="3"/>
      <c r="V61" s="7"/>
      <c r="W61" s="7"/>
      <c r="X61" s="7"/>
      <c r="Y61" s="7"/>
      <c r="Z61" s="7"/>
      <c r="AB61" s="9"/>
      <c r="AC61" s="9"/>
      <c r="AD61" s="9"/>
      <c r="AE61" s="9"/>
      <c r="AF61" s="9"/>
    </row>
    <row r="62" spans="10:32" x14ac:dyDescent="0.25">
      <c r="J62" s="2">
        <v>1.2384303162020718</v>
      </c>
      <c r="K62" s="2">
        <v>0.39260517500513459</v>
      </c>
      <c r="L62" s="2">
        <v>-0.17317372331762004</v>
      </c>
      <c r="M62" s="2">
        <v>0.36705231537818195</v>
      </c>
      <c r="N62" s="2">
        <v>-1.2337803991532679</v>
      </c>
      <c r="P62" s="3"/>
      <c r="Q62" s="3"/>
      <c r="R62" s="3"/>
      <c r="S62" s="3"/>
      <c r="T62" s="3"/>
      <c r="V62" s="7"/>
      <c r="W62" s="7"/>
      <c r="X62" s="7"/>
      <c r="Y62" s="7"/>
      <c r="Z62" s="7"/>
      <c r="AB62" s="9"/>
      <c r="AC62" s="9"/>
      <c r="AD62" s="9"/>
      <c r="AE62" s="9"/>
      <c r="AF62" s="9"/>
    </row>
    <row r="63" spans="10:32" x14ac:dyDescent="0.25">
      <c r="J63" s="2">
        <v>-0.23053869590393369</v>
      </c>
      <c r="K63" s="2">
        <v>-1.054840245084675</v>
      </c>
      <c r="L63" s="2">
        <v>-1.1537460108958499</v>
      </c>
      <c r="M63" s="2">
        <v>1.4849191477815664</v>
      </c>
      <c r="N63" s="2">
        <v>0.59159935707833744</v>
      </c>
      <c r="P63" s="3"/>
      <c r="Q63" s="3"/>
      <c r="R63" s="3"/>
      <c r="S63" s="3"/>
      <c r="T63" s="3"/>
      <c r="V63" s="7"/>
      <c r="W63" s="7"/>
      <c r="X63" s="7"/>
      <c r="Y63" s="7"/>
      <c r="Z63" s="7"/>
      <c r="AB63" s="9"/>
      <c r="AC63" s="9"/>
      <c r="AD63" s="9"/>
      <c r="AE63" s="9"/>
      <c r="AF63" s="9"/>
    </row>
    <row r="64" spans="10:32" x14ac:dyDescent="0.25">
      <c r="J64" s="2">
        <v>0.61577513415887541</v>
      </c>
      <c r="K64" s="2">
        <v>-1.4167890875458082</v>
      </c>
      <c r="L64" s="2">
        <v>-0.24489024759318628</v>
      </c>
      <c r="M64" s="2">
        <v>0.3001285804280247</v>
      </c>
      <c r="N64" s="2">
        <v>-1.0306030202964709</v>
      </c>
      <c r="P64" s="3"/>
      <c r="Q64" s="3"/>
      <c r="R64" s="3"/>
      <c r="S64" s="3"/>
      <c r="T64" s="3"/>
      <c r="V64" s="7"/>
      <c r="W64" s="7"/>
      <c r="X64" s="7"/>
      <c r="Y64" s="7"/>
      <c r="Z64" s="7"/>
      <c r="AB64" s="9"/>
      <c r="AC64" s="9"/>
      <c r="AD64" s="9"/>
      <c r="AE64" s="9"/>
      <c r="AF64" s="9"/>
    </row>
    <row r="65" spans="10:32" x14ac:dyDescent="0.25">
      <c r="J65" s="2">
        <v>-1.098955828455292</v>
      </c>
      <c r="K65" s="2">
        <v>1.4981603962024903</v>
      </c>
      <c r="L65" s="2">
        <v>0.28848002832931458</v>
      </c>
      <c r="M65" s="2">
        <v>0.19982866231327756</v>
      </c>
      <c r="N65" s="2">
        <v>0.91434750606337956</v>
      </c>
      <c r="P65" s="3"/>
      <c r="Q65" s="3"/>
      <c r="R65" s="3"/>
      <c r="S65" s="3"/>
      <c r="T65" s="3"/>
      <c r="V65" s="7"/>
      <c r="W65" s="7"/>
      <c r="X65" s="7"/>
      <c r="Y65" s="7"/>
      <c r="Z65" s="7"/>
      <c r="AB65" s="9"/>
      <c r="AC65" s="9"/>
      <c r="AD65" s="9"/>
      <c r="AE65" s="9"/>
      <c r="AF65" s="9"/>
    </row>
    <row r="66" spans="10:32" x14ac:dyDescent="0.25">
      <c r="J66" s="2">
        <v>0.40196024413237552</v>
      </c>
      <c r="K66" s="2">
        <v>2.6559252092681795</v>
      </c>
      <c r="L66" s="2">
        <v>-0.53233725610625082</v>
      </c>
      <c r="M66" s="2">
        <v>-0.63938402133873962</v>
      </c>
      <c r="N66" s="2">
        <v>-0.23645543622033094</v>
      </c>
      <c r="P66" s="3"/>
      <c r="Q66" s="3"/>
      <c r="R66" s="3"/>
      <c r="S66" s="3"/>
      <c r="T66" s="3"/>
      <c r="V66" s="7"/>
      <c r="W66" s="7"/>
      <c r="X66" s="7"/>
      <c r="Y66" s="7"/>
      <c r="Z66" s="7"/>
      <c r="AB66" s="9"/>
      <c r="AC66" s="9"/>
      <c r="AD66" s="9"/>
      <c r="AE66" s="9"/>
      <c r="AF66" s="9"/>
    </row>
    <row r="67" spans="10:32" x14ac:dyDescent="0.25">
      <c r="J67" s="2">
        <v>1.5879138840796974</v>
      </c>
      <c r="K67" s="2">
        <v>0.15612138926086827</v>
      </c>
      <c r="L67" s="2">
        <v>-0.25020738085043392</v>
      </c>
      <c r="M67" s="2">
        <v>-1.681402915197364E-2</v>
      </c>
      <c r="N67" s="2">
        <v>-0.20770118435688972</v>
      </c>
      <c r="P67" s="3"/>
      <c r="Q67" s="3"/>
      <c r="R67" s="3"/>
      <c r="S67" s="3"/>
      <c r="T67" s="3"/>
      <c r="V67" s="7"/>
      <c r="W67" s="7"/>
      <c r="X67" s="7"/>
      <c r="Y67" s="7"/>
      <c r="Z67" s="7"/>
      <c r="AB67" s="9"/>
      <c r="AC67" s="9"/>
      <c r="AD67" s="9"/>
      <c r="AE67" s="9"/>
      <c r="AF67" s="9"/>
    </row>
    <row r="68" spans="10:32" x14ac:dyDescent="0.25">
      <c r="J68" s="2">
        <v>1.0099756350510507</v>
      </c>
      <c r="K68" s="2">
        <v>-1.0865111783564443</v>
      </c>
      <c r="L68" s="2">
        <v>-0.69160764472831093</v>
      </c>
      <c r="M68" s="2">
        <v>-0.96002491657285971</v>
      </c>
      <c r="N68" s="2">
        <v>-0.8235044289448763</v>
      </c>
      <c r="P68" s="3"/>
      <c r="Q68" s="3"/>
      <c r="R68" s="3"/>
      <c r="S68" s="3"/>
      <c r="T68" s="3"/>
      <c r="V68" s="7"/>
      <c r="W68" s="7"/>
      <c r="X68" s="7"/>
      <c r="Y68" s="7"/>
      <c r="Z68" s="7"/>
      <c r="AB68" s="9"/>
      <c r="AC68" s="9"/>
      <c r="AD68" s="9"/>
      <c r="AE68" s="9"/>
      <c r="AF68" s="9"/>
    </row>
    <row r="69" spans="10:32" x14ac:dyDescent="0.25">
      <c r="J69" s="2">
        <v>-0.60958854080316904</v>
      </c>
      <c r="K69" s="2">
        <v>1.1569497287606055E-2</v>
      </c>
      <c r="L69" s="2">
        <v>0.21608753370165892</v>
      </c>
      <c r="M69" s="2">
        <v>0.23949962855041557</v>
      </c>
      <c r="N69" s="2">
        <v>-0.99943026878969077</v>
      </c>
      <c r="P69" s="3"/>
      <c r="Q69" s="3"/>
      <c r="R69" s="3"/>
      <c r="S69" s="3"/>
      <c r="T69" s="3"/>
      <c r="V69" s="7"/>
      <c r="W69" s="7"/>
      <c r="X69" s="7"/>
      <c r="Y69" s="7"/>
      <c r="Z69" s="7"/>
      <c r="AB69" s="9"/>
      <c r="AC69" s="9"/>
      <c r="AD69" s="9"/>
      <c r="AE69" s="9"/>
      <c r="AF69" s="9"/>
    </row>
    <row r="70" spans="10:32" x14ac:dyDescent="0.25">
      <c r="J70" s="2">
        <v>0.48425042944687191</v>
      </c>
      <c r="K70" s="2">
        <v>1.3918023836962856</v>
      </c>
      <c r="L70" s="2">
        <v>-0.35725699207722933</v>
      </c>
      <c r="M70" s="2">
        <v>-0.23678092204715012</v>
      </c>
      <c r="N70" s="2">
        <v>-0.19899534291746895</v>
      </c>
      <c r="P70" s="3"/>
      <c r="Q70" s="3"/>
      <c r="R70" s="3"/>
      <c r="S70" s="3"/>
      <c r="T70" s="3"/>
      <c r="V70" s="7"/>
      <c r="W70" s="7"/>
      <c r="X70" s="7"/>
      <c r="Y70" s="7"/>
      <c r="Z70" s="7"/>
      <c r="AB70" s="9"/>
      <c r="AC70" s="9"/>
      <c r="AD70" s="9"/>
      <c r="AE70" s="9"/>
      <c r="AF70" s="9"/>
    </row>
    <row r="71" spans="10:32" x14ac:dyDescent="0.25">
      <c r="J71" s="2">
        <v>0.79465266989050676</v>
      </c>
      <c r="K71" s="2">
        <v>2.0793028203467685</v>
      </c>
      <c r="L71" s="2">
        <v>-1.2000849473643511</v>
      </c>
      <c r="M71" s="2">
        <v>-1.0193445191941521</v>
      </c>
      <c r="N71" s="2">
        <v>1.1330880010322946</v>
      </c>
      <c r="P71" s="3"/>
      <c r="Q71" s="3"/>
      <c r="R71" s="3"/>
      <c r="S71" s="3"/>
      <c r="T71" s="3"/>
      <c r="V71" s="7"/>
      <c r="W71" s="7"/>
      <c r="X71" s="7"/>
      <c r="Y71" s="7"/>
      <c r="Z71" s="7"/>
      <c r="AB71" s="9"/>
      <c r="AC71" s="9"/>
      <c r="AD71" s="9"/>
      <c r="AE71" s="9"/>
      <c r="AF71" s="9"/>
    </row>
    <row r="72" spans="10:32" x14ac:dyDescent="0.25">
      <c r="J72" s="2">
        <v>-0.82230138569122635</v>
      </c>
      <c r="K72" s="2">
        <v>-2.5718002205688689E-2</v>
      </c>
      <c r="L72" s="2">
        <v>1.2954389566752533</v>
      </c>
      <c r="M72" s="2">
        <v>1.4900605633952193</v>
      </c>
      <c r="N72" s="2">
        <v>-0.87431067687257946</v>
      </c>
      <c r="P72" s="3"/>
      <c r="Q72" s="3"/>
      <c r="R72" s="3"/>
      <c r="S72" s="3"/>
      <c r="T72" s="3"/>
      <c r="V72" s="7"/>
      <c r="W72" s="7"/>
      <c r="X72" s="7"/>
      <c r="Y72" s="7"/>
      <c r="Z72" s="7"/>
      <c r="AB72" s="9"/>
      <c r="AC72" s="9"/>
      <c r="AD72" s="9"/>
      <c r="AE72" s="9"/>
      <c r="AF72" s="9"/>
    </row>
    <row r="73" spans="10:32" x14ac:dyDescent="0.25">
      <c r="J73" s="2">
        <v>-0.37236926653031049</v>
      </c>
      <c r="K73" s="2">
        <v>0.53164608048939965</v>
      </c>
      <c r="L73" s="2">
        <v>0.40294155906015822</v>
      </c>
      <c r="M73" s="2">
        <v>0.72353316175605409</v>
      </c>
      <c r="N73" s="2">
        <v>-0.40205803022534153</v>
      </c>
      <c r="P73" s="3"/>
      <c r="Q73" s="3"/>
      <c r="R73" s="3"/>
      <c r="S73" s="3"/>
      <c r="T73" s="3"/>
      <c r="V73" s="7"/>
      <c r="W73" s="7"/>
      <c r="X73" s="7"/>
      <c r="Y73" s="7"/>
      <c r="Z73" s="7"/>
      <c r="AB73" s="9"/>
      <c r="AC73" s="9"/>
      <c r="AD73" s="9"/>
      <c r="AE73" s="9"/>
      <c r="AF73" s="9"/>
    </row>
    <row r="74" spans="10:32" x14ac:dyDescent="0.25">
      <c r="J74" s="2">
        <v>0.21495985199826206</v>
      </c>
      <c r="K74" s="2">
        <v>0.17597144065633435</v>
      </c>
      <c r="L74" s="2">
        <v>-0.199192399228831</v>
      </c>
      <c r="M74" s="2">
        <v>0.31277412134282051</v>
      </c>
      <c r="N74" s="2">
        <v>1.6084202443064327E-2</v>
      </c>
      <c r="P74" s="3"/>
      <c r="Q74" s="3"/>
      <c r="R74" s="3"/>
      <c r="S74" s="3"/>
      <c r="T74" s="3"/>
      <c r="V74" s="7"/>
      <c r="W74" s="7"/>
      <c r="X74" s="7"/>
      <c r="Y74" s="7"/>
      <c r="Z74" s="7"/>
      <c r="AB74" s="9"/>
      <c r="AC74" s="9"/>
      <c r="AD74" s="9"/>
      <c r="AE74" s="9"/>
      <c r="AF74" s="9"/>
    </row>
    <row r="75" spans="10:32" x14ac:dyDescent="0.25">
      <c r="J75" s="2">
        <v>0.82228922524357162</v>
      </c>
      <c r="K75" s="2">
        <v>-0.49784120526408909</v>
      </c>
      <c r="L75" s="2">
        <v>1.3644171437790353</v>
      </c>
      <c r="M75" s="2">
        <v>0.56899782397849696</v>
      </c>
      <c r="N75" s="2">
        <v>-1.1235851179795975</v>
      </c>
      <c r="P75" s="3"/>
      <c r="Q75" s="3"/>
      <c r="R75" s="3"/>
      <c r="S75" s="3"/>
      <c r="T75" s="3"/>
      <c r="V75" s="7"/>
      <c r="W75" s="7"/>
      <c r="X75" s="7"/>
      <c r="Y75" s="7"/>
      <c r="Z75" s="7"/>
      <c r="AB75" s="9"/>
      <c r="AC75" s="9"/>
      <c r="AD75" s="9"/>
      <c r="AE75" s="9"/>
      <c r="AF75" s="9"/>
    </row>
    <row r="76" spans="10:32" x14ac:dyDescent="0.25">
      <c r="J76" s="2">
        <v>-0.61570483454626368</v>
      </c>
      <c r="K76" s="2">
        <v>5.2314477581835002E-2</v>
      </c>
      <c r="L76" s="2">
        <v>0.11456648159454823</v>
      </c>
      <c r="M76" s="2">
        <v>-1.4582023427735116</v>
      </c>
      <c r="N76" s="2">
        <v>-1.4084867728251944E-2</v>
      </c>
      <c r="P76" s="3"/>
      <c r="Q76" s="3"/>
      <c r="R76" s="3"/>
      <c r="S76" s="3"/>
      <c r="T76" s="3"/>
      <c r="V76" s="7"/>
      <c r="W76" s="7"/>
      <c r="X76" s="7"/>
      <c r="Y76" s="7"/>
      <c r="Z76" s="7"/>
      <c r="AB76" s="9"/>
      <c r="AC76" s="9"/>
      <c r="AD76" s="9"/>
      <c r="AE76" s="9"/>
      <c r="AF76" s="9"/>
    </row>
    <row r="77" spans="10:32" x14ac:dyDescent="0.25">
      <c r="J77" s="2">
        <v>-0.20918287369511146</v>
      </c>
      <c r="K77" s="2">
        <v>0.17652507133145526</v>
      </c>
      <c r="L77" s="2">
        <v>-7.3255881226435726E-2</v>
      </c>
      <c r="M77" s="2">
        <v>-0.56181958031857393</v>
      </c>
      <c r="N77" s="2">
        <v>-1.9862958541904214</v>
      </c>
      <c r="P77" s="3"/>
      <c r="Q77" s="3"/>
      <c r="R77" s="3"/>
      <c r="S77" s="3"/>
      <c r="T77" s="3"/>
      <c r="V77" s="7"/>
      <c r="W77" s="7"/>
      <c r="X77" s="7"/>
      <c r="Y77" s="7"/>
      <c r="Z77" s="7"/>
      <c r="AB77" s="9"/>
      <c r="AC77" s="9"/>
      <c r="AD77" s="9"/>
      <c r="AE77" s="9"/>
      <c r="AF77" s="9"/>
    </row>
    <row r="78" spans="10:32" x14ac:dyDescent="0.25">
      <c r="J78" s="2">
        <v>-8.844037614150442E-2</v>
      </c>
      <c r="K78" s="2">
        <v>9.6791905744086928E-2</v>
      </c>
      <c r="L78" s="2">
        <v>-0.42495973070956755</v>
      </c>
      <c r="M78" s="2">
        <v>2.0424957161935562</v>
      </c>
      <c r="N78" s="2">
        <v>0.67968743113304475</v>
      </c>
      <c r="P78" s="3"/>
      <c r="Q78" s="3"/>
      <c r="R78" s="3"/>
      <c r="S78" s="3"/>
      <c r="T78" s="3"/>
      <c r="V78" s="7"/>
      <c r="W78" s="7"/>
      <c r="X78" s="7"/>
      <c r="Y78" s="7"/>
      <c r="Z78" s="7"/>
      <c r="AB78" s="9"/>
      <c r="AC78" s="9"/>
      <c r="AD78" s="9"/>
      <c r="AE78" s="9"/>
      <c r="AF78" s="9"/>
    </row>
    <row r="79" spans="10:32" x14ac:dyDescent="0.25">
      <c r="J79" s="2">
        <v>0.94650302058932501</v>
      </c>
      <c r="K79" s="2">
        <v>-1.1777960149931166</v>
      </c>
      <c r="L79" s="2">
        <v>-1.0744830245589638</v>
      </c>
      <c r="M79" s="2">
        <v>-1.8238149558690813</v>
      </c>
      <c r="N79" s="2">
        <v>1.0403498750445408</v>
      </c>
      <c r="P79" s="3"/>
      <c r="Q79" s="3"/>
      <c r="R79" s="3"/>
      <c r="S79" s="3"/>
      <c r="T79" s="3"/>
      <c r="V79" s="7"/>
      <c r="W79" s="7"/>
      <c r="X79" s="7"/>
      <c r="Y79" s="7"/>
      <c r="Z79" s="7"/>
      <c r="AB79" s="9"/>
      <c r="AC79" s="9"/>
      <c r="AD79" s="9"/>
      <c r="AE79" s="9"/>
      <c r="AF79" s="9"/>
    </row>
    <row r="80" spans="10:32" x14ac:dyDescent="0.25">
      <c r="J80" s="2">
        <v>0.14649479496746434</v>
      </c>
      <c r="K80" s="2">
        <v>-0.7466496163488705</v>
      </c>
      <c r="L80" s="2">
        <v>-0.83660117936908207</v>
      </c>
      <c r="M80" s="2">
        <v>1.0043670222642271</v>
      </c>
      <c r="N80" s="2">
        <v>1.3758612554787069</v>
      </c>
      <c r="P80" s="3"/>
      <c r="Q80" s="3"/>
      <c r="R80" s="3"/>
      <c r="S80" s="3"/>
      <c r="T80" s="3"/>
      <c r="V80" s="7"/>
      <c r="W80" s="7"/>
      <c r="X80" s="7"/>
      <c r="Y80" s="7"/>
      <c r="Z80" s="7"/>
      <c r="AB80" s="9"/>
      <c r="AC80" s="9"/>
      <c r="AD80" s="9"/>
      <c r="AE80" s="9"/>
      <c r="AF80" s="9"/>
    </row>
    <row r="81" spans="10:32" x14ac:dyDescent="0.25">
      <c r="J81" s="2">
        <v>-0.62759434314644968</v>
      </c>
      <c r="K81" s="2">
        <v>0.11676384168168254</v>
      </c>
      <c r="L81" s="2">
        <v>1.2796656752853075</v>
      </c>
      <c r="M81" s="2">
        <v>1.1457736880495983</v>
      </c>
      <c r="N81" s="2">
        <v>-1.1669501140804976</v>
      </c>
      <c r="P81" s="3"/>
      <c r="Q81" s="3"/>
      <c r="R81" s="3"/>
      <c r="S81" s="3"/>
      <c r="T81" s="3"/>
      <c r="V81" s="7"/>
      <c r="W81" s="7"/>
      <c r="X81" s="7"/>
      <c r="Y81" s="7"/>
      <c r="Z81" s="7"/>
      <c r="AB81" s="9"/>
      <c r="AC81" s="9"/>
      <c r="AD81" s="9"/>
      <c r="AE81" s="9"/>
      <c r="AF81" s="9"/>
    </row>
    <row r="82" spans="10:32" x14ac:dyDescent="0.25">
      <c r="J82" s="2">
        <v>1.3790122174749231</v>
      </c>
      <c r="K82" s="2">
        <v>1.821213666399246</v>
      </c>
      <c r="L82" s="2">
        <v>0.1078217753067595</v>
      </c>
      <c r="M82" s="2">
        <v>0.43241735781023477</v>
      </c>
      <c r="N82" s="2">
        <v>0.72602801404783479</v>
      </c>
      <c r="P82" s="3"/>
      <c r="Q82" s="3"/>
      <c r="R82" s="3"/>
      <c r="S82" s="3"/>
      <c r="T82" s="3"/>
      <c r="V82" s="7"/>
      <c r="W82" s="7"/>
      <c r="X82" s="7"/>
      <c r="Y82" s="7"/>
      <c r="Z82" s="7"/>
      <c r="AB82" s="9"/>
      <c r="AC82" s="9"/>
      <c r="AD82" s="9"/>
      <c r="AE82" s="9"/>
      <c r="AF82" s="9"/>
    </row>
    <row r="83" spans="10:32" x14ac:dyDescent="0.25">
      <c r="J83" s="2">
        <v>1.9445084559201613</v>
      </c>
      <c r="K83" s="2">
        <v>-0.18259099935204337</v>
      </c>
      <c r="L83" s="2">
        <v>0.44558926422260187</v>
      </c>
      <c r="M83" s="2">
        <v>-0.75755411749965362</v>
      </c>
      <c r="N83" s="2">
        <v>0.70524473815446542</v>
      </c>
      <c r="P83" s="3"/>
      <c r="Q83" s="3"/>
      <c r="R83" s="3"/>
      <c r="S83" s="3"/>
      <c r="T83" s="3"/>
      <c r="V83" s="7"/>
      <c r="W83" s="7"/>
      <c r="X83" s="7"/>
      <c r="Y83" s="7"/>
      <c r="Z83" s="7"/>
      <c r="AB83" s="9"/>
      <c r="AC83" s="9"/>
      <c r="AD83" s="9"/>
      <c r="AE83" s="9"/>
      <c r="AF83" s="9"/>
    </row>
    <row r="84" spans="10:32" x14ac:dyDescent="0.25">
      <c r="J84" s="2">
        <v>2.8045220431252265</v>
      </c>
      <c r="K84" s="2">
        <v>1.5892658733129956</v>
      </c>
      <c r="L84" s="2">
        <v>1.626454865187787</v>
      </c>
      <c r="M84" s="2">
        <v>-1.1970690235807089</v>
      </c>
      <c r="N84" s="2">
        <v>-0.83311531122125793</v>
      </c>
      <c r="P84" s="3"/>
      <c r="Q84" s="3"/>
      <c r="R84" s="3"/>
      <c r="S84" s="3"/>
      <c r="T84" s="3"/>
      <c r="V84" s="7"/>
      <c r="W84" s="7"/>
      <c r="X84" s="7"/>
      <c r="Y84" s="7"/>
      <c r="Z84" s="7"/>
      <c r="AB84" s="9"/>
      <c r="AC84" s="9"/>
      <c r="AD84" s="9"/>
      <c r="AE84" s="9"/>
      <c r="AF84" s="9"/>
    </row>
    <row r="85" spans="10:32" x14ac:dyDescent="0.25">
      <c r="J85" s="2">
        <v>0.45092092165753334</v>
      </c>
      <c r="K85" s="2">
        <v>-0.8250612222552397</v>
      </c>
      <c r="L85" s="2">
        <v>1.7839955865523518</v>
      </c>
      <c r="M85" s="2">
        <v>-0.26914204701452976</v>
      </c>
      <c r="N85" s="2">
        <v>0.68086675884570236</v>
      </c>
      <c r="P85" s="3"/>
      <c r="Q85" s="3"/>
      <c r="R85" s="3"/>
      <c r="S85" s="3"/>
      <c r="T85" s="3"/>
      <c r="V85" s="7"/>
      <c r="W85" s="7"/>
      <c r="X85" s="7"/>
      <c r="Y85" s="7"/>
      <c r="Z85" s="7"/>
      <c r="AB85" s="9"/>
      <c r="AC85" s="9"/>
      <c r="AD85" s="9"/>
      <c r="AE85" s="9"/>
      <c r="AF85" s="9"/>
    </row>
    <row r="86" spans="10:32" x14ac:dyDescent="0.25">
      <c r="J86" s="2">
        <v>0.31149677444390517</v>
      </c>
      <c r="K86" s="2">
        <v>1.3095847019858018</v>
      </c>
      <c r="L86" s="2">
        <v>0.925610892646756</v>
      </c>
      <c r="M86" s="2">
        <v>0.97188348101971322</v>
      </c>
      <c r="N86" s="2">
        <v>0.72235906796446192</v>
      </c>
      <c r="P86" s="3"/>
      <c r="Q86" s="3"/>
      <c r="R86" s="3"/>
      <c r="S86" s="3"/>
      <c r="T86" s="3"/>
      <c r="V86" s="7"/>
      <c r="W86" s="7"/>
      <c r="X86" s="7"/>
      <c r="Y86" s="7"/>
      <c r="Z86" s="7"/>
      <c r="AB86" s="9"/>
      <c r="AC86" s="9"/>
      <c r="AD86" s="9"/>
      <c r="AE86" s="9"/>
      <c r="AF86" s="9"/>
    </row>
    <row r="87" spans="10:32" x14ac:dyDescent="0.25">
      <c r="J87" s="2">
        <v>0.1015337122215304</v>
      </c>
      <c r="K87" s="2">
        <v>-0.39375375085827852</v>
      </c>
      <c r="L87" s="2">
        <v>-0.31471704356220176</v>
      </c>
      <c r="M87" s="2">
        <v>0.22169992909903136</v>
      </c>
      <c r="N87" s="2">
        <v>-1.2789013188110379</v>
      </c>
      <c r="P87" s="3"/>
      <c r="Q87" s="3"/>
      <c r="R87" s="3"/>
      <c r="S87" s="3"/>
      <c r="T87" s="3"/>
      <c r="V87" s="7"/>
      <c r="W87" s="7"/>
      <c r="X87" s="7"/>
      <c r="Y87" s="7"/>
      <c r="Z87" s="7"/>
      <c r="AB87" s="9"/>
      <c r="AC87" s="9"/>
      <c r="AD87" s="9"/>
      <c r="AE87" s="9"/>
      <c r="AF87" s="9"/>
    </row>
    <row r="88" spans="10:32" x14ac:dyDescent="0.25">
      <c r="J88" s="2">
        <v>0.77402444645635315</v>
      </c>
      <c r="K88" s="2">
        <v>-0.29958558250726325</v>
      </c>
      <c r="L88" s="2">
        <v>-1.858060297706658</v>
      </c>
      <c r="M88" s="2">
        <v>0.85393756709187807</v>
      </c>
      <c r="N88" s="2">
        <v>-0.16052387074973271</v>
      </c>
      <c r="P88" s="3"/>
      <c r="Q88" s="3"/>
      <c r="R88" s="3"/>
      <c r="S88" s="3"/>
      <c r="T88" s="3"/>
      <c r="V88" s="7"/>
      <c r="W88" s="7"/>
      <c r="X88" s="7"/>
      <c r="Y88" s="7"/>
      <c r="Z88" s="7"/>
      <c r="AB88" s="9"/>
      <c r="AC88" s="9"/>
      <c r="AD88" s="9"/>
      <c r="AE88" s="9"/>
      <c r="AF88" s="9"/>
    </row>
    <row r="89" spans="10:32" x14ac:dyDescent="0.25">
      <c r="J89" s="2">
        <v>-1.5307020655268295</v>
      </c>
      <c r="K89" s="2">
        <v>-0.80903671151929646</v>
      </c>
      <c r="L89" s="2">
        <v>-0.86041693576968059</v>
      </c>
      <c r="M89" s="2">
        <v>1.1066566391648797E-2</v>
      </c>
      <c r="N89" s="2">
        <v>-0.47964627668290527</v>
      </c>
      <c r="P89" s="3"/>
      <c r="Q89" s="3"/>
      <c r="R89" s="3"/>
      <c r="S89" s="3"/>
      <c r="T89" s="3"/>
      <c r="V89" s="7"/>
      <c r="W89" s="7"/>
      <c r="X89" s="7"/>
      <c r="Y89" s="7"/>
      <c r="Z89" s="7"/>
      <c r="AB89" s="9"/>
      <c r="AC89" s="9"/>
      <c r="AD89" s="9"/>
      <c r="AE89" s="9"/>
      <c r="AF89" s="9"/>
    </row>
    <row r="90" spans="10:32" x14ac:dyDescent="0.25">
      <c r="J90" s="2">
        <v>-0.81516485799206706</v>
      </c>
      <c r="K90" s="2">
        <v>-0.9949055713894146</v>
      </c>
      <c r="L90" s="2">
        <v>-1.5065592426176859</v>
      </c>
      <c r="M90" s="2">
        <v>0.41071562196542677</v>
      </c>
      <c r="N90" s="2">
        <v>-0.50954341041320861</v>
      </c>
      <c r="P90" s="3"/>
      <c r="Q90" s="3"/>
      <c r="R90" s="3"/>
      <c r="S90" s="3"/>
      <c r="T90" s="3"/>
      <c r="V90" s="7"/>
      <c r="W90" s="7"/>
      <c r="X90" s="7"/>
      <c r="Y90" s="7"/>
      <c r="Z90" s="7"/>
      <c r="AB90" s="9"/>
      <c r="AC90" s="9"/>
      <c r="AD90" s="9"/>
      <c r="AE90" s="9"/>
      <c r="AF90" s="9"/>
    </row>
    <row r="91" spans="10:32" x14ac:dyDescent="0.25">
      <c r="J91" s="2">
        <v>1.1166042415148076</v>
      </c>
      <c r="K91" s="2">
        <v>0.82787732573521478</v>
      </c>
      <c r="L91" s="2">
        <v>0.54253235817310475</v>
      </c>
      <c r="M91" s="2">
        <v>-0.9883977668689431</v>
      </c>
      <c r="N91" s="2">
        <v>-0.52456206182987897</v>
      </c>
      <c r="P91" s="3"/>
      <c r="Q91" s="3"/>
      <c r="R91" s="3"/>
      <c r="S91" s="3"/>
      <c r="T91" s="3"/>
      <c r="V91" s="7"/>
      <c r="W91" s="7"/>
      <c r="X91" s="7"/>
      <c r="Y91" s="7"/>
      <c r="Z91" s="7"/>
      <c r="AB91" s="9"/>
      <c r="AC91" s="9"/>
      <c r="AD91" s="9"/>
      <c r="AE91" s="9"/>
      <c r="AF91" s="9"/>
    </row>
    <row r="92" spans="10:32" x14ac:dyDescent="0.25">
      <c r="J92" s="2">
        <v>-0.18377220542237099</v>
      </c>
      <c r="K92" s="2">
        <v>-0.20345976396499732</v>
      </c>
      <c r="L92" s="2">
        <v>0.72284739073507798</v>
      </c>
      <c r="M92" s="2">
        <v>-0.77489633011220926</v>
      </c>
      <c r="N92" s="2">
        <v>-1.9957323796159707</v>
      </c>
      <c r="P92" s="3"/>
      <c r="Q92" s="3"/>
      <c r="R92" s="3"/>
      <c r="S92" s="3"/>
      <c r="T92" s="3"/>
      <c r="V92" s="7"/>
      <c r="W92" s="7"/>
      <c r="X92" s="7"/>
      <c r="Y92" s="7"/>
      <c r="Z92" s="7"/>
      <c r="AB92" s="9"/>
      <c r="AC92" s="9"/>
      <c r="AD92" s="9"/>
      <c r="AE92" s="9"/>
      <c r="AF92" s="9"/>
    </row>
    <row r="93" spans="10:32" x14ac:dyDescent="0.25">
      <c r="J93" s="2">
        <v>-0.13572851447074674</v>
      </c>
      <c r="K93" s="2">
        <v>1.2611359634411119</v>
      </c>
      <c r="L93" s="2">
        <v>0.23243119824972766</v>
      </c>
      <c r="M93" s="2">
        <v>1.0567074359992947</v>
      </c>
      <c r="N93" s="2">
        <v>0.66366897080727516</v>
      </c>
      <c r="P93" s="3"/>
      <c r="Q93" s="3"/>
      <c r="R93" s="3"/>
      <c r="S93" s="3"/>
      <c r="T93" s="3"/>
      <c r="V93" s="7"/>
      <c r="W93" s="7"/>
      <c r="X93" s="7"/>
      <c r="Y93" s="7"/>
      <c r="Z93" s="7"/>
      <c r="AB93" s="9"/>
      <c r="AC93" s="9"/>
      <c r="AD93" s="9"/>
      <c r="AE93" s="9"/>
      <c r="AF93" s="9"/>
    </row>
    <row r="94" spans="10:32" x14ac:dyDescent="0.25">
      <c r="J94" s="2">
        <v>0.65525013255016085</v>
      </c>
      <c r="K94" s="2">
        <v>-0.91049375428879298</v>
      </c>
      <c r="L94" s="2">
        <v>0.58878916997194042</v>
      </c>
      <c r="M94" s="2">
        <v>7.4237483956909281E-2</v>
      </c>
      <c r="N94" s="2">
        <v>0.63000673078442782</v>
      </c>
      <c r="P94" s="3"/>
      <c r="Q94" s="3"/>
      <c r="R94" s="3"/>
      <c r="S94" s="3"/>
      <c r="T94" s="3"/>
      <c r="V94" s="7"/>
      <c r="W94" s="7"/>
      <c r="X94" s="7"/>
      <c r="Y94" s="7"/>
      <c r="Z94" s="7"/>
      <c r="AB94" s="9"/>
      <c r="AC94" s="9"/>
      <c r="AD94" s="9"/>
      <c r="AE94" s="9"/>
      <c r="AF94" s="9"/>
    </row>
    <row r="95" spans="10:32" x14ac:dyDescent="0.25">
      <c r="J95" s="2">
        <v>-1.2597707551642852</v>
      </c>
      <c r="K95" s="2">
        <v>-0.88681630765888309</v>
      </c>
      <c r="L95" s="2">
        <v>0.20762120863302785</v>
      </c>
      <c r="M95" s="2">
        <v>-1.7207853476518065</v>
      </c>
      <c r="N95" s="2">
        <v>0.96370263735991402</v>
      </c>
      <c r="P95" s="3"/>
      <c r="Q95" s="3"/>
      <c r="R95" s="3"/>
      <c r="S95" s="3"/>
      <c r="T95" s="3"/>
      <c r="V95" s="7"/>
      <c r="W95" s="7"/>
      <c r="X95" s="7"/>
      <c r="Y95" s="7"/>
      <c r="Z95" s="7"/>
      <c r="AB95" s="9"/>
      <c r="AC95" s="9"/>
      <c r="AD95" s="9"/>
      <c r="AE95" s="9"/>
      <c r="AF95" s="9"/>
    </row>
    <row r="96" spans="10:32" x14ac:dyDescent="0.25">
      <c r="J96" s="2">
        <v>-0.74061996424100085</v>
      </c>
      <c r="K96" s="2">
        <v>-0.13886002980111631</v>
      </c>
      <c r="L96" s="2">
        <v>-1.7827203006682477</v>
      </c>
      <c r="M96" s="2">
        <v>0.40302433757255568</v>
      </c>
      <c r="N96" s="2">
        <v>0.11740700769867694</v>
      </c>
      <c r="P96" s="3"/>
      <c r="Q96" s="3"/>
      <c r="R96" s="3"/>
      <c r="S96" s="3"/>
      <c r="T96" s="3"/>
      <c r="V96" s="7"/>
      <c r="W96" s="7"/>
      <c r="X96" s="7"/>
      <c r="Y96" s="7"/>
      <c r="Z96" s="7"/>
      <c r="AB96" s="9"/>
      <c r="AC96" s="9"/>
      <c r="AD96" s="9"/>
      <c r="AE96" s="9"/>
      <c r="AF96" s="9"/>
    </row>
    <row r="97" spans="10:32" x14ac:dyDescent="0.25">
      <c r="J97" s="2">
        <v>8.8298067258454113E-2</v>
      </c>
      <c r="K97" s="2">
        <v>1.24784933887696</v>
      </c>
      <c r="L97" s="2">
        <v>0.89621477780231618</v>
      </c>
      <c r="M97" s="2">
        <v>-0.62762027873113346</v>
      </c>
      <c r="N97" s="2">
        <v>0.67532314292294182</v>
      </c>
      <c r="P97" s="3"/>
      <c r="Q97" s="3"/>
      <c r="R97" s="3"/>
      <c r="S97" s="3"/>
      <c r="T97" s="3"/>
      <c r="V97" s="7"/>
      <c r="W97" s="7"/>
      <c r="X97" s="7"/>
      <c r="Y97" s="7"/>
      <c r="Z97" s="7"/>
      <c r="AB97" s="9"/>
      <c r="AC97" s="9"/>
      <c r="AD97" s="9"/>
      <c r="AE97" s="9"/>
      <c r="AF97" s="9"/>
    </row>
    <row r="98" spans="10:32" x14ac:dyDescent="0.25">
      <c r="J98" s="2">
        <v>-7.1142243479838954E-2</v>
      </c>
      <c r="K98" s="2">
        <v>-1.2980995975957925</v>
      </c>
      <c r="L98" s="2">
        <v>-0.39830158473225863</v>
      </c>
      <c r="M98" s="2">
        <v>2.2162184620523723E-3</v>
      </c>
      <c r="N98" s="2">
        <v>-1.3285526258360554</v>
      </c>
      <c r="P98" s="3"/>
      <c r="Q98" s="3"/>
      <c r="R98" s="3"/>
      <c r="S98" s="3"/>
      <c r="T98" s="3"/>
      <c r="V98" s="7"/>
      <c r="W98" s="7"/>
      <c r="X98" s="7"/>
      <c r="Y98" s="7"/>
      <c r="Z98" s="7"/>
      <c r="AB98" s="9"/>
      <c r="AC98" s="9"/>
      <c r="AD98" s="9"/>
      <c r="AE98" s="9"/>
      <c r="AF98" s="9"/>
    </row>
    <row r="99" spans="10:32" x14ac:dyDescent="0.25">
      <c r="J99" s="2">
        <v>0.19396348410599945</v>
      </c>
      <c r="K99" s="2">
        <v>-0.65057923409091478</v>
      </c>
      <c r="L99" s="2">
        <v>0.42568631686166314</v>
      </c>
      <c r="M99" s="2">
        <v>0.93687354324038641</v>
      </c>
      <c r="N99" s="2">
        <v>-0.53444120699217967</v>
      </c>
      <c r="P99" s="3"/>
      <c r="Q99" s="3"/>
      <c r="R99" s="3"/>
      <c r="S99" s="3"/>
      <c r="T99" s="3"/>
      <c r="V99" s="7"/>
      <c r="W99" s="7"/>
      <c r="X99" s="7"/>
      <c r="Y99" s="7"/>
      <c r="Z99" s="7"/>
      <c r="AB99" s="9"/>
      <c r="AC99" s="9"/>
      <c r="AD99" s="9"/>
      <c r="AE99" s="9"/>
      <c r="AF99" s="9"/>
    </row>
    <row r="100" spans="10:32" x14ac:dyDescent="0.25">
      <c r="J100" s="2">
        <v>-0.65155458271863176</v>
      </c>
      <c r="K100" s="2">
        <v>-1.2673145910758439</v>
      </c>
      <c r="L100" s="2">
        <v>0.32735721312859123</v>
      </c>
      <c r="M100" s="2">
        <v>0.33921962608059936</v>
      </c>
      <c r="N100" s="2">
        <v>0.30575752219767638</v>
      </c>
      <c r="P100" s="3"/>
      <c r="Q100" s="3"/>
      <c r="R100" s="3"/>
      <c r="S100" s="3"/>
      <c r="T100" s="3"/>
      <c r="V100" s="7"/>
      <c r="W100" s="7"/>
      <c r="X100" s="7"/>
      <c r="Y100" s="7"/>
      <c r="Z100" s="7"/>
      <c r="AB100" s="9"/>
      <c r="AC100" s="9"/>
      <c r="AD100" s="9"/>
      <c r="AE100" s="9"/>
      <c r="AF100" s="9"/>
    </row>
    <row r="101" spans="10:32" x14ac:dyDescent="0.25">
      <c r="J101" s="2">
        <v>1.197228322679166</v>
      </c>
      <c r="K101" s="2">
        <v>-0.23949670254617639</v>
      </c>
      <c r="L101" s="2">
        <v>1.3494373572657077</v>
      </c>
      <c r="M101" s="2">
        <v>-0.4726009114406941</v>
      </c>
      <c r="N101" s="2">
        <v>1.57200931186259</v>
      </c>
      <c r="P101" s="3"/>
      <c r="Q101" s="3"/>
      <c r="R101" s="3"/>
      <c r="S101" s="3"/>
      <c r="T101" s="3"/>
      <c r="V101" s="7"/>
      <c r="W101" s="7"/>
      <c r="X101" s="7"/>
      <c r="Y101" s="7"/>
      <c r="Z101" s="7"/>
      <c r="AB101" s="9"/>
      <c r="AC101" s="9"/>
      <c r="AD101" s="9"/>
      <c r="AE101" s="9"/>
      <c r="AF101" s="9"/>
    </row>
    <row r="102" spans="10:32" x14ac:dyDescent="0.25">
      <c r="J102" s="2">
        <v>1.7361626091616296</v>
      </c>
      <c r="K102" s="2">
        <v>0.62730629401441862</v>
      </c>
      <c r="L102" s="2">
        <v>-0.10497808169945802</v>
      </c>
      <c r="M102" s="2">
        <v>-0.2923445488948111</v>
      </c>
      <c r="N102" s="2">
        <v>-0.61386679852346282</v>
      </c>
      <c r="P102" s="3"/>
      <c r="Q102" s="3"/>
      <c r="R102" s="3"/>
      <c r="S102" s="3"/>
      <c r="T102" s="3"/>
      <c r="V102" s="7"/>
      <c r="W102" s="7"/>
      <c r="X102" s="7"/>
      <c r="Y102" s="7"/>
      <c r="Z102" s="7"/>
      <c r="AB102" s="9"/>
      <c r="AC102" s="9"/>
      <c r="AD102" s="9"/>
      <c r="AE102" s="9"/>
      <c r="AF102" s="9"/>
    </row>
    <row r="103" spans="10:32" x14ac:dyDescent="0.25">
      <c r="J103" s="2">
        <v>-1.5992627155242103</v>
      </c>
      <c r="K103" s="2">
        <v>1.3509291200109674</v>
      </c>
      <c r="L103" s="2">
        <v>0.94825558609078953</v>
      </c>
      <c r="M103" s="2">
        <v>0.79898151114925242</v>
      </c>
      <c r="N103" s="2">
        <v>-0.61479552359006284</v>
      </c>
      <c r="P103" s="3"/>
      <c r="Q103" s="3"/>
      <c r="R103" s="3"/>
      <c r="S103" s="3"/>
      <c r="T103" s="3"/>
      <c r="V103" s="7"/>
      <c r="W103" s="7"/>
      <c r="X103" s="7"/>
      <c r="Y103" s="7"/>
      <c r="Z103" s="7"/>
      <c r="AB103" s="9"/>
      <c r="AC103" s="9"/>
      <c r="AD103" s="9"/>
      <c r="AE103" s="9"/>
      <c r="AF103" s="9"/>
    </row>
    <row r="104" spans="10:32" x14ac:dyDescent="0.25">
      <c r="J104" s="2">
        <v>-0.99865496577414348</v>
      </c>
      <c r="K104" s="2">
        <v>1.8244446508428176</v>
      </c>
      <c r="L104" s="2">
        <v>-0.23191108248774789</v>
      </c>
      <c r="M104" s="2">
        <v>-0.80945026356288718</v>
      </c>
      <c r="N104" s="2">
        <v>0.90579519754938054</v>
      </c>
      <c r="P104" s="3"/>
      <c r="Q104" s="3"/>
      <c r="R104" s="3"/>
      <c r="S104" s="3"/>
      <c r="T104" s="3"/>
      <c r="V104" s="7"/>
      <c r="W104" s="7"/>
      <c r="X104" s="7"/>
      <c r="Y104" s="7"/>
      <c r="Z104" s="7"/>
      <c r="AB104" s="9"/>
      <c r="AC104" s="9"/>
      <c r="AD104" s="9"/>
      <c r="AE104" s="9"/>
      <c r="AF104" s="9"/>
    </row>
    <row r="105" spans="10:32" x14ac:dyDescent="0.25">
      <c r="J105" s="2">
        <v>-1.1764449557823464</v>
      </c>
      <c r="K105" s="2">
        <v>0.9585266355606098</v>
      </c>
      <c r="L105" s="2">
        <v>-1.0846792171882347</v>
      </c>
      <c r="M105" s="2">
        <v>-0.31831065489978694</v>
      </c>
      <c r="N105" s="2">
        <v>-1.9077340028157107E-2</v>
      </c>
      <c r="P105" s="3"/>
      <c r="Q105" s="3"/>
      <c r="R105" s="3"/>
      <c r="S105" s="3"/>
      <c r="T105" s="3"/>
      <c r="V105" s="7"/>
      <c r="W105" s="7"/>
      <c r="X105" s="7"/>
      <c r="Y105" s="7"/>
      <c r="Z105" s="7"/>
      <c r="AB105" s="9"/>
      <c r="AC105" s="9"/>
      <c r="AD105" s="9"/>
      <c r="AE105" s="9"/>
      <c r="AF105" s="9"/>
    </row>
    <row r="106" spans="10:32" x14ac:dyDescent="0.25">
      <c r="J106" s="2">
        <v>-1.0856565984419309</v>
      </c>
      <c r="K106" s="2">
        <v>-0.59708073107611714</v>
      </c>
      <c r="L106" s="2">
        <v>2.9167651194752602E-2</v>
      </c>
      <c r="M106" s="2">
        <v>1.0172960218015912</v>
      </c>
      <c r="N106" s="2">
        <v>-2.8687786497628256</v>
      </c>
      <c r="P106" s="3"/>
      <c r="Q106" s="3"/>
      <c r="R106" s="3"/>
      <c r="S106" s="3"/>
      <c r="T106" s="3"/>
      <c r="V106" s="7"/>
      <c r="W106" s="7"/>
      <c r="X106" s="7"/>
      <c r="Y106" s="7"/>
      <c r="Z106" s="7"/>
      <c r="AB106" s="9"/>
      <c r="AC106" s="9"/>
      <c r="AD106" s="9"/>
      <c r="AE106" s="9"/>
      <c r="AF106" s="9"/>
    </row>
    <row r="107" spans="10:32" x14ac:dyDescent="0.25">
      <c r="J107" s="2">
        <v>1.7162981276779294</v>
      </c>
      <c r="K107" s="2">
        <v>-0.69813308550831588</v>
      </c>
      <c r="L107" s="2">
        <v>0.16062696206663465</v>
      </c>
      <c r="M107" s="2">
        <v>-0.87993028607347856</v>
      </c>
      <c r="N107" s="2">
        <v>-0.68139056680824195</v>
      </c>
      <c r="P107" s="3"/>
      <c r="Q107" s="3"/>
      <c r="R107" s="3"/>
      <c r="S107" s="3"/>
      <c r="T107" s="3"/>
      <c r="V107" s="7"/>
      <c r="W107" s="7"/>
      <c r="X107" s="7"/>
      <c r="Y107" s="7"/>
      <c r="Z107" s="7"/>
      <c r="AB107" s="9"/>
      <c r="AC107" s="9"/>
      <c r="AD107" s="9"/>
      <c r="AE107" s="9"/>
      <c r="AF107" s="9"/>
    </row>
    <row r="108" spans="10:32" x14ac:dyDescent="0.25">
      <c r="J108" s="2">
        <v>1.3853899439707016</v>
      </c>
      <c r="K108" s="2">
        <v>-0.60156696613084759</v>
      </c>
      <c r="L108" s="2">
        <v>-0.12978352951426975</v>
      </c>
      <c r="M108" s="2">
        <v>0.8787137977874282</v>
      </c>
      <c r="N108" s="2">
        <v>2.197982416860457E-2</v>
      </c>
      <c r="P108" s="3"/>
      <c r="Q108" s="3"/>
      <c r="R108" s="3"/>
      <c r="S108" s="3"/>
      <c r="T108" s="3"/>
      <c r="V108" s="7"/>
      <c r="W108" s="7"/>
      <c r="X108" s="7"/>
      <c r="Y108" s="7"/>
      <c r="Z108" s="7"/>
      <c r="AB108" s="9"/>
      <c r="AC108" s="9"/>
      <c r="AD108" s="9"/>
      <c r="AE108" s="9"/>
      <c r="AF108" s="9"/>
    </row>
    <row r="109" spans="10:32" x14ac:dyDescent="0.25">
      <c r="J109" s="2">
        <v>1.0740460157225933</v>
      </c>
      <c r="K109" s="2">
        <v>-0.97572121049275751</v>
      </c>
      <c r="L109" s="2">
        <v>-1.4294021668807324</v>
      </c>
      <c r="M109" s="2">
        <v>0.59422871772816988</v>
      </c>
      <c r="N109" s="2">
        <v>-0.21096042507585114</v>
      </c>
      <c r="P109" s="3"/>
      <c r="Q109" s="3"/>
      <c r="R109" s="3"/>
      <c r="S109" s="3"/>
      <c r="T109" s="3"/>
      <c r="V109" s="7"/>
      <c r="W109" s="7"/>
      <c r="X109" s="7"/>
      <c r="Y109" s="7"/>
      <c r="Z109" s="7"/>
      <c r="AB109" s="9"/>
      <c r="AC109" s="9"/>
      <c r="AD109" s="9"/>
      <c r="AE109" s="9"/>
      <c r="AF109" s="9"/>
    </row>
    <row r="110" spans="10:32" x14ac:dyDescent="0.25">
      <c r="J110" s="2">
        <v>-0.16676814859544759</v>
      </c>
      <c r="K110" s="2">
        <v>0.94049726484022877</v>
      </c>
      <c r="L110" s="2">
        <v>0.47620138932650791</v>
      </c>
      <c r="M110" s="2">
        <v>0.3066705160324148</v>
      </c>
      <c r="N110" s="2">
        <v>-1.4304558197147188</v>
      </c>
      <c r="P110" s="3"/>
      <c r="Q110" s="3"/>
      <c r="R110" s="3"/>
      <c r="S110" s="3"/>
      <c r="T110" s="3"/>
      <c r="V110" s="7"/>
      <c r="W110" s="7"/>
      <c r="X110" s="7"/>
      <c r="Y110" s="7"/>
      <c r="Z110" s="7"/>
      <c r="AB110" s="9"/>
      <c r="AC110" s="9"/>
      <c r="AD110" s="9"/>
      <c r="AE110" s="9"/>
      <c r="AF110" s="9"/>
    </row>
    <row r="111" spans="10:32" x14ac:dyDescent="0.25">
      <c r="J111" s="2">
        <v>-7.4051147242638712E-2</v>
      </c>
      <c r="K111" s="2">
        <v>-0.63452900592189221</v>
      </c>
      <c r="L111" s="2">
        <v>1.5880403137608601</v>
      </c>
      <c r="M111" s="2">
        <v>0.2667624743923307</v>
      </c>
      <c r="N111" s="2">
        <v>0.19165210027594234</v>
      </c>
      <c r="P111" s="3"/>
      <c r="Q111" s="3"/>
      <c r="R111" s="3"/>
      <c r="S111" s="3"/>
      <c r="T111" s="3"/>
      <c r="V111" s="7"/>
      <c r="W111" s="7"/>
      <c r="X111" s="7"/>
      <c r="Y111" s="7"/>
      <c r="Z111" s="7"/>
      <c r="AB111" s="9"/>
      <c r="AC111" s="9"/>
      <c r="AD111" s="9"/>
      <c r="AE111" s="9"/>
      <c r="AF111" s="9"/>
    </row>
    <row r="112" spans="10:32" x14ac:dyDescent="0.25">
      <c r="J112" s="2">
        <v>-0.63118690992743898</v>
      </c>
      <c r="K112" s="2">
        <v>-1.3869802551582509</v>
      </c>
      <c r="L112" s="2">
        <v>0.20361973199909936</v>
      </c>
      <c r="M112" s="2">
        <v>0.92809491494483254</v>
      </c>
      <c r="N112" s="2">
        <v>1.5411393378832423</v>
      </c>
      <c r="P112" s="3"/>
      <c r="Q112" s="3"/>
      <c r="R112" s="3"/>
      <c r="S112" s="3"/>
      <c r="T112" s="3"/>
      <c r="V112" s="7"/>
      <c r="W112" s="7"/>
      <c r="X112" s="7"/>
      <c r="Y112" s="7"/>
      <c r="Z112" s="7"/>
      <c r="AB112" s="9"/>
      <c r="AC112" s="9"/>
      <c r="AD112" s="9"/>
      <c r="AE112" s="9"/>
      <c r="AF112" s="9"/>
    </row>
    <row r="113" spans="10:32" x14ac:dyDescent="0.25">
      <c r="J113" s="2">
        <v>-0.20337027480948391</v>
      </c>
      <c r="K113" s="2">
        <v>-0.14174542946560897</v>
      </c>
      <c r="L113" s="2">
        <v>0.27420931656363762</v>
      </c>
      <c r="M113" s="2">
        <v>-1.4840542907278589</v>
      </c>
      <c r="N113" s="2">
        <v>-1.5190691497363378</v>
      </c>
      <c r="P113" s="3"/>
      <c r="Q113" s="3"/>
      <c r="R113" s="3"/>
      <c r="S113" s="3"/>
      <c r="T113" s="3"/>
      <c r="V113" s="7"/>
      <c r="W113" s="7"/>
      <c r="X113" s="7"/>
      <c r="Y113" s="7"/>
      <c r="Z113" s="7"/>
      <c r="AB113" s="9"/>
      <c r="AC113" s="9"/>
      <c r="AD113" s="9"/>
      <c r="AE113" s="9"/>
      <c r="AF113" s="9"/>
    </row>
    <row r="114" spans="10:32" x14ac:dyDescent="0.25">
      <c r="J114" s="2">
        <v>-0.75393286026319051</v>
      </c>
      <c r="K114" s="2">
        <v>-1.5319967564773582</v>
      </c>
      <c r="L114" s="2">
        <v>1.6737839241743224E-2</v>
      </c>
      <c r="M114" s="2">
        <v>-0.36420231548394644</v>
      </c>
      <c r="N114" s="2">
        <v>0.53707432013905021</v>
      </c>
      <c r="P114" s="3"/>
      <c r="Q114" s="3"/>
      <c r="R114" s="3"/>
      <c r="S114" s="3"/>
      <c r="T114" s="3"/>
      <c r="V114" s="7"/>
      <c r="W114" s="7"/>
      <c r="X114" s="7"/>
      <c r="Y114" s="7"/>
      <c r="Z114" s="7"/>
      <c r="AB114" s="9"/>
      <c r="AC114" s="9"/>
      <c r="AD114" s="9"/>
      <c r="AE114" s="9"/>
      <c r="AF114" s="9"/>
    </row>
    <row r="115" spans="10:32" x14ac:dyDescent="0.25">
      <c r="J115" s="2">
        <v>-0.13695404984686152</v>
      </c>
      <c r="K115" s="2">
        <v>0.25198244707606848</v>
      </c>
      <c r="L115" s="2">
        <v>-1.6092598794815172</v>
      </c>
      <c r="M115" s="2">
        <v>-0.36066084455027231</v>
      </c>
      <c r="N115" s="2">
        <v>-0.4606378475049</v>
      </c>
      <c r="P115" s="3"/>
      <c r="Q115" s="3"/>
      <c r="R115" s="3"/>
      <c r="S115" s="3"/>
      <c r="T115" s="3"/>
      <c r="V115" s="7"/>
      <c r="W115" s="7"/>
      <c r="X115" s="7"/>
      <c r="Y115" s="7"/>
      <c r="Z115" s="7"/>
      <c r="AB115" s="9"/>
      <c r="AC115" s="9"/>
      <c r="AD115" s="9"/>
      <c r="AE115" s="9"/>
      <c r="AF115" s="9"/>
    </row>
    <row r="116" spans="10:32" x14ac:dyDescent="0.25">
      <c r="J116" s="2">
        <v>-0.58497198384221771</v>
      </c>
      <c r="K116" s="2">
        <v>-1.5039438655214727</v>
      </c>
      <c r="L116" s="2">
        <v>-0.79683888473974851</v>
      </c>
      <c r="M116" s="2">
        <v>-1.7295204641572632</v>
      </c>
      <c r="N116" s="2">
        <v>-0.95375236606257263</v>
      </c>
      <c r="P116" s="3"/>
      <c r="Q116" s="3"/>
      <c r="R116" s="3"/>
      <c r="S116" s="3"/>
      <c r="T116" s="3"/>
      <c r="V116" s="7"/>
      <c r="W116" s="7"/>
      <c r="X116" s="7"/>
      <c r="Y116" s="7"/>
      <c r="Z116" s="7"/>
      <c r="AB116" s="9"/>
      <c r="AC116" s="9"/>
      <c r="AD116" s="9"/>
      <c r="AE116" s="9"/>
      <c r="AF116" s="9"/>
    </row>
    <row r="117" spans="10:32" x14ac:dyDescent="0.25">
      <c r="J117" s="2">
        <v>-1.5211037512052679</v>
      </c>
      <c r="K117" s="2">
        <v>1.1528737953352794</v>
      </c>
      <c r="L117" s="2">
        <v>-1.8289979093953463</v>
      </c>
      <c r="M117" s="2">
        <v>0.60362622406411537</v>
      </c>
      <c r="N117" s="2">
        <v>-1.7201974853422488</v>
      </c>
      <c r="P117" s="3"/>
      <c r="Q117" s="3"/>
      <c r="R117" s="3"/>
      <c r="S117" s="3"/>
      <c r="T117" s="3"/>
      <c r="V117" s="7"/>
      <c r="W117" s="7"/>
      <c r="X117" s="7"/>
      <c r="Y117" s="7"/>
      <c r="Z117" s="7"/>
      <c r="AB117" s="9"/>
      <c r="AC117" s="9"/>
      <c r="AD117" s="9"/>
      <c r="AE117" s="9"/>
      <c r="AF117" s="9"/>
    </row>
    <row r="118" spans="10:32" x14ac:dyDescent="0.25">
      <c r="J118" s="2">
        <v>0.74781434431768035</v>
      </c>
      <c r="K118" s="2">
        <v>-1.3409832176075551</v>
      </c>
      <c r="L118" s="2">
        <v>-3.4244588097189832E-2</v>
      </c>
      <c r="M118" s="2">
        <v>0.55427429793041438</v>
      </c>
      <c r="N118" s="2">
        <v>-0.29221156547007893</v>
      </c>
      <c r="P118" s="3"/>
      <c r="Q118" s="3"/>
      <c r="R118" s="3"/>
      <c r="S118" s="3"/>
      <c r="T118" s="3"/>
      <c r="V118" s="7"/>
      <c r="W118" s="7"/>
      <c r="X118" s="7"/>
      <c r="Y118" s="7"/>
      <c r="Z118" s="7"/>
      <c r="AB118" s="9"/>
      <c r="AC118" s="9"/>
      <c r="AD118" s="9"/>
      <c r="AE118" s="9"/>
      <c r="AF118" s="9"/>
    </row>
    <row r="119" spans="10:32" x14ac:dyDescent="0.25">
      <c r="J119" s="2">
        <v>-0.5267823424866519</v>
      </c>
      <c r="K119" s="2">
        <v>0.68891219689375671</v>
      </c>
      <c r="L119" s="2">
        <v>0.53298951003289075</v>
      </c>
      <c r="M119" s="2">
        <v>-0.88801461145250526</v>
      </c>
      <c r="N119" s="2">
        <v>-0.39716801434989674</v>
      </c>
      <c r="P119" s="3"/>
      <c r="Q119" s="3"/>
      <c r="R119" s="3"/>
      <c r="S119" s="3"/>
      <c r="T119" s="3"/>
      <c r="V119" s="7"/>
      <c r="W119" s="7"/>
      <c r="X119" s="7"/>
      <c r="Y119" s="7"/>
      <c r="Z119" s="7"/>
      <c r="AB119" s="9"/>
      <c r="AC119" s="9"/>
      <c r="AD119" s="9"/>
      <c r="AE119" s="9"/>
      <c r="AF119" s="9"/>
    </row>
    <row r="120" spans="10:32" x14ac:dyDescent="0.25">
      <c r="J120" s="2">
        <v>0.89864076527946568</v>
      </c>
      <c r="K120" s="2">
        <v>0.61261859562748966</v>
      </c>
      <c r="L120" s="2">
        <v>1.2204698996495653</v>
      </c>
      <c r="M120" s="2">
        <v>-0.12606193186570228</v>
      </c>
      <c r="N120" s="2">
        <v>0.20955552513690714</v>
      </c>
      <c r="P120" s="3"/>
      <c r="Q120" s="3"/>
      <c r="R120" s="3"/>
      <c r="S120" s="3"/>
      <c r="T120" s="3"/>
      <c r="V120" s="7"/>
      <c r="W120" s="7"/>
      <c r="X120" s="7"/>
      <c r="Y120" s="7"/>
      <c r="Z120" s="7"/>
      <c r="AB120" s="9"/>
      <c r="AC120" s="9"/>
      <c r="AD120" s="9"/>
      <c r="AE120" s="9"/>
      <c r="AF120" s="9"/>
    </row>
    <row r="121" spans="10:32" x14ac:dyDescent="0.25">
      <c r="J121" s="2">
        <v>1.2502093642947967</v>
      </c>
      <c r="K121" s="2">
        <v>-1.0283253360158287</v>
      </c>
      <c r="L121" s="2">
        <v>0.50503195299567494</v>
      </c>
      <c r="M121" s="2">
        <v>0.9801476574660658</v>
      </c>
      <c r="N121" s="2">
        <v>0.84575473014362379</v>
      </c>
      <c r="P121" s="3"/>
      <c r="Q121" s="3"/>
      <c r="R121" s="3"/>
      <c r="S121" s="3"/>
      <c r="T121" s="3"/>
      <c r="V121" s="7"/>
      <c r="W121" s="7"/>
      <c r="X121" s="7"/>
      <c r="Y121" s="7"/>
      <c r="Z121" s="7"/>
      <c r="AB121" s="9"/>
      <c r="AC121" s="9"/>
      <c r="AD121" s="9"/>
      <c r="AE121" s="9"/>
      <c r="AF1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21"/>
  <sheetViews>
    <sheetView showGridLines="0" workbookViewId="0">
      <selection activeCell="J20" sqref="J20"/>
    </sheetView>
  </sheetViews>
  <sheetFormatPr defaultRowHeight="15" x14ac:dyDescent="0.25"/>
  <sheetData>
    <row r="2" spans="1:32" ht="21" x14ac:dyDescent="0.35">
      <c r="B2" s="12" t="s">
        <v>11</v>
      </c>
    </row>
    <row r="4" spans="1:32" x14ac:dyDescent="0.25">
      <c r="B4" t="s">
        <v>10</v>
      </c>
      <c r="F4">
        <v>0.2</v>
      </c>
    </row>
    <row r="5" spans="1:32" x14ac:dyDescent="0.25">
      <c r="I5" t="s">
        <v>3</v>
      </c>
      <c r="J5" s="2">
        <f>AVERAGE(J22:J121)</f>
        <v>3.4494714260669405E-2</v>
      </c>
      <c r="K5" s="2">
        <f t="shared" ref="K5:N5" si="0">AVERAGE(K22:K121)</f>
        <v>4.66834313727265E-2</v>
      </c>
      <c r="L5" s="2">
        <f t="shared" si="0"/>
        <v>-2.7439316025098099E-2</v>
      </c>
      <c r="M5" s="2">
        <f t="shared" si="0"/>
        <v>0.20962361158505846</v>
      </c>
      <c r="N5" s="2">
        <f t="shared" si="0"/>
        <v>-0.18852201079508724</v>
      </c>
      <c r="P5" s="3">
        <f t="shared" ref="P5:T5" si="1">AVERAGE(P22:P121)</f>
        <v>0</v>
      </c>
      <c r="Q5" s="3">
        <f t="shared" si="1"/>
        <v>-1.9984014443252817E-17</v>
      </c>
      <c r="R5" s="3">
        <f t="shared" si="1"/>
        <v>0</v>
      </c>
      <c r="S5" s="3">
        <f t="shared" si="1"/>
        <v>-1.3322676295501878E-17</v>
      </c>
      <c r="T5" s="3">
        <f t="shared" si="1"/>
        <v>-4.2188474935755949E-17</v>
      </c>
      <c r="V5" s="7">
        <f t="shared" ref="V5:Z5" si="2">AVERAGE(V22:V121)</f>
        <v>0</v>
      </c>
      <c r="W5" s="7">
        <f t="shared" si="2"/>
        <v>-4.4408920985006264E-17</v>
      </c>
      <c r="X5" s="7">
        <f t="shared" si="2"/>
        <v>1.6653345369377347E-17</v>
      </c>
      <c r="Y5" s="7">
        <f t="shared" si="2"/>
        <v>-1.4543921622589551E-16</v>
      </c>
      <c r="Z5" s="7">
        <f t="shared" si="2"/>
        <v>-6.2172489379008772E-17</v>
      </c>
      <c r="AB5" s="9">
        <f t="shared" ref="AB5:AF5" si="3">AVERAGE(AB22:AB121)</f>
        <v>0</v>
      </c>
      <c r="AC5" s="9">
        <f t="shared" si="3"/>
        <v>-6.4392935428259075E-17</v>
      </c>
      <c r="AD5" s="9">
        <f t="shared" si="3"/>
        <v>0</v>
      </c>
      <c r="AE5" s="9">
        <f t="shared" si="3"/>
        <v>-4.6629367034256573E-17</v>
      </c>
      <c r="AF5" s="9">
        <f t="shared" si="3"/>
        <v>-7.105427357601002E-17</v>
      </c>
    </row>
    <row r="6" spans="1:32" x14ac:dyDescent="0.25">
      <c r="A6" t="s">
        <v>12</v>
      </c>
      <c r="B6" s="9">
        <v>1</v>
      </c>
      <c r="C6" s="9">
        <f>$F$4</f>
        <v>0.2</v>
      </c>
      <c r="D6" s="9">
        <f>$F$4</f>
        <v>0.2</v>
      </c>
      <c r="E6" s="9">
        <f>$F$4</f>
        <v>0.2</v>
      </c>
      <c r="F6" s="9">
        <f>$F$4</f>
        <v>0.2</v>
      </c>
      <c r="I6" t="s">
        <v>4</v>
      </c>
      <c r="J6" s="2">
        <f>_xlfn.STDEV.P(J22:J121)</f>
        <v>0.96607973600840646</v>
      </c>
      <c r="K6" s="2">
        <f t="shared" ref="K6:N6" si="4">_xlfn.STDEV.P(K22:K121)</f>
        <v>0.99586034919097899</v>
      </c>
      <c r="L6" s="2">
        <f t="shared" si="4"/>
        <v>1.0168331378830662</v>
      </c>
      <c r="M6" s="2">
        <f t="shared" si="4"/>
        <v>0.88719784617160413</v>
      </c>
      <c r="N6" s="2">
        <f t="shared" si="4"/>
        <v>0.96242894028222448</v>
      </c>
      <c r="P6" s="3">
        <f t="shared" ref="P6:T6" si="5">_xlfn.STDEV.P(P22:P121)</f>
        <v>0.96607973600840646</v>
      </c>
      <c r="Q6" s="3">
        <f t="shared" si="5"/>
        <v>0.9958603491909791</v>
      </c>
      <c r="R6" s="3">
        <f t="shared" si="5"/>
        <v>1.0168331378830664</v>
      </c>
      <c r="S6" s="3">
        <f t="shared" si="5"/>
        <v>0.88719784617160402</v>
      </c>
      <c r="T6" s="3">
        <f t="shared" si="5"/>
        <v>0.96242894028222437</v>
      </c>
      <c r="V6" s="8">
        <f t="shared" ref="V6:Z6" si="6">_xlfn.STDEV.P(V22:V121)</f>
        <v>1.0000000000000002</v>
      </c>
      <c r="W6" s="8">
        <f t="shared" si="6"/>
        <v>0.99999999999999978</v>
      </c>
      <c r="X6" s="8">
        <f t="shared" si="6"/>
        <v>1</v>
      </c>
      <c r="Y6" s="8">
        <f t="shared" si="6"/>
        <v>0.99999999999999956</v>
      </c>
      <c r="Z6" s="8">
        <f t="shared" si="6"/>
        <v>0.99999999999999978</v>
      </c>
      <c r="AB6" s="10">
        <f t="shared" ref="AB6:AF6" si="7">_xlfn.STDEV.P(AB22:AB121)</f>
        <v>1.0000000000000002</v>
      </c>
      <c r="AC6" s="10">
        <f t="shared" si="7"/>
        <v>1.0000000000000002</v>
      </c>
      <c r="AD6" s="10">
        <f t="shared" si="7"/>
        <v>1.0000000000000002</v>
      </c>
      <c r="AE6" s="10">
        <f t="shared" si="7"/>
        <v>0.99999999999999989</v>
      </c>
      <c r="AF6" s="10">
        <f t="shared" si="7"/>
        <v>0.99999999999999978</v>
      </c>
    </row>
    <row r="7" spans="1:32" x14ac:dyDescent="0.25">
      <c r="B7" s="9">
        <f>$F$4</f>
        <v>0.2</v>
      </c>
      <c r="C7" s="9">
        <v>1</v>
      </c>
      <c r="D7" s="9">
        <f>$F$4</f>
        <v>0.2</v>
      </c>
      <c r="E7" s="9">
        <f>$F$4</f>
        <v>0.2</v>
      </c>
      <c r="F7" s="9">
        <f>$F$4</f>
        <v>0.2</v>
      </c>
    </row>
    <row r="8" spans="1:32" x14ac:dyDescent="0.25">
      <c r="B8" s="9">
        <f>$F$4</f>
        <v>0.2</v>
      </c>
      <c r="C8" s="9">
        <f>$F$4</f>
        <v>0.2</v>
      </c>
      <c r="D8" s="9">
        <v>1</v>
      </c>
      <c r="E8" s="9">
        <f>$F$4</f>
        <v>0.2</v>
      </c>
      <c r="F8" s="9">
        <f>$F$4</f>
        <v>0.2</v>
      </c>
      <c r="I8" t="s">
        <v>5</v>
      </c>
      <c r="J8" s="2">
        <f>_xlfn.COVARIANCE.P(J22:J121,J22:J121)</f>
        <v>0.93331005632607233</v>
      </c>
      <c r="K8" s="2">
        <f>_xlfn.COVARIANCE.P(J22:J121,K22:K121)</f>
        <v>7.8947234235788172E-3</v>
      </c>
      <c r="L8" s="2">
        <f>_xlfn.COVARIANCE.P(J22:J121,L22:L121)</f>
        <v>6.1732096038061235E-2</v>
      </c>
      <c r="M8" s="2">
        <f>_xlfn.COVARIANCE.P(J22:J121,M22:M121)</f>
        <v>-6.1637340288464008E-2</v>
      </c>
      <c r="N8" s="2">
        <f>_xlfn.COVARIANCE.P(J22:J121,N22:N121)</f>
        <v>5.2549471207962349E-2</v>
      </c>
      <c r="P8" s="4" t="s">
        <v>9</v>
      </c>
      <c r="Q8" s="3"/>
      <c r="R8" s="3"/>
      <c r="S8" s="3"/>
      <c r="T8" s="3"/>
      <c r="V8" s="7">
        <f>_xlfn.COVARIANCE.P(V22:V121,V22:V121)</f>
        <v>1.0000000000000002</v>
      </c>
      <c r="W8" s="7">
        <f>_xlfn.COVARIANCE.P(V22:V121,W22:W121)</f>
        <v>5.9952043329758457E-17</v>
      </c>
      <c r="X8" s="7">
        <f>_xlfn.COVARIANCE.P(V22:V121,X22:X121)</f>
        <v>1.4432899320127036E-17</v>
      </c>
      <c r="Y8" s="7">
        <f>_xlfn.COVARIANCE.P(V22:V121,Y22:Y121)</f>
        <v>-3.3306690738754695E-17</v>
      </c>
      <c r="Z8" s="7">
        <f>_xlfn.COVARIANCE.P(V22:V121,Z22:Z121)</f>
        <v>2.4424906541753444E-17</v>
      </c>
      <c r="AB8" s="9">
        <f>_xlfn.COVARIANCE.P(AB22:AB121,AB22:AB121)</f>
        <v>1.0000000000000002</v>
      </c>
      <c r="AC8" s="9">
        <f>_xlfn.COVARIANCE.P(AB22:AB121,AC22:AC121)</f>
        <v>0.19999999999999996</v>
      </c>
      <c r="AD8" s="9">
        <f>_xlfn.COVARIANCE.P(AB22:AB121,AD22:AD121)</f>
        <v>0.19999999999999996</v>
      </c>
      <c r="AE8" s="9">
        <f>_xlfn.COVARIANCE.P(AB22:AB121,AE22:AE121)</f>
        <v>0.19999999999999996</v>
      </c>
      <c r="AF8" s="9">
        <f>_xlfn.COVARIANCE.P(AB22:AB121,AF22:AF121)</f>
        <v>0.2</v>
      </c>
    </row>
    <row r="9" spans="1:32" x14ac:dyDescent="0.25">
      <c r="B9" s="9">
        <f>$F$4</f>
        <v>0.2</v>
      </c>
      <c r="C9" s="9">
        <f>$F$4</f>
        <v>0.2</v>
      </c>
      <c r="D9" s="9">
        <f>$F$4</f>
        <v>0.2</v>
      </c>
      <c r="E9" s="9">
        <v>1</v>
      </c>
      <c r="F9" s="9">
        <f>$F$4</f>
        <v>0.2</v>
      </c>
      <c r="J9" s="2">
        <f t="array" ref="J9:J12">TRANSPOSE(K8:N8)</f>
        <v>7.8947234235788172E-3</v>
      </c>
      <c r="K9" s="2">
        <f>_xlfn.COVARIANCE.P(K22:K121,K22:K121)</f>
        <v>0.99173783509077884</v>
      </c>
      <c r="L9" s="2">
        <f>_xlfn.COVARIANCE.P(K22:K121,L22:L121)</f>
        <v>5.1626716073731205E-2</v>
      </c>
      <c r="M9" s="2">
        <f>_xlfn.COVARIANCE.P(K22:K121,M22:M121)</f>
        <v>-3.7224473440122766E-2</v>
      </c>
      <c r="N9" s="2">
        <f>_xlfn.COVARIANCE.P(K22:K121,N22:N121)</f>
        <v>-6.5926424577141485E-2</v>
      </c>
      <c r="P9" s="3"/>
      <c r="Q9" s="3"/>
      <c r="R9" s="3"/>
      <c r="S9" s="3"/>
      <c r="T9" s="3"/>
      <c r="V9" s="7">
        <f t="array" ref="V9:V12">TRANSPOSE(W8:Z8)</f>
        <v>5.9952043329758457E-17</v>
      </c>
      <c r="W9" s="7">
        <f>_xlfn.COVARIANCE.P(W22:W121,W22:W121)</f>
        <v>0.99999999999999967</v>
      </c>
      <c r="X9" s="7">
        <f>_xlfn.COVARIANCE.P(W22:W121,X22:X121)</f>
        <v>-1.1102230246251566E-18</v>
      </c>
      <c r="Y9" s="7">
        <f>_xlfn.COVARIANCE.P(W22:W121,Y22:Y121)</f>
        <v>-2.2204460492503131E-18</v>
      </c>
      <c r="Z9" s="7">
        <f>_xlfn.COVARIANCE.P(W22:W121,Z22:Z121)</f>
        <v>6.661338147750939E-18</v>
      </c>
      <c r="AB9" s="9">
        <f t="array" ref="AB9:AB12">TRANSPOSE(AC8:AF8)</f>
        <v>0.19999999999999996</v>
      </c>
      <c r="AC9" s="9">
        <f>_xlfn.COVARIANCE.P(AC22:AC121,AC22:AC121)</f>
        <v>1.0000000000000007</v>
      </c>
      <c r="AD9" s="9">
        <f>_xlfn.COVARIANCE.P(AC22:AC121,AD22:AD121)</f>
        <v>0.19999999999999996</v>
      </c>
      <c r="AE9" s="9">
        <f>_xlfn.COVARIANCE.P(AC22:AC121,AE22:AE121)</f>
        <v>0.20000000000000007</v>
      </c>
      <c r="AF9" s="9">
        <f>_xlfn.COVARIANCE.P(AC22:AC121,AF22:AF121)</f>
        <v>0.19999999999999996</v>
      </c>
    </row>
    <row r="10" spans="1:32" x14ac:dyDescent="0.25">
      <c r="B10" s="9">
        <f>$F$4</f>
        <v>0.2</v>
      </c>
      <c r="C10" s="9">
        <f>$F$4</f>
        <v>0.2</v>
      </c>
      <c r="D10" s="9">
        <f>$F$4</f>
        <v>0.2</v>
      </c>
      <c r="E10" s="9">
        <f>$F$4</f>
        <v>0.2</v>
      </c>
      <c r="F10" s="9">
        <v>1</v>
      </c>
      <c r="J10" s="2">
        <v>6.1732096038061235E-2</v>
      </c>
      <c r="K10" s="2">
        <f t="array" ref="K10:K12">TRANSPOSE(L9:N9)</f>
        <v>5.1626716073731205E-2</v>
      </c>
      <c r="L10" s="2">
        <f>_xlfn.COVARIANCE.P(L22:L121,L22:L121)</f>
        <v>1.0339496302971229</v>
      </c>
      <c r="M10" s="2">
        <f>_xlfn.COVARIANCE.P(L22:L121,M22:M121)</f>
        <v>-8.8091394957340835E-2</v>
      </c>
      <c r="N10" s="2">
        <f>_xlfn.COVARIANCE.P(L22:L121,N22:N121)</f>
        <v>1.4830107588046481E-3</v>
      </c>
      <c r="P10" s="3"/>
      <c r="Q10" s="3"/>
      <c r="R10" s="3"/>
      <c r="S10" s="3"/>
      <c r="T10" s="3"/>
      <c r="V10" s="7">
        <v>1.4432899320127036E-17</v>
      </c>
      <c r="W10" s="7">
        <f t="array" ref="W10:W12">TRANSPOSE(X9:Z9)</f>
        <v>-1.1102230246251566E-18</v>
      </c>
      <c r="X10" s="7">
        <f>_xlfn.COVARIANCE.P(X22:X121,X22:X121)</f>
        <v>1.0000000000000002</v>
      </c>
      <c r="Y10" s="7">
        <f>_xlfn.COVARIANCE.P(X22:X121,Y22:Y121)</f>
        <v>6.661338147750939E-17</v>
      </c>
      <c r="Z10" s="7">
        <f>_xlfn.COVARIANCE.P(X22:X121,Z22:Z121)</f>
        <v>-3.3861802251067274E-17</v>
      </c>
      <c r="AB10" s="9">
        <v>0.19999999999999996</v>
      </c>
      <c r="AC10" s="9">
        <f t="array" ref="AC10:AC12">TRANSPOSE(AD9:AF9)</f>
        <v>0.19999999999999996</v>
      </c>
      <c r="AD10" s="9">
        <f>_xlfn.COVARIANCE.P(AD22:AD121,AD22:AD121)</f>
        <v>1.0000000000000002</v>
      </c>
      <c r="AE10" s="9">
        <f>_xlfn.COVARIANCE.P(AD22:AD121,AE22:AE121)</f>
        <v>0.20000000000000007</v>
      </c>
      <c r="AF10" s="9">
        <f>_xlfn.COVARIANCE.P(AD22:AD121,AF22:AF121)</f>
        <v>0.20000000000000004</v>
      </c>
    </row>
    <row r="11" spans="1:32" x14ac:dyDescent="0.25">
      <c r="B11" s="1"/>
      <c r="C11" s="1"/>
      <c r="D11" s="1"/>
      <c r="E11" s="1"/>
      <c r="F11" s="1"/>
      <c r="J11" s="2">
        <v>-6.1637340288464008E-2</v>
      </c>
      <c r="K11" s="2">
        <v>-3.7224473440122766E-2</v>
      </c>
      <c r="L11" s="2">
        <f t="array" ref="L11:L12">TRANSPOSE(M10:N10)</f>
        <v>-8.8091394957340835E-2</v>
      </c>
      <c r="M11" s="2">
        <f>_xlfn.COVARIANCE.P(M22:M121,M22:M121)</f>
        <v>0.78712001825153322</v>
      </c>
      <c r="N11" s="2">
        <f>_xlfn.COVARIANCE.P(M22:M121,N22:N121)</f>
        <v>4.3636566729894008E-3</v>
      </c>
      <c r="P11" s="3"/>
      <c r="Q11" s="3"/>
      <c r="R11" s="3"/>
      <c r="S11" s="3"/>
      <c r="T11" s="3"/>
      <c r="V11" s="7">
        <v>-3.3306690738754695E-17</v>
      </c>
      <c r="W11" s="7">
        <v>-2.2204460492503131E-18</v>
      </c>
      <c r="X11" s="7">
        <f t="array" ref="X11:X12">TRANSPOSE(Y10:Z10)</f>
        <v>6.661338147750939E-17</v>
      </c>
      <c r="Y11" s="7">
        <f>_xlfn.COVARIANCE.P(Y22:Y121,Y22:Y121)</f>
        <v>0.99999999999999933</v>
      </c>
      <c r="Z11" s="7">
        <f>_xlfn.COVARIANCE.P(Y22:Y121,Z22:Z121)</f>
        <v>-4.4408920985006263E-18</v>
      </c>
      <c r="AB11" s="9">
        <v>0.19999999999999996</v>
      </c>
      <c r="AC11" s="9">
        <v>0.20000000000000007</v>
      </c>
      <c r="AD11" s="9">
        <f t="array" ref="AD11:AD12">TRANSPOSE(AE10:AF10)</f>
        <v>0.20000000000000007</v>
      </c>
      <c r="AE11" s="9">
        <f>_xlfn.COVARIANCE.P(AE22:AE121,AE22:AE121)</f>
        <v>0.99999999999999989</v>
      </c>
      <c r="AF11" s="9">
        <f>_xlfn.COVARIANCE.P(AE22:AE121,AF22:AF121)</f>
        <v>0.19999999999999993</v>
      </c>
    </row>
    <row r="12" spans="1:32" x14ac:dyDescent="0.25">
      <c r="A12" t="s">
        <v>1</v>
      </c>
      <c r="B12" s="9">
        <f>SQRT(B6)</f>
        <v>1</v>
      </c>
      <c r="C12" s="9">
        <v>0</v>
      </c>
      <c r="D12" s="9">
        <v>0</v>
      </c>
      <c r="E12" s="9">
        <v>0</v>
      </c>
      <c r="F12" s="9">
        <v>0</v>
      </c>
      <c r="J12" s="2">
        <v>5.2549471207962349E-2</v>
      </c>
      <c r="K12" s="2">
        <v>-6.5926424577141485E-2</v>
      </c>
      <c r="L12" s="2">
        <v>1.4830107588046481E-3</v>
      </c>
      <c r="M12" s="2">
        <f>N11</f>
        <v>4.3636566729894008E-3</v>
      </c>
      <c r="N12" s="2">
        <f>_xlfn.COVARIANCE.P(N22:N121,N22:N121)</f>
        <v>0.92626946509276531</v>
      </c>
      <c r="P12" s="3"/>
      <c r="Q12" s="3"/>
      <c r="R12" s="3"/>
      <c r="S12" s="3"/>
      <c r="T12" s="3"/>
      <c r="V12" s="7">
        <v>2.4424906541753444E-17</v>
      </c>
      <c r="W12" s="7">
        <v>6.661338147750939E-18</v>
      </c>
      <c r="X12" s="7">
        <v>-3.3861802251067274E-17</v>
      </c>
      <c r="Y12" s="7">
        <f>Z11</f>
        <v>-4.4408920985006263E-18</v>
      </c>
      <c r="Z12" s="7">
        <f>_xlfn.COVARIANCE.P(Z22:Z121,Z22:Z121)</f>
        <v>0.99999999999999967</v>
      </c>
      <c r="AB12" s="9">
        <v>0.2</v>
      </c>
      <c r="AC12" s="9">
        <v>0.19999999999999996</v>
      </c>
      <c r="AD12" s="9">
        <v>0.20000000000000004</v>
      </c>
      <c r="AE12" s="9">
        <f>AF11</f>
        <v>0.19999999999999993</v>
      </c>
      <c r="AF12" s="9">
        <f>_xlfn.COVARIANCE.P(AF22:AF121,AF22:AF121)</f>
        <v>0.99999999999999944</v>
      </c>
    </row>
    <row r="13" spans="1:32" x14ac:dyDescent="0.25">
      <c r="B13" s="9">
        <f>B7/B12</f>
        <v>0.2</v>
      </c>
      <c r="C13" s="9">
        <f>SQRT(C7-B13^2)</f>
        <v>0.9797958971132712</v>
      </c>
      <c r="D13" s="9">
        <v>0</v>
      </c>
      <c r="E13" s="9">
        <v>0</v>
      </c>
      <c r="F13" s="9">
        <v>0</v>
      </c>
    </row>
    <row r="14" spans="1:32" x14ac:dyDescent="0.25">
      <c r="B14" s="9">
        <f>B8/B12</f>
        <v>0.2</v>
      </c>
      <c r="C14" s="9">
        <f>(C8-B14*B13)/C13</f>
        <v>0.16329931618554522</v>
      </c>
      <c r="D14" s="9">
        <f>SQRT(D8-C14^2-B14^2)</f>
        <v>0.96609178307929588</v>
      </c>
      <c r="E14" s="9">
        <v>0</v>
      </c>
      <c r="F14" s="9">
        <v>0</v>
      </c>
      <c r="I14" t="s">
        <v>6</v>
      </c>
      <c r="J14" s="2">
        <f>SQRT(J8)</f>
        <v>0.96607973600840646</v>
      </c>
      <c r="K14" s="2">
        <v>0</v>
      </c>
      <c r="L14" s="2">
        <v>0</v>
      </c>
      <c r="M14" s="2">
        <v>0</v>
      </c>
      <c r="N14" s="2">
        <v>0</v>
      </c>
      <c r="P14" s="5" t="s">
        <v>9</v>
      </c>
      <c r="Q14" s="6"/>
      <c r="R14" s="6"/>
      <c r="S14" s="6"/>
      <c r="T14" s="6"/>
      <c r="V14" s="8"/>
      <c r="W14" s="8"/>
      <c r="X14" s="8"/>
      <c r="Y14" s="8"/>
      <c r="Z14" s="8"/>
      <c r="AB14" s="10"/>
      <c r="AC14" s="10"/>
      <c r="AD14" s="10"/>
      <c r="AE14" s="10"/>
      <c r="AF14" s="10"/>
    </row>
    <row r="15" spans="1:32" x14ac:dyDescent="0.25">
      <c r="B15" s="9">
        <f>B9/B12</f>
        <v>0.2</v>
      </c>
      <c r="C15" s="9">
        <f>(C9-B15*B13)/C13</f>
        <v>0.16329931618554522</v>
      </c>
      <c r="D15" s="9">
        <f>(D9-C15*C14-B15*B14)/D14</f>
        <v>0.13801311186847084</v>
      </c>
      <c r="E15" s="9">
        <f>SQRT(E9-SUMSQ(B15:D15))</f>
        <v>0.9561828874675149</v>
      </c>
      <c r="F15" s="9">
        <v>0</v>
      </c>
      <c r="J15" s="2">
        <f>J9/J14</f>
        <v>8.1719170057305921E-3</v>
      </c>
      <c r="K15" s="2">
        <f>SQRT(K9-J15^2)</f>
        <v>0.99582681971476861</v>
      </c>
      <c r="L15" s="2">
        <v>0</v>
      </c>
      <c r="M15" s="2">
        <v>0</v>
      </c>
      <c r="N15" s="2">
        <v>0</v>
      </c>
      <c r="P15" s="6"/>
      <c r="Q15" s="6"/>
      <c r="R15" s="6"/>
      <c r="S15" s="6"/>
      <c r="T15" s="6"/>
      <c r="V15" s="8"/>
      <c r="W15" s="8"/>
      <c r="X15" s="8"/>
      <c r="Y15" s="8"/>
      <c r="Z15" s="8"/>
      <c r="AB15" s="10"/>
      <c r="AC15" s="10"/>
      <c r="AD15" s="10"/>
      <c r="AE15" s="10"/>
      <c r="AF15" s="10"/>
    </row>
    <row r="16" spans="1:32" x14ac:dyDescent="0.25">
      <c r="B16" s="9">
        <f>B10/B12</f>
        <v>0.2</v>
      </c>
      <c r="C16" s="9">
        <f>(C10-B16*B13)/C13</f>
        <v>0.16329931618554522</v>
      </c>
      <c r="D16" s="9">
        <f>(D10-C16*C14-B16*B14)/D14</f>
        <v>0.13801311186847084</v>
      </c>
      <c r="E16" s="9">
        <f>(E10-D16*D15-C16*C15-B16*B15)/E15</f>
        <v>0.11952286093343938</v>
      </c>
      <c r="F16" s="9">
        <f>SQRT(F10-SUMSQ(B16:E16))</f>
        <v>0.94868329805051377</v>
      </c>
      <c r="J16" s="2">
        <f>J10/J14</f>
        <v>6.3899586894475613E-2</v>
      </c>
      <c r="K16" s="2">
        <f>(K10-J16*J15)/K15</f>
        <v>5.1318696123856936E-2</v>
      </c>
      <c r="L16" s="2">
        <f>SQRT(L10-K16^2-J16^2)</f>
        <v>1.0135249698552007</v>
      </c>
      <c r="M16" s="2">
        <v>0</v>
      </c>
      <c r="N16" s="2">
        <v>0</v>
      </c>
      <c r="P16" s="6"/>
      <c r="Q16" s="6"/>
      <c r="R16" s="6"/>
      <c r="S16" s="6"/>
      <c r="T16" s="6"/>
      <c r="V16" s="8"/>
      <c r="W16" s="8"/>
      <c r="X16" s="8"/>
      <c r="Y16" s="8"/>
      <c r="Z16" s="8"/>
      <c r="AB16" s="10"/>
      <c r="AC16" s="10"/>
      <c r="AD16" s="10"/>
      <c r="AE16" s="10"/>
      <c r="AF16" s="10"/>
    </row>
    <row r="17" spans="1:32" x14ac:dyDescent="0.25">
      <c r="B17" s="1"/>
      <c r="C17" s="1"/>
      <c r="D17" s="1"/>
      <c r="E17" s="1"/>
      <c r="F17" s="1"/>
      <c r="J17" s="2">
        <f>J11/J14</f>
        <v>-6.3801504152373262E-2</v>
      </c>
      <c r="K17" s="2">
        <f>(K11-J17*J15)/K15</f>
        <v>-3.6856903345766023E-2</v>
      </c>
      <c r="L17" s="2">
        <f>(L11-K17*K16-J17*J16)/L16</f>
        <v>-8.1027166984966301E-2</v>
      </c>
      <c r="M17" s="2">
        <f>SQRT(M11-SUMSQ(J17:L17))</f>
        <v>0.88041214962401515</v>
      </c>
      <c r="N17" s="2">
        <v>0</v>
      </c>
      <c r="P17" s="6"/>
      <c r="Q17" s="6"/>
      <c r="R17" s="6"/>
      <c r="S17" s="6"/>
      <c r="T17" s="6"/>
      <c r="V17" s="8"/>
      <c r="W17" s="8"/>
      <c r="X17" s="8"/>
      <c r="Y17" s="8"/>
      <c r="Z17" s="8"/>
      <c r="AB17" s="10"/>
      <c r="AC17" s="10"/>
      <c r="AD17" s="10"/>
      <c r="AE17" s="10"/>
      <c r="AF17" s="10"/>
    </row>
    <row r="18" spans="1:32" x14ac:dyDescent="0.25">
      <c r="A18" t="s">
        <v>0</v>
      </c>
      <c r="B18" s="9">
        <f t="array" ref="B18:F22">MMULT(B12:F16,TRANSPOSE(B12:F16))</f>
        <v>1</v>
      </c>
      <c r="C18" s="9">
        <v>0.2</v>
      </c>
      <c r="D18" s="9">
        <v>0.2</v>
      </c>
      <c r="E18" s="9">
        <v>0.2</v>
      </c>
      <c r="F18" s="9">
        <v>0.2</v>
      </c>
      <c r="J18" s="2">
        <f>J12/J14</f>
        <v>5.4394548658150389E-2</v>
      </c>
      <c r="K18" s="2">
        <f>(K12-J18*J15)/K15</f>
        <v>-6.6649070903061713E-2</v>
      </c>
      <c r="L18" s="2">
        <f>(L12-K18*K16-J18*J16)/L16</f>
        <v>1.4085148657491454E-3</v>
      </c>
      <c r="M18" s="2">
        <f>(M12-L18*L17-K18*K17-J18*J17)/M17</f>
        <v>6.2377152590213005E-3</v>
      </c>
      <c r="N18" s="2">
        <f>SQRT(N12-SUMSQ(J18:M18))</f>
        <v>0.95855500964264984</v>
      </c>
      <c r="P18" s="6"/>
      <c r="Q18" s="6"/>
      <c r="R18" s="6"/>
      <c r="S18" s="6"/>
      <c r="T18" s="6"/>
      <c r="V18" s="8"/>
      <c r="W18" s="8"/>
      <c r="X18" s="8"/>
      <c r="Y18" s="8"/>
      <c r="Z18" s="8"/>
      <c r="AB18" s="10"/>
      <c r="AC18" s="10"/>
      <c r="AD18" s="10"/>
      <c r="AE18" s="10"/>
      <c r="AF18" s="10"/>
    </row>
    <row r="19" spans="1:32" x14ac:dyDescent="0.25">
      <c r="B19" s="9">
        <v>0.2</v>
      </c>
      <c r="C19" s="9">
        <v>1</v>
      </c>
      <c r="D19" s="9">
        <v>0.2</v>
      </c>
      <c r="E19" s="9">
        <v>0.2</v>
      </c>
      <c r="F19" s="9">
        <v>0.2</v>
      </c>
    </row>
    <row r="20" spans="1:32" x14ac:dyDescent="0.25">
      <c r="B20" s="9">
        <v>0.2</v>
      </c>
      <c r="C20" s="9">
        <v>0.2</v>
      </c>
      <c r="D20" s="9">
        <v>1</v>
      </c>
      <c r="E20" s="9">
        <v>0.2</v>
      </c>
      <c r="F20" s="9">
        <v>0.2</v>
      </c>
      <c r="J20" s="11" t="s">
        <v>13</v>
      </c>
      <c r="P20" s="11" t="s">
        <v>7</v>
      </c>
      <c r="V20" s="11" t="s">
        <v>2</v>
      </c>
      <c r="AB20" s="11" t="s">
        <v>8</v>
      </c>
    </row>
    <row r="21" spans="1:32" x14ac:dyDescent="0.25">
      <c r="B21" s="9">
        <v>0.2</v>
      </c>
      <c r="C21" s="9">
        <v>0.2</v>
      </c>
      <c r="D21" s="9">
        <v>0.2</v>
      </c>
      <c r="E21" s="9">
        <v>1</v>
      </c>
      <c r="F21" s="9">
        <v>0.2</v>
      </c>
    </row>
    <row r="22" spans="1:32" x14ac:dyDescent="0.25">
      <c r="B22" s="9">
        <v>0.2</v>
      </c>
      <c r="C22" s="9">
        <v>0.2</v>
      </c>
      <c r="D22" s="9">
        <v>0.2</v>
      </c>
      <c r="E22" s="9">
        <v>0.2</v>
      </c>
      <c r="F22" s="9">
        <v>0.99999999999999989</v>
      </c>
      <c r="J22" s="2">
        <v>2.0040457584731253</v>
      </c>
      <c r="K22" s="2">
        <v>-0.17459538250739526</v>
      </c>
      <c r="L22" s="2">
        <v>0.28131999030019411</v>
      </c>
      <c r="M22" s="2">
        <v>0.23517016161365514</v>
      </c>
      <c r="N22" s="2">
        <v>-0.23524419130757657</v>
      </c>
      <c r="P22" s="3">
        <f>(J22-J$5)</f>
        <v>1.969551044212456</v>
      </c>
      <c r="Q22" s="3">
        <f t="shared" ref="Q22:Q85" si="8">(K22-K$5)</f>
        <v>-0.22127881388012177</v>
      </c>
      <c r="R22" s="3">
        <f t="shared" ref="R22:R85" si="9">(L22-L$5)</f>
        <v>0.30875930632529219</v>
      </c>
      <c r="S22" s="3">
        <f t="shared" ref="S22:S85" si="10">(M22-M$5)</f>
        <v>2.5546550028596682E-2</v>
      </c>
      <c r="T22" s="3">
        <f t="shared" ref="T22:T85" si="11">(N22-N$5)</f>
        <v>-4.6722180512489331E-2</v>
      </c>
      <c r="V22" s="7">
        <f t="array" ref="V22:Z121">MMULT(P22:T121,MINVERSE(TRANSPOSE(J14:N18)))</f>
        <v>2.0387044369133913</v>
      </c>
      <c r="W22" s="7">
        <v>-0.2389360605952999</v>
      </c>
      <c r="X22" s="7">
        <v>0.18820337709150409</v>
      </c>
      <c r="Y22" s="7">
        <v>0.18407526845983047</v>
      </c>
      <c r="Z22" s="7">
        <v>-0.18251925998508678</v>
      </c>
      <c r="AB22" s="9">
        <f t="array" ref="AB22:AF121">MMULT(V22:Z121,TRANSPOSE(B12:F16))</f>
        <v>2.0387044369133913</v>
      </c>
      <c r="AC22" s="9">
        <v>0.1736323155389955</v>
      </c>
      <c r="AD22" s="9">
        <v>0.55054452823127409</v>
      </c>
      <c r="AE22" s="9">
        <v>0.57070694751923023</v>
      </c>
      <c r="AF22" s="9">
        <v>0.24354555500497013</v>
      </c>
    </row>
    <row r="23" spans="1:32" x14ac:dyDescent="0.25">
      <c r="J23" s="2">
        <v>1.8180670376171295</v>
      </c>
      <c r="K23" s="2">
        <v>-0.89723372034784388</v>
      </c>
      <c r="L23" s="2">
        <v>-1.8616913324186637</v>
      </c>
      <c r="M23" s="2">
        <v>0.33133715750159864</v>
      </c>
      <c r="N23" s="2">
        <v>8.8811479043127639E-2</v>
      </c>
      <c r="P23" s="3">
        <f t="shared" ref="P23:P86" si="12">(J23-J$5)</f>
        <v>1.7835723233564602</v>
      </c>
      <c r="Q23" s="3">
        <f t="shared" si="8"/>
        <v>-0.94391715172057034</v>
      </c>
      <c r="R23" s="3">
        <f t="shared" si="9"/>
        <v>-1.8342520163935656</v>
      </c>
      <c r="S23" s="3">
        <f t="shared" si="10"/>
        <v>0.12171354591654018</v>
      </c>
      <c r="T23" s="3">
        <f t="shared" si="11"/>
        <v>0.27733348983821487</v>
      </c>
      <c r="V23" s="7">
        <v>1.8461957712990891</v>
      </c>
      <c r="W23" s="7">
        <v>-0.96302297884951693</v>
      </c>
      <c r="X23" s="7">
        <v>-1.87741016401982</v>
      </c>
      <c r="Y23" s="7">
        <v>5.8936421307698827E-2</v>
      </c>
      <c r="Z23" s="7">
        <v>0.11997501205350367</v>
      </c>
      <c r="AB23" s="9">
        <v>1.8461957712990891</v>
      </c>
      <c r="AC23" s="9">
        <v>-0.57432680924273938</v>
      </c>
      <c r="AD23" s="9">
        <v>-1.6017723725863764</v>
      </c>
      <c r="AE23" s="9">
        <v>9.224938855850795E-3</v>
      </c>
      <c r="AF23" s="9">
        <v>7.3733481159296038E-2</v>
      </c>
    </row>
    <row r="24" spans="1:32" x14ac:dyDescent="0.25">
      <c r="J24" s="2">
        <v>-0.67032459812574618</v>
      </c>
      <c r="K24" s="2">
        <v>0.16038388937656153</v>
      </c>
      <c r="L24" s="2">
        <v>1.174598259525204</v>
      </c>
      <c r="M24" s="2">
        <v>-1.455740350654825</v>
      </c>
      <c r="N24" s="2">
        <v>-0.78791535089036802</v>
      </c>
      <c r="P24" s="3">
        <f t="shared" si="12"/>
        <v>-0.7048193123864156</v>
      </c>
      <c r="Q24" s="3">
        <f t="shared" si="8"/>
        <v>0.11370045800383503</v>
      </c>
      <c r="R24" s="3">
        <f t="shared" si="9"/>
        <v>1.2020375755503021</v>
      </c>
      <c r="S24" s="3">
        <f t="shared" si="10"/>
        <v>-1.6653639622398835</v>
      </c>
      <c r="T24" s="3">
        <f t="shared" si="11"/>
        <v>-0.59939334009528078</v>
      </c>
      <c r="V24" s="7">
        <v>-0.72956639717809235</v>
      </c>
      <c r="W24" s="7">
        <v>0.12016387958502545</v>
      </c>
      <c r="X24" s="7">
        <v>1.2259095239637721</v>
      </c>
      <c r="Y24" s="7">
        <v>-1.8265883225753443</v>
      </c>
      <c r="Z24" s="7">
        <v>-0.56546892224071166</v>
      </c>
      <c r="AB24" s="9">
        <v>-0.72956639717809235</v>
      </c>
      <c r="AC24" s="9">
        <v>-2.8177203236997364E-2</v>
      </c>
      <c r="AD24" s="9">
        <v>1.0580505178308697</v>
      </c>
      <c r="AE24" s="9">
        <v>-1.7036515082922827</v>
      </c>
      <c r="AF24" s="9">
        <v>-0.71186899595595077</v>
      </c>
    </row>
    <row r="25" spans="1:32" x14ac:dyDescent="0.25">
      <c r="J25" s="2">
        <v>-0.55729560192939454</v>
      </c>
      <c r="K25" s="2">
        <v>-0.26684802615348452</v>
      </c>
      <c r="L25" s="2">
        <v>0.80263664834942428</v>
      </c>
      <c r="M25" s="2">
        <v>0.4225071432893332</v>
      </c>
      <c r="N25" s="2">
        <v>0.66357673031454489</v>
      </c>
      <c r="P25" s="3">
        <f t="shared" si="12"/>
        <v>-0.59179031619006395</v>
      </c>
      <c r="Q25" s="3">
        <f t="shared" si="8"/>
        <v>-0.31353145752621103</v>
      </c>
      <c r="R25" s="3">
        <f t="shared" si="9"/>
        <v>0.83007596437452236</v>
      </c>
      <c r="S25" s="3">
        <f t="shared" si="10"/>
        <v>0.21288353170427474</v>
      </c>
      <c r="T25" s="3">
        <f t="shared" si="11"/>
        <v>0.85209874110963213</v>
      </c>
      <c r="V25" s="7">
        <v>-0.61256881200633573</v>
      </c>
      <c r="W25" s="7">
        <v>-0.30981852459302739</v>
      </c>
      <c r="X25" s="7">
        <v>0.87330689173819998</v>
      </c>
      <c r="Y25" s="7">
        <v>0.26481160230619633</v>
      </c>
      <c r="Z25" s="7">
        <v>0.89915355359475968</v>
      </c>
      <c r="AB25" s="9">
        <v>-0.61256881200633573</v>
      </c>
      <c r="AC25" s="9">
        <v>-0.42607268164720252</v>
      </c>
      <c r="AD25" s="9">
        <v>0.67058769660587214</v>
      </c>
      <c r="AE25" s="9">
        <v>0.20062920866408573</v>
      </c>
      <c r="AF25" s="9">
        <v>0.8320838851301684</v>
      </c>
    </row>
    <row r="26" spans="1:32" x14ac:dyDescent="0.25">
      <c r="J26" s="2">
        <v>-0.68995829736797565</v>
      </c>
      <c r="K26" s="2">
        <v>-0.36655440126661998</v>
      </c>
      <c r="L26" s="2">
        <v>9.0147926339086568E-2</v>
      </c>
      <c r="M26" s="2">
        <v>2.4097673506422344</v>
      </c>
      <c r="N26" s="2">
        <v>8.551221423420792E-2</v>
      </c>
      <c r="P26" s="3">
        <f t="shared" si="12"/>
        <v>-0.72445301162864506</v>
      </c>
      <c r="Q26" s="3">
        <f t="shared" si="8"/>
        <v>-0.41323783263934649</v>
      </c>
      <c r="R26" s="3">
        <f t="shared" si="9"/>
        <v>0.11758724236418466</v>
      </c>
      <c r="S26" s="3">
        <f t="shared" si="10"/>
        <v>2.2001437390571761</v>
      </c>
      <c r="T26" s="3">
        <f t="shared" si="11"/>
        <v>0.27403422502929514</v>
      </c>
      <c r="V26" s="7">
        <v>-0.74988946007903967</v>
      </c>
      <c r="W26" s="7">
        <v>-0.40881586049742624</v>
      </c>
      <c r="X26" s="7">
        <v>0.18399622263068632</v>
      </c>
      <c r="Y26" s="7">
        <v>2.444469525408453</v>
      </c>
      <c r="Z26" s="7">
        <v>0.28383332982524129</v>
      </c>
      <c r="AB26" s="9">
        <v>-0.74988946007903967</v>
      </c>
      <c r="AC26" s="9">
        <v>-0.55053399480601761</v>
      </c>
      <c r="AD26" s="9">
        <v>-3.8980003679708053E-2</v>
      </c>
      <c r="AE26" s="9">
        <v>2.1460165779078624</v>
      </c>
      <c r="AF26" s="9">
        <v>0.37009457935315632</v>
      </c>
    </row>
    <row r="27" spans="1:32" x14ac:dyDescent="0.25">
      <c r="J27" s="2">
        <v>0.30487969962329819</v>
      </c>
      <c r="K27" s="2">
        <v>0.59124689956795307</v>
      </c>
      <c r="L27" s="2">
        <v>0.30391786322729603</v>
      </c>
      <c r="M27" s="2">
        <v>-0.4211858943950611</v>
      </c>
      <c r="N27" s="2">
        <v>0.12175609661191526</v>
      </c>
      <c r="P27" s="3">
        <f t="shared" si="12"/>
        <v>0.27038498536262878</v>
      </c>
      <c r="Q27" s="3">
        <f t="shared" si="8"/>
        <v>0.54456346819522661</v>
      </c>
      <c r="R27" s="3">
        <f t="shared" si="9"/>
        <v>0.33135717925239411</v>
      </c>
      <c r="S27" s="3">
        <f t="shared" si="10"/>
        <v>-0.63080950598011953</v>
      </c>
      <c r="T27" s="3">
        <f t="shared" si="11"/>
        <v>0.31027810740700251</v>
      </c>
      <c r="V27" s="7">
        <v>0.27987853930131085</v>
      </c>
      <c r="W27" s="7">
        <v>0.54454882441878161</v>
      </c>
      <c r="X27" s="7">
        <v>0.28171730254090588</v>
      </c>
      <c r="Y27" s="7">
        <v>-0.6474873116323786</v>
      </c>
      <c r="Z27" s="7">
        <v>0.34947389445242216</v>
      </c>
      <c r="AB27" s="9">
        <v>0.27987853930131085</v>
      </c>
      <c r="AC27" s="9">
        <v>0.58952241180363951</v>
      </c>
      <c r="AD27" s="9">
        <v>0.41706492965352493</v>
      </c>
      <c r="AE27" s="9">
        <v>-0.43533544712687278</v>
      </c>
      <c r="AF27" s="9">
        <v>0.43793135097563135</v>
      </c>
    </row>
    <row r="28" spans="1:32" x14ac:dyDescent="0.25">
      <c r="J28" s="2">
        <v>0.32849256019059059</v>
      </c>
      <c r="K28" s="2">
        <v>0.62842968830901902</v>
      </c>
      <c r="L28" s="2">
        <v>-0.31036125987059049</v>
      </c>
      <c r="M28" s="2">
        <v>1.8363413161292852</v>
      </c>
      <c r="N28" s="2">
        <v>0.28463634696410756</v>
      </c>
      <c r="P28" s="3">
        <f t="shared" si="12"/>
        <v>0.29399784592992118</v>
      </c>
      <c r="Q28" s="3">
        <f t="shared" si="8"/>
        <v>0.58174625693629256</v>
      </c>
      <c r="R28" s="3">
        <f t="shared" si="9"/>
        <v>-0.28292194384549241</v>
      </c>
      <c r="S28" s="3">
        <f t="shared" si="10"/>
        <v>1.6267177045442267</v>
      </c>
      <c r="T28" s="3">
        <f t="shared" si="11"/>
        <v>0.47315835775919479</v>
      </c>
      <c r="V28" s="7">
        <v>0.30432047684246527</v>
      </c>
      <c r="W28" s="7">
        <v>0.58168685939017684</v>
      </c>
      <c r="X28" s="7">
        <v>-0.32778601184636247</v>
      </c>
      <c r="Y28" s="7">
        <v>1.8639150014556047</v>
      </c>
      <c r="Z28" s="7">
        <v>0.50514470954950863</v>
      </c>
      <c r="AB28" s="9">
        <v>0.30432047684246527</v>
      </c>
      <c r="AC28" s="9">
        <v>0.63079849360369256</v>
      </c>
      <c r="AD28" s="9">
        <v>-0.16081821091207721</v>
      </c>
      <c r="AE28" s="9">
        <v>1.8928580223049918</v>
      </c>
      <c r="AF28" s="9">
        <v>0.81261719677808086</v>
      </c>
    </row>
    <row r="29" spans="1:32" x14ac:dyDescent="0.25">
      <c r="J29" s="2">
        <v>1.1495897644769408</v>
      </c>
      <c r="K29" s="2">
        <v>-0.10142515094563773</v>
      </c>
      <c r="L29" s="2">
        <v>-1.7352222819946936</v>
      </c>
      <c r="M29" s="2">
        <v>-4.7070315048356549E-2</v>
      </c>
      <c r="N29" s="2">
        <v>-1.4863118849294872</v>
      </c>
      <c r="P29" s="3">
        <f t="shared" si="12"/>
        <v>1.1150950502162715</v>
      </c>
      <c r="Q29" s="3">
        <f t="shared" si="8"/>
        <v>-0.14810858231836421</v>
      </c>
      <c r="R29" s="3">
        <f t="shared" si="9"/>
        <v>-1.7077829659695956</v>
      </c>
      <c r="S29" s="3">
        <f t="shared" si="10"/>
        <v>-0.256693926633415</v>
      </c>
      <c r="T29" s="3">
        <f t="shared" si="11"/>
        <v>-1.2977898741343998</v>
      </c>
      <c r="V29" s="7">
        <v>1.1542474276746122</v>
      </c>
      <c r="W29" s="7">
        <v>-0.15820119862459933</v>
      </c>
      <c r="X29" s="7">
        <v>-1.7497548390808093</v>
      </c>
      <c r="Y29" s="7">
        <v>-0.37557374525195031</v>
      </c>
      <c r="Z29" s="7">
        <v>-1.4253864550059845</v>
      </c>
      <c r="AB29" s="9">
        <v>1.1542474276746122</v>
      </c>
      <c r="AC29" s="9">
        <v>7.5844600204138357E-2</v>
      </c>
      <c r="AD29" s="9">
        <v>-1.4854084344594138</v>
      </c>
      <c r="AE29" s="9">
        <v>-0.39559096056066489</v>
      </c>
      <c r="AF29" s="9">
        <v>-1.4336037440242735</v>
      </c>
    </row>
    <row r="30" spans="1:32" x14ac:dyDescent="0.25">
      <c r="J30" s="2">
        <v>0.18896911248129789</v>
      </c>
      <c r="K30" s="2">
        <v>0.25907380723070494</v>
      </c>
      <c r="L30" s="2">
        <v>-1.487698961009063</v>
      </c>
      <c r="M30" s="2">
        <v>1.0922647524211082</v>
      </c>
      <c r="N30" s="2">
        <v>-0.817714598753428</v>
      </c>
      <c r="P30" s="3">
        <f t="shared" si="12"/>
        <v>0.15447439822062847</v>
      </c>
      <c r="Q30" s="3">
        <f t="shared" si="8"/>
        <v>0.21239037585797843</v>
      </c>
      <c r="R30" s="3">
        <f t="shared" si="9"/>
        <v>-1.4602596449839649</v>
      </c>
      <c r="S30" s="3">
        <f t="shared" si="10"/>
        <v>0.88264114083604972</v>
      </c>
      <c r="T30" s="3">
        <f t="shared" si="11"/>
        <v>-0.62919258795834077</v>
      </c>
      <c r="V30" s="7">
        <v>0.15989818693317909</v>
      </c>
      <c r="W30" s="7">
        <v>0.21196828300472337</v>
      </c>
      <c r="X30" s="7">
        <v>-1.4615870876760171</v>
      </c>
      <c r="Y30" s="7">
        <v>0.88847833314267222</v>
      </c>
      <c r="Z30" s="7">
        <v>-0.65436630130790152</v>
      </c>
      <c r="AB30" s="9">
        <v>0.15989818693317909</v>
      </c>
      <c r="AC30" s="9">
        <v>0.23966529139280851</v>
      </c>
      <c r="AD30" s="9">
        <v>-1.3454333626042674</v>
      </c>
      <c r="AE30" s="9">
        <v>0.71442350885407357</v>
      </c>
      <c r="AF30" s="9">
        <v>-0.64971717778592208</v>
      </c>
    </row>
    <row r="31" spans="1:32" x14ac:dyDescent="0.25">
      <c r="J31" s="2">
        <v>-0.35322408585810072</v>
      </c>
      <c r="K31" s="2">
        <v>-0.49226911443129695</v>
      </c>
      <c r="L31" s="2">
        <v>-1.0754191624162599</v>
      </c>
      <c r="M31" s="2">
        <v>1.5473346328355728</v>
      </c>
      <c r="N31" s="2">
        <v>1.3400390125945525</v>
      </c>
      <c r="P31" s="3">
        <f t="shared" si="12"/>
        <v>-0.38771880011877013</v>
      </c>
      <c r="Q31" s="3">
        <f t="shared" si="8"/>
        <v>-0.53895254580402341</v>
      </c>
      <c r="R31" s="3">
        <f t="shared" si="9"/>
        <v>-1.0479798463911618</v>
      </c>
      <c r="S31" s="3">
        <f t="shared" si="10"/>
        <v>1.3377110212505143</v>
      </c>
      <c r="T31" s="3">
        <f t="shared" si="11"/>
        <v>1.5285610233896398</v>
      </c>
      <c r="V31" s="7">
        <v>-0.40133209057952585</v>
      </c>
      <c r="W31" s="7">
        <v>-0.53791772089599099</v>
      </c>
      <c r="X31" s="7">
        <v>-0.98145549949247812</v>
      </c>
      <c r="Y31" s="7">
        <v>1.3774854091144801</v>
      </c>
      <c r="Z31" s="7">
        <v>1.5725019458885958</v>
      </c>
      <c r="AB31" s="9">
        <v>-0.40133209057952585</v>
      </c>
      <c r="AC31" s="9">
        <v>-0.60731599403431891</v>
      </c>
      <c r="AD31" s="9">
        <v>-1.1162841076199768</v>
      </c>
      <c r="AE31" s="9">
        <v>1.0135662341837659</v>
      </c>
      <c r="AF31" s="9">
        <v>1.3528855874601868</v>
      </c>
    </row>
    <row r="32" spans="1:32" x14ac:dyDescent="0.25">
      <c r="J32" s="2">
        <v>0.34953526591935735</v>
      </c>
      <c r="K32" s="2">
        <v>-1.5496881948568313</v>
      </c>
      <c r="L32" s="2">
        <v>1.6864661206768345</v>
      </c>
      <c r="M32" s="2">
        <v>0.84426447441070462</v>
      </c>
      <c r="N32" s="2">
        <v>0.22851959944641681</v>
      </c>
      <c r="P32" s="3">
        <f t="shared" si="12"/>
        <v>0.31504055165868794</v>
      </c>
      <c r="Q32" s="3">
        <f t="shared" si="8"/>
        <v>-1.5963716262295577</v>
      </c>
      <c r="R32" s="3">
        <f t="shared" si="9"/>
        <v>1.7139054367019326</v>
      </c>
      <c r="S32" s="3">
        <f t="shared" si="10"/>
        <v>0.63464086282564613</v>
      </c>
      <c r="T32" s="3">
        <f t="shared" si="11"/>
        <v>0.41704161024150405</v>
      </c>
      <c r="V32" s="7">
        <v>0.32610201820437168</v>
      </c>
      <c r="W32" s="7">
        <v>-1.6057375370907685</v>
      </c>
      <c r="X32" s="7">
        <v>1.7517792476563321</v>
      </c>
      <c r="Y32" s="7">
        <v>0.83847759123597965</v>
      </c>
      <c r="Z32" s="7">
        <v>0.29688951467955249</v>
      </c>
      <c r="AB32" s="9">
        <v>0.32610201820437168</v>
      </c>
      <c r="AC32" s="9">
        <v>-1.5080746470414297</v>
      </c>
      <c r="AD32" s="9">
        <v>1.4953840987901037</v>
      </c>
      <c r="AE32" s="9">
        <v>0.84651099140097508</v>
      </c>
      <c r="AF32" s="9">
        <v>0.42664443161206689</v>
      </c>
    </row>
    <row r="33" spans="10:32" x14ac:dyDescent="0.25">
      <c r="J33" s="2">
        <v>0.32397791718832691</v>
      </c>
      <c r="K33" s="2">
        <v>-0.41978816122049756</v>
      </c>
      <c r="L33" s="2">
        <v>0.18744731094823372</v>
      </c>
      <c r="M33" s="2">
        <v>-1.0291490236558234</v>
      </c>
      <c r="N33" s="2">
        <v>0.5109323026100091</v>
      </c>
      <c r="P33" s="3">
        <f t="shared" si="12"/>
        <v>0.2894832029276575</v>
      </c>
      <c r="Q33" s="3">
        <f t="shared" si="8"/>
        <v>-0.46647159259322407</v>
      </c>
      <c r="R33" s="3">
        <f t="shared" si="9"/>
        <v>0.21488662697333183</v>
      </c>
      <c r="S33" s="3">
        <f t="shared" si="10"/>
        <v>-1.2387726352408819</v>
      </c>
      <c r="T33" s="3">
        <f t="shared" si="11"/>
        <v>0.69945431340509634</v>
      </c>
      <c r="V33" s="7">
        <v>0.29964731909575892</v>
      </c>
      <c r="W33" s="7">
        <v>-0.47088537518017004</v>
      </c>
      <c r="X33" s="7">
        <v>0.21696999786648802</v>
      </c>
      <c r="Y33" s="7">
        <v>-1.3850667537927606</v>
      </c>
      <c r="Z33" s="7">
        <v>0.6886460347979686</v>
      </c>
      <c r="AB33" s="9">
        <v>0.29964731909575892</v>
      </c>
      <c r="AC33" s="9">
        <v>-0.40144209479302218</v>
      </c>
      <c r="AD33" s="9">
        <v>0.19264713616400253</v>
      </c>
      <c r="AE33" s="9">
        <v>-1.3113982193387137</v>
      </c>
      <c r="AF33" s="9">
        <v>0.50073875912254884</v>
      </c>
    </row>
    <row r="34" spans="10:32" x14ac:dyDescent="0.25">
      <c r="J34" s="2">
        <v>-0.35665159589001288</v>
      </c>
      <c r="K34" s="2">
        <v>0.25053292554476164</v>
      </c>
      <c r="L34" s="2">
        <v>-0.26736316464857979</v>
      </c>
      <c r="M34" s="2">
        <v>1.2511333214647657</v>
      </c>
      <c r="N34" s="2">
        <v>0.82977773336570493</v>
      </c>
      <c r="P34" s="3">
        <f t="shared" si="12"/>
        <v>-0.3911463101506823</v>
      </c>
      <c r="Q34" s="3">
        <f t="shared" si="8"/>
        <v>0.20384949417203513</v>
      </c>
      <c r="R34" s="3">
        <f t="shared" si="9"/>
        <v>-0.23992384862348168</v>
      </c>
      <c r="S34" s="3">
        <f t="shared" si="10"/>
        <v>1.0415097098797073</v>
      </c>
      <c r="T34" s="3">
        <f t="shared" si="11"/>
        <v>1.0182997441607922</v>
      </c>
      <c r="V34" s="7">
        <v>-0.40487994476190808</v>
      </c>
      <c r="W34" s="7">
        <v>0.2080262706092309</v>
      </c>
      <c r="X34" s="7">
        <v>-0.22172894705358684</v>
      </c>
      <c r="Y34" s="7">
        <v>1.1419411880708747</v>
      </c>
      <c r="Z34" s="7">
        <v>1.0926623487275993</v>
      </c>
      <c r="AB34" s="9">
        <v>-0.40487994476190808</v>
      </c>
      <c r="AC34" s="9">
        <v>0.1228472974823179</v>
      </c>
      <c r="AD34" s="9">
        <v>-0.26121595503255957</v>
      </c>
      <c r="AE34" s="9">
        <v>1.0142976793402436</v>
      </c>
      <c r="AF34" s="9">
        <v>1.0954716552750314</v>
      </c>
    </row>
    <row r="35" spans="10:32" x14ac:dyDescent="0.25">
      <c r="J35" s="2">
        <v>-0.29237995183030341</v>
      </c>
      <c r="K35" s="2">
        <v>0.52485158582529845</v>
      </c>
      <c r="L35" s="2">
        <v>0.20274637178610214</v>
      </c>
      <c r="M35" s="2">
        <v>1.1988668173884711</v>
      </c>
      <c r="N35" s="2">
        <v>-1.1160878695909653</v>
      </c>
      <c r="P35" s="3">
        <f t="shared" si="12"/>
        <v>-0.32687466609097282</v>
      </c>
      <c r="Q35" s="3">
        <f t="shared" si="8"/>
        <v>0.47816815445257194</v>
      </c>
      <c r="R35" s="3">
        <f t="shared" si="9"/>
        <v>0.23018568781120025</v>
      </c>
      <c r="S35" s="3">
        <f t="shared" si="10"/>
        <v>0.98924320580341263</v>
      </c>
      <c r="T35" s="3">
        <f t="shared" si="11"/>
        <v>-0.92756585879587805</v>
      </c>
      <c r="V35" s="7">
        <v>-0.33835164314856153</v>
      </c>
      <c r="W35" s="7">
        <v>0.48294856743955411</v>
      </c>
      <c r="X35" s="7">
        <v>0.22399243630870957</v>
      </c>
      <c r="Y35" s="7">
        <v>1.1399267078242317</v>
      </c>
      <c r="Z35" s="7">
        <v>-0.92263806100275825</v>
      </c>
      <c r="AB35" s="9">
        <v>-0.33835164314856153</v>
      </c>
      <c r="AC35" s="9">
        <v>0.40552069626429477</v>
      </c>
      <c r="AD35" s="9">
        <v>0.2275920943757124</v>
      </c>
      <c r="AE35" s="9">
        <v>1.1320871463446329</v>
      </c>
      <c r="AF35" s="9">
        <v>-0.69693528188951792</v>
      </c>
    </row>
    <row r="36" spans="10:32" x14ac:dyDescent="0.25">
      <c r="J36" s="2">
        <v>-0.28893597336230464</v>
      </c>
      <c r="K36" s="2">
        <v>1.4590425045382722</v>
      </c>
      <c r="L36" s="2">
        <v>-0.56479657582782239</v>
      </c>
      <c r="M36" s="2">
        <v>0.11573476796820842</v>
      </c>
      <c r="N36" s="2">
        <v>1.2872083621863686</v>
      </c>
      <c r="P36" s="3">
        <f t="shared" si="12"/>
        <v>-0.32343068762297406</v>
      </c>
      <c r="Q36" s="3">
        <f t="shared" si="8"/>
        <v>1.4123590731655458</v>
      </c>
      <c r="R36" s="3">
        <f t="shared" si="9"/>
        <v>-0.53735725980272431</v>
      </c>
      <c r="S36" s="3">
        <f t="shared" si="10"/>
        <v>-9.3888843616850043E-2</v>
      </c>
      <c r="T36" s="3">
        <f t="shared" si="11"/>
        <v>1.4757303729814559</v>
      </c>
      <c r="V36" s="7">
        <v>-0.33478674230276961</v>
      </c>
      <c r="W36" s="7">
        <v>1.4210251166398431</v>
      </c>
      <c r="X36" s="7">
        <v>-0.58103125125883326</v>
      </c>
      <c r="Y36" s="7">
        <v>-0.12488863566493122</v>
      </c>
      <c r="Z36" s="7">
        <v>1.659005842529353</v>
      </c>
      <c r="AB36" s="9">
        <v>-0.33478674230276961</v>
      </c>
      <c r="AC36" s="9">
        <v>1.3253572305180721</v>
      </c>
      <c r="AD36" s="9">
        <v>-0.39623443618422355</v>
      </c>
      <c r="AE36" s="9">
        <v>-3.4511225971818257E-2</v>
      </c>
      <c r="AF36" s="9">
        <v>1.6438492374332254</v>
      </c>
    </row>
    <row r="37" spans="10:32" x14ac:dyDescent="0.25">
      <c r="J37" s="2">
        <v>-1.7294630507513267</v>
      </c>
      <c r="K37" s="2">
        <v>0.9272721955261658</v>
      </c>
      <c r="L37" s="2">
        <v>-0.47728388368144886</v>
      </c>
      <c r="M37" s="2">
        <v>-0.35167151627920024</v>
      </c>
      <c r="N37" s="2">
        <v>-0.90714916135621992</v>
      </c>
      <c r="P37" s="3">
        <f t="shared" si="12"/>
        <v>-1.763957765011996</v>
      </c>
      <c r="Q37" s="3">
        <f t="shared" si="8"/>
        <v>0.88058876415343934</v>
      </c>
      <c r="R37" s="3">
        <f t="shared" si="9"/>
        <v>-0.44984456765635078</v>
      </c>
      <c r="S37" s="3">
        <f t="shared" si="10"/>
        <v>-0.56129512786425872</v>
      </c>
      <c r="T37" s="3">
        <f t="shared" si="11"/>
        <v>-0.71862715056113269</v>
      </c>
      <c r="V37" s="7">
        <v>-1.8258925213566914</v>
      </c>
      <c r="W37" s="7">
        <v>0.89926259121626029</v>
      </c>
      <c r="X37" s="7">
        <v>-0.37425794604381324</v>
      </c>
      <c r="Y37" s="7">
        <v>-0.76665325906537829</v>
      </c>
      <c r="Z37" s="7">
        <v>-0.57802026652041327</v>
      </c>
      <c r="AB37" s="9">
        <v>-1.8258925213566914</v>
      </c>
      <c r="AC37" s="9">
        <v>0.51591529302980232</v>
      </c>
      <c r="AD37" s="9">
        <v>-0.57989706447954403</v>
      </c>
      <c r="AE37" s="9">
        <v>-1.0030427687690047</v>
      </c>
      <c r="AF37" s="9">
        <v>-0.90997280547955239</v>
      </c>
    </row>
    <row r="38" spans="10:32" x14ac:dyDescent="0.25">
      <c r="J38" s="2">
        <v>1.9450788701784751</v>
      </c>
      <c r="K38" s="2">
        <v>0.84575404040702873</v>
      </c>
      <c r="L38" s="2">
        <v>0.91962660744139346</v>
      </c>
      <c r="M38" s="2">
        <v>2.0562565993708906</v>
      </c>
      <c r="N38" s="2">
        <v>0.48057107003503868</v>
      </c>
      <c r="P38" s="3">
        <f t="shared" si="12"/>
        <v>1.9105841559178058</v>
      </c>
      <c r="Q38" s="3">
        <f t="shared" si="8"/>
        <v>0.79907060903430227</v>
      </c>
      <c r="R38" s="3">
        <f t="shared" si="9"/>
        <v>0.94706592346649154</v>
      </c>
      <c r="S38" s="3">
        <f t="shared" si="10"/>
        <v>1.8466329877858321</v>
      </c>
      <c r="T38" s="3">
        <f t="shared" si="11"/>
        <v>0.66909308083012586</v>
      </c>
      <c r="V38" s="7">
        <v>1.977667147653722</v>
      </c>
      <c r="W38" s="7">
        <v>0.78619019064274875</v>
      </c>
      <c r="X38" s="7">
        <v>0.76993421715004851</v>
      </c>
      <c r="Y38" s="7">
        <v>2.3445533454402634</v>
      </c>
      <c r="Z38" s="7">
        <v>0.62407320259163401</v>
      </c>
      <c r="AB38" s="9">
        <v>1.977667147653722</v>
      </c>
      <c r="AC38" s="9">
        <v>1.1658393526732103</v>
      </c>
      <c r="AD38" s="9">
        <v>1.2677448707547407</v>
      </c>
      <c r="AE38" s="9">
        <v>2.8720005549620748</v>
      </c>
      <c r="AF38" s="9">
        <v>1.5024543148150462</v>
      </c>
    </row>
    <row r="39" spans="10:32" x14ac:dyDescent="0.25">
      <c r="J39" s="2">
        <v>0.17396906552422081</v>
      </c>
      <c r="K39" s="2">
        <v>2.3971612316512863</v>
      </c>
      <c r="L39" s="2">
        <v>-0.37107273909971317</v>
      </c>
      <c r="M39" s="2">
        <v>1.0838189039689967</v>
      </c>
      <c r="N39" s="2">
        <v>-3.4923615417691138</v>
      </c>
      <c r="P39" s="3">
        <f t="shared" si="12"/>
        <v>0.1394743512635514</v>
      </c>
      <c r="Q39" s="3">
        <f t="shared" si="8"/>
        <v>2.3504778002785596</v>
      </c>
      <c r="R39" s="3">
        <f t="shared" si="9"/>
        <v>-0.34363342307461509</v>
      </c>
      <c r="S39" s="3">
        <f t="shared" si="10"/>
        <v>0.87419529238393823</v>
      </c>
      <c r="T39" s="3">
        <f t="shared" si="11"/>
        <v>-3.3038395309740265</v>
      </c>
      <c r="V39" s="7">
        <v>0.14437146962612385</v>
      </c>
      <c r="W39" s="7">
        <v>2.3591431382453445</v>
      </c>
      <c r="X39" s="7">
        <v>-0.46760253991085809</v>
      </c>
      <c r="Y39" s="7">
        <v>1.0591273771519099</v>
      </c>
      <c r="Z39" s="7">
        <v>-3.29705205407382</v>
      </c>
      <c r="AB39" s="9">
        <v>0.14437146962612385</v>
      </c>
      <c r="AC39" s="9">
        <v>2.3403530614809398</v>
      </c>
      <c r="AD39" s="9">
        <v>-3.762621637037783E-2</v>
      </c>
      <c r="AE39" s="9">
        <v>1.3623049472148212</v>
      </c>
      <c r="AF39" s="9">
        <v>-2.6516828087590341</v>
      </c>
    </row>
    <row r="40" spans="10:32" x14ac:dyDescent="0.25">
      <c r="J40" s="2">
        <v>0.50372883869986629</v>
      </c>
      <c r="K40" s="2">
        <v>0.13258412405909178</v>
      </c>
      <c r="L40" s="2">
        <v>1.4650803101394967</v>
      </c>
      <c r="M40" s="2">
        <v>4.5678489705136369E-2</v>
      </c>
      <c r="N40" s="2">
        <v>0.5123878081093115</v>
      </c>
      <c r="P40" s="3">
        <f t="shared" si="12"/>
        <v>0.46923412443919688</v>
      </c>
      <c r="Q40" s="3">
        <f t="shared" si="8"/>
        <v>8.5900692686365285E-2</v>
      </c>
      <c r="R40" s="3">
        <f t="shared" si="9"/>
        <v>1.4925196261645948</v>
      </c>
      <c r="S40" s="3">
        <f t="shared" si="10"/>
        <v>-0.16394512187992211</v>
      </c>
      <c r="T40" s="3">
        <f t="shared" si="11"/>
        <v>0.70090981890439874</v>
      </c>
      <c r="V40" s="7">
        <v>0.48570951956610942</v>
      </c>
      <c r="W40" s="7">
        <v>8.227486263831009E-2</v>
      </c>
      <c r="X40" s="7">
        <v>1.4378143540434263</v>
      </c>
      <c r="Y40" s="7">
        <v>-1.5244795903492508E-2</v>
      </c>
      <c r="Z40" s="7">
        <v>0.70735984366624804</v>
      </c>
      <c r="AB40" s="9">
        <v>0.48570951956610942</v>
      </c>
      <c r="AC40" s="9">
        <v>0.17775447676179607</v>
      </c>
      <c r="AD40" s="9">
        <v>1.4996379657561372</v>
      </c>
      <c r="AE40" s="9">
        <v>0.29443775304615177</v>
      </c>
      <c r="AF40" s="9">
        <v>0.97825293378906641</v>
      </c>
    </row>
    <row r="41" spans="10:32" x14ac:dyDescent="0.25">
      <c r="J41" s="2">
        <v>-0.73055438888289315</v>
      </c>
      <c r="K41" s="2">
        <v>0.7014432286373492</v>
      </c>
      <c r="L41" s="2">
        <v>-0.23622703867514061</v>
      </c>
      <c r="M41" s="2">
        <v>-0.25686457310288496</v>
      </c>
      <c r="N41" s="2">
        <v>3.6337748971897961E-2</v>
      </c>
      <c r="P41" s="3">
        <f t="shared" si="12"/>
        <v>-0.76504910314356256</v>
      </c>
      <c r="Q41" s="3">
        <f t="shared" si="8"/>
        <v>0.65475979726462274</v>
      </c>
      <c r="R41" s="3">
        <f t="shared" si="9"/>
        <v>-0.2087877226500425</v>
      </c>
      <c r="S41" s="3">
        <f t="shared" si="10"/>
        <v>-0.4664881846879434</v>
      </c>
      <c r="T41" s="3">
        <f t="shared" si="11"/>
        <v>0.22485975976698519</v>
      </c>
      <c r="V41" s="7">
        <v>-0.79191093098024101</v>
      </c>
      <c r="W41" s="7">
        <v>0.66400222867859537</v>
      </c>
      <c r="X41" s="7">
        <v>-0.18969505006844953</v>
      </c>
      <c r="Y41" s="7">
        <v>-0.57690103435127815</v>
      </c>
      <c r="Z41" s="7">
        <v>0.32972156898415916</v>
      </c>
      <c r="AB41" s="9">
        <v>-0.79191093098024101</v>
      </c>
      <c r="AC41" s="9">
        <v>0.49220447313730759</v>
      </c>
      <c r="AD41" s="9">
        <v>-0.23321390546910029</v>
      </c>
      <c r="AE41" s="9">
        <v>-0.62775437728214878</v>
      </c>
      <c r="AF41" s="9">
        <v>0.16771700292800928</v>
      </c>
    </row>
    <row r="42" spans="10:32" x14ac:dyDescent="0.25">
      <c r="J42" s="2">
        <v>0.37052095558222509</v>
      </c>
      <c r="K42" s="2">
        <v>-4.3290091847520529E-2</v>
      </c>
      <c r="L42" s="2">
        <v>-0.76152857274842134</v>
      </c>
      <c r="M42" s="2">
        <v>0.4372799895723492</v>
      </c>
      <c r="N42" s="2">
        <v>-0.45260820172152738</v>
      </c>
      <c r="P42" s="3">
        <f t="shared" si="12"/>
        <v>0.33602624132155567</v>
      </c>
      <c r="Q42" s="3">
        <f t="shared" si="8"/>
        <v>-8.9973523220247029E-2</v>
      </c>
      <c r="R42" s="3">
        <f t="shared" si="9"/>
        <v>-0.73408925672332326</v>
      </c>
      <c r="S42" s="3">
        <f t="shared" si="10"/>
        <v>0.22765637798729074</v>
      </c>
      <c r="T42" s="3">
        <f t="shared" si="11"/>
        <v>-0.26408619092644015</v>
      </c>
      <c r="V42" s="7">
        <v>0.34782454159522058</v>
      </c>
      <c r="W42" s="7">
        <v>-9.3204877263000835E-2</v>
      </c>
      <c r="X42" s="7">
        <v>-0.74150314084207125</v>
      </c>
      <c r="Y42" s="7">
        <v>0.21164061063471842</v>
      </c>
      <c r="Z42" s="7">
        <v>-0.30201052741812456</v>
      </c>
      <c r="AB42" s="9">
        <v>0.34782454159522058</v>
      </c>
      <c r="AC42" s="9">
        <v>-2.1756848014190117E-2</v>
      </c>
      <c r="AD42" s="9">
        <v>-0.66201547589817644</v>
      </c>
      <c r="AE42" s="9">
        <v>0.15437458985107222</v>
      </c>
      <c r="AF42" s="9">
        <v>-0.30920899225526077</v>
      </c>
    </row>
    <row r="43" spans="10:32" x14ac:dyDescent="0.25">
      <c r="J43" s="2">
        <v>-1.0677140413064743</v>
      </c>
      <c r="K43" s="2">
        <v>2.5867839665922276E-2</v>
      </c>
      <c r="L43" s="2">
        <v>3.267956499142465</v>
      </c>
      <c r="M43" s="2">
        <v>-0.20219622744191473</v>
      </c>
      <c r="N43" s="2">
        <v>-0.54798021061700686</v>
      </c>
      <c r="P43" s="3">
        <f t="shared" si="12"/>
        <v>-1.1022087555671436</v>
      </c>
      <c r="Q43" s="3">
        <f t="shared" si="8"/>
        <v>-2.0815591706804224E-2</v>
      </c>
      <c r="R43" s="3">
        <f t="shared" si="9"/>
        <v>3.2953958151675633</v>
      </c>
      <c r="S43" s="3">
        <f t="shared" si="10"/>
        <v>-0.41181983902697317</v>
      </c>
      <c r="T43" s="3">
        <f t="shared" si="11"/>
        <v>-0.35945819982191962</v>
      </c>
      <c r="V43" s="7">
        <v>-1.1409086791543599</v>
      </c>
      <c r="W43" s="7">
        <v>-1.1540340591478298E-2</v>
      </c>
      <c r="X43" s="7">
        <v>3.3239355160269333</v>
      </c>
      <c r="Y43" s="7">
        <v>-0.24500774104834977</v>
      </c>
      <c r="Z43" s="7">
        <v>-0.31434989246158285</v>
      </c>
      <c r="AB43" s="9">
        <v>-1.1409086791543599</v>
      </c>
      <c r="AC43" s="9">
        <v>-0.23948891419369217</v>
      </c>
      <c r="AD43" s="9">
        <v>2.9811605239610506</v>
      </c>
      <c r="AE43" s="9">
        <v>-5.5917906285044561E-3</v>
      </c>
      <c r="AF43" s="9">
        <v>-9.8822100224216974E-2</v>
      </c>
    </row>
    <row r="44" spans="10:32" x14ac:dyDescent="0.25">
      <c r="J44" s="2">
        <v>-1.013531204248848</v>
      </c>
      <c r="K44" s="2">
        <v>-1.0006535963898913</v>
      </c>
      <c r="L44" s="2">
        <v>0.38250972289529223</v>
      </c>
      <c r="M44" s="2">
        <v>1.1289634066312506</v>
      </c>
      <c r="N44" s="2">
        <v>-0.39471880407953464</v>
      </c>
      <c r="P44" s="3">
        <f t="shared" si="12"/>
        <v>-1.0480259185095173</v>
      </c>
      <c r="Q44" s="3">
        <f t="shared" si="8"/>
        <v>-1.0473370277626177</v>
      </c>
      <c r="R44" s="3">
        <f t="shared" si="9"/>
        <v>0.40994903892039031</v>
      </c>
      <c r="S44" s="3">
        <f t="shared" si="10"/>
        <v>0.91933979504619212</v>
      </c>
      <c r="T44" s="3">
        <f t="shared" si="11"/>
        <v>-0.2061967932844474</v>
      </c>
      <c r="V44" s="7">
        <v>-1.0848234151351643</v>
      </c>
      <c r="W44" s="7">
        <v>-1.042823832707886</v>
      </c>
      <c r="X44" s="7">
        <v>0.52567542214431162</v>
      </c>
      <c r="Y44" s="7">
        <v>0.9703241405594929</v>
      </c>
      <c r="Z44" s="7">
        <v>-0.23314737068418892</v>
      </c>
      <c r="AB44" s="9">
        <v>-1.0848234151351643</v>
      </c>
      <c r="AC44" s="9">
        <v>-1.2387191957261559</v>
      </c>
      <c r="AD44" s="9">
        <v>0.12059360409013958</v>
      </c>
      <c r="AE44" s="9">
        <v>0.6131003375322992</v>
      </c>
      <c r="AF44" s="9">
        <v>-0.41991410020734221</v>
      </c>
    </row>
    <row r="45" spans="10:32" x14ac:dyDescent="0.25">
      <c r="J45" s="2">
        <v>-0.43958559985028162</v>
      </c>
      <c r="K45" s="2">
        <v>0.72356408011062623</v>
      </c>
      <c r="L45" s="2">
        <v>0.14244004627573253</v>
      </c>
      <c r="M45" s="2">
        <v>0.93234573292647682</v>
      </c>
      <c r="N45" s="2">
        <v>-0.300407712958149</v>
      </c>
      <c r="P45" s="3">
        <f t="shared" si="12"/>
        <v>-0.47408031411095103</v>
      </c>
      <c r="Q45" s="3">
        <f t="shared" si="8"/>
        <v>0.67688064873789977</v>
      </c>
      <c r="R45" s="3">
        <f t="shared" si="9"/>
        <v>0.16987936230083064</v>
      </c>
      <c r="S45" s="3">
        <f t="shared" si="10"/>
        <v>0.72272212134141833</v>
      </c>
      <c r="T45" s="3">
        <f t="shared" si="11"/>
        <v>-0.11188570216306176</v>
      </c>
      <c r="V45" s="7">
        <v>-0.49072586499922799</v>
      </c>
      <c r="W45" s="7">
        <v>0.68374420762664756</v>
      </c>
      <c r="X45" s="7">
        <v>0.16393052571641456</v>
      </c>
      <c r="Y45" s="7">
        <v>0.82903966465544521</v>
      </c>
      <c r="Z45" s="7">
        <v>-4.6970894256391185E-2</v>
      </c>
      <c r="AB45" s="9">
        <v>-0.49072586499922799</v>
      </c>
      <c r="AC45" s="9">
        <v>0.57178459630770828</v>
      </c>
      <c r="AD45" s="9">
        <v>0.17188172244191069</v>
      </c>
      <c r="AE45" s="9">
        <v>0.82884789091111399</v>
      </c>
      <c r="AF45" s="9">
        <v>9.0663040207153017E-2</v>
      </c>
    </row>
    <row r="46" spans="10:32" x14ac:dyDescent="0.25">
      <c r="J46" s="2">
        <v>-1.231480651942591E-2</v>
      </c>
      <c r="K46" s="2">
        <v>-0.10242163516314028</v>
      </c>
      <c r="L46" s="2">
        <v>-0.82907702516121184</v>
      </c>
      <c r="M46" s="2">
        <v>0.67376404135847678</v>
      </c>
      <c r="N46" s="2">
        <v>0.73985376623010868</v>
      </c>
      <c r="P46" s="3">
        <f t="shared" si="12"/>
        <v>-4.6809520780095315E-2</v>
      </c>
      <c r="Q46" s="3">
        <f t="shared" si="8"/>
        <v>-0.14910506653586678</v>
      </c>
      <c r="R46" s="3">
        <f t="shared" si="9"/>
        <v>-0.80163770913611376</v>
      </c>
      <c r="S46" s="3">
        <f t="shared" si="10"/>
        <v>0.46414042977341829</v>
      </c>
      <c r="T46" s="3">
        <f t="shared" si="11"/>
        <v>0.92837577702519591</v>
      </c>
      <c r="V46" s="7">
        <v>-4.8453061414475217E-2</v>
      </c>
      <c r="W46" s="7">
        <v>-0.14933230276114515</v>
      </c>
      <c r="X46" s="7">
        <v>-0.78032417846999025</v>
      </c>
      <c r="Y46" s="7">
        <v>0.44560683082504726</v>
      </c>
      <c r="Z46" s="7">
        <v>0.95912912730711053</v>
      </c>
      <c r="AB46" s="9">
        <v>-4.8453061414475217E-2</v>
      </c>
      <c r="AC46" s="9">
        <v>-0.15600578983474189</v>
      </c>
      <c r="AD46" s="9">
        <v>-0.78794125216616251</v>
      </c>
      <c r="AE46" s="9">
        <v>0.28431018282848786</v>
      </c>
      <c r="AF46" s="9">
        <v>0.82139854367665932</v>
      </c>
    </row>
    <row r="47" spans="10:32" x14ac:dyDescent="0.25">
      <c r="J47" s="2">
        <v>-1.1810839442678538</v>
      </c>
      <c r="K47" s="2">
        <v>0.952506675436676</v>
      </c>
      <c r="L47" s="2">
        <v>-3.7665521573122793E-2</v>
      </c>
      <c r="M47" s="2">
        <v>1.1988616595351567</v>
      </c>
      <c r="N47" s="2">
        <v>-1.1114749961270163</v>
      </c>
      <c r="P47" s="3">
        <f t="shared" si="12"/>
        <v>-1.2155786585285231</v>
      </c>
      <c r="Q47" s="3">
        <f t="shared" si="8"/>
        <v>0.90582324406394954</v>
      </c>
      <c r="R47" s="3">
        <f t="shared" si="9"/>
        <v>-1.0226205548024694E-2</v>
      </c>
      <c r="S47" s="3">
        <f t="shared" si="10"/>
        <v>0.98923804795009818</v>
      </c>
      <c r="T47" s="3">
        <f t="shared" si="11"/>
        <v>-0.92295298533192904</v>
      </c>
      <c r="V47" s="7">
        <v>-1.2582591407526902</v>
      </c>
      <c r="W47" s="7">
        <v>0.91994472853852194</v>
      </c>
      <c r="X47" s="7">
        <v>2.265920471691844E-2</v>
      </c>
      <c r="Y47" s="7">
        <v>1.0730219337245397</v>
      </c>
      <c r="Z47" s="7">
        <v>-0.83450839952377076</v>
      </c>
      <c r="AB47" s="9">
        <v>-1.2582591407526902</v>
      </c>
      <c r="AC47" s="9">
        <v>0.64970624244248776</v>
      </c>
      <c r="AD47" s="9">
        <v>-7.9534611563573873E-2</v>
      </c>
      <c r="AE47" s="9">
        <v>0.92770699520845312</v>
      </c>
      <c r="AF47" s="9">
        <v>-0.76173174504423202</v>
      </c>
    </row>
    <row r="48" spans="10:32" x14ac:dyDescent="0.25">
      <c r="J48" s="2">
        <v>0.22421925390735498</v>
      </c>
      <c r="K48" s="2">
        <v>0.6932695426441482</v>
      </c>
      <c r="L48" s="2">
        <v>-2.2007227994156286</v>
      </c>
      <c r="M48" s="2">
        <v>2.1298414200069606</v>
      </c>
      <c r="N48" s="2">
        <v>-0.18096516334193474</v>
      </c>
      <c r="P48" s="3">
        <f t="shared" si="12"/>
        <v>0.18972453964668556</v>
      </c>
      <c r="Q48" s="3">
        <f t="shared" si="8"/>
        <v>0.64658611127142174</v>
      </c>
      <c r="R48" s="3">
        <f t="shared" si="9"/>
        <v>-2.1732834833905303</v>
      </c>
      <c r="S48" s="3">
        <f t="shared" si="10"/>
        <v>1.9202178084219022</v>
      </c>
      <c r="T48" s="3">
        <f t="shared" si="11"/>
        <v>7.5568474531524932E-3</v>
      </c>
      <c r="V48" s="7">
        <v>0.19638600477283447</v>
      </c>
      <c r="W48" s="7">
        <v>0.64768416392327233</v>
      </c>
      <c r="X48" s="7">
        <v>-2.1894584156885801</v>
      </c>
      <c r="Y48" s="7">
        <v>2.0208870943618535</v>
      </c>
      <c r="Z48" s="7">
        <v>3.1839835251003465E-2</v>
      </c>
      <c r="AB48" s="9">
        <v>0.19638600477283447</v>
      </c>
      <c r="AC48" s="9">
        <v>0.67387548739182845</v>
      </c>
      <c r="AD48" s="9">
        <v>-1.9701742027631068</v>
      </c>
      <c r="AE48" s="9">
        <v>1.7752072699044041</v>
      </c>
      <c r="AF48" s="9">
        <v>0.11461773982855206</v>
      </c>
    </row>
    <row r="49" spans="10:32" x14ac:dyDescent="0.25">
      <c r="J49" s="2">
        <v>0.52240383031621163</v>
      </c>
      <c r="K49" s="2">
        <v>-1.8083975455369836</v>
      </c>
      <c r="L49" s="2">
        <v>1.8388342921706522E-2</v>
      </c>
      <c r="M49" s="2">
        <v>0.46308009743097384</v>
      </c>
      <c r="N49" s="2">
        <v>1.2495459321596558</v>
      </c>
      <c r="P49" s="3">
        <f t="shared" si="12"/>
        <v>0.48790911605554221</v>
      </c>
      <c r="Q49" s="3">
        <f t="shared" si="8"/>
        <v>-1.8550809769097101</v>
      </c>
      <c r="R49" s="3">
        <f t="shared" si="9"/>
        <v>4.5827658946804621E-2</v>
      </c>
      <c r="S49" s="3">
        <f t="shared" si="10"/>
        <v>0.2534564858459154</v>
      </c>
      <c r="T49" s="3">
        <f t="shared" si="11"/>
        <v>1.4380679429547429</v>
      </c>
      <c r="V49" s="7">
        <v>0.50504021342115868</v>
      </c>
      <c r="W49" s="7">
        <v>-1.8669994489110782</v>
      </c>
      <c r="X49" s="7">
        <v>0.10790831857038097</v>
      </c>
      <c r="Y49" s="7">
        <v>0.25625554841414255</v>
      </c>
      <c r="Z49" s="7">
        <v>1.3399463539483927</v>
      </c>
      <c r="AB49" s="9">
        <v>0.50504021342115868</v>
      </c>
      <c r="AC49" s="9">
        <v>-1.7282703572715812</v>
      </c>
      <c r="AD49" s="9">
        <v>-9.9622350744989055E-2</v>
      </c>
      <c r="AE49" s="9">
        <v>5.6048242412861854E-2</v>
      </c>
      <c r="AF49" s="9">
        <v>1.1128341947517035</v>
      </c>
    </row>
    <row r="50" spans="10:32" x14ac:dyDescent="0.25">
      <c r="J50" s="2">
        <v>-3.3389943899481751E-2</v>
      </c>
      <c r="K50" s="2">
        <v>0.43256309047634828</v>
      </c>
      <c r="L50" s="2">
        <v>-0.27571392682313745</v>
      </c>
      <c r="M50" s="2">
        <v>0.24495622766489589</v>
      </c>
      <c r="N50" s="2">
        <v>0.41208736851365391</v>
      </c>
      <c r="P50" s="3">
        <f t="shared" si="12"/>
        <v>-6.7884658160151157E-2</v>
      </c>
      <c r="Q50" s="3">
        <f t="shared" si="8"/>
        <v>0.38587965910362176</v>
      </c>
      <c r="R50" s="3">
        <f t="shared" si="9"/>
        <v>-0.24827461079803934</v>
      </c>
      <c r="S50" s="3">
        <f t="shared" si="10"/>
        <v>3.5332616079837426E-2</v>
      </c>
      <c r="T50" s="3">
        <f t="shared" si="11"/>
        <v>0.60060937930874114</v>
      </c>
      <c r="V50" s="7">
        <v>-7.0268173143381671E-2</v>
      </c>
      <c r="W50" s="7">
        <v>0.38807338498212424</v>
      </c>
      <c r="X50" s="7">
        <v>-0.26018098371831527</v>
      </c>
      <c r="Y50" s="7">
        <v>2.7340440697943051E-2</v>
      </c>
      <c r="Z50" s="7">
        <v>0.65775280080946374</v>
      </c>
      <c r="AB50" s="9">
        <v>-7.0268173143381671E-2</v>
      </c>
      <c r="AC50" s="9">
        <v>0.36617907575566799</v>
      </c>
      <c r="AD50" s="9">
        <v>-0.20204022671503807</v>
      </c>
      <c r="AE50" s="9">
        <v>3.9552558087943293E-2</v>
      </c>
      <c r="AF50" s="9">
        <v>0.6406770006220337</v>
      </c>
    </row>
    <row r="51" spans="10:32" x14ac:dyDescent="0.25">
      <c r="J51" s="2">
        <v>0.12348389158230048</v>
      </c>
      <c r="K51" s="2">
        <v>-0.64946322716614524</v>
      </c>
      <c r="L51" s="2">
        <v>-0.42894284876529892</v>
      </c>
      <c r="M51" s="2">
        <v>-4.6732217947403516E-2</v>
      </c>
      <c r="N51" s="2">
        <v>-0.90350900877621376</v>
      </c>
      <c r="P51" s="3">
        <f t="shared" si="12"/>
        <v>8.8989177321631086E-2</v>
      </c>
      <c r="Q51" s="3">
        <f t="shared" si="8"/>
        <v>-0.6961466585388717</v>
      </c>
      <c r="R51" s="3">
        <f t="shared" si="9"/>
        <v>-0.40150353274020084</v>
      </c>
      <c r="S51" s="3">
        <f t="shared" si="10"/>
        <v>-0.256355829532462</v>
      </c>
      <c r="T51" s="3">
        <f t="shared" si="11"/>
        <v>-0.71498699798112653</v>
      </c>
      <c r="V51" s="7">
        <v>9.2113698284689766E-2</v>
      </c>
      <c r="W51" s="7">
        <v>-0.69981987855675121</v>
      </c>
      <c r="X51" s="7">
        <v>-0.36651856379216602</v>
      </c>
      <c r="Y51" s="7">
        <v>-0.34753040567922289</v>
      </c>
      <c r="Z51" s="7">
        <v>-0.79698689744942863</v>
      </c>
      <c r="AB51" s="9">
        <v>9.2113698284689766E-2</v>
      </c>
      <c r="AC51" s="9">
        <v>-0.66725790607127455</v>
      </c>
      <c r="AD51" s="9">
        <v>-0.44994794079006717</v>
      </c>
      <c r="AE51" s="9">
        <v>-0.47874436229606648</v>
      </c>
      <c r="AF51" s="9">
        <v>-0.94406772223446045</v>
      </c>
    </row>
    <row r="52" spans="10:32" x14ac:dyDescent="0.25">
      <c r="J52" s="2">
        <v>0.72362585174247429</v>
      </c>
      <c r="K52" s="2">
        <v>0.42476047740276701</v>
      </c>
      <c r="L52" s="2">
        <v>0.26791164798347267</v>
      </c>
      <c r="M52" s="2">
        <v>0.24077452387498066</v>
      </c>
      <c r="N52" s="2">
        <v>-0.52720583467154658</v>
      </c>
      <c r="P52" s="3">
        <f t="shared" si="12"/>
        <v>0.68913113748180488</v>
      </c>
      <c r="Q52" s="3">
        <f t="shared" si="8"/>
        <v>0.3780770460300405</v>
      </c>
      <c r="R52" s="3">
        <f t="shared" si="9"/>
        <v>0.29535096400857075</v>
      </c>
      <c r="S52" s="3">
        <f t="shared" si="10"/>
        <v>3.11509122899222E-2</v>
      </c>
      <c r="T52" s="3">
        <f t="shared" si="11"/>
        <v>-0.33868382387645934</v>
      </c>
      <c r="V52" s="7">
        <v>0.71332739089334174</v>
      </c>
      <c r="W52" s="7">
        <v>0.37380776097230189</v>
      </c>
      <c r="X52" s="7">
        <v>0.22750925569089664</v>
      </c>
      <c r="Y52" s="7">
        <v>0.12366265026674791</v>
      </c>
      <c r="Z52" s="7">
        <v>-0.36895412824096852</v>
      </c>
      <c r="AB52" s="9">
        <v>0.71332739089334174</v>
      </c>
      <c r="AC52" s="9">
        <v>0.50892078868842816</v>
      </c>
      <c r="AD52" s="9">
        <v>0.42350285242775676</v>
      </c>
      <c r="AE52" s="9">
        <v>0.35335140029101969</v>
      </c>
      <c r="AF52" s="9">
        <v>-0.10013281517142592</v>
      </c>
    </row>
    <row r="53" spans="10:32" x14ac:dyDescent="0.25">
      <c r="J53" s="2">
        <v>-1.7434696480713032</v>
      </c>
      <c r="K53" s="2">
        <v>-1.9614217461525363</v>
      </c>
      <c r="L53" s="2">
        <v>-2.4429807087071445</v>
      </c>
      <c r="M53" s="2">
        <v>1.0916218809492535</v>
      </c>
      <c r="N53" s="2">
        <v>-4.702424042623541E-2</v>
      </c>
      <c r="P53" s="3">
        <f t="shared" si="12"/>
        <v>-1.7779643623319725</v>
      </c>
      <c r="Q53" s="3">
        <f t="shared" si="8"/>
        <v>-2.008105177525263</v>
      </c>
      <c r="R53" s="3">
        <f t="shared" si="9"/>
        <v>-2.4155413926820462</v>
      </c>
      <c r="S53" s="3">
        <f t="shared" si="10"/>
        <v>0.88199826936419501</v>
      </c>
      <c r="T53" s="3">
        <f t="shared" si="11"/>
        <v>0.14149777036885183</v>
      </c>
      <c r="V53" s="7">
        <v>-1.8403909077713039</v>
      </c>
      <c r="W53" s="7">
        <v>-2.0014179336319966</v>
      </c>
      <c r="X53" s="7">
        <v>-2.1659367854665077</v>
      </c>
      <c r="Y53" s="7">
        <v>0.58530856543820797</v>
      </c>
      <c r="Z53" s="7">
        <v>0.11226494285099818</v>
      </c>
      <c r="AB53" s="9">
        <v>-1.8403909077713039</v>
      </c>
      <c r="AC53" s="9">
        <v>-2.3290592613358125</v>
      </c>
      <c r="AD53" s="9">
        <v>-2.7874020926262295</v>
      </c>
      <c r="AE53" s="9">
        <v>-0.43417400323030353</v>
      </c>
      <c r="AF53" s="9">
        <v>-0.81737440688111884</v>
      </c>
    </row>
    <row r="54" spans="10:32" x14ac:dyDescent="0.25">
      <c r="J54" s="2">
        <v>-0.22443359389082707</v>
      </c>
      <c r="K54" s="2">
        <v>2.1002721652364871</v>
      </c>
      <c r="L54" s="2">
        <v>-0.75568171215904234</v>
      </c>
      <c r="M54" s="2">
        <v>0.49495895523121158</v>
      </c>
      <c r="N54" s="2">
        <v>-1.3010780570385716</v>
      </c>
      <c r="P54" s="3">
        <f t="shared" si="12"/>
        <v>-0.25892830815149648</v>
      </c>
      <c r="Q54" s="3">
        <f t="shared" si="8"/>
        <v>2.0535887338637604</v>
      </c>
      <c r="R54" s="3">
        <f t="shared" si="9"/>
        <v>-0.72824239613394426</v>
      </c>
      <c r="S54" s="3">
        <f t="shared" si="10"/>
        <v>0.28533534364615309</v>
      </c>
      <c r="T54" s="3">
        <f t="shared" si="11"/>
        <v>-1.1125560462434843</v>
      </c>
      <c r="V54" s="7">
        <v>-0.26801960386967832</v>
      </c>
      <c r="W54" s="7">
        <v>2.0643940563996077</v>
      </c>
      <c r="X54" s="7">
        <v>-0.80615484544406379</v>
      </c>
      <c r="Y54" s="7">
        <v>0.31689932814177102</v>
      </c>
      <c r="Z54" s="7">
        <v>-1.0027891274302418</v>
      </c>
      <c r="AB54" s="9">
        <v>-0.26801960386967832</v>
      </c>
      <c r="AC54" s="9">
        <v>1.9690809057114231</v>
      </c>
      <c r="AD54" s="9">
        <v>-0.49530935509944557</v>
      </c>
      <c r="AE54" s="9">
        <v>0.4752639927251569</v>
      </c>
      <c r="AF54" s="9">
        <v>-0.74120230422628675</v>
      </c>
    </row>
    <row r="55" spans="10:32" x14ac:dyDescent="0.25">
      <c r="J55" s="2">
        <v>-2.6109720213491348</v>
      </c>
      <c r="K55" s="2">
        <v>-0.27278927359346544</v>
      </c>
      <c r="L55" s="2">
        <v>1.4306846729652218</v>
      </c>
      <c r="M55" s="2">
        <v>-8.2839213718613851E-3</v>
      </c>
      <c r="N55" s="2">
        <v>-0.10288047025163344</v>
      </c>
      <c r="P55" s="3">
        <f t="shared" si="12"/>
        <v>-2.6454667356098041</v>
      </c>
      <c r="Q55" s="3">
        <f t="shared" si="8"/>
        <v>-0.31947270496619196</v>
      </c>
      <c r="R55" s="3">
        <f t="shared" si="9"/>
        <v>1.4581239889903199</v>
      </c>
      <c r="S55" s="3">
        <f t="shared" si="10"/>
        <v>-0.21790753295691984</v>
      </c>
      <c r="T55" s="3">
        <f t="shared" si="11"/>
        <v>8.5641540543453798E-2</v>
      </c>
      <c r="V55" s="7">
        <v>-2.7383523709338879</v>
      </c>
      <c r="W55" s="7">
        <v>-0.29834014386514579</v>
      </c>
      <c r="X55" s="7">
        <v>1.6264167637473899</v>
      </c>
      <c r="Y55" s="7">
        <v>-0.3087536722216947</v>
      </c>
      <c r="Z55" s="7">
        <v>0.22361155235988261</v>
      </c>
      <c r="AB55" s="9">
        <v>-2.7383523709338879</v>
      </c>
      <c r="AC55" s="9">
        <v>-0.83998292309003053</v>
      </c>
      <c r="AD55" s="9">
        <v>0.97487865564812071</v>
      </c>
      <c r="AE55" s="9">
        <v>-0.66714735473196685</v>
      </c>
      <c r="AF55" s="9">
        <v>-0.19668895416350196</v>
      </c>
    </row>
    <row r="56" spans="10:32" x14ac:dyDescent="0.25">
      <c r="J56" s="2">
        <v>-1.0084340802481357</v>
      </c>
      <c r="K56" s="2">
        <v>-0.3618008294950632</v>
      </c>
      <c r="L56" s="2">
        <v>-0.33228629076666899</v>
      </c>
      <c r="M56" s="2">
        <v>-0.10505184403999432</v>
      </c>
      <c r="N56" s="2">
        <v>0.89224063232719375</v>
      </c>
      <c r="P56" s="3">
        <f t="shared" si="12"/>
        <v>-1.042928794508805</v>
      </c>
      <c r="Q56" s="3">
        <f t="shared" si="8"/>
        <v>-0.40848426086778972</v>
      </c>
      <c r="R56" s="3">
        <f t="shared" si="9"/>
        <v>-0.30484697474157091</v>
      </c>
      <c r="S56" s="3">
        <f t="shared" si="10"/>
        <v>-0.31467545562505278</v>
      </c>
      <c r="T56" s="3">
        <f t="shared" si="11"/>
        <v>1.080762643122281</v>
      </c>
      <c r="V56" s="7">
        <v>-1.0795473247559453</v>
      </c>
      <c r="W56" s="7">
        <v>-0.40133714197474579</v>
      </c>
      <c r="X56" s="7">
        <v>-0.21239560368716442</v>
      </c>
      <c r="Y56" s="7">
        <v>-0.47199945755323697</v>
      </c>
      <c r="Z56" s="7">
        <v>1.1642302573494114</v>
      </c>
      <c r="AB56" s="9">
        <v>-1.0795473247559453</v>
      </c>
      <c r="AC56" s="9">
        <v>-0.60913795001721138</v>
      </c>
      <c r="AD56" s="9">
        <v>-0.48664119327986227</v>
      </c>
      <c r="AE56" s="9">
        <v>-0.76207872821392897</v>
      </c>
      <c r="AF56" s="9">
        <v>0.73731015069906958</v>
      </c>
    </row>
    <row r="57" spans="10:32" x14ac:dyDescent="0.25">
      <c r="J57" s="2">
        <v>-0.58141623035334911</v>
      </c>
      <c r="K57" s="2">
        <v>9.9450968609393509E-2</v>
      </c>
      <c r="L57" s="2">
        <v>-0.6501157279547356</v>
      </c>
      <c r="M57" s="2">
        <v>-0.74127996244638505</v>
      </c>
      <c r="N57" s="2">
        <v>-1.0482305233628542</v>
      </c>
      <c r="P57" s="3">
        <f t="shared" si="12"/>
        <v>-0.61591094461401852</v>
      </c>
      <c r="Q57" s="3">
        <f t="shared" si="8"/>
        <v>5.2767537236667009E-2</v>
      </c>
      <c r="R57" s="3">
        <f t="shared" si="9"/>
        <v>-0.62267641192963752</v>
      </c>
      <c r="S57" s="3">
        <f t="shared" si="10"/>
        <v>-0.95090357403144354</v>
      </c>
      <c r="T57" s="3">
        <f t="shared" si="11"/>
        <v>-0.85970851256776692</v>
      </c>
      <c r="V57" s="7">
        <v>-0.63753634576665952</v>
      </c>
      <c r="W57" s="7">
        <v>5.8220395549313686E-2</v>
      </c>
      <c r="X57" s="7">
        <v>-0.57712036209222051</v>
      </c>
      <c r="Y57" s="7">
        <v>-1.1769441809087193</v>
      </c>
      <c r="Z57" s="7">
        <v>-0.8481467855800302</v>
      </c>
      <c r="AB57" s="9">
        <v>-0.63753634576665952</v>
      </c>
      <c r="AC57" s="9">
        <v>-7.0463164465802614E-2</v>
      </c>
      <c r="AD57" s="9">
        <v>-0.67555115803711918</v>
      </c>
      <c r="AE57" s="9">
        <v>-1.3230239807564714</v>
      </c>
      <c r="AF57" s="9">
        <v>-1.1429445209032616</v>
      </c>
    </row>
    <row r="58" spans="10:32" x14ac:dyDescent="0.25">
      <c r="J58" s="2">
        <v>1.1599128716838432</v>
      </c>
      <c r="K58" s="2">
        <v>-0.501299079841519</v>
      </c>
      <c r="L58" s="2">
        <v>1.8387337283964023</v>
      </c>
      <c r="M58" s="2">
        <v>0.66398590403245294</v>
      </c>
      <c r="N58" s="2">
        <v>-2.16408330204764</v>
      </c>
      <c r="P58" s="3">
        <f t="shared" si="12"/>
        <v>1.1254181574231739</v>
      </c>
      <c r="Q58" s="3">
        <f t="shared" si="8"/>
        <v>-0.54798251121424546</v>
      </c>
      <c r="R58" s="3">
        <f t="shared" si="9"/>
        <v>1.8661730444215003</v>
      </c>
      <c r="S58" s="3">
        <f t="shared" si="10"/>
        <v>0.45436229244739446</v>
      </c>
      <c r="T58" s="3">
        <f t="shared" si="11"/>
        <v>-1.9755612912525526</v>
      </c>
      <c r="V58" s="7">
        <v>1.1649329920458875</v>
      </c>
      <c r="W58" s="7">
        <v>-0.55983855415961326</v>
      </c>
      <c r="X58" s="7">
        <v>1.7961713290294601</v>
      </c>
      <c r="Y58" s="7">
        <v>0.74236995546546158</v>
      </c>
      <c r="Z58" s="7">
        <v>-2.1734805207021335</v>
      </c>
      <c r="AB58" s="9">
        <v>1.1649329920458875</v>
      </c>
      <c r="AC58" s="9">
        <v>-0.31554092000223738</v>
      </c>
      <c r="AD58" s="9">
        <v>1.8768317073185881</v>
      </c>
      <c r="AE58" s="9">
        <v>1.0993019874949868</v>
      </c>
      <c r="AF58" s="9">
        <v>-1.5837539477710947</v>
      </c>
    </row>
    <row r="59" spans="10:32" x14ac:dyDescent="0.25">
      <c r="J59" s="2">
        <v>-0.6154228456170745</v>
      </c>
      <c r="K59" s="2">
        <v>-1.1509265205881793</v>
      </c>
      <c r="L59" s="2">
        <v>0.64747244367826162</v>
      </c>
      <c r="M59" s="2">
        <v>0.42144202884830528</v>
      </c>
      <c r="N59" s="2">
        <v>-0.81065727413452882</v>
      </c>
      <c r="P59" s="3">
        <f t="shared" si="12"/>
        <v>-0.64991755987774391</v>
      </c>
      <c r="Q59" s="3">
        <f t="shared" si="8"/>
        <v>-1.1976099519609058</v>
      </c>
      <c r="R59" s="3">
        <f t="shared" si="9"/>
        <v>0.6749117597033597</v>
      </c>
      <c r="S59" s="3">
        <f t="shared" si="10"/>
        <v>0.21181841726324682</v>
      </c>
      <c r="T59" s="3">
        <f t="shared" si="11"/>
        <v>-0.62213526333944158</v>
      </c>
      <c r="V59" s="7">
        <v>-0.67273697569005697</v>
      </c>
      <c r="W59" s="7">
        <v>-1.1971081493570674</v>
      </c>
      <c r="X59" s="7">
        <v>0.76893360012055978</v>
      </c>
      <c r="Y59" s="7">
        <v>0.21249093195412358</v>
      </c>
      <c r="Z59" s="7">
        <v>-0.69660759239096204</v>
      </c>
      <c r="AB59" s="9">
        <v>-0.67273697569005697</v>
      </c>
      <c r="AC59" s="9">
        <v>-1.3074690482789271</v>
      </c>
      <c r="AD59" s="9">
        <v>0.41282609548188987</v>
      </c>
      <c r="AE59" s="9">
        <v>-2.0731225478742038E-2</v>
      </c>
      <c r="AF59" s="9">
        <v>-0.85937388244221535</v>
      </c>
    </row>
    <row r="60" spans="10:32" x14ac:dyDescent="0.25">
      <c r="J60" s="2">
        <v>-0.50785950585193851</v>
      </c>
      <c r="K60" s="2">
        <v>0.29309548774275529</v>
      </c>
      <c r="L60" s="2">
        <v>-2.085321606840576</v>
      </c>
      <c r="M60" s="2">
        <v>-0.39646088033811916</v>
      </c>
      <c r="N60" s="2">
        <v>0.76673990473120213</v>
      </c>
      <c r="P60" s="3">
        <f t="shared" si="12"/>
        <v>-0.54235422011260792</v>
      </c>
      <c r="Q60" s="3">
        <f t="shared" si="8"/>
        <v>0.24641205637002878</v>
      </c>
      <c r="R60" s="3">
        <f t="shared" si="9"/>
        <v>-2.0578822908154777</v>
      </c>
      <c r="S60" s="3">
        <f t="shared" si="10"/>
        <v>-0.60608449192317759</v>
      </c>
      <c r="T60" s="3">
        <f t="shared" si="11"/>
        <v>0.95526191552628936</v>
      </c>
      <c r="V60" s="7">
        <v>-0.56139695296112557</v>
      </c>
      <c r="W60" s="7">
        <v>0.25205160245512387</v>
      </c>
      <c r="X60" s="7">
        <v>-2.0077889322471223</v>
      </c>
      <c r="Y60" s="7">
        <v>-0.90332473242471023</v>
      </c>
      <c r="Z60" s="7">
        <v>1.0547757065361438</v>
      </c>
      <c r="AB60" s="9">
        <v>-0.56139695296112557</v>
      </c>
      <c r="AC60" s="9">
        <v>0.13467973535413058</v>
      </c>
      <c r="AD60" s="9">
        <v>-2.0108279258693305</v>
      </c>
      <c r="AE60" s="9">
        <v>-1.211964385753012</v>
      </c>
      <c r="AF60" s="9">
        <v>0.54445940482660249</v>
      </c>
    </row>
    <row r="61" spans="10:32" x14ac:dyDescent="0.25">
      <c r="J61" s="2">
        <v>-0.62347126757014437</v>
      </c>
      <c r="K61" s="2">
        <v>1.9127698563517381</v>
      </c>
      <c r="L61" s="2">
        <v>1.4164872815375797</v>
      </c>
      <c r="M61" s="2">
        <v>-0.31372828312858819</v>
      </c>
      <c r="N61" s="2">
        <v>1.3116653998549859</v>
      </c>
      <c r="P61" s="3">
        <f t="shared" si="12"/>
        <v>-0.65796598183081378</v>
      </c>
      <c r="Q61" s="3">
        <f t="shared" si="8"/>
        <v>1.8660864249790117</v>
      </c>
      <c r="R61" s="3">
        <f t="shared" si="9"/>
        <v>1.4439265975626778</v>
      </c>
      <c r="S61" s="3">
        <f t="shared" si="10"/>
        <v>-0.52335189471364663</v>
      </c>
      <c r="T61" s="3">
        <f t="shared" si="11"/>
        <v>1.500187410650073</v>
      </c>
      <c r="V61" s="7">
        <v>-0.68106798777227273</v>
      </c>
      <c r="W61" s="7">
        <v>1.8794955297412435</v>
      </c>
      <c r="X61" s="7">
        <v>1.3724312099288156</v>
      </c>
      <c r="Y61" s="7">
        <v>-0.43880409763515615</v>
      </c>
      <c r="Z61" s="7">
        <v>1.7352206767438316</v>
      </c>
      <c r="AB61" s="9">
        <v>-0.68106798777227273</v>
      </c>
      <c r="AC61" s="9">
        <v>1.70530841112875</v>
      </c>
      <c r="AD61" s="9">
        <v>1.4966012519798846</v>
      </c>
      <c r="AE61" s="9">
        <v>-5.9456729775594963E-2</v>
      </c>
      <c r="AF61" s="9">
        <v>1.9538479926538783</v>
      </c>
    </row>
    <row r="62" spans="10:32" x14ac:dyDescent="0.25">
      <c r="J62" s="2">
        <v>1.2384303162020718</v>
      </c>
      <c r="K62" s="2">
        <v>0.39260517500513459</v>
      </c>
      <c r="L62" s="2">
        <v>-0.17317372331762004</v>
      </c>
      <c r="M62" s="2">
        <v>0.36705231537818195</v>
      </c>
      <c r="N62" s="2">
        <v>-1.2337803991532679</v>
      </c>
      <c r="P62" s="3">
        <f t="shared" si="12"/>
        <v>1.2039356019414025</v>
      </c>
      <c r="Q62" s="3">
        <f t="shared" si="8"/>
        <v>0.34592174363240807</v>
      </c>
      <c r="R62" s="3">
        <f t="shared" si="9"/>
        <v>-0.14573440729252193</v>
      </c>
      <c r="S62" s="3">
        <f t="shared" si="10"/>
        <v>0.15742870379312349</v>
      </c>
      <c r="T62" s="3">
        <f t="shared" si="11"/>
        <v>-1.0452583883581807</v>
      </c>
      <c r="V62" s="7">
        <v>1.2462072819328098</v>
      </c>
      <c r="W62" s="7">
        <v>0.33714480721525492</v>
      </c>
      <c r="X62" s="7">
        <v>-0.23943008502178401</v>
      </c>
      <c r="Y62" s="7">
        <v>0.26120081947649154</v>
      </c>
      <c r="Z62" s="7">
        <v>-1.1390759292396093</v>
      </c>
      <c r="AB62" s="9">
        <v>1.2462072819328098</v>
      </c>
      <c r="AC62" s="9">
        <v>0.57957455522911361</v>
      </c>
      <c r="AD62" s="9">
        <v>7.2985535098797877E-2</v>
      </c>
      <c r="AE62" s="9">
        <v>0.52100823552744435</v>
      </c>
      <c r="AF62" s="9">
        <v>-0.77815035830746537</v>
      </c>
    </row>
    <row r="63" spans="10:32" x14ac:dyDescent="0.25">
      <c r="J63" s="2">
        <v>-0.23053869590393369</v>
      </c>
      <c r="K63" s="2">
        <v>-1.054840245084675</v>
      </c>
      <c r="L63" s="2">
        <v>-1.1537460108958499</v>
      </c>
      <c r="M63" s="2">
        <v>1.4849191477815664</v>
      </c>
      <c r="N63" s="2">
        <v>0.59159935707833744</v>
      </c>
      <c r="P63" s="3">
        <f t="shared" si="12"/>
        <v>-0.26503341016460308</v>
      </c>
      <c r="Q63" s="3">
        <f t="shared" si="8"/>
        <v>-1.1015236764574015</v>
      </c>
      <c r="R63" s="3">
        <f t="shared" si="9"/>
        <v>-1.1263066948707519</v>
      </c>
      <c r="S63" s="3">
        <f t="shared" si="10"/>
        <v>1.2752955361965079</v>
      </c>
      <c r="T63" s="3">
        <f t="shared" si="11"/>
        <v>0.78012136787342468</v>
      </c>
      <c r="V63" s="7">
        <v>-0.27433906362600374</v>
      </c>
      <c r="W63" s="7">
        <v>-1.1038885262327878</v>
      </c>
      <c r="X63" s="7">
        <v>-1.0380863358048242</v>
      </c>
      <c r="Y63" s="7">
        <v>1.2868895371120619</v>
      </c>
      <c r="Z63" s="7">
        <v>0.74581602005794756</v>
      </c>
      <c r="AB63" s="9">
        <v>-0.27433906362600374</v>
      </c>
      <c r="AC63" s="9">
        <v>-1.1364532615985017</v>
      </c>
      <c r="AD63" s="9">
        <v>-1.2380187333520196</v>
      </c>
      <c r="AE63" s="9">
        <v>0.85210017365089863</v>
      </c>
      <c r="AF63" s="9">
        <v>0.48295434103177853</v>
      </c>
    </row>
    <row r="64" spans="10:32" x14ac:dyDescent="0.25">
      <c r="J64" s="2">
        <v>0.61577513415887541</v>
      </c>
      <c r="K64" s="2">
        <v>-1.4167890875458082</v>
      </c>
      <c r="L64" s="2">
        <v>-0.24489024759318628</v>
      </c>
      <c r="M64" s="2">
        <v>0.3001285804280247</v>
      </c>
      <c r="N64" s="2">
        <v>-1.0306030202964709</v>
      </c>
      <c r="P64" s="3">
        <f t="shared" si="12"/>
        <v>0.581280419898206</v>
      </c>
      <c r="Q64" s="3">
        <f t="shared" si="8"/>
        <v>-1.4634725189185347</v>
      </c>
      <c r="R64" s="3">
        <f t="shared" si="9"/>
        <v>-0.21745093156808817</v>
      </c>
      <c r="S64" s="3">
        <f t="shared" si="10"/>
        <v>9.0504968842966244E-2</v>
      </c>
      <c r="T64" s="3">
        <f t="shared" si="11"/>
        <v>-0.84208100950138365</v>
      </c>
      <c r="V64" s="7">
        <v>0.60168990015245283</v>
      </c>
      <c r="W64" s="7">
        <v>-1.4745430126759922</v>
      </c>
      <c r="X64" s="7">
        <v>-0.17782200557237474</v>
      </c>
      <c r="Y64" s="7">
        <v>6.8306857072767874E-2</v>
      </c>
      <c r="Z64" s="7">
        <v>-1.0153430797915144</v>
      </c>
      <c r="AB64" s="9">
        <v>0.60168990015245283</v>
      </c>
      <c r="AC64" s="9">
        <v>-1.3244132139064888</v>
      </c>
      <c r="AD64" s="9">
        <v>-0.29224626405982468</v>
      </c>
      <c r="AE64" s="9">
        <v>-7.9681806143738668E-2</v>
      </c>
      <c r="AF64" s="9">
        <v>-1.1000704445840797</v>
      </c>
    </row>
    <row r="65" spans="10:32" x14ac:dyDescent="0.25">
      <c r="J65" s="2">
        <v>-1.098955828455292</v>
      </c>
      <c r="K65" s="2">
        <v>1.4981603962024903</v>
      </c>
      <c r="L65" s="2">
        <v>0.28848002832931458</v>
      </c>
      <c r="M65" s="2">
        <v>0.19982866231327756</v>
      </c>
      <c r="N65" s="2">
        <v>0.91434750606337956</v>
      </c>
      <c r="P65" s="3">
        <f t="shared" si="12"/>
        <v>-1.1334505427159614</v>
      </c>
      <c r="Q65" s="3">
        <f t="shared" si="8"/>
        <v>1.4514769648297638</v>
      </c>
      <c r="R65" s="3">
        <f t="shared" si="9"/>
        <v>0.31591934435441266</v>
      </c>
      <c r="S65" s="3">
        <f t="shared" si="10"/>
        <v>-9.7949492717809006E-3</v>
      </c>
      <c r="T65" s="3">
        <f t="shared" si="11"/>
        <v>1.1028695168584668</v>
      </c>
      <c r="V65" s="7">
        <v>-1.1732474044006846</v>
      </c>
      <c r="W65" s="7">
        <v>1.4671874831250307</v>
      </c>
      <c r="X65" s="7">
        <v>0.31138376419329894</v>
      </c>
      <c r="Y65" s="7">
        <v>-6.0691653384604763E-3</v>
      </c>
      <c r="Z65" s="7">
        <v>1.3187284181131587</v>
      </c>
      <c r="AB65" s="9">
        <v>-1.1732474044006846</v>
      </c>
      <c r="AC65" s="9">
        <v>1.2028947953817148</v>
      </c>
      <c r="AD65" s="9">
        <v>0.30576652780161895</v>
      </c>
      <c r="AE65" s="9">
        <v>4.2113042073960168E-2</v>
      </c>
      <c r="AF65" s="9">
        <v>1.2982464950356045</v>
      </c>
    </row>
    <row r="66" spans="10:32" x14ac:dyDescent="0.25">
      <c r="J66" s="2">
        <v>0.40196024413237552</v>
      </c>
      <c r="K66" s="2">
        <v>2.6559252092681795</v>
      </c>
      <c r="L66" s="2">
        <v>-0.53233725610625082</v>
      </c>
      <c r="M66" s="2">
        <v>-0.63938402133873962</v>
      </c>
      <c r="N66" s="2">
        <v>-0.23645543622033094</v>
      </c>
      <c r="P66" s="3">
        <f t="shared" si="12"/>
        <v>0.36746552987170611</v>
      </c>
      <c r="Q66" s="3">
        <f t="shared" si="8"/>
        <v>2.6092417778954529</v>
      </c>
      <c r="R66" s="3">
        <f t="shared" si="9"/>
        <v>-0.50489794008115274</v>
      </c>
      <c r="S66" s="3">
        <f t="shared" si="10"/>
        <v>-0.84900763292379811</v>
      </c>
      <c r="T66" s="3">
        <f t="shared" si="11"/>
        <v>-4.7933425425243703E-2</v>
      </c>
      <c r="V66" s="7">
        <v>0.38036770276331372</v>
      </c>
      <c r="W66" s="7">
        <v>2.6170548864543304</v>
      </c>
      <c r="X66" s="7">
        <v>-0.65465296203597945</v>
      </c>
      <c r="Y66" s="7">
        <v>-0.88745678664437611</v>
      </c>
      <c r="Z66" s="7">
        <v>0.11711243672271383</v>
      </c>
      <c r="AB66" s="9">
        <v>0.38036770276331372</v>
      </c>
      <c r="AC66" s="9">
        <v>2.6402531808208534</v>
      </c>
      <c r="AD66" s="9">
        <v>-0.12901803346078733</v>
      </c>
      <c r="AE66" s="9">
        <v>-0.43548487131006475</v>
      </c>
      <c r="AF66" s="9">
        <v>0.41811736006450073</v>
      </c>
    </row>
    <row r="67" spans="10:32" x14ac:dyDescent="0.25">
      <c r="J67" s="2">
        <v>1.5879138840796974</v>
      </c>
      <c r="K67" s="2">
        <v>0.15612138926086827</v>
      </c>
      <c r="L67" s="2">
        <v>-0.25020738085043392</v>
      </c>
      <c r="M67" s="2">
        <v>-1.681402915197364E-2</v>
      </c>
      <c r="N67" s="2">
        <v>-0.20770118435688972</v>
      </c>
      <c r="P67" s="3">
        <f t="shared" si="12"/>
        <v>1.5534191698190281</v>
      </c>
      <c r="Q67" s="3">
        <f t="shared" si="8"/>
        <v>0.10943795788814177</v>
      </c>
      <c r="R67" s="3">
        <f t="shared" si="9"/>
        <v>-0.22276806482533582</v>
      </c>
      <c r="S67" s="3">
        <f t="shared" si="10"/>
        <v>-0.2264376407370321</v>
      </c>
      <c r="T67" s="3">
        <f t="shared" si="11"/>
        <v>-1.9179173561802487E-2</v>
      </c>
      <c r="V67" s="7">
        <v>1.6079616535974117</v>
      </c>
      <c r="W67" s="7">
        <v>9.6701381003304054E-2</v>
      </c>
      <c r="X67" s="7">
        <v>-0.3260686700852064</v>
      </c>
      <c r="Y67" s="7">
        <v>-0.16663056706719628</v>
      </c>
      <c r="Z67" s="7">
        <v>-0.10296727592800806</v>
      </c>
      <c r="AB67" s="9">
        <v>1.6079616535974117</v>
      </c>
      <c r="AC67" s="9">
        <v>0.41633994707170685</v>
      </c>
      <c r="AD67" s="9">
        <v>2.2371337222608034E-2</v>
      </c>
      <c r="AE67" s="9">
        <v>0.13305255151158552</v>
      </c>
      <c r="AF67" s="9">
        <v>0.17478235125675404</v>
      </c>
    </row>
    <row r="68" spans="10:32" x14ac:dyDescent="0.25">
      <c r="J68" s="2">
        <v>1.0099756350510507</v>
      </c>
      <c r="K68" s="2">
        <v>-1.0865111783564443</v>
      </c>
      <c r="L68" s="2">
        <v>-0.69160764472831093</v>
      </c>
      <c r="M68" s="2">
        <v>-0.96002491657285971</v>
      </c>
      <c r="N68" s="2">
        <v>-0.8235044289448763</v>
      </c>
      <c r="P68" s="3">
        <f t="shared" si="12"/>
        <v>0.97548092079038129</v>
      </c>
      <c r="Q68" s="3">
        <f t="shared" si="8"/>
        <v>-1.1331946097291707</v>
      </c>
      <c r="R68" s="3">
        <f t="shared" si="9"/>
        <v>-0.66416832870321285</v>
      </c>
      <c r="S68" s="3">
        <f t="shared" si="10"/>
        <v>-1.1696485281579181</v>
      </c>
      <c r="T68" s="3">
        <f t="shared" si="11"/>
        <v>-0.63498241814978906</v>
      </c>
      <c r="V68" s="7">
        <v>1.0097312721006013</v>
      </c>
      <c r="W68" s="7">
        <v>-1.1462294721182629</v>
      </c>
      <c r="X68" s="7">
        <v>-0.6609277105355682</v>
      </c>
      <c r="Y68" s="7">
        <v>-1.3641630497189339</v>
      </c>
      <c r="Z68" s="7">
        <v>-0.78958560492607421</v>
      </c>
      <c r="AB68" s="9">
        <v>1.0097312721006013</v>
      </c>
      <c r="AC68" s="9">
        <v>-0.92112467951166432</v>
      </c>
      <c r="AD68" s="9">
        <v>-0.62374906492633431</v>
      </c>
      <c r="AE68" s="9">
        <v>-1.3808382884763695</v>
      </c>
      <c r="AF68" s="9">
        <v>-0.98856427087619902</v>
      </c>
    </row>
    <row r="69" spans="10:32" x14ac:dyDescent="0.25">
      <c r="J69" s="2">
        <v>-0.60958854080316904</v>
      </c>
      <c r="K69" s="2">
        <v>1.1569497287606055E-2</v>
      </c>
      <c r="L69" s="2">
        <v>0.21608753370165892</v>
      </c>
      <c r="M69" s="2">
        <v>0.23949962855041557</v>
      </c>
      <c r="N69" s="2">
        <v>-0.99943026878969077</v>
      </c>
      <c r="P69" s="3">
        <f t="shared" si="12"/>
        <v>-0.64408325506383846</v>
      </c>
      <c r="Q69" s="3">
        <f t="shared" si="8"/>
        <v>-3.5113934085120445E-2</v>
      </c>
      <c r="R69" s="3">
        <f t="shared" si="9"/>
        <v>0.24352684972675703</v>
      </c>
      <c r="S69" s="3">
        <f t="shared" si="10"/>
        <v>2.9876016965357105E-2</v>
      </c>
      <c r="T69" s="3">
        <f t="shared" si="11"/>
        <v>-0.81090825799460353</v>
      </c>
      <c r="V69" s="7">
        <v>-0.66669782116021314</v>
      </c>
      <c r="W69" s="7">
        <v>-2.9790054089118456E-2</v>
      </c>
      <c r="X69" s="7">
        <v>0.2838187122876224</v>
      </c>
      <c r="Y69" s="7">
        <v>1.0493665056678887E-2</v>
      </c>
      <c r="Z69" s="7">
        <v>-0.81069341029076303</v>
      </c>
      <c r="AB69" s="9">
        <v>-0.66669782116021314</v>
      </c>
      <c r="AC69" s="9">
        <v>-0.16252773700334333</v>
      </c>
      <c r="AD69" s="9">
        <v>0.13599066613129268</v>
      </c>
      <c r="AE69" s="9">
        <v>-8.8999693050596934E-2</v>
      </c>
      <c r="AF69" s="9">
        <v>-0.866870621317817</v>
      </c>
    </row>
    <row r="70" spans="10:32" x14ac:dyDescent="0.25">
      <c r="J70" s="2">
        <v>0.48425042944687191</v>
      </c>
      <c r="K70" s="2">
        <v>1.3918023836962856</v>
      </c>
      <c r="L70" s="2">
        <v>-0.35725699207722933</v>
      </c>
      <c r="M70" s="2">
        <v>-0.23678092204715012</v>
      </c>
      <c r="N70" s="2">
        <v>-0.19899534291746895</v>
      </c>
      <c r="P70" s="3">
        <f t="shared" si="12"/>
        <v>0.4497557151862025</v>
      </c>
      <c r="Q70" s="3">
        <f t="shared" si="8"/>
        <v>1.3451189523235592</v>
      </c>
      <c r="R70" s="3">
        <f t="shared" si="9"/>
        <v>-0.32981767605213125</v>
      </c>
      <c r="S70" s="3">
        <f t="shared" si="10"/>
        <v>-0.44640453363220856</v>
      </c>
      <c r="T70" s="3">
        <f t="shared" si="11"/>
        <v>-1.0473332122381718E-2</v>
      </c>
      <c r="V70" s="7">
        <v>0.46554719907952707</v>
      </c>
      <c r="W70" s="7">
        <v>1.3469355441085824</v>
      </c>
      <c r="X70" s="7">
        <v>-0.42296829223750548</v>
      </c>
      <c r="Y70" s="7">
        <v>-0.4558432905891725</v>
      </c>
      <c r="Z70" s="7">
        <v>5.9897051170761793E-2</v>
      </c>
      <c r="AB70" s="9">
        <v>0.46554719907952707</v>
      </c>
      <c r="AC70" s="9">
        <v>1.4128313596095259</v>
      </c>
      <c r="AD70" s="9">
        <v>-9.5563098518894163E-2</v>
      </c>
      <c r="AE70" s="9">
        <v>-0.18118163094679712</v>
      </c>
      <c r="AF70" s="9">
        <v>0.25702756070109894</v>
      </c>
    </row>
    <row r="71" spans="10:32" x14ac:dyDescent="0.25">
      <c r="J71" s="2">
        <v>0.79465266989050676</v>
      </c>
      <c r="K71" s="2">
        <v>2.0793028203467685</v>
      </c>
      <c r="L71" s="2">
        <v>-1.2000849473643511</v>
      </c>
      <c r="M71" s="2">
        <v>-1.0193445191941521</v>
      </c>
      <c r="N71" s="2">
        <v>1.1330880010322946</v>
      </c>
      <c r="P71" s="3">
        <f t="shared" si="12"/>
        <v>0.76015795562983735</v>
      </c>
      <c r="Q71" s="3">
        <f t="shared" si="8"/>
        <v>2.0326193889740418</v>
      </c>
      <c r="R71" s="3">
        <f t="shared" si="9"/>
        <v>-1.172645631339253</v>
      </c>
      <c r="S71" s="3">
        <f t="shared" si="10"/>
        <v>-1.2289681307792106</v>
      </c>
      <c r="T71" s="3">
        <f t="shared" si="11"/>
        <v>1.3216100118273819</v>
      </c>
      <c r="V71" s="7">
        <v>0.78684804917926854</v>
      </c>
      <c r="W71" s="7">
        <v>2.034680420236505</v>
      </c>
      <c r="X71" s="7">
        <v>-1.3096293454076859</v>
      </c>
      <c r="Y71" s="7">
        <v>-1.3742308966198207</v>
      </c>
      <c r="Z71" s="7">
        <v>1.4864415771915018</v>
      </c>
      <c r="AB71" s="9">
        <v>0.78684804917926854</v>
      </c>
      <c r="AC71" s="9">
        <v>2.150941137520288</v>
      </c>
      <c r="AD71" s="9">
        <v>-0.77559061836128962</v>
      </c>
      <c r="AE71" s="9">
        <v>-1.0051305570144025</v>
      </c>
      <c r="AF71" s="9">
        <v>1.5547957992249242</v>
      </c>
    </row>
    <row r="72" spans="10:32" x14ac:dyDescent="0.25">
      <c r="J72" s="2">
        <v>-0.82230138569122635</v>
      </c>
      <c r="K72" s="2">
        <v>-2.5718002205688689E-2</v>
      </c>
      <c r="L72" s="2">
        <v>1.2954389566752533</v>
      </c>
      <c r="M72" s="2">
        <v>1.4900605633952193</v>
      </c>
      <c r="N72" s="2">
        <v>-0.87431067687257946</v>
      </c>
      <c r="P72" s="3">
        <f t="shared" si="12"/>
        <v>-0.85679609995189576</v>
      </c>
      <c r="Q72" s="3">
        <f t="shared" si="8"/>
        <v>-7.2401433578415192E-2</v>
      </c>
      <c r="R72" s="3">
        <f t="shared" si="9"/>
        <v>1.3228782727003514</v>
      </c>
      <c r="S72" s="3">
        <f t="shared" si="10"/>
        <v>1.2804369518101608</v>
      </c>
      <c r="T72" s="3">
        <f t="shared" si="11"/>
        <v>-0.68578866607749223</v>
      </c>
      <c r="V72" s="7">
        <v>-0.88687927923212373</v>
      </c>
      <c r="W72" s="7">
        <v>-6.5426968248444989E-2</v>
      </c>
      <c r="X72" s="7">
        <v>1.3644529341669536</v>
      </c>
      <c r="Y72" s="7">
        <v>1.5129266908201457</v>
      </c>
      <c r="Z72" s="7">
        <v>-0.68151224101910979</v>
      </c>
      <c r="AB72" s="9">
        <v>-0.88687927923212373</v>
      </c>
      <c r="AC72" s="9">
        <v>-0.24148093089681144</v>
      </c>
      <c r="AD72" s="9">
        <v>1.1301267330756402</v>
      </c>
      <c r="AE72" s="9">
        <v>1.4468869721760369</v>
      </c>
      <c r="AF72" s="9">
        <v>-0.46545759358146299</v>
      </c>
    </row>
    <row r="73" spans="10:32" x14ac:dyDescent="0.25">
      <c r="J73" s="2">
        <v>-0.37236926653031049</v>
      </c>
      <c r="K73" s="2">
        <v>0.53164608048939965</v>
      </c>
      <c r="L73" s="2">
        <v>0.40294155906015822</v>
      </c>
      <c r="M73" s="2">
        <v>0.72353316175605409</v>
      </c>
      <c r="N73" s="2">
        <v>-0.40205803022534153</v>
      </c>
      <c r="P73" s="3">
        <f t="shared" si="12"/>
        <v>-0.40686398079097991</v>
      </c>
      <c r="Q73" s="3">
        <f t="shared" si="8"/>
        <v>0.48496264911667314</v>
      </c>
      <c r="R73" s="3">
        <f t="shared" si="9"/>
        <v>0.4303808750852563</v>
      </c>
      <c r="S73" s="3">
        <f t="shared" si="10"/>
        <v>0.5139095501709956</v>
      </c>
      <c r="T73" s="3">
        <f t="shared" si="11"/>
        <v>-0.2135360194302543</v>
      </c>
      <c r="V73" s="7">
        <v>-0.42114948241439937</v>
      </c>
      <c r="W73" s="7">
        <v>0.49045098812850013</v>
      </c>
      <c r="X73" s="7">
        <v>0.42635639048013085</v>
      </c>
      <c r="Y73" s="7">
        <v>0.61296579682851715</v>
      </c>
      <c r="Z73" s="7">
        <v>-0.16938382723931455</v>
      </c>
      <c r="AB73" s="9">
        <v>-0.42114948241439937</v>
      </c>
      <c r="AC73" s="9">
        <v>0.39631196942057423</v>
      </c>
      <c r="AD73" s="9">
        <v>0.40775982000723127</v>
      </c>
      <c r="AE73" s="9">
        <v>0.64081059224651848</v>
      </c>
      <c r="AF73" s="9">
        <v>-3.2724995454320782E-2</v>
      </c>
    </row>
    <row r="74" spans="10:32" x14ac:dyDescent="0.25">
      <c r="J74" s="2">
        <v>0.21495985199826206</v>
      </c>
      <c r="K74" s="2">
        <v>0.17597144065633435</v>
      </c>
      <c r="L74" s="2">
        <v>-0.199192399228831</v>
      </c>
      <c r="M74" s="2">
        <v>0.31277412134282051</v>
      </c>
      <c r="N74" s="2">
        <v>1.6084202443064327E-2</v>
      </c>
      <c r="P74" s="3">
        <f t="shared" si="12"/>
        <v>0.18046513773759265</v>
      </c>
      <c r="Q74" s="3">
        <f t="shared" si="8"/>
        <v>0.12928800928360784</v>
      </c>
      <c r="R74" s="3">
        <f t="shared" si="9"/>
        <v>-0.17175308320373289</v>
      </c>
      <c r="S74" s="3">
        <f t="shared" si="10"/>
        <v>0.10315050975776205</v>
      </c>
      <c r="T74" s="3">
        <f t="shared" si="11"/>
        <v>0.20460621323815156</v>
      </c>
      <c r="V74" s="7">
        <v>0.18680149371854987</v>
      </c>
      <c r="W74" s="7">
        <v>0.12829688902834296</v>
      </c>
      <c r="X74" s="7">
        <v>-0.18773454646360094</v>
      </c>
      <c r="Y74" s="7">
        <v>0.11879181094094005</v>
      </c>
      <c r="Z74" s="7">
        <v>0.21127586223289369</v>
      </c>
      <c r="AB74" s="9">
        <v>0.18680149371854987</v>
      </c>
      <c r="AC74" s="9">
        <v>0.16306506422607706</v>
      </c>
      <c r="AD74" s="9">
        <v>-0.12305770974783198</v>
      </c>
      <c r="AE74" s="9">
        <v>0.14598796082111676</v>
      </c>
      <c r="AF74" s="9">
        <v>0.24703348290880653</v>
      </c>
    </row>
    <row r="75" spans="10:32" x14ac:dyDescent="0.25">
      <c r="J75" s="2">
        <v>0.82228922524357162</v>
      </c>
      <c r="K75" s="2">
        <v>-0.49784120526408909</v>
      </c>
      <c r="L75" s="2">
        <v>1.3644171437790353</v>
      </c>
      <c r="M75" s="2">
        <v>0.56899782397849696</v>
      </c>
      <c r="N75" s="2">
        <v>-1.1235851179795975</v>
      </c>
      <c r="P75" s="3">
        <f t="shared" si="12"/>
        <v>0.78779451098290221</v>
      </c>
      <c r="Q75" s="3">
        <f t="shared" si="8"/>
        <v>-0.54452463663681561</v>
      </c>
      <c r="R75" s="3">
        <f t="shared" si="9"/>
        <v>1.3918564598041334</v>
      </c>
      <c r="S75" s="3">
        <f t="shared" si="10"/>
        <v>0.35937421239343847</v>
      </c>
      <c r="T75" s="3">
        <f t="shared" si="11"/>
        <v>-0.93506310718451024</v>
      </c>
      <c r="V75" s="7">
        <v>0.81545495844666716</v>
      </c>
      <c r="W75" s="7">
        <v>-0.55349831513578673</v>
      </c>
      <c r="X75" s="7">
        <v>1.3498967241658821</v>
      </c>
      <c r="Y75" s="7">
        <v>0.56834692581534751</v>
      </c>
      <c r="Z75" s="7">
        <v>-1.0659337082033291</v>
      </c>
      <c r="AB75" s="9">
        <v>0.81545495844666716</v>
      </c>
      <c r="AC75" s="9">
        <v>-0.37922438653981877</v>
      </c>
      <c r="AD75" s="9">
        <v>1.3768292285401256</v>
      </c>
      <c r="AE75" s="9">
        <v>0.80245214753040073</v>
      </c>
      <c r="AF75" s="9">
        <v>-0.68429451230437643</v>
      </c>
    </row>
    <row r="76" spans="10:32" x14ac:dyDescent="0.25">
      <c r="J76" s="2">
        <v>-0.61570483454626368</v>
      </c>
      <c r="K76" s="2">
        <v>5.2314477581835002E-2</v>
      </c>
      <c r="L76" s="2">
        <v>0.11456648159454823</v>
      </c>
      <c r="M76" s="2">
        <v>-1.4582023427735116</v>
      </c>
      <c r="N76" s="2">
        <v>-1.4084867728251944E-2</v>
      </c>
      <c r="P76" s="3">
        <f t="shared" si="12"/>
        <v>-0.65019954880693309</v>
      </c>
      <c r="Q76" s="3">
        <f t="shared" si="8"/>
        <v>5.631046209108502E-3</v>
      </c>
      <c r="R76" s="3">
        <f t="shared" si="9"/>
        <v>0.14200579761964632</v>
      </c>
      <c r="S76" s="3">
        <f t="shared" si="10"/>
        <v>-1.6678259543585701</v>
      </c>
      <c r="T76" s="3">
        <f t="shared" si="11"/>
        <v>0.1744371430668353</v>
      </c>
      <c r="V76" s="7">
        <v>-0.67302886560211983</v>
      </c>
      <c r="W76" s="7">
        <v>1.1177628500162552E-2</v>
      </c>
      <c r="X76" s="7">
        <v>0.18197720654642013</v>
      </c>
      <c r="Y76" s="7">
        <v>-1.9259265547056685</v>
      </c>
      <c r="Z76" s="7">
        <v>0.23321383187005373</v>
      </c>
      <c r="AB76" s="9">
        <v>-0.67302886560211983</v>
      </c>
      <c r="AC76" s="9">
        <v>-0.12365397857650832</v>
      </c>
      <c r="AD76" s="9">
        <v>4.3026209922448988E-2</v>
      </c>
      <c r="AE76" s="9">
        <v>-1.9492032475939973</v>
      </c>
      <c r="AF76" s="9">
        <v>-0.11661141806179154</v>
      </c>
    </row>
    <row r="77" spans="10:32" x14ac:dyDescent="0.25">
      <c r="J77" s="2">
        <v>-0.20918287369511146</v>
      </c>
      <c r="K77" s="2">
        <v>0.17652507133145526</v>
      </c>
      <c r="L77" s="2">
        <v>-7.3255881226435726E-2</v>
      </c>
      <c r="M77" s="2">
        <v>-0.56181958031857393</v>
      </c>
      <c r="N77" s="2">
        <v>-1.9862958541904214</v>
      </c>
      <c r="P77" s="3">
        <f t="shared" si="12"/>
        <v>-0.24367758795578087</v>
      </c>
      <c r="Q77" s="3">
        <f t="shared" si="8"/>
        <v>0.12984163995872877</v>
      </c>
      <c r="R77" s="3">
        <f t="shared" si="9"/>
        <v>-4.5816565201337631E-2</v>
      </c>
      <c r="S77" s="3">
        <f t="shared" si="10"/>
        <v>-0.77144319190363242</v>
      </c>
      <c r="T77" s="3">
        <f t="shared" si="11"/>
        <v>-1.7977738433953343</v>
      </c>
      <c r="V77" s="7">
        <v>-0.25223341187404896</v>
      </c>
      <c r="W77" s="7">
        <v>0.13245563169750366</v>
      </c>
      <c r="X77" s="7">
        <v>-3.6009378930046118E-2</v>
      </c>
      <c r="Y77" s="7">
        <v>-0.89227743717380226</v>
      </c>
      <c r="Z77" s="7">
        <v>-1.8461216788595849</v>
      </c>
      <c r="AB77" s="9">
        <v>-0.25223341187404896</v>
      </c>
      <c r="AC77" s="9">
        <v>7.9332802111950845E-2</v>
      </c>
      <c r="AD77" s="9">
        <v>-6.3605133391789304E-2</v>
      </c>
      <c r="AE77" s="9">
        <v>-0.88696695103522993</v>
      </c>
      <c r="AF77" s="9">
        <v>-1.8918188896767023</v>
      </c>
    </row>
    <row r="78" spans="10:32" x14ac:dyDescent="0.25">
      <c r="J78" s="2">
        <v>-8.844037614150442E-2</v>
      </c>
      <c r="K78" s="2">
        <v>9.6791905744086928E-2</v>
      </c>
      <c r="L78" s="2">
        <v>-0.42495973070956755</v>
      </c>
      <c r="M78" s="2">
        <v>2.0424957161935562</v>
      </c>
      <c r="N78" s="2">
        <v>0.67968743113304475</v>
      </c>
      <c r="P78" s="3">
        <f t="shared" si="12"/>
        <v>-0.12293509040217382</v>
      </c>
      <c r="Q78" s="3">
        <f t="shared" si="8"/>
        <v>5.0108474371360429E-2</v>
      </c>
      <c r="R78" s="3">
        <f t="shared" si="9"/>
        <v>-0.39752041468446947</v>
      </c>
      <c r="S78" s="3">
        <f t="shared" si="10"/>
        <v>1.8328721046084977</v>
      </c>
      <c r="T78" s="3">
        <f t="shared" si="11"/>
        <v>0.86820944192813199</v>
      </c>
      <c r="V78" s="7">
        <v>-0.12725149469557251</v>
      </c>
      <c r="W78" s="7">
        <v>5.1362708868915655E-2</v>
      </c>
      <c r="X78" s="7">
        <v>-0.38679359231402782</v>
      </c>
      <c r="Y78" s="7">
        <v>2.0391648956811785</v>
      </c>
      <c r="Z78" s="7">
        <v>0.90383918731553758</v>
      </c>
      <c r="AB78" s="9">
        <v>-0.12725149469557251</v>
      </c>
      <c r="AC78" s="9">
        <v>2.4874672475272482E-2</v>
      </c>
      <c r="AD78" s="9">
        <v>-0.39074091498568875</v>
      </c>
      <c r="AE78" s="9">
        <v>1.8793691869453961</v>
      </c>
      <c r="AF78" s="9">
        <v>1.0307385723472262</v>
      </c>
    </row>
    <row r="79" spans="10:32" x14ac:dyDescent="0.25">
      <c r="J79" s="2">
        <v>0.94650302058932501</v>
      </c>
      <c r="K79" s="2">
        <v>-1.1777960149931166</v>
      </c>
      <c r="L79" s="2">
        <v>-1.0744830245589638</v>
      </c>
      <c r="M79" s="2">
        <v>-1.8238149558690813</v>
      </c>
      <c r="N79" s="2">
        <v>1.0403498750445408</v>
      </c>
      <c r="P79" s="3">
        <f t="shared" si="12"/>
        <v>0.91200830632865559</v>
      </c>
      <c r="Q79" s="3">
        <f t="shared" si="8"/>
        <v>-1.224479446365843</v>
      </c>
      <c r="R79" s="3">
        <f t="shared" si="9"/>
        <v>-1.0470437085338657</v>
      </c>
      <c r="S79" s="3">
        <f t="shared" si="10"/>
        <v>-2.0334385674541395</v>
      </c>
      <c r="T79" s="3">
        <f t="shared" si="11"/>
        <v>1.2288718858396281</v>
      </c>
      <c r="V79" s="7">
        <v>0.94403005501061432</v>
      </c>
      <c r="W79" s="7">
        <v>-1.2373576983789596</v>
      </c>
      <c r="X79" s="7">
        <v>-1.0299373832837315</v>
      </c>
      <c r="Y79" s="7">
        <v>-2.387820422866588</v>
      </c>
      <c r="Z79" s="7">
        <v>1.1594517486512141</v>
      </c>
      <c r="AB79" s="9">
        <v>0.94403005501061432</v>
      </c>
      <c r="AC79" s="9">
        <v>-1.0235519851311023</v>
      </c>
      <c r="AD79" s="9">
        <v>-1.0082676980966856</v>
      </c>
      <c r="AE79" s="9">
        <v>-2.438591545007216</v>
      </c>
      <c r="AF79" s="9">
        <v>0.6591548621878206</v>
      </c>
    </row>
    <row r="80" spans="10:32" x14ac:dyDescent="0.25">
      <c r="J80" s="2">
        <v>0.14649479496746434</v>
      </c>
      <c r="K80" s="2">
        <v>-0.7466496163488705</v>
      </c>
      <c r="L80" s="2">
        <v>-0.83660117936908207</v>
      </c>
      <c r="M80" s="2">
        <v>1.0043670222642271</v>
      </c>
      <c r="N80" s="2">
        <v>1.3758612554787069</v>
      </c>
      <c r="P80" s="3">
        <f t="shared" si="12"/>
        <v>0.11200008070679493</v>
      </c>
      <c r="Q80" s="3">
        <f t="shared" si="8"/>
        <v>-0.79333304772159696</v>
      </c>
      <c r="R80" s="3">
        <f t="shared" si="9"/>
        <v>-0.80916186334398399</v>
      </c>
      <c r="S80" s="3">
        <f t="shared" si="10"/>
        <v>0.79474341067916865</v>
      </c>
      <c r="T80" s="3">
        <f t="shared" si="11"/>
        <v>1.564383266273794</v>
      </c>
      <c r="V80" s="7">
        <v>0.1159325431765607</v>
      </c>
      <c r="W80" s="7">
        <v>-0.79760900501776233</v>
      </c>
      <c r="X80" s="7">
        <v>-0.76528716496964722</v>
      </c>
      <c r="Y80" s="7">
        <v>0.80727376684257091</v>
      </c>
      <c r="Z80" s="7">
        <v>1.5658565529785384</v>
      </c>
      <c r="AB80" s="9">
        <v>0.1159325431765607</v>
      </c>
      <c r="AC80" s="9">
        <v>-0.75830752198168994</v>
      </c>
      <c r="AD80" s="9">
        <v>-0.84640013824074722</v>
      </c>
      <c r="AE80" s="9">
        <v>0.5592192017783244</v>
      </c>
      <c r="AF80" s="9">
        <v>1.369307469545245</v>
      </c>
    </row>
    <row r="81" spans="10:32" x14ac:dyDescent="0.25">
      <c r="J81" s="2">
        <v>-0.62759434314644968</v>
      </c>
      <c r="K81" s="2">
        <v>0.11676384168168254</v>
      </c>
      <c r="L81" s="2">
        <v>1.2796656752853075</v>
      </c>
      <c r="M81" s="2">
        <v>1.1457736880495983</v>
      </c>
      <c r="N81" s="2">
        <v>-1.1669501140804976</v>
      </c>
      <c r="P81" s="3">
        <f t="shared" si="12"/>
        <v>-0.6620890574071191</v>
      </c>
      <c r="Q81" s="3">
        <f t="shared" si="8"/>
        <v>7.0080410308956037E-2</v>
      </c>
      <c r="R81" s="3">
        <f t="shared" si="9"/>
        <v>1.3071049913104056</v>
      </c>
      <c r="S81" s="3">
        <f t="shared" si="10"/>
        <v>0.93615007646453985</v>
      </c>
      <c r="T81" s="3">
        <f t="shared" si="11"/>
        <v>-0.97842810328541041</v>
      </c>
      <c r="V81" s="7">
        <v>-0.68533582967250839</v>
      </c>
      <c r="W81" s="7">
        <v>7.5998071483724783E-2</v>
      </c>
      <c r="X81" s="7">
        <v>1.3290225557703137</v>
      </c>
      <c r="Y81" s="7">
        <v>1.1391398974202558</v>
      </c>
      <c r="Z81" s="7">
        <v>-0.9859235392193475</v>
      </c>
      <c r="AB81" s="9">
        <v>-0.68533582967250839</v>
      </c>
      <c r="AC81" s="9">
        <v>-6.2604567306227057E-2</v>
      </c>
      <c r="AD81" s="9">
        <v>1.1593010378269561</v>
      </c>
      <c r="AE81" s="9">
        <v>1.1479918821802091</v>
      </c>
      <c r="AF81" s="9">
        <v>-0.740410129433692</v>
      </c>
    </row>
    <row r="82" spans="10:32" x14ac:dyDescent="0.25">
      <c r="J82" s="2">
        <v>1.3790122174749231</v>
      </c>
      <c r="K82" s="2">
        <v>1.821213666399246</v>
      </c>
      <c r="L82" s="2">
        <v>0.1078217753067595</v>
      </c>
      <c r="M82" s="2">
        <v>0.43241735781023477</v>
      </c>
      <c r="N82" s="2">
        <v>0.72602801404783479</v>
      </c>
      <c r="P82" s="3">
        <f t="shared" si="12"/>
        <v>1.3445175032142538</v>
      </c>
      <c r="Q82" s="3">
        <f t="shared" si="8"/>
        <v>1.7745302350265195</v>
      </c>
      <c r="R82" s="3">
        <f t="shared" si="9"/>
        <v>0.1352610913318576</v>
      </c>
      <c r="S82" s="3">
        <f t="shared" si="10"/>
        <v>0.22279374622517631</v>
      </c>
      <c r="T82" s="3">
        <f t="shared" si="11"/>
        <v>0.91455002484292203</v>
      </c>
      <c r="V82" s="7">
        <v>1.3917251890298985</v>
      </c>
      <c r="W82" s="7">
        <v>1.7705459798642478</v>
      </c>
      <c r="X82" s="7">
        <v>-4.3937431988598036E-2</v>
      </c>
      <c r="Y82" s="7">
        <v>0.42398849586742249</v>
      </c>
      <c r="Z82" s="7">
        <v>0.99552990000032926</v>
      </c>
      <c r="AB82" s="9">
        <v>1.3917251890298985</v>
      </c>
      <c r="AC82" s="9">
        <v>2.0131187245273661</v>
      </c>
      <c r="AD82" s="9">
        <v>0.52502639357908742</v>
      </c>
      <c r="AE82" s="9">
        <v>0.96682058810814231</v>
      </c>
      <c r="AF82" s="9">
        <v>1.5565289507457725</v>
      </c>
    </row>
    <row r="83" spans="10:32" x14ac:dyDescent="0.25">
      <c r="J83" s="2">
        <v>1.9445084559201613</v>
      </c>
      <c r="K83" s="2">
        <v>-0.18259099935204337</v>
      </c>
      <c r="L83" s="2">
        <v>0.44558926422260187</v>
      </c>
      <c r="M83" s="2">
        <v>-0.75755411749965362</v>
      </c>
      <c r="N83" s="2">
        <v>0.70524473815446542</v>
      </c>
      <c r="P83" s="3">
        <f t="shared" si="12"/>
        <v>1.910013741659492</v>
      </c>
      <c r="Q83" s="3">
        <f t="shared" si="8"/>
        <v>-0.22927443072476988</v>
      </c>
      <c r="R83" s="3">
        <f t="shared" si="9"/>
        <v>0.47302858024769995</v>
      </c>
      <c r="S83" s="3">
        <f t="shared" si="10"/>
        <v>-0.96717772908471211</v>
      </c>
      <c r="T83" s="3">
        <f t="shared" si="11"/>
        <v>0.89376674894955266</v>
      </c>
      <c r="V83" s="7">
        <v>1.9770767054396345</v>
      </c>
      <c r="W83" s="7">
        <v>-0.24645945722358015</v>
      </c>
      <c r="X83" s="7">
        <v>0.35454693687010219</v>
      </c>
      <c r="Y83" s="7">
        <v>-0.93296424900494923</v>
      </c>
      <c r="Z83" s="7">
        <v>0.80863219424966881</v>
      </c>
      <c r="AB83" s="9">
        <v>1.9770767054396345</v>
      </c>
      <c r="AC83" s="9">
        <v>0.15393537609549932</v>
      </c>
      <c r="AD83" s="9">
        <v>0.69769356268199523</v>
      </c>
      <c r="AE83" s="9">
        <v>-0.48798364320078114</v>
      </c>
      <c r="AF83" s="9">
        <v>1.0597261070776429</v>
      </c>
    </row>
    <row r="84" spans="10:32" x14ac:dyDescent="0.25">
      <c r="J84" s="2">
        <v>2.8045220431252265</v>
      </c>
      <c r="K84" s="2">
        <v>1.5892658733129956</v>
      </c>
      <c r="L84" s="2">
        <v>1.626454865187787</v>
      </c>
      <c r="M84" s="2">
        <v>-1.1970690235807089</v>
      </c>
      <c r="N84" s="2">
        <v>-0.83311531122125793</v>
      </c>
      <c r="P84" s="3">
        <f t="shared" si="12"/>
        <v>2.7700273288645572</v>
      </c>
      <c r="Q84" s="3">
        <f t="shared" si="8"/>
        <v>1.5425824419402692</v>
      </c>
      <c r="R84" s="3">
        <f t="shared" si="9"/>
        <v>1.6538941812128851</v>
      </c>
      <c r="S84" s="3">
        <f t="shared" si="10"/>
        <v>-1.4066926351657674</v>
      </c>
      <c r="T84" s="3">
        <f t="shared" si="11"/>
        <v>-0.64459330042617069</v>
      </c>
      <c r="V84" s="7">
        <v>2.86728644191379</v>
      </c>
      <c r="W84" s="7">
        <v>1.5255174745548816</v>
      </c>
      <c r="X84" s="7">
        <v>1.3738074894761338</v>
      </c>
      <c r="Y84" s="7">
        <v>-1.1996811593525791</v>
      </c>
      <c r="Z84" s="7">
        <v>-0.72331319726623089</v>
      </c>
      <c r="AB84" s="9">
        <v>2.86728644191379</v>
      </c>
      <c r="AC84" s="9">
        <v>2.06815305092623</v>
      </c>
      <c r="AD84" s="9">
        <v>2.1497973759223594</v>
      </c>
      <c r="AE84" s="9">
        <v>-0.13493789945264201</v>
      </c>
      <c r="AF84" s="9">
        <v>0.18259222165772748</v>
      </c>
    </row>
    <row r="85" spans="10:32" x14ac:dyDescent="0.25">
      <c r="J85" s="2">
        <v>0.45092092165753334</v>
      </c>
      <c r="K85" s="2">
        <v>-0.8250612222552397</v>
      </c>
      <c r="L85" s="2">
        <v>1.7839955865523518</v>
      </c>
      <c r="M85" s="2">
        <v>-0.26914204701452976</v>
      </c>
      <c r="N85" s="2">
        <v>0.68086675884570236</v>
      </c>
      <c r="P85" s="3">
        <f t="shared" si="12"/>
        <v>0.41642620739686392</v>
      </c>
      <c r="Q85" s="3">
        <f t="shared" si="8"/>
        <v>-0.87174465362796616</v>
      </c>
      <c r="R85" s="3">
        <f t="shared" si="9"/>
        <v>1.8114349025774499</v>
      </c>
      <c r="S85" s="3">
        <f t="shared" si="10"/>
        <v>-0.4787656585995882</v>
      </c>
      <c r="T85" s="3">
        <f t="shared" si="11"/>
        <v>0.86938876964078959</v>
      </c>
      <c r="V85" s="7">
        <v>0.43104745071812622</v>
      </c>
      <c r="W85" s="7">
        <v>-0.87893509221961541</v>
      </c>
      <c r="X85" s="7">
        <v>1.8045899270899666</v>
      </c>
      <c r="Y85" s="7">
        <v>-0.3832729925481651</v>
      </c>
      <c r="Z85" s="7">
        <v>0.82124748080631327</v>
      </c>
      <c r="AB85" s="9">
        <v>0.43104745071812622</v>
      </c>
      <c r="AC85" s="9">
        <v>-0.77496750704202866</v>
      </c>
      <c r="AD85" s="9">
        <v>1.6860794910019652</v>
      </c>
      <c r="AE85" s="9">
        <v>-0.17474201460615368</v>
      </c>
      <c r="AF85" s="9">
        <v>0.9250309461159979</v>
      </c>
    </row>
    <row r="86" spans="10:32" x14ac:dyDescent="0.25">
      <c r="J86" s="2">
        <v>0.31149677444390517</v>
      </c>
      <c r="K86" s="2">
        <v>1.3095847019858018</v>
      </c>
      <c r="L86" s="2">
        <v>0.925610892646756</v>
      </c>
      <c r="M86" s="2">
        <v>0.97188348101971322</v>
      </c>
      <c r="N86" s="2">
        <v>0.72235906796446192</v>
      </c>
      <c r="P86" s="3">
        <f t="shared" si="12"/>
        <v>0.27700206018323575</v>
      </c>
      <c r="Q86" s="3">
        <f t="shared" ref="Q86:Q121" si="13">(K86-K$5)</f>
        <v>1.2629012706130753</v>
      </c>
      <c r="R86" s="3">
        <f t="shared" ref="R86:R121" si="14">(L86-L$5)</f>
        <v>0.95305020867185408</v>
      </c>
      <c r="S86" s="3">
        <f t="shared" ref="S86:S121" si="15">(M86-M$5)</f>
        <v>0.76225986943465474</v>
      </c>
      <c r="T86" s="3">
        <f t="shared" ref="T86:T121" si="16">(N86-N$5)</f>
        <v>0.91088107875954916</v>
      </c>
      <c r="V86" s="7">
        <v>0.28672794786871031</v>
      </c>
      <c r="W86" s="7">
        <v>1.2658407352203334</v>
      </c>
      <c r="X86" s="7">
        <v>0.85816052005529952</v>
      </c>
      <c r="Y86" s="7">
        <v>1.0185489029901917</v>
      </c>
      <c r="Z86" s="7">
        <v>1.0141197851959423</v>
      </c>
      <c r="AB86" s="9">
        <v>0.28672794786871031</v>
      </c>
      <c r="AC86" s="9">
        <v>1.2976111483414714</v>
      </c>
      <c r="AD86" s="9">
        <v>1.0931183430235105</v>
      </c>
      <c r="AE86" s="9">
        <v>1.3564129509785587</v>
      </c>
      <c r="AF86" s="9">
        <v>1.4663123012144965</v>
      </c>
    </row>
    <row r="87" spans="10:32" x14ac:dyDescent="0.25">
      <c r="J87" s="2">
        <v>0.1015337122215304</v>
      </c>
      <c r="K87" s="2">
        <v>-0.39375375085827852</v>
      </c>
      <c r="L87" s="2">
        <v>-0.31471704356220176</v>
      </c>
      <c r="M87" s="2">
        <v>0.22169992909903136</v>
      </c>
      <c r="N87" s="2">
        <v>-1.2789013188110379</v>
      </c>
      <c r="P87" s="3">
        <f t="shared" ref="P87:P121" si="17">(J87-J$5)</f>
        <v>6.7038997960860991E-2</v>
      </c>
      <c r="Q87" s="3">
        <f t="shared" si="13"/>
        <v>-0.44043718223100503</v>
      </c>
      <c r="R87" s="3">
        <f t="shared" si="14"/>
        <v>-0.28727772753710368</v>
      </c>
      <c r="S87" s="3">
        <f t="shared" si="15"/>
        <v>1.2076317513972895E-2</v>
      </c>
      <c r="T87" s="3">
        <f t="shared" si="16"/>
        <v>-1.0903793080159505</v>
      </c>
      <c r="V87" s="7">
        <v>6.9392820760167201E-2</v>
      </c>
      <c r="W87" s="7">
        <v>-0.44285235732992823</v>
      </c>
      <c r="X87" s="7">
        <v>-0.2653958240436855</v>
      </c>
      <c r="Y87" s="7">
        <v>-2.4219059716193876E-2</v>
      </c>
      <c r="Z87" s="7">
        <v>-1.1717060580607379</v>
      </c>
      <c r="AB87" s="9">
        <v>6.9392820760167201E-2</v>
      </c>
      <c r="AC87" s="9">
        <v>-0.42002635858677057</v>
      </c>
      <c r="AD87" s="9">
        <v>-0.31483564784326379</v>
      </c>
      <c r="AE87" s="9">
        <v>-0.11822487697544518</v>
      </c>
      <c r="AF87" s="9">
        <v>-1.2095397253374915</v>
      </c>
    </row>
    <row r="88" spans="10:32" x14ac:dyDescent="0.25">
      <c r="J88" s="2">
        <v>0.77402444645635315</v>
      </c>
      <c r="K88" s="2">
        <v>-0.29958558250726325</v>
      </c>
      <c r="L88" s="2">
        <v>-1.858060297706658</v>
      </c>
      <c r="M88" s="2">
        <v>0.85393756709187807</v>
      </c>
      <c r="N88" s="2">
        <v>-0.16052387074973271</v>
      </c>
      <c r="P88" s="3">
        <f t="shared" si="17"/>
        <v>0.73952973219568374</v>
      </c>
      <c r="Q88" s="3">
        <f t="shared" si="13"/>
        <v>-0.34626901387998976</v>
      </c>
      <c r="R88" s="3">
        <f t="shared" si="14"/>
        <v>-1.83062098168156</v>
      </c>
      <c r="S88" s="3">
        <f t="shared" si="15"/>
        <v>0.64431395550681958</v>
      </c>
      <c r="T88" s="3">
        <f t="shared" si="16"/>
        <v>2.799814004535453E-2</v>
      </c>
      <c r="V88" s="7">
        <v>0.76549554310209511</v>
      </c>
      <c r="W88" s="7">
        <v>-0.35400189364999152</v>
      </c>
      <c r="X88" s="7">
        <v>-1.8365299034653093</v>
      </c>
      <c r="Y88" s="7">
        <v>0.60346451836917647</v>
      </c>
      <c r="Z88" s="7">
        <v>-4.0072819617949403E-2</v>
      </c>
      <c r="AB88" s="9">
        <v>0.76549554310209511</v>
      </c>
      <c r="AC88" s="9">
        <v>-0.19375049434817121</v>
      </c>
      <c r="AD88" s="9">
        <v>-1.6789656076582606</v>
      </c>
      <c r="AE88" s="9">
        <v>0.41884808010066993</v>
      </c>
      <c r="AF88" s="9">
        <v>-0.1240629745277979</v>
      </c>
    </row>
    <row r="89" spans="10:32" x14ac:dyDescent="0.25">
      <c r="J89" s="2">
        <v>-1.5307020655268295</v>
      </c>
      <c r="K89" s="2">
        <v>-0.80903671151929646</v>
      </c>
      <c r="L89" s="2">
        <v>-0.86041693576968059</v>
      </c>
      <c r="M89" s="2">
        <v>1.1066566391648797E-2</v>
      </c>
      <c r="N89" s="2">
        <v>-0.47964627668290527</v>
      </c>
      <c r="P89" s="3">
        <f t="shared" si="17"/>
        <v>-1.5651967797874988</v>
      </c>
      <c r="Q89" s="3">
        <f t="shared" si="13"/>
        <v>-0.85572014289202292</v>
      </c>
      <c r="R89" s="3">
        <f t="shared" si="14"/>
        <v>-0.83297761974458251</v>
      </c>
      <c r="S89" s="3">
        <f t="shared" si="15"/>
        <v>-0.19855704519340966</v>
      </c>
      <c r="T89" s="3">
        <f t="shared" si="16"/>
        <v>-0.29112426588781803</v>
      </c>
      <c r="V89" s="7">
        <v>-1.6201527901356159</v>
      </c>
      <c r="W89" s="7">
        <v>-0.84601094495099138</v>
      </c>
      <c r="X89" s="7">
        <v>-0.67687957134948462</v>
      </c>
      <c r="Y89" s="7">
        <v>-0.44064840314887677</v>
      </c>
      <c r="Z89" s="7">
        <v>-0.26673544323191023</v>
      </c>
      <c r="AB89" s="9">
        <v>-1.6201527901356159</v>
      </c>
      <c r="AC89" s="9">
        <v>-1.1529486108030262</v>
      </c>
      <c r="AD89" s="9">
        <v>-1.1161113588380802</v>
      </c>
      <c r="AE89" s="9">
        <v>-0.97694228530608862</v>
      </c>
      <c r="AF89" s="9">
        <v>-0.86131684062756553</v>
      </c>
    </row>
    <row r="90" spans="10:32" x14ac:dyDescent="0.25">
      <c r="J90" s="2">
        <v>-0.81516485799206706</v>
      </c>
      <c r="K90" s="2">
        <v>-0.9949055713894146</v>
      </c>
      <c r="L90" s="2">
        <v>-1.5065592426176859</v>
      </c>
      <c r="M90" s="2">
        <v>0.41071562196542677</v>
      </c>
      <c r="N90" s="2">
        <v>-0.50954341041320861</v>
      </c>
      <c r="P90" s="3">
        <f t="shared" si="17"/>
        <v>-0.84965957225273647</v>
      </c>
      <c r="Q90" s="3">
        <f t="shared" si="13"/>
        <v>-1.0415890027621411</v>
      </c>
      <c r="R90" s="3">
        <f t="shared" si="14"/>
        <v>-1.4791199265925878</v>
      </c>
      <c r="S90" s="3">
        <f t="shared" si="15"/>
        <v>0.20109201038036831</v>
      </c>
      <c r="T90" s="3">
        <f t="shared" si="16"/>
        <v>-0.32102139961812137</v>
      </c>
      <c r="V90" s="7">
        <v>-0.87949217914797784</v>
      </c>
      <c r="W90" s="7">
        <v>-1.0387367011899067</v>
      </c>
      <c r="X90" s="7">
        <v>-1.3513373298959968</v>
      </c>
      <c r="Y90" s="7">
        <v>-3.1809729348633298E-3</v>
      </c>
      <c r="Z90" s="7">
        <v>-0.35521115782174323</v>
      </c>
      <c r="AB90" s="9">
        <v>-0.87949217914797784</v>
      </c>
      <c r="AC90" s="9">
        <v>-1.1936483938364402</v>
      </c>
      <c r="AD90" s="9">
        <v>-1.6510393194115744</v>
      </c>
      <c r="AE90" s="9">
        <v>-0.53506729079952697</v>
      </c>
      <c r="AF90" s="9">
        <v>-0.86938879060611296</v>
      </c>
    </row>
    <row r="91" spans="10:32" x14ac:dyDescent="0.25">
      <c r="J91" s="2">
        <v>1.1166042415148076</v>
      </c>
      <c r="K91" s="2">
        <v>0.82787732573521478</v>
      </c>
      <c r="L91" s="2">
        <v>0.54253235817310475</v>
      </c>
      <c r="M91" s="2">
        <v>-0.9883977668689431</v>
      </c>
      <c r="N91" s="2">
        <v>-0.52456206182987897</v>
      </c>
      <c r="P91" s="3">
        <f t="shared" si="17"/>
        <v>1.0821095272541383</v>
      </c>
      <c r="Q91" s="3">
        <f t="shared" si="13"/>
        <v>0.78119389436248832</v>
      </c>
      <c r="R91" s="3">
        <f t="shared" si="14"/>
        <v>0.56997167419820283</v>
      </c>
      <c r="S91" s="3">
        <f t="shared" si="15"/>
        <v>-1.1980213784540015</v>
      </c>
      <c r="T91" s="3">
        <f t="shared" si="16"/>
        <v>-0.33604005103479173</v>
      </c>
      <c r="V91" s="7">
        <v>1.1201037418765631</v>
      </c>
      <c r="W91" s="7">
        <v>0.77527586550360006</v>
      </c>
      <c r="X91" s="7">
        <v>0.45249142833147471</v>
      </c>
      <c r="Y91" s="7">
        <v>-1.2054793987168004</v>
      </c>
      <c r="Z91" s="7">
        <v>-0.35304606689695273</v>
      </c>
      <c r="AB91" s="9">
        <v>1.1201037418765631</v>
      </c>
      <c r="AC91" s="9">
        <v>0.9836328605266802</v>
      </c>
      <c r="AD91" s="9">
        <v>0.78777101789205906</v>
      </c>
      <c r="AE91" s="9">
        <v>-0.73958625506259057</v>
      </c>
      <c r="AF91" s="9">
        <v>-6.5938736453474422E-2</v>
      </c>
    </row>
    <row r="92" spans="10:32" x14ac:dyDescent="0.25">
      <c r="J92" s="2">
        <v>-0.18377220542237099</v>
      </c>
      <c r="K92" s="2">
        <v>-0.20345976396499732</v>
      </c>
      <c r="L92" s="2">
        <v>0.72284739073507798</v>
      </c>
      <c r="M92" s="2">
        <v>-0.77489633011220926</v>
      </c>
      <c r="N92" s="2">
        <v>-1.9957323796159707</v>
      </c>
      <c r="P92" s="3">
        <f t="shared" si="17"/>
        <v>-0.21826691968304041</v>
      </c>
      <c r="Q92" s="3">
        <f t="shared" si="13"/>
        <v>-0.25014319533772383</v>
      </c>
      <c r="R92" s="3">
        <f t="shared" si="14"/>
        <v>0.75028670676017606</v>
      </c>
      <c r="S92" s="3">
        <f t="shared" si="15"/>
        <v>-0.98451994169726775</v>
      </c>
      <c r="T92" s="3">
        <f t="shared" si="16"/>
        <v>-1.8072103688208836</v>
      </c>
      <c r="V92" s="7">
        <v>-0.22593054335749069</v>
      </c>
      <c r="W92" s="7">
        <v>-0.24933743977639175</v>
      </c>
      <c r="X92" s="7">
        <v>0.76714365267471518</v>
      </c>
      <c r="Y92" s="7">
        <v>-1.0744569798054311</v>
      </c>
      <c r="Z92" s="7">
        <v>-1.8839998184386073</v>
      </c>
      <c r="AB92" s="9">
        <v>-0.22593054335749069</v>
      </c>
      <c r="AC92" s="9">
        <v>-0.28948590916113415</v>
      </c>
      <c r="AD92" s="9">
        <v>0.65522843720404222</v>
      </c>
      <c r="AE92" s="9">
        <v>-1.0074042367406371</v>
      </c>
      <c r="AF92" s="9">
        <v>-1.8957681927898096</v>
      </c>
    </row>
    <row r="93" spans="10:32" x14ac:dyDescent="0.25">
      <c r="J93" s="2">
        <v>-0.13572851447074674</v>
      </c>
      <c r="K93" s="2">
        <v>1.2611359634411119</v>
      </c>
      <c r="L93" s="2">
        <v>0.23243119824972766</v>
      </c>
      <c r="M93" s="2">
        <v>1.0567074359992947</v>
      </c>
      <c r="N93" s="2">
        <v>0.66366897080727516</v>
      </c>
      <c r="P93" s="3">
        <f t="shared" si="17"/>
        <v>-0.17022322873141615</v>
      </c>
      <c r="Q93" s="3">
        <f t="shared" si="13"/>
        <v>1.2144525320683854</v>
      </c>
      <c r="R93" s="3">
        <f t="shared" si="14"/>
        <v>0.25987051427482577</v>
      </c>
      <c r="S93" s="3">
        <f t="shared" si="15"/>
        <v>0.84708382441423624</v>
      </c>
      <c r="T93" s="3">
        <f t="shared" si="16"/>
        <v>0.8521909816023624</v>
      </c>
      <c r="V93" s="7">
        <v>-0.17619997851806193</v>
      </c>
      <c r="W93" s="7">
        <v>1.220987825993189</v>
      </c>
      <c r="X93" s="7">
        <v>0.20568819032614044</v>
      </c>
      <c r="Y93" s="7">
        <v>1.0194204643471065</v>
      </c>
      <c r="Z93" s="7">
        <v>0.97699602548981834</v>
      </c>
      <c r="AB93" s="9">
        <v>-0.17619997851806193</v>
      </c>
      <c r="AC93" s="9">
        <v>1.1610788666297669</v>
      </c>
      <c r="AD93" s="9">
        <v>0.36286015190248544</v>
      </c>
      <c r="AE93" s="9">
        <v>1.1672865517163469</v>
      </c>
      <c r="AF93" s="9">
        <v>1.2412380106102419</v>
      </c>
    </row>
    <row r="94" spans="10:32" x14ac:dyDescent="0.25">
      <c r="J94" s="2">
        <v>0.65525013255016085</v>
      </c>
      <c r="K94" s="2">
        <v>-0.91049375428879298</v>
      </c>
      <c r="L94" s="2">
        <v>0.58878916997194042</v>
      </c>
      <c r="M94" s="2">
        <v>7.4237483956909281E-2</v>
      </c>
      <c r="N94" s="2">
        <v>0.63000673078442782</v>
      </c>
      <c r="P94" s="3">
        <f t="shared" si="17"/>
        <v>0.62075541828949143</v>
      </c>
      <c r="Q94" s="3">
        <f t="shared" si="13"/>
        <v>-0.95717718566151944</v>
      </c>
      <c r="R94" s="3">
        <f t="shared" si="14"/>
        <v>0.6162284859970385</v>
      </c>
      <c r="S94" s="3">
        <f t="shared" si="15"/>
        <v>-0.13538612762814917</v>
      </c>
      <c r="T94" s="3">
        <f t="shared" si="16"/>
        <v>0.81852874157951505</v>
      </c>
      <c r="V94" s="7">
        <v>0.64255091495272798</v>
      </c>
      <c r="W94" s="7">
        <v>-0.96646127555204286</v>
      </c>
      <c r="X94" s="7">
        <v>0.61643008220871065</v>
      </c>
      <c r="Y94" s="7">
        <v>-9.0938771584011813E-2</v>
      </c>
      <c r="Z94" s="7">
        <v>0.74994415603555309</v>
      </c>
      <c r="AB94" s="9">
        <v>0.64255091495272798</v>
      </c>
      <c r="AC94" s="9">
        <v>-0.81842460951420459</v>
      </c>
      <c r="AD94" s="9">
        <v>0.5662157548378175</v>
      </c>
      <c r="AE94" s="9">
        <v>-3.1190945727900557E-2</v>
      </c>
      <c r="AF94" s="9">
        <v>0.75635338462007262</v>
      </c>
    </row>
    <row r="95" spans="10:32" x14ac:dyDescent="0.25">
      <c r="J95" s="2">
        <v>-1.2597707551642852</v>
      </c>
      <c r="K95" s="2">
        <v>-0.88681630765888309</v>
      </c>
      <c r="L95" s="2">
        <v>0.20762120863302785</v>
      </c>
      <c r="M95" s="2">
        <v>-1.7207853476518065</v>
      </c>
      <c r="N95" s="2">
        <v>0.96370263735991402</v>
      </c>
      <c r="P95" s="3">
        <f t="shared" si="17"/>
        <v>-1.2942654694249545</v>
      </c>
      <c r="Q95" s="3">
        <f t="shared" si="13"/>
        <v>-0.93349973903160954</v>
      </c>
      <c r="R95" s="3">
        <f t="shared" si="14"/>
        <v>0.23506052465812596</v>
      </c>
      <c r="S95" s="3">
        <f t="shared" si="15"/>
        <v>-1.930408959236865</v>
      </c>
      <c r="T95" s="3">
        <f t="shared" si="16"/>
        <v>1.1522246481550011</v>
      </c>
      <c r="V95" s="7">
        <v>-1.3397087436825115</v>
      </c>
      <c r="W95" s="7">
        <v>-0.92641785911191665</v>
      </c>
      <c r="X95" s="7">
        <v>0.36329634442695474</v>
      </c>
      <c r="Y95" s="7">
        <v>-2.2950528488265061</v>
      </c>
      <c r="Z95" s="7">
        <v>1.2280534523893512</v>
      </c>
      <c r="AB95" s="9">
        <v>-1.3397087436825115</v>
      </c>
      <c r="AC95" s="9">
        <v>-1.1756421661068188</v>
      </c>
      <c r="AD95" s="9">
        <v>-6.8247538457928303E-2</v>
      </c>
      <c r="AE95" s="9">
        <v>-2.5635757524882257</v>
      </c>
      <c r="AF95" s="9">
        <v>0.52163702430311365</v>
      </c>
    </row>
    <row r="96" spans="10:32" x14ac:dyDescent="0.25">
      <c r="J96" s="2">
        <v>-0.74061996424100085</v>
      </c>
      <c r="K96" s="2">
        <v>-0.13886002980111631</v>
      </c>
      <c r="L96" s="2">
        <v>-1.7827203006682477</v>
      </c>
      <c r="M96" s="2">
        <v>0.40302433757255568</v>
      </c>
      <c r="N96" s="2">
        <v>0.11740700769867694</v>
      </c>
      <c r="P96" s="3">
        <f t="shared" si="17"/>
        <v>-0.77511467850167026</v>
      </c>
      <c r="Q96" s="3">
        <f t="shared" si="13"/>
        <v>-0.18554346117384279</v>
      </c>
      <c r="R96" s="3">
        <f t="shared" si="14"/>
        <v>-1.7552809846431496</v>
      </c>
      <c r="S96" s="3">
        <f t="shared" si="15"/>
        <v>0.19340072598749722</v>
      </c>
      <c r="T96" s="3">
        <f t="shared" si="16"/>
        <v>0.30592901849376419</v>
      </c>
      <c r="V96" s="7">
        <v>-0.80232992123843239</v>
      </c>
      <c r="W96" s="7">
        <v>-0.1797369623942591</v>
      </c>
      <c r="X96" s="7">
        <v>-1.6721724851137412</v>
      </c>
      <c r="Y96" s="7">
        <v>1.0781672704840428E-4</v>
      </c>
      <c r="Z96" s="7">
        <v>0.35464495489310566</v>
      </c>
      <c r="AB96" s="9">
        <v>-0.80232992123843239</v>
      </c>
      <c r="AC96" s="9">
        <v>-0.33657152256118383</v>
      </c>
      <c r="AD96" s="9">
        <v>-1.8052890050596075</v>
      </c>
      <c r="AE96" s="9">
        <v>-0.42049554304193126</v>
      </c>
      <c r="AF96" s="9">
        <v>-8.41400035426772E-2</v>
      </c>
    </row>
    <row r="97" spans="10:32" x14ac:dyDescent="0.25">
      <c r="J97" s="2">
        <v>8.8298067258454113E-2</v>
      </c>
      <c r="K97" s="2">
        <v>1.24784933887696</v>
      </c>
      <c r="L97" s="2">
        <v>0.89621477780231618</v>
      </c>
      <c r="M97" s="2">
        <v>-0.62762027873113346</v>
      </c>
      <c r="N97" s="2">
        <v>0.67532314292294182</v>
      </c>
      <c r="P97" s="3">
        <f t="shared" si="17"/>
        <v>5.3803352997784708E-2</v>
      </c>
      <c r="Q97" s="3">
        <f t="shared" si="13"/>
        <v>1.2011659075042336</v>
      </c>
      <c r="R97" s="3">
        <f t="shared" si="14"/>
        <v>0.92365409382741426</v>
      </c>
      <c r="S97" s="3">
        <f t="shared" si="15"/>
        <v>-0.83724389031619195</v>
      </c>
      <c r="T97" s="3">
        <f t="shared" si="16"/>
        <v>0.86384515371802906</v>
      </c>
      <c r="V97" s="7">
        <v>5.5692455800891091E-2</v>
      </c>
      <c r="W97" s="7">
        <v>1.2057425745186288</v>
      </c>
      <c r="X97" s="7">
        <v>0.84676575086836892</v>
      </c>
      <c r="Y97" s="7">
        <v>-0.81852534719362846</v>
      </c>
      <c r="Z97" s="7">
        <v>0.98595328014979378</v>
      </c>
      <c r="AB97" s="9">
        <v>5.5692455800891091E-2</v>
      </c>
      <c r="AC97" s="9">
        <v>1.1925201186483232</v>
      </c>
      <c r="AD97" s="9">
        <v>1.0260888631817704</v>
      </c>
      <c r="AE97" s="9">
        <v>-0.4577597245690988</v>
      </c>
      <c r="AF97" s="9">
        <v>1.1624251236689642</v>
      </c>
    </row>
    <row r="98" spans="10:32" x14ac:dyDescent="0.25">
      <c r="J98" s="2">
        <v>-7.1142243479838954E-2</v>
      </c>
      <c r="K98" s="2">
        <v>-1.2980995975957925</v>
      </c>
      <c r="L98" s="2">
        <v>-0.39830158473225863</v>
      </c>
      <c r="M98" s="2">
        <v>2.2162184620523723E-3</v>
      </c>
      <c r="N98" s="2">
        <v>-1.3285526258360554</v>
      </c>
      <c r="P98" s="3">
        <f t="shared" si="17"/>
        <v>-0.10563695774050835</v>
      </c>
      <c r="Q98" s="3">
        <f t="shared" si="13"/>
        <v>-1.344783028968519</v>
      </c>
      <c r="R98" s="3">
        <f t="shared" si="14"/>
        <v>-0.37086226870716055</v>
      </c>
      <c r="S98" s="3">
        <f t="shared" si="15"/>
        <v>-0.2074073931230061</v>
      </c>
      <c r="T98" s="3">
        <f t="shared" si="16"/>
        <v>-1.1400306150409683</v>
      </c>
      <c r="V98" s="7">
        <v>-0.10934600302970142</v>
      </c>
      <c r="W98" s="7">
        <v>-1.3495212580153022</v>
      </c>
      <c r="X98" s="7">
        <v>-0.29068788800962597</v>
      </c>
      <c r="Y98" s="7">
        <v>-0.3267522186332783</v>
      </c>
      <c r="Z98" s="7">
        <v>-1.2743968669184764</v>
      </c>
      <c r="AB98" s="9">
        <v>-0.10934600302970142</v>
      </c>
      <c r="AC98" s="9">
        <v>-1.3441245922764735</v>
      </c>
      <c r="AD98" s="9">
        <v>-0.52307627926447009</v>
      </c>
      <c r="AE98" s="9">
        <v>-0.59479871912356264</v>
      </c>
      <c r="AF98" s="9">
        <v>-1.5304172219452379</v>
      </c>
    </row>
    <row r="99" spans="10:32" x14ac:dyDescent="0.25">
      <c r="J99" s="2">
        <v>0.19396348410599945</v>
      </c>
      <c r="K99" s="2">
        <v>-0.65057923409091478</v>
      </c>
      <c r="L99" s="2">
        <v>0.42568631686166314</v>
      </c>
      <c r="M99" s="2">
        <v>0.93687354324038641</v>
      </c>
      <c r="N99" s="2">
        <v>-0.53444120699217967</v>
      </c>
      <c r="P99" s="3">
        <f t="shared" si="17"/>
        <v>0.15946876984533004</v>
      </c>
      <c r="Q99" s="3">
        <f t="shared" si="13"/>
        <v>-0.69726266546364124</v>
      </c>
      <c r="R99" s="3">
        <f t="shared" si="14"/>
        <v>0.45312563288676122</v>
      </c>
      <c r="S99" s="3">
        <f t="shared" si="15"/>
        <v>0.72724993165532792</v>
      </c>
      <c r="T99" s="3">
        <f t="shared" si="16"/>
        <v>-0.34591919619709244</v>
      </c>
      <c r="V99" s="7">
        <v>0.16506791717235897</v>
      </c>
      <c r="W99" s="7">
        <v>-0.7015392364941363</v>
      </c>
      <c r="X99" s="7">
        <v>0.47219353671660841</v>
      </c>
      <c r="Y99" s="7">
        <v>0.85208439489916887</v>
      </c>
      <c r="Z99" s="7">
        <v>-0.42525997643471758</v>
      </c>
      <c r="AB99" s="9">
        <v>0.16506791717235897</v>
      </c>
      <c r="AC99" s="9">
        <v>-0.65435168214645978</v>
      </c>
      <c r="AD99" s="9">
        <v>0.37463500168271702</v>
      </c>
      <c r="AE99" s="9">
        <v>0.79837012232478555</v>
      </c>
      <c r="AF99" s="9">
        <v>-0.31797186709379638</v>
      </c>
    </row>
    <row r="100" spans="10:32" x14ac:dyDescent="0.25">
      <c r="J100" s="2">
        <v>-0.65155458271863176</v>
      </c>
      <c r="K100" s="2">
        <v>-1.2673145910758439</v>
      </c>
      <c r="L100" s="2">
        <v>0.32735721312859123</v>
      </c>
      <c r="M100" s="2">
        <v>0.33921962608059936</v>
      </c>
      <c r="N100" s="2">
        <v>0.30575752219767638</v>
      </c>
      <c r="P100" s="3">
        <f t="shared" si="17"/>
        <v>-0.68604929697930117</v>
      </c>
      <c r="Q100" s="3">
        <f t="shared" si="13"/>
        <v>-1.3139980224485703</v>
      </c>
      <c r="R100" s="3">
        <f t="shared" si="14"/>
        <v>0.35479652915368931</v>
      </c>
      <c r="S100" s="3">
        <f t="shared" si="15"/>
        <v>0.1295960144955409</v>
      </c>
      <c r="T100" s="3">
        <f t="shared" si="16"/>
        <v>0.49427953299276361</v>
      </c>
      <c r="V100" s="7">
        <v>-0.71013734312850907</v>
      </c>
      <c r="W100" s="7">
        <v>-1.3136770501848465</v>
      </c>
      <c r="X100" s="7">
        <v>0.46135045437318201</v>
      </c>
      <c r="Y100" s="7">
        <v>8.320198229809378E-2</v>
      </c>
      <c r="Z100" s="7">
        <v>0.4633880838135388</v>
      </c>
      <c r="AB100" s="9">
        <v>-0.71013734312850907</v>
      </c>
      <c r="AC100" s="9">
        <v>-1.4291628525286795</v>
      </c>
      <c r="AD100" s="9">
        <v>8.915685048029931E-2</v>
      </c>
      <c r="AE100" s="9">
        <v>-0.21332130906274321</v>
      </c>
      <c r="AF100" s="9">
        <v>0.15667545384958187</v>
      </c>
    </row>
    <row r="101" spans="10:32" x14ac:dyDescent="0.25">
      <c r="J101" s="2">
        <v>1.197228322679166</v>
      </c>
      <c r="K101" s="2">
        <v>-0.23949670254617639</v>
      </c>
      <c r="L101" s="2">
        <v>1.3494373572657077</v>
      </c>
      <c r="M101" s="2">
        <v>-0.4726009114406941</v>
      </c>
      <c r="N101" s="2">
        <v>1.57200931186259</v>
      </c>
      <c r="P101" s="3">
        <f t="shared" si="17"/>
        <v>1.1627336084184967</v>
      </c>
      <c r="Q101" s="3">
        <f t="shared" si="13"/>
        <v>-0.2861801339189029</v>
      </c>
      <c r="R101" s="3">
        <f t="shared" si="14"/>
        <v>1.3768766732908058</v>
      </c>
      <c r="S101" s="3">
        <f t="shared" si="15"/>
        <v>-0.68222452302575254</v>
      </c>
      <c r="T101" s="3">
        <f t="shared" si="16"/>
        <v>1.7605313226576773</v>
      </c>
      <c r="V101" s="7">
        <v>1.2035586350487111</v>
      </c>
      <c r="W101" s="7">
        <v>-0.2972560181506641</v>
      </c>
      <c r="X101" s="7">
        <v>1.2976735690708026</v>
      </c>
      <c r="Y101" s="7">
        <v>-0.58068802815732001</v>
      </c>
      <c r="Z101" s="7">
        <v>1.7495572123468888</v>
      </c>
      <c r="AB101" s="9">
        <v>1.2035586350487111</v>
      </c>
      <c r="AC101" s="9">
        <v>-5.0538499966506528E-2</v>
      </c>
      <c r="AD101" s="9">
        <v>1.4458417947121864</v>
      </c>
      <c r="AE101" s="9">
        <v>-0.18397796551065659</v>
      </c>
      <c r="AF101" s="9">
        <v>1.9616362018727762</v>
      </c>
    </row>
    <row r="102" spans="10:32" x14ac:dyDescent="0.25">
      <c r="J102" s="2">
        <v>1.7361626091616296</v>
      </c>
      <c r="K102" s="2">
        <v>0.62730629401441862</v>
      </c>
      <c r="L102" s="2">
        <v>-0.10497808169945802</v>
      </c>
      <c r="M102" s="2">
        <v>-0.2923445488948111</v>
      </c>
      <c r="N102" s="2">
        <v>-0.61386679852346282</v>
      </c>
      <c r="P102" s="3">
        <f t="shared" si="17"/>
        <v>1.7016678949009603</v>
      </c>
      <c r="Q102" s="3">
        <f t="shared" si="13"/>
        <v>0.58062286264169216</v>
      </c>
      <c r="R102" s="3">
        <f t="shared" si="14"/>
        <v>-7.7538765674359925E-2</v>
      </c>
      <c r="S102" s="3">
        <f t="shared" si="15"/>
        <v>-0.50196816047986959</v>
      </c>
      <c r="T102" s="3">
        <f t="shared" si="16"/>
        <v>-0.42534478772837558</v>
      </c>
      <c r="V102" s="7">
        <v>1.7614155762461341</v>
      </c>
      <c r="W102" s="7">
        <v>0.56860159771775443</v>
      </c>
      <c r="X102" s="7">
        <v>-0.21634630865199739</v>
      </c>
      <c r="Y102" s="7">
        <v>-0.43861301981265688</v>
      </c>
      <c r="Z102" s="7">
        <v>-0.50098194662451767</v>
      </c>
      <c r="AB102" s="9">
        <v>1.7614155762461341</v>
      </c>
      <c r="AC102" s="9">
        <v>0.90939662778513342</v>
      </c>
      <c r="AD102" s="9">
        <v>0.23612497625031278</v>
      </c>
      <c r="AE102" s="9">
        <v>-4.1175237250867802E-3</v>
      </c>
      <c r="AF102" s="9">
        <v>-0.11242074831795218</v>
      </c>
    </row>
    <row r="103" spans="10:32" x14ac:dyDescent="0.25">
      <c r="J103" s="2">
        <v>-1.5992627155242103</v>
      </c>
      <c r="K103" s="2">
        <v>1.3509291200109674</v>
      </c>
      <c r="L103" s="2">
        <v>0.94825558609078953</v>
      </c>
      <c r="M103" s="2">
        <v>0.79898151114925242</v>
      </c>
      <c r="N103" s="2">
        <v>-0.61479552359006284</v>
      </c>
      <c r="P103" s="3">
        <f t="shared" si="17"/>
        <v>-1.6337574297848796</v>
      </c>
      <c r="Q103" s="3">
        <f t="shared" si="13"/>
        <v>1.304245688638241</v>
      </c>
      <c r="R103" s="3">
        <f t="shared" si="14"/>
        <v>0.97569490211588761</v>
      </c>
      <c r="S103" s="3">
        <f t="shared" si="15"/>
        <v>0.58935789956419393</v>
      </c>
      <c r="T103" s="3">
        <f t="shared" si="16"/>
        <v>-0.42627351279497561</v>
      </c>
      <c r="V103" s="7">
        <v>-1.6911206900324254</v>
      </c>
      <c r="W103" s="7">
        <v>1.3235889619255174</v>
      </c>
      <c r="X103" s="7">
        <v>1.0022762004697745</v>
      </c>
      <c r="Y103" s="7">
        <v>0.69451205051836851</v>
      </c>
      <c r="Z103" s="7">
        <v>-0.26270133521208711</v>
      </c>
      <c r="AB103" s="9">
        <v>-1.6911206900324254</v>
      </c>
      <c r="AC103" s="9">
        <v>0.9586228963525506</v>
      </c>
      <c r="AD103" s="9">
        <v>0.84620783603647387</v>
      </c>
      <c r="AE103" s="9">
        <v>0.6803248296108666</v>
      </c>
      <c r="AF103" s="9">
        <v>-0.14996601009534313</v>
      </c>
    </row>
    <row r="104" spans="10:32" x14ac:dyDescent="0.25">
      <c r="J104" s="2">
        <v>-0.99865496577414348</v>
      </c>
      <c r="K104" s="2">
        <v>1.8244446508428176</v>
      </c>
      <c r="L104" s="2">
        <v>-0.23191108248774789</v>
      </c>
      <c r="M104" s="2">
        <v>-0.80945026356288718</v>
      </c>
      <c r="N104" s="2">
        <v>0.90579519754938054</v>
      </c>
      <c r="P104" s="3">
        <f t="shared" si="17"/>
        <v>-1.0331496800348128</v>
      </c>
      <c r="Q104" s="3">
        <f t="shared" si="13"/>
        <v>1.7777612194700911</v>
      </c>
      <c r="R104" s="3">
        <f t="shared" si="14"/>
        <v>-0.20447176646264978</v>
      </c>
      <c r="S104" s="3">
        <f t="shared" si="15"/>
        <v>-1.0190738751479456</v>
      </c>
      <c r="T104" s="3">
        <f t="shared" si="16"/>
        <v>1.0943172083444677</v>
      </c>
      <c r="V104" s="7">
        <v>-1.0694248533806558</v>
      </c>
      <c r="W104" s="7">
        <v>1.7939871022227389</v>
      </c>
      <c r="X104" s="7">
        <v>-0.22515581347604147</v>
      </c>
      <c r="Y104" s="7">
        <v>-1.1806149180033929</v>
      </c>
      <c r="Z104" s="7">
        <v>1.3350690636103133</v>
      </c>
      <c r="AB104" s="9">
        <v>-1.0694248533806558</v>
      </c>
      <c r="AC104" s="9">
        <v>1.5438562315558351</v>
      </c>
      <c r="AD104" s="9">
        <v>-0.13844928494920836</v>
      </c>
      <c r="AE104" s="9">
        <v>-1.0808863393942831</v>
      </c>
      <c r="AF104" s="9">
        <v>1.1734446916200041</v>
      </c>
    </row>
    <row r="105" spans="10:32" x14ac:dyDescent="0.25">
      <c r="J105" s="2">
        <v>-1.1764449557823464</v>
      </c>
      <c r="K105" s="2">
        <v>0.9585266355606098</v>
      </c>
      <c r="L105" s="2">
        <v>-1.0846792171882347</v>
      </c>
      <c r="M105" s="2">
        <v>-0.31831065489978694</v>
      </c>
      <c r="N105" s="2">
        <v>-1.9077340028157107E-2</v>
      </c>
      <c r="P105" s="3">
        <f t="shared" si="17"/>
        <v>-1.2109396700430157</v>
      </c>
      <c r="Q105" s="3">
        <f t="shared" si="13"/>
        <v>0.91184320418788334</v>
      </c>
      <c r="R105" s="3">
        <f t="shared" si="14"/>
        <v>-1.0572399011631366</v>
      </c>
      <c r="S105" s="3">
        <f t="shared" si="15"/>
        <v>-0.52793426648484543</v>
      </c>
      <c r="T105" s="3">
        <f t="shared" si="16"/>
        <v>0.16944467076693012</v>
      </c>
      <c r="V105" s="7">
        <v>-1.2534572715977956</v>
      </c>
      <c r="W105" s="7">
        <v>0.92595051140088813</v>
      </c>
      <c r="X105" s="7">
        <v>-1.0109894701310256</v>
      </c>
      <c r="Y105" s="7">
        <v>-0.74476104197132853</v>
      </c>
      <c r="Z105" s="7">
        <v>0.31861421884627594</v>
      </c>
      <c r="AB105" s="9">
        <v>-1.2534572715977956</v>
      </c>
      <c r="AC105" s="9">
        <v>0.65655105768096633</v>
      </c>
      <c r="AD105" s="9">
        <v>-1.0761929888594133</v>
      </c>
      <c r="AE105" s="9">
        <v>-0.95114193541063741</v>
      </c>
      <c r="AF105" s="9">
        <v>-2.5766154332486801E-2</v>
      </c>
    </row>
    <row r="106" spans="10:32" x14ac:dyDescent="0.25">
      <c r="J106" s="2">
        <v>-1.0856565984419309</v>
      </c>
      <c r="K106" s="2">
        <v>-0.59708073107611714</v>
      </c>
      <c r="L106" s="2">
        <v>2.9167651194752602E-2</v>
      </c>
      <c r="M106" s="2">
        <v>1.0172960218015912</v>
      </c>
      <c r="N106" s="2">
        <v>-2.8687786497628256</v>
      </c>
      <c r="P106" s="3">
        <f t="shared" si="17"/>
        <v>-1.1201513127026002</v>
      </c>
      <c r="Q106" s="3">
        <f t="shared" si="13"/>
        <v>-0.6437641624488436</v>
      </c>
      <c r="R106" s="3">
        <f t="shared" si="14"/>
        <v>5.6606967219850701E-2</v>
      </c>
      <c r="S106" s="3">
        <f t="shared" si="15"/>
        <v>0.80767241021653269</v>
      </c>
      <c r="T106" s="3">
        <f t="shared" si="16"/>
        <v>-2.6802566389677382</v>
      </c>
      <c r="V106" s="7">
        <v>-1.1594812218407333</v>
      </c>
      <c r="W106" s="7">
        <v>-0.63694707310246512</v>
      </c>
      <c r="X106" s="7">
        <v>0.16120434765632186</v>
      </c>
      <c r="Y106" s="7">
        <v>0.82152637196350486</v>
      </c>
      <c r="Z106" s="7">
        <v>-2.7802166713045584</v>
      </c>
      <c r="AB106" s="9">
        <v>-1.1594812218407333</v>
      </c>
      <c r="AC106" s="9">
        <v>-0.8559743732722489</v>
      </c>
      <c r="AD106" s="9">
        <v>-0.18017107018473305</v>
      </c>
      <c r="AE106" s="9">
        <v>0.47186850628938781</v>
      </c>
      <c r="AF106" s="9">
        <v>-2.8530148909042703</v>
      </c>
    </row>
    <row r="107" spans="10:32" x14ac:dyDescent="0.25">
      <c r="J107" s="2">
        <v>1.7162981276779294</v>
      </c>
      <c r="K107" s="2">
        <v>-0.69813308550831588</v>
      </c>
      <c r="L107" s="2">
        <v>0.16062696206663465</v>
      </c>
      <c r="M107" s="2">
        <v>-0.87993028607347856</v>
      </c>
      <c r="N107" s="2">
        <v>-0.68139056680824195</v>
      </c>
      <c r="P107" s="3">
        <f t="shared" si="17"/>
        <v>1.6818034134172601</v>
      </c>
      <c r="Q107" s="3">
        <f t="shared" si="13"/>
        <v>-0.74481651688104233</v>
      </c>
      <c r="R107" s="3">
        <f t="shared" si="14"/>
        <v>0.18806627809173276</v>
      </c>
      <c r="S107" s="3">
        <f t="shared" si="15"/>
        <v>-1.0895538976585371</v>
      </c>
      <c r="T107" s="3">
        <f t="shared" si="16"/>
        <v>-0.49286855601315471</v>
      </c>
      <c r="V107" s="7">
        <v>1.7408536280514904</v>
      </c>
      <c r="W107" s="7">
        <v>-0.76222352443371044</v>
      </c>
      <c r="X107" s="7">
        <v>0.11439557119241636</v>
      </c>
      <c r="Y107" s="7">
        <v>-1.1327749938755569</v>
      </c>
      <c r="Z107" s="7">
        <v>-0.65876051636155575</v>
      </c>
      <c r="AB107" s="9">
        <v>1.7408536280514904</v>
      </c>
      <c r="AC107" s="9">
        <v>-0.39865275631306857</v>
      </c>
      <c r="AD107" s="9">
        <v>0.33421676663939304</v>
      </c>
      <c r="AE107" s="9">
        <v>-0.84365183044095293</v>
      </c>
      <c r="AF107" s="9">
        <v>-0.52085937329523246</v>
      </c>
    </row>
    <row r="108" spans="10:32" x14ac:dyDescent="0.25">
      <c r="J108" s="2">
        <v>1.3853899439707016</v>
      </c>
      <c r="K108" s="2">
        <v>-0.60156696613084759</v>
      </c>
      <c r="L108" s="2">
        <v>-0.12978352951426975</v>
      </c>
      <c r="M108" s="2">
        <v>0.8787137977874282</v>
      </c>
      <c r="N108" s="2">
        <v>2.197982416860457E-2</v>
      </c>
      <c r="P108" s="3">
        <f t="shared" si="17"/>
        <v>1.3508952297100323</v>
      </c>
      <c r="Q108" s="3">
        <f t="shared" si="13"/>
        <v>-0.64825039750357405</v>
      </c>
      <c r="R108" s="3">
        <f t="shared" si="14"/>
        <v>-0.10234421348917165</v>
      </c>
      <c r="S108" s="3">
        <f t="shared" si="15"/>
        <v>0.66909018620236971</v>
      </c>
      <c r="T108" s="3">
        <f t="shared" si="16"/>
        <v>0.21050183496369179</v>
      </c>
      <c r="V108" s="7">
        <v>1.3983268454543771</v>
      </c>
      <c r="W108" s="7">
        <v>-0.66244189789993968</v>
      </c>
      <c r="X108" s="7">
        <v>-0.15559662710791802</v>
      </c>
      <c r="Y108" s="7">
        <v>0.81925542674186758</v>
      </c>
      <c r="Z108" s="7">
        <v>8.9090576475197414E-2</v>
      </c>
      <c r="AB108" s="9">
        <v>1.3983268454543771</v>
      </c>
      <c r="AC108" s="9">
        <v>-0.36939248454741397</v>
      </c>
      <c r="AD108" s="9">
        <v>2.1168437227347681E-2</v>
      </c>
      <c r="AE108" s="9">
        <v>0.93337270496322866</v>
      </c>
      <c r="AF108" s="9">
        <v>0.33245317980290423</v>
      </c>
    </row>
    <row r="109" spans="10:32" x14ac:dyDescent="0.25">
      <c r="J109" s="2">
        <v>1.0740460157225933</v>
      </c>
      <c r="K109" s="2">
        <v>-0.97572121049275751</v>
      </c>
      <c r="L109" s="2">
        <v>-1.4294021668807324</v>
      </c>
      <c r="M109" s="2">
        <v>0.59422871772816988</v>
      </c>
      <c r="N109" s="2">
        <v>-0.21096042507585114</v>
      </c>
      <c r="P109" s="3">
        <f t="shared" si="17"/>
        <v>1.039551301461924</v>
      </c>
      <c r="Q109" s="3">
        <f t="shared" si="13"/>
        <v>-1.022404641865484</v>
      </c>
      <c r="R109" s="3">
        <f t="shared" si="14"/>
        <v>-1.4019628508556343</v>
      </c>
      <c r="S109" s="3">
        <f t="shared" si="15"/>
        <v>0.38460510614311139</v>
      </c>
      <c r="T109" s="3">
        <f t="shared" si="16"/>
        <v>-2.2438414280763902E-2</v>
      </c>
      <c r="V109" s="7">
        <v>1.0760512437172973</v>
      </c>
      <c r="W109" s="7">
        <v>-1.0355194526879861</v>
      </c>
      <c r="X109" s="7">
        <v>-1.3986636884596384</v>
      </c>
      <c r="Y109" s="7">
        <v>0.34275196854696621</v>
      </c>
      <c r="Z109" s="7">
        <v>-0.15664630043754352</v>
      </c>
      <c r="AB109" s="9">
        <v>1.0760512437172973</v>
      </c>
      <c r="AC109" s="9">
        <v>-0.79938746238120939</v>
      </c>
      <c r="AD109" s="9">
        <v>-1.3051268664895557</v>
      </c>
      <c r="AE109" s="9">
        <v>0.18081026909134618</v>
      </c>
      <c r="AF109" s="9">
        <v>-0.25456433093426561</v>
      </c>
    </row>
    <row r="110" spans="10:32" x14ac:dyDescent="0.25">
      <c r="J110" s="2">
        <v>-0.16676814859544759</v>
      </c>
      <c r="K110" s="2">
        <v>0.94049726484022877</v>
      </c>
      <c r="L110" s="2">
        <v>0.47620138932650791</v>
      </c>
      <c r="M110" s="2">
        <v>0.3066705160324148</v>
      </c>
      <c r="N110" s="2">
        <v>-1.4304558197147188</v>
      </c>
      <c r="P110" s="3">
        <f t="shared" si="17"/>
        <v>-0.201262862856117</v>
      </c>
      <c r="Q110" s="3">
        <f t="shared" si="13"/>
        <v>0.89381383346750232</v>
      </c>
      <c r="R110" s="3">
        <f t="shared" si="14"/>
        <v>0.50364070535160599</v>
      </c>
      <c r="S110" s="3">
        <f t="shared" si="15"/>
        <v>9.7046904447356336E-2</v>
      </c>
      <c r="T110" s="3">
        <f t="shared" si="16"/>
        <v>-1.2419338089196317</v>
      </c>
      <c r="V110" s="7">
        <v>-0.20832945289555863</v>
      </c>
      <c r="W110" s="7">
        <v>0.89926909653117582</v>
      </c>
      <c r="X110" s="7">
        <v>0.46452092235910858</v>
      </c>
      <c r="Y110" s="7">
        <v>0.17552945012862561</v>
      </c>
      <c r="Z110" s="7">
        <v>-1.2231072271717474</v>
      </c>
      <c r="AB110" s="9">
        <v>-0.20832945289555863</v>
      </c>
      <c r="AC110" s="9">
        <v>0.83943428060289249</v>
      </c>
      <c r="AD110" s="9">
        <v>0.55395398411077268</v>
      </c>
      <c r="AE110" s="9">
        <v>0.33713237243358968</v>
      </c>
      <c r="AF110" s="9">
        <v>-0.97006750011125009</v>
      </c>
    </row>
    <row r="111" spans="10:32" x14ac:dyDescent="0.25">
      <c r="J111" s="2">
        <v>-7.4051147242638712E-2</v>
      </c>
      <c r="K111" s="2">
        <v>-0.63452900592189221</v>
      </c>
      <c r="L111" s="2">
        <v>1.5880403137608601</v>
      </c>
      <c r="M111" s="2">
        <v>0.2667624743923307</v>
      </c>
      <c r="N111" s="2">
        <v>0.19165210027594234</v>
      </c>
      <c r="P111" s="3">
        <f t="shared" si="17"/>
        <v>-0.10854586150330811</v>
      </c>
      <c r="Q111" s="3">
        <f t="shared" si="13"/>
        <v>-0.68121243729461867</v>
      </c>
      <c r="R111" s="3">
        <f t="shared" si="14"/>
        <v>1.6154796297859582</v>
      </c>
      <c r="S111" s="3">
        <f t="shared" si="15"/>
        <v>5.7138862807272234E-2</v>
      </c>
      <c r="T111" s="3">
        <f t="shared" si="16"/>
        <v>0.38017411107102961</v>
      </c>
      <c r="V111" s="7">
        <v>-0.11235704203029014</v>
      </c>
      <c r="W111" s="7">
        <v>-0.68314515275556864</v>
      </c>
      <c r="X111" s="7">
        <v>1.6355959311944341</v>
      </c>
      <c r="Y111" s="7">
        <v>0.17868836131054611</v>
      </c>
      <c r="Z111" s="7">
        <v>0.35192175748171195</v>
      </c>
      <c r="AB111" s="9">
        <v>-0.11235704203029014</v>
      </c>
      <c r="AC111" s="9">
        <v>-0.69181422620878308</v>
      </c>
      <c r="AD111" s="9">
        <v>1.4461072448583601</v>
      </c>
      <c r="AE111" s="9">
        <v>0.26256389279179754</v>
      </c>
      <c r="AF111" s="9">
        <v>0.44692477721986912</v>
      </c>
    </row>
    <row r="112" spans="10:32" x14ac:dyDescent="0.25">
      <c r="J112" s="2">
        <v>-0.63118690992743898</v>
      </c>
      <c r="K112" s="2">
        <v>-1.3869802551582509</v>
      </c>
      <c r="L112" s="2">
        <v>0.20361973199909936</v>
      </c>
      <c r="M112" s="2">
        <v>0.92809491494483254</v>
      </c>
      <c r="N112" s="2">
        <v>1.5411393378832423</v>
      </c>
      <c r="P112" s="3">
        <f t="shared" si="17"/>
        <v>-0.66568162418810839</v>
      </c>
      <c r="Q112" s="3">
        <f t="shared" si="13"/>
        <v>-1.4336636865309773</v>
      </c>
      <c r="R112" s="3">
        <f t="shared" si="14"/>
        <v>0.23105904802419747</v>
      </c>
      <c r="S112" s="3">
        <f t="shared" si="15"/>
        <v>0.71847130335977405</v>
      </c>
      <c r="T112" s="3">
        <f t="shared" si="16"/>
        <v>1.7296613486783294</v>
      </c>
      <c r="V112" s="7">
        <v>-0.68905453595221244</v>
      </c>
      <c r="W112" s="7">
        <v>-1.4340172023683602</v>
      </c>
      <c r="X112" s="7">
        <v>0.34402826929251562</v>
      </c>
      <c r="Y112" s="7">
        <v>0.73775764044152525</v>
      </c>
      <c r="Z112" s="7">
        <v>1.7385332476264759</v>
      </c>
      <c r="AB112" s="9">
        <v>-0.68905453595221244</v>
      </c>
      <c r="AC112" s="9">
        <v>-1.5428550784608133</v>
      </c>
      <c r="AD112" s="9">
        <v>-3.9622051625013754E-2</v>
      </c>
      <c r="AE112" s="9">
        <v>0.38092670716887833</v>
      </c>
      <c r="AF112" s="9">
        <v>1.4129918352701105</v>
      </c>
    </row>
    <row r="113" spans="10:32" x14ac:dyDescent="0.25">
      <c r="J113" s="2">
        <v>-0.20337027480948391</v>
      </c>
      <c r="K113" s="2">
        <v>-0.14174542946560897</v>
      </c>
      <c r="L113" s="2">
        <v>0.27420931656363762</v>
      </c>
      <c r="M113" s="2">
        <v>-1.4840542907278589</v>
      </c>
      <c r="N113" s="2">
        <v>-1.5190691497363378</v>
      </c>
      <c r="P113" s="3">
        <f t="shared" si="17"/>
        <v>-0.23786498907015333</v>
      </c>
      <c r="Q113" s="3">
        <f t="shared" si="13"/>
        <v>-0.18842886083833549</v>
      </c>
      <c r="R113" s="3">
        <f t="shared" si="14"/>
        <v>0.3016486325887357</v>
      </c>
      <c r="S113" s="3">
        <f t="shared" si="15"/>
        <v>-1.6936779023129174</v>
      </c>
      <c r="T113" s="3">
        <f t="shared" si="16"/>
        <v>-1.3305471389412507</v>
      </c>
      <c r="V113" s="7">
        <v>-0.24621672539468681</v>
      </c>
      <c r="W113" s="7">
        <v>-0.18719800923455956</v>
      </c>
      <c r="X113" s="7">
        <v>0.32262504339245035</v>
      </c>
      <c r="Y113" s="7">
        <v>-1.9197202652538836</v>
      </c>
      <c r="Z113" s="7">
        <v>-1.3751016949472232</v>
      </c>
      <c r="AB113" s="9">
        <v>-0.24621672539468681</v>
      </c>
      <c r="AC113" s="9">
        <v>-0.23265918647473111</v>
      </c>
      <c r="AD113" s="9">
        <v>0.23187275145881125</v>
      </c>
      <c r="AE113" s="9">
        <v>-1.8708898321333058</v>
      </c>
      <c r="AF113" s="9">
        <v>-1.5692726351853723</v>
      </c>
    </row>
    <row r="114" spans="10:32" x14ac:dyDescent="0.25">
      <c r="J114" s="2">
        <v>-0.75393286026319051</v>
      </c>
      <c r="K114" s="2">
        <v>-1.5319967564773582</v>
      </c>
      <c r="L114" s="2">
        <v>1.6737839241743224E-2</v>
      </c>
      <c r="M114" s="2">
        <v>-0.36420231548394644</v>
      </c>
      <c r="N114" s="2">
        <v>0.53707432013905021</v>
      </c>
      <c r="P114" s="3">
        <f t="shared" si="17"/>
        <v>-0.78842757452385992</v>
      </c>
      <c r="Q114" s="3">
        <f t="shared" si="13"/>
        <v>-1.5786801878500847</v>
      </c>
      <c r="R114" s="3">
        <f t="shared" si="14"/>
        <v>4.4177155266841323E-2</v>
      </c>
      <c r="S114" s="3">
        <f t="shared" si="15"/>
        <v>-0.57382592706900493</v>
      </c>
      <c r="T114" s="3">
        <f t="shared" si="16"/>
        <v>0.72559633093413745</v>
      </c>
      <c r="V114" s="7">
        <v>-0.8161102496378202</v>
      </c>
      <c r="W114" s="7">
        <v>-1.5785987799292094</v>
      </c>
      <c r="X114" s="7">
        <v>0.17497141110697995</v>
      </c>
      <c r="Y114" s="7">
        <v>-0.76089342218231049</v>
      </c>
      <c r="Z114" s="7">
        <v>0.69821337069993017</v>
      </c>
      <c r="AB114" s="9">
        <v>-0.8161102496378202</v>
      </c>
      <c r="AC114" s="9">
        <v>-1.7099266576902192</v>
      </c>
      <c r="AD114" s="9">
        <v>-0.25196770867709717</v>
      </c>
      <c r="AE114" s="9">
        <v>-1.1244110717637685</v>
      </c>
      <c r="AF114" s="9">
        <v>0.17458140228746255</v>
      </c>
    </row>
    <row r="115" spans="10:32" x14ac:dyDescent="0.25">
      <c r="J115" s="2">
        <v>-0.13695404984686152</v>
      </c>
      <c r="K115" s="2">
        <v>0.25198244707606848</v>
      </c>
      <c r="L115" s="2">
        <v>-1.6092598794815172</v>
      </c>
      <c r="M115" s="2">
        <v>-0.36066084455027231</v>
      </c>
      <c r="N115" s="2">
        <v>-0.4606378475049</v>
      </c>
      <c r="P115" s="3">
        <f t="shared" si="17"/>
        <v>-0.17144876410753093</v>
      </c>
      <c r="Q115" s="3">
        <f t="shared" si="13"/>
        <v>0.20529901570334197</v>
      </c>
      <c r="R115" s="3">
        <f t="shared" si="14"/>
        <v>-1.5818205634564191</v>
      </c>
      <c r="S115" s="3">
        <f t="shared" si="15"/>
        <v>-0.57028445613533074</v>
      </c>
      <c r="T115" s="3">
        <f t="shared" si="16"/>
        <v>-0.27211583670981276</v>
      </c>
      <c r="V115" s="7">
        <v>-0.17746854396916889</v>
      </c>
      <c r="W115" s="7">
        <v>0.20761569162698831</v>
      </c>
      <c r="X115" s="7">
        <v>-1.5600355298844457</v>
      </c>
      <c r="Y115" s="7">
        <v>-0.79549152562519176</v>
      </c>
      <c r="Z115" s="7">
        <v>-0.25190598047682256</v>
      </c>
      <c r="AB115" s="9">
        <v>-0.17746854396916889</v>
      </c>
      <c r="AC115" s="9">
        <v>0.1679272940386235</v>
      </c>
      <c r="AD115" s="9">
        <v>-1.5087277150548759</v>
      </c>
      <c r="AE115" s="9">
        <v>-0.97753095035472326</v>
      </c>
      <c r="AF115" s="9">
        <v>-0.5509539857749185</v>
      </c>
    </row>
    <row r="116" spans="10:32" x14ac:dyDescent="0.25">
      <c r="J116" s="2">
        <v>-0.58497198384221771</v>
      </c>
      <c r="K116" s="2">
        <v>-1.5039438655214727</v>
      </c>
      <c r="L116" s="2">
        <v>-0.79683888473974851</v>
      </c>
      <c r="M116" s="2">
        <v>-1.7295204641572632</v>
      </c>
      <c r="N116" s="2">
        <v>-0.95375236606257263</v>
      </c>
      <c r="P116" s="3">
        <f t="shared" si="17"/>
        <v>-0.61946669810288713</v>
      </c>
      <c r="Q116" s="3">
        <f t="shared" si="13"/>
        <v>-1.5506272968941992</v>
      </c>
      <c r="R116" s="3">
        <f t="shared" si="14"/>
        <v>-0.76939956871465043</v>
      </c>
      <c r="S116" s="3">
        <f t="shared" si="15"/>
        <v>-1.9391440757423217</v>
      </c>
      <c r="T116" s="3">
        <f t="shared" si="16"/>
        <v>-0.7652303552674854</v>
      </c>
      <c r="V116" s="7">
        <v>-0.64121694619365954</v>
      </c>
      <c r="W116" s="7">
        <v>-1.5518635315223552</v>
      </c>
      <c r="X116" s="7">
        <v>-0.64012873588692865</v>
      </c>
      <c r="Y116" s="7">
        <v>-2.3728879530471754</v>
      </c>
      <c r="Z116" s="7">
        <v>-0.8534501128980102</v>
      </c>
      <c r="AB116" s="9">
        <v>-0.64121694619365954</v>
      </c>
      <c r="AC116" s="9">
        <v>-1.6487529103040472</v>
      </c>
      <c r="AD116" s="9">
        <v>-1.0000847546029163</v>
      </c>
      <c r="AE116" s="9">
        <v>-2.7389226561673325</v>
      </c>
      <c r="AF116" s="9">
        <v>-1.5632760262341621</v>
      </c>
    </row>
    <row r="117" spans="10:32" x14ac:dyDescent="0.25">
      <c r="J117" s="2">
        <v>-1.5211037512052679</v>
      </c>
      <c r="K117" s="2">
        <v>1.1528737953352794</v>
      </c>
      <c r="L117" s="2">
        <v>-1.8289979093953463</v>
      </c>
      <c r="M117" s="2">
        <v>0.60362622406411537</v>
      </c>
      <c r="N117" s="2">
        <v>-1.7201974853422488</v>
      </c>
      <c r="P117" s="3">
        <f t="shared" si="17"/>
        <v>-1.5555984654659372</v>
      </c>
      <c r="Q117" s="3">
        <f t="shared" si="13"/>
        <v>1.106190363962553</v>
      </c>
      <c r="R117" s="3">
        <f t="shared" si="14"/>
        <v>-1.8015585933702483</v>
      </c>
      <c r="S117" s="3">
        <f t="shared" si="15"/>
        <v>0.39400261247905688</v>
      </c>
      <c r="T117" s="3">
        <f t="shared" si="16"/>
        <v>-1.5316754745471615</v>
      </c>
      <c r="V117" s="7">
        <v>-1.6102174670315217</v>
      </c>
      <c r="W117" s="7">
        <v>1.1240397479804005</v>
      </c>
      <c r="X117" s="7">
        <v>-1.7329130203129899</v>
      </c>
      <c r="Y117" s="7">
        <v>0.21840215157517659</v>
      </c>
      <c r="Z117" s="7">
        <v>-1.4272459068560448</v>
      </c>
      <c r="AB117" s="9">
        <v>-1.6102174670315217</v>
      </c>
      <c r="AC117" s="9">
        <v>0.77928603985712752</v>
      </c>
      <c r="AD117" s="9">
        <v>-1.8126416009112369</v>
      </c>
      <c r="AE117" s="9">
        <v>-0.16882088980424848</v>
      </c>
      <c r="AF117" s="9">
        <v>-1.7055535937815238</v>
      </c>
    </row>
    <row r="118" spans="10:32" x14ac:dyDescent="0.25">
      <c r="J118" s="2">
        <v>0.74781434431768035</v>
      </c>
      <c r="K118" s="2">
        <v>-1.3409832176075551</v>
      </c>
      <c r="L118" s="2">
        <v>-3.4244588097189832E-2</v>
      </c>
      <c r="M118" s="2">
        <v>0.55427429793041438</v>
      </c>
      <c r="N118" s="2">
        <v>-0.29221156547007893</v>
      </c>
      <c r="P118" s="3">
        <f t="shared" si="17"/>
        <v>0.71331963005701093</v>
      </c>
      <c r="Q118" s="3">
        <f t="shared" si="13"/>
        <v>-1.3876666489802816</v>
      </c>
      <c r="R118" s="3">
        <f t="shared" si="14"/>
        <v>-6.805272072091733E-3</v>
      </c>
      <c r="S118" s="3">
        <f t="shared" si="15"/>
        <v>0.34465068634535589</v>
      </c>
      <c r="T118" s="3">
        <f t="shared" si="16"/>
        <v>-0.10368955467499169</v>
      </c>
      <c r="V118" s="7">
        <v>0.73836517159987713</v>
      </c>
      <c r="W118" s="7">
        <v>-1.3995410449797998</v>
      </c>
      <c r="X118" s="7">
        <v>1.7598106229330737E-2</v>
      </c>
      <c r="Y118" s="7">
        <v>0.38800313094480449</v>
      </c>
      <c r="Z118" s="7">
        <v>-0.24993426887587605</v>
      </c>
      <c r="AB118" s="9">
        <v>0.73836517159987713</v>
      </c>
      <c r="AC118" s="9">
        <v>-1.2235915393928525</v>
      </c>
      <c r="AD118" s="9">
        <v>-6.3869675472916262E-2</v>
      </c>
      <c r="AE118" s="9">
        <v>0.29255966219811202</v>
      </c>
      <c r="AF118" s="9">
        <v>-0.26917551412648244</v>
      </c>
    </row>
    <row r="119" spans="10:32" x14ac:dyDescent="0.25">
      <c r="J119" s="2">
        <v>-0.5267823424866519</v>
      </c>
      <c r="K119" s="2">
        <v>0.68891219689375671</v>
      </c>
      <c r="L119" s="2">
        <v>0.53298951003289075</v>
      </c>
      <c r="M119" s="2">
        <v>-0.88801461145250526</v>
      </c>
      <c r="N119" s="2">
        <v>-0.39716801434989674</v>
      </c>
      <c r="P119" s="3">
        <f t="shared" si="17"/>
        <v>-0.56127705674732131</v>
      </c>
      <c r="Q119" s="3">
        <f t="shared" si="13"/>
        <v>0.64222876552103025</v>
      </c>
      <c r="R119" s="3">
        <f t="shared" si="14"/>
        <v>0.56042882605798883</v>
      </c>
      <c r="S119" s="3">
        <f t="shared" si="15"/>
        <v>-1.0976382230375636</v>
      </c>
      <c r="T119" s="3">
        <f t="shared" si="16"/>
        <v>-0.2086460035548095</v>
      </c>
      <c r="V119" s="7">
        <v>-0.58098419398213874</v>
      </c>
      <c r="W119" s="7">
        <v>0.64968778438926256</v>
      </c>
      <c r="X119" s="7">
        <v>0.55668322226320699</v>
      </c>
      <c r="Y119" s="7">
        <v>-1.2104034964479553</v>
      </c>
      <c r="Z119" s="7">
        <v>-0.13246656299992671</v>
      </c>
      <c r="AB119" s="9">
        <v>-0.58098419398213874</v>
      </c>
      <c r="AC119" s="9">
        <v>0.5203645867527833</v>
      </c>
      <c r="AD119" s="9">
        <v>0.52770381893503038</v>
      </c>
      <c r="AE119" s="9">
        <v>-1.0906407942764282</v>
      </c>
      <c r="AF119" s="9">
        <v>-0.20361338868953077</v>
      </c>
    </row>
    <row r="120" spans="10:32" x14ac:dyDescent="0.25">
      <c r="J120" s="2">
        <v>0.89864076527946568</v>
      </c>
      <c r="K120" s="2">
        <v>0.61261859562748966</v>
      </c>
      <c r="L120" s="2">
        <v>1.2204698996495653</v>
      </c>
      <c r="M120" s="2">
        <v>-0.12606193186570228</v>
      </c>
      <c r="N120" s="2">
        <v>0.20955552513690714</v>
      </c>
      <c r="P120" s="3">
        <f t="shared" si="17"/>
        <v>0.86414605101879627</v>
      </c>
      <c r="Q120" s="3">
        <f t="shared" si="13"/>
        <v>0.5659351642547632</v>
      </c>
      <c r="R120" s="3">
        <f t="shared" si="14"/>
        <v>1.2479092156746634</v>
      </c>
      <c r="S120" s="3">
        <f t="shared" si="15"/>
        <v>-0.33568554345076074</v>
      </c>
      <c r="T120" s="3">
        <f t="shared" si="16"/>
        <v>0.39807753593199435</v>
      </c>
      <c r="V120" s="7">
        <v>0.89448729624453782</v>
      </c>
      <c r="W120" s="7">
        <v>0.56096650265673487</v>
      </c>
      <c r="X120" s="7">
        <v>1.1464579680190647</v>
      </c>
      <c r="Y120" s="7">
        <v>-0.18746467684606127</v>
      </c>
      <c r="Z120" s="7">
        <v>0.40306997895775498</v>
      </c>
      <c r="AB120" s="9">
        <v>0.89448729624453782</v>
      </c>
      <c r="AC120" s="9">
        <v>0.72853013696995728</v>
      </c>
      <c r="AD120" s="9">
        <v>1.3780865280847538</v>
      </c>
      <c r="AE120" s="9">
        <v>0.24947862132363269</v>
      </c>
      <c r="AF120" s="9">
        <v>0.78870857981065434</v>
      </c>
    </row>
    <row r="121" spans="10:32" x14ac:dyDescent="0.25">
      <c r="J121" s="2">
        <v>1.2502093642947967</v>
      </c>
      <c r="K121" s="2">
        <v>-1.0283253360158287</v>
      </c>
      <c r="L121" s="2">
        <v>0.50503195299567494</v>
      </c>
      <c r="M121" s="2">
        <v>0.9801476574660658</v>
      </c>
      <c r="N121" s="2">
        <v>0.84575473014362379</v>
      </c>
      <c r="P121" s="3">
        <f t="shared" si="17"/>
        <v>1.2157146500341274</v>
      </c>
      <c r="Q121" s="3">
        <f t="shared" si="13"/>
        <v>-1.0750087673885551</v>
      </c>
      <c r="R121" s="3">
        <f t="shared" si="14"/>
        <v>0.53247126902077302</v>
      </c>
      <c r="S121" s="3">
        <f t="shared" si="15"/>
        <v>0.77052404588100731</v>
      </c>
      <c r="T121" s="3">
        <f t="shared" si="16"/>
        <v>1.034276740938711</v>
      </c>
      <c r="V121" s="7">
        <v>1.2583999070896037</v>
      </c>
      <c r="W121" s="7">
        <v>-1.0898404074919044</v>
      </c>
      <c r="X121" s="7">
        <v>0.50121036838180044</v>
      </c>
      <c r="Y121" s="7">
        <v>0.96688280232649382</v>
      </c>
      <c r="Z121" s="7">
        <v>0.92478019997531891</v>
      </c>
      <c r="AB121" s="9">
        <v>1.2583999070896037</v>
      </c>
      <c r="AC121" s="9">
        <v>-0.81614117835090272</v>
      </c>
      <c r="AD121" s="9">
        <v>0.55792500661092115</v>
      </c>
      <c r="AE121" s="9">
        <v>1.0674001805354609</v>
      </c>
      <c r="AF121" s="9">
        <v>1.1357715195700346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david_000</dc:creator>
  <cp:lastModifiedBy>David Shimko</cp:lastModifiedBy>
  <dcterms:created xsi:type="dcterms:W3CDTF">2019-09-25T13:35:00Z</dcterms:created>
  <dcterms:modified xsi:type="dcterms:W3CDTF">2020-01-23T22:34:59Z</dcterms:modified>
</cp:coreProperties>
</file>