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VFE 2020\FINAL VERSIONS\Spreadsheets\"/>
    </mc:Choice>
  </mc:AlternateContent>
  <bookViews>
    <workbookView xWindow="0" yWindow="0" windowWidth="25485" windowHeight="12300"/>
  </bookViews>
  <sheets>
    <sheet name="Sheet1" sheetId="1" r:id="rId1"/>
  </sheets>
  <calcPr calcId="162913" calcMode="autoNoTable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5" i="1" l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2" i="1"/>
  <c r="O20" i="1" l="1"/>
  <c r="O9" i="1"/>
  <c r="O10" i="1" s="1"/>
  <c r="O11" i="1" s="1"/>
  <c r="O22" i="1" s="1"/>
  <c r="O21" i="1" l="1"/>
  <c r="T5" i="1" a="1"/>
  <c r="V5" i="1" s="1"/>
  <c r="F3" i="1"/>
  <c r="U7" i="1" l="1"/>
  <c r="U5" i="1"/>
  <c r="T6" i="1"/>
  <c r="U6" i="1"/>
  <c r="V6" i="1"/>
  <c r="T7" i="1"/>
  <c r="V7" i="1"/>
  <c r="T5" i="1"/>
  <c r="V19" i="1" l="1" a="1"/>
  <c r="V19" i="1" s="1"/>
  <c r="E54" i="1"/>
  <c r="E57" i="1"/>
  <c r="F35" i="1"/>
  <c r="F68" i="1"/>
  <c r="E58" i="1"/>
  <c r="F97" i="1"/>
  <c r="E19" i="1"/>
  <c r="F28" i="1"/>
  <c r="E77" i="1"/>
  <c r="F52" i="1"/>
  <c r="E43" i="1"/>
  <c r="F100" i="1"/>
  <c r="F39" i="1"/>
  <c r="F91" i="1"/>
  <c r="E106" i="1"/>
  <c r="F94" i="1"/>
  <c r="E45" i="1"/>
  <c r="E82" i="1"/>
  <c r="F107" i="1"/>
  <c r="E78" i="1"/>
  <c r="F86" i="1"/>
  <c r="F17" i="1"/>
  <c r="E72" i="1"/>
  <c r="F22" i="1"/>
  <c r="F89" i="1"/>
  <c r="F83" i="1"/>
  <c r="F24" i="1"/>
  <c r="E110" i="1"/>
  <c r="F30" i="1"/>
  <c r="E68" i="1" l="1"/>
  <c r="F43" i="1"/>
  <c r="E107" i="1"/>
  <c r="E35" i="1"/>
  <c r="F110" i="1"/>
  <c r="E24" i="1"/>
  <c r="F78" i="1"/>
  <c r="F45" i="1"/>
  <c r="F54" i="1"/>
  <c r="F58" i="1"/>
  <c r="E52" i="1"/>
  <c r="E89" i="1"/>
  <c r="F57" i="1"/>
  <c r="E28" i="1"/>
  <c r="F72" i="1"/>
  <c r="E94" i="1"/>
  <c r="F106" i="1"/>
  <c r="E17" i="1"/>
  <c r="E86" i="1"/>
  <c r="F82" i="1"/>
  <c r="F77" i="1"/>
  <c r="F19" i="1"/>
  <c r="E97" i="1"/>
  <c r="E22" i="1"/>
  <c r="E83" i="1"/>
  <c r="E30" i="1"/>
  <c r="E100" i="1"/>
  <c r="E39" i="1"/>
  <c r="E91" i="1"/>
  <c r="F61" i="1"/>
  <c r="E61" i="1"/>
  <c r="E92" i="1"/>
  <c r="F92" i="1"/>
  <c r="F25" i="1"/>
  <c r="E25" i="1"/>
  <c r="F88" i="1"/>
  <c r="E88" i="1"/>
  <c r="E12" i="1"/>
  <c r="F12" i="1"/>
  <c r="F56" i="1"/>
  <c r="E56" i="1"/>
  <c r="F27" i="1"/>
  <c r="E27" i="1"/>
  <c r="F55" i="1"/>
  <c r="E55" i="1"/>
  <c r="F29" i="1"/>
  <c r="E29" i="1"/>
  <c r="F20" i="1"/>
  <c r="E20" i="1"/>
  <c r="F65" i="1"/>
  <c r="E65" i="1"/>
  <c r="F49" i="1"/>
  <c r="E49" i="1"/>
  <c r="E16" i="1"/>
  <c r="F16" i="1"/>
  <c r="F23" i="1"/>
  <c r="E23" i="1"/>
  <c r="E50" i="1"/>
  <c r="F50" i="1"/>
  <c r="F84" i="1"/>
  <c r="E84" i="1"/>
  <c r="F95" i="1"/>
  <c r="E95" i="1"/>
  <c r="E96" i="1"/>
  <c r="F96" i="1"/>
  <c r="E34" i="1"/>
  <c r="F34" i="1"/>
  <c r="F90" i="1"/>
  <c r="E90" i="1"/>
  <c r="F13" i="1"/>
  <c r="E13" i="1"/>
  <c r="F101" i="1"/>
  <c r="E101" i="1"/>
  <c r="E41" i="1"/>
  <c r="F41" i="1"/>
  <c r="F15" i="1"/>
  <c r="E15" i="1"/>
  <c r="E105" i="1"/>
  <c r="F105" i="1"/>
  <c r="F80" i="1"/>
  <c r="E80" i="1"/>
  <c r="E32" i="1"/>
  <c r="F32" i="1"/>
  <c r="F21" i="1"/>
  <c r="E21" i="1"/>
  <c r="E44" i="1"/>
  <c r="F44" i="1"/>
  <c r="F63" i="1"/>
  <c r="E63" i="1"/>
  <c r="E38" i="1"/>
  <c r="F38" i="1"/>
  <c r="F67" i="1"/>
  <c r="E67" i="1"/>
  <c r="E111" i="1"/>
  <c r="F111" i="1"/>
  <c r="F47" i="1"/>
  <c r="E47" i="1"/>
  <c r="F14" i="1"/>
  <c r="E14" i="1"/>
  <c r="F73" i="1"/>
  <c r="E73" i="1"/>
  <c r="F48" i="1"/>
  <c r="E48" i="1"/>
  <c r="E85" i="1"/>
  <c r="F85" i="1"/>
  <c r="F33" i="1"/>
  <c r="E33" i="1"/>
  <c r="E102" i="1"/>
  <c r="F102" i="1"/>
  <c r="F70" i="1"/>
  <c r="E70" i="1"/>
  <c r="E66" i="1"/>
  <c r="F66" i="1"/>
  <c r="F104" i="1"/>
  <c r="E104" i="1"/>
  <c r="F64" i="1"/>
  <c r="E64" i="1"/>
  <c r="E76" i="1"/>
  <c r="F76" i="1"/>
  <c r="E109" i="1"/>
  <c r="F109" i="1"/>
  <c r="F26" i="1"/>
  <c r="E26" i="1"/>
  <c r="F74" i="1"/>
  <c r="E74" i="1"/>
  <c r="F40" i="1"/>
  <c r="E40" i="1"/>
  <c r="E108" i="1"/>
  <c r="F108" i="1"/>
  <c r="F51" i="1"/>
  <c r="E51" i="1"/>
  <c r="F59" i="1"/>
  <c r="E59" i="1"/>
  <c r="E69" i="1"/>
  <c r="F69" i="1"/>
  <c r="E18" i="1"/>
  <c r="F18" i="1"/>
  <c r="F75" i="1"/>
  <c r="E75" i="1"/>
  <c r="E103" i="1"/>
  <c r="F103" i="1"/>
  <c r="F79" i="1"/>
  <c r="E79" i="1"/>
  <c r="F60" i="1"/>
  <c r="E60" i="1"/>
  <c r="F46" i="1"/>
  <c r="E46" i="1"/>
  <c r="E81" i="1"/>
  <c r="F81" i="1"/>
  <c r="F36" i="1"/>
  <c r="E36" i="1"/>
  <c r="E98" i="1"/>
  <c r="F98" i="1"/>
  <c r="E37" i="1"/>
  <c r="F37" i="1"/>
  <c r="F62" i="1"/>
  <c r="E62" i="1"/>
  <c r="F71" i="1"/>
  <c r="E71" i="1"/>
  <c r="F53" i="1"/>
  <c r="E53" i="1"/>
  <c r="F87" i="1"/>
  <c r="E87" i="1"/>
  <c r="E42" i="1"/>
  <c r="F42" i="1"/>
  <c r="F31" i="1"/>
  <c r="E31" i="1"/>
  <c r="F93" i="1"/>
  <c r="E93" i="1"/>
  <c r="E99" i="1"/>
  <c r="F99" i="1"/>
  <c r="F5" i="1" l="1"/>
  <c r="E5" i="1"/>
  <c r="I6" i="1" a="1"/>
  <c r="I9" i="1" s="1"/>
  <c r="F6" i="1"/>
  <c r="F4" i="1"/>
  <c r="E6" i="1"/>
  <c r="E4" i="1"/>
  <c r="E7" i="1" l="1"/>
  <c r="E8" i="1" s="1"/>
  <c r="J9" i="1"/>
  <c r="J8" i="1"/>
  <c r="K7" i="1"/>
  <c r="I10" i="1"/>
  <c r="I6" i="1"/>
  <c r="J6" i="1"/>
  <c r="I7" i="1"/>
  <c r="K6" i="1"/>
  <c r="K9" i="1"/>
  <c r="K8" i="1"/>
  <c r="I8" i="1"/>
  <c r="J10" i="1"/>
  <c r="J7" i="1"/>
  <c r="K10" i="1"/>
  <c r="F7" i="1"/>
  <c r="F8" i="1" s="1"/>
  <c r="P20" i="1" l="1" a="1"/>
  <c r="P21" i="1" s="1"/>
  <c r="K16" i="1"/>
  <c r="K19" i="1" s="1"/>
  <c r="I28" i="1" l="1"/>
  <c r="I29" i="1"/>
  <c r="I31" i="1" s="1"/>
  <c r="P20" i="1"/>
  <c r="P22" i="1"/>
  <c r="P27" i="1" l="1" a="1"/>
  <c r="P27" i="1" s="1"/>
  <c r="P26" i="1"/>
  <c r="P28" i="1" l="1"/>
  <c r="P29" i="1" s="1"/>
  <c r="V20" i="1" l="1"/>
  <c r="V21" i="1" s="1"/>
  <c r="U10" i="1"/>
  <c r="U13" i="1" s="1"/>
  <c r="T11" i="1"/>
  <c r="U11" i="1"/>
  <c r="T9" i="1"/>
  <c r="T13" i="1" s="1"/>
  <c r="V10" i="1"/>
  <c r="V9" i="1"/>
  <c r="V11" i="1"/>
  <c r="V13" i="1" s="1"/>
  <c r="U9" i="1"/>
  <c r="T10" i="1"/>
</calcChain>
</file>

<file path=xl/sharedStrings.xml><?xml version="1.0" encoding="utf-8"?>
<sst xmlns="http://schemas.openxmlformats.org/spreadsheetml/2006/main" count="62" uniqueCount="58">
  <si>
    <t>z2</t>
  </si>
  <si>
    <t>StDev</t>
  </si>
  <si>
    <t>Count</t>
  </si>
  <si>
    <t>Sterr</t>
  </si>
  <si>
    <t>True value</t>
  </si>
  <si>
    <t>z</t>
  </si>
  <si>
    <t>ez</t>
  </si>
  <si>
    <t>LINEST</t>
  </si>
  <si>
    <t>X'X</t>
  </si>
  <si>
    <t>b0</t>
  </si>
  <si>
    <t>b1</t>
  </si>
  <si>
    <t>b2</t>
  </si>
  <si>
    <t>Coeff</t>
  </si>
  <si>
    <t>R2/se</t>
  </si>
  <si>
    <t>ANOVA</t>
  </si>
  <si>
    <t>Cov(b)</t>
  </si>
  <si>
    <t>X'y</t>
  </si>
  <si>
    <t>b</t>
  </si>
  <si>
    <t>Regression statistics (updates with every sim)</t>
  </si>
  <si>
    <t>Control Variate Simulation of ez using z and z2</t>
  </si>
  <si>
    <t>Equation to be estimated</t>
  </si>
  <si>
    <t>Predicted mean from regression</t>
  </si>
  <si>
    <t>1000 sims of prediction b0+b2</t>
  </si>
  <si>
    <t>Mean</t>
  </si>
  <si>
    <t>and SD from variance of mean</t>
  </si>
  <si>
    <t>response calculation</t>
  </si>
  <si>
    <t>Xh</t>
  </si>
  <si>
    <t>X'X inv</t>
  </si>
  <si>
    <t>Xh(X'X)(-1)Xh</t>
  </si>
  <si>
    <t xml:space="preserve"> times se2</t>
  </si>
  <si>
    <t>SD of mean response</t>
  </si>
  <si>
    <t>b0+b2</t>
  </si>
  <si>
    <t>2Sterr</t>
  </si>
  <si>
    <t>(what-if table)</t>
  </si>
  <si>
    <t xml:space="preserve">true   </t>
  </si>
  <si>
    <t>X'Y</t>
  </si>
  <si>
    <t>=EXP(0.5)*100</t>
  </si>
  <si>
    <t>=2*EXP(0.5)*100</t>
  </si>
  <si>
    <t>Residual</t>
  </si>
  <si>
    <t>Sum</t>
  </si>
  <si>
    <t>Sample avg</t>
  </si>
  <si>
    <t>X matrix</t>
  </si>
  <si>
    <t>Y</t>
  </si>
  <si>
    <t xml:space="preserve">true  </t>
  </si>
  <si>
    <t>Analytical SD of mean response</t>
  </si>
  <si>
    <t>True b values</t>
  </si>
  <si>
    <t>Computation of true se2</t>
  </si>
  <si>
    <t>SSY</t>
  </si>
  <si>
    <t>Var(Y hat)</t>
  </si>
  <si>
    <t>Var resid</t>
  </si>
  <si>
    <t>SD resid</t>
  </si>
  <si>
    <t>true SD(b)</t>
  </si>
  <si>
    <t>-2Cov(Y,Y hat)</t>
  </si>
  <si>
    <t>Average mean</t>
  </si>
  <si>
    <t>SD of mean</t>
  </si>
  <si>
    <t>Prediction statistics</t>
  </si>
  <si>
    <t>Maxerr</t>
  </si>
  <si>
    <t>N=100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</si>
</sst>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00000"/>
    <numFmt numFmtId="166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2" fontId="0" fillId="2" borderId="0" xfId="0" applyNumberFormat="1" applyFill="1"/>
    <xf numFmtId="165" fontId="0" fillId="0" borderId="0" xfId="0" applyNumberFormat="1"/>
    <xf numFmtId="0" fontId="2" fillId="0" borderId="0" xfId="0" applyFont="1"/>
    <xf numFmtId="0" fontId="1" fillId="0" borderId="0" xfId="0" applyFont="1"/>
    <xf numFmtId="0" fontId="3" fillId="0" borderId="0" xfId="0" applyFont="1"/>
    <xf numFmtId="0" fontId="2" fillId="0" borderId="0" xfId="0" quotePrefix="1" applyFont="1"/>
    <xf numFmtId="3" fontId="0" fillId="2" borderId="0" xfId="0" applyNumberFormat="1" applyFill="1"/>
    <xf numFmtId="0" fontId="0" fillId="0" borderId="0" xfId="0" quotePrefix="1"/>
    <xf numFmtId="166" fontId="0" fillId="3" borderId="0" xfId="0" applyNumberFormat="1" applyFill="1"/>
    <xf numFmtId="1" fontId="0" fillId="0" borderId="0" xfId="0" applyNumberFormat="1"/>
    <xf numFmtId="2" fontId="4" fillId="0" borderId="0" xfId="0" applyNumberFormat="1" applyFont="1"/>
    <xf numFmtId="2" fontId="0" fillId="3" borderId="0" xfId="0" applyNumberFormat="1" applyFill="1"/>
    <xf numFmtId="2" fontId="2" fillId="0" borderId="0" xfId="0" applyNumberFormat="1" applyFon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4" borderId="0" xfId="0" applyNumberForma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657225</xdr:colOff>
      <xdr:row>13</xdr:row>
      <xdr:rowOff>9525</xdr:rowOff>
    </xdr:from>
    <xdr:to>
      <xdr:col>10</xdr:col>
      <xdr:colOff>523875</xdr:colOff>
      <xdr:row>15</xdr:row>
      <xdr:rowOff>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5086350" y="2533650"/>
              <a:ext cx="2409825" cy="3714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4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4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en-US" sz="14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𝑧</m:t>
                        </m:r>
                      </m:sup>
                    </m:sSup>
                    <m:r>
                      <a:rPr lang="en-US" sz="14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en-US" sz="14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lang="en-US" sz="14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b>
                    </m:sSub>
                    <m:r>
                      <a:rPr lang="en-US" sz="14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n-US" sz="14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lang="en-US" sz="14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4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𝑧</m:t>
                    </m:r>
                    <m:r>
                      <a:rPr lang="en-US" sz="14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n-US" sz="14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lang="en-US" sz="14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sSup>
                      <m:sSupPr>
                        <m:ctrlPr>
                          <a:rPr lang="en-US" sz="14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4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𝑧</m:t>
                        </m:r>
                      </m:e>
                      <m:sup>
                        <m:r>
                          <a:rPr lang="en-US" sz="14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en-US" sz="14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4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𝜀</m:t>
                    </m:r>
                  </m:oMath>
                </m:oMathPara>
              </a14:m>
              <a:endParaRPr lang="en-US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4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5086350" y="2533650"/>
              <a:ext cx="2409825" cy="3714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4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𝑒^𝑧=𝑏_0+𝑏_1 𝑧+𝑏_2 𝑧^2+𝜀</a:t>
              </a:r>
              <a:endParaRPr lang="en-US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400"/>
            </a:p>
          </xdr:txBody>
        </xdr:sp>
      </mc:Fallback>
    </mc:AlternateContent>
    <xdr:clientData/>
  </xdr:twoCellAnchor>
  <xdr:twoCellAnchor>
    <xdr:from>
      <xdr:col>10</xdr:col>
      <xdr:colOff>428625</xdr:colOff>
      <xdr:row>16</xdr:row>
      <xdr:rowOff>38100</xdr:rowOff>
    </xdr:from>
    <xdr:to>
      <xdr:col>10</xdr:col>
      <xdr:colOff>438150</xdr:colOff>
      <xdr:row>18</xdr:row>
      <xdr:rowOff>9525</xdr:rowOff>
    </xdr:to>
    <xdr:cxnSp macro="">
      <xdr:nvCxnSpPr>
        <xdr:cNvPr id="6" name="Straight Arrow Connector 5"/>
        <xdr:cNvCxnSpPr/>
      </xdr:nvCxnSpPr>
      <xdr:spPr>
        <a:xfrm>
          <a:off x="7048500" y="3133725"/>
          <a:ext cx="9525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1019"/>
  <sheetViews>
    <sheetView showGridLines="0" tabSelected="1" workbookViewId="0">
      <selection activeCell="D10" sqref="D10"/>
    </sheetView>
  </sheetViews>
  <sheetFormatPr defaultRowHeight="15" x14ac:dyDescent="0.25"/>
  <cols>
    <col min="1" max="1" width="3.85546875" customWidth="1"/>
    <col min="4" max="4" width="11.5703125" customWidth="1"/>
    <col min="8" max="8" width="19.85546875" bestFit="1" customWidth="1"/>
    <col min="12" max="12" width="2.28515625" customWidth="1"/>
    <col min="13" max="13" width="8.5703125" customWidth="1"/>
    <col min="19" max="19" width="12" bestFit="1" customWidth="1"/>
    <col min="20" max="20" width="13.42578125" bestFit="1" customWidth="1"/>
    <col min="21" max="21" width="12.5703125" bestFit="1" customWidth="1"/>
    <col min="22" max="22" width="13.42578125" bestFit="1" customWidth="1"/>
    <col min="25" max="25" width="10.5703125" bestFit="1" customWidth="1"/>
    <col min="27" max="27" width="12" bestFit="1" customWidth="1"/>
  </cols>
  <sheetData>
    <row r="1" spans="2:27" ht="18.75" x14ac:dyDescent="0.3">
      <c r="B1" s="8" t="s">
        <v>19</v>
      </c>
    </row>
    <row r="2" spans="2:27" x14ac:dyDescent="0.25">
      <c r="B2" s="7"/>
    </row>
    <row r="3" spans="2:27" x14ac:dyDescent="0.25">
      <c r="D3" t="s">
        <v>4</v>
      </c>
      <c r="E3">
        <v>1</v>
      </c>
      <c r="F3" s="1">
        <f>EXP(0.5)</f>
        <v>1.6487212707001282</v>
      </c>
      <c r="H3" s="6" t="s">
        <v>18</v>
      </c>
      <c r="S3" t="s">
        <v>26</v>
      </c>
      <c r="T3">
        <v>1</v>
      </c>
      <c r="U3">
        <v>0</v>
      </c>
      <c r="V3">
        <v>1</v>
      </c>
    </row>
    <row r="4" spans="2:27" x14ac:dyDescent="0.25">
      <c r="B4" s="1"/>
      <c r="D4" t="s">
        <v>40</v>
      </c>
      <c r="E4" s="1">
        <f t="shared" ref="E4:F4" ca="1" si="0">AVERAGE(E12:E111)</f>
        <v>1.1347214743239977</v>
      </c>
      <c r="F4" s="1">
        <f t="shared" ca="1" si="0"/>
        <v>1.5019476841207622</v>
      </c>
      <c r="I4" t="s">
        <v>7</v>
      </c>
    </row>
    <row r="5" spans="2:27" x14ac:dyDescent="0.25">
      <c r="B5" s="1"/>
      <c r="D5" t="s">
        <v>1</v>
      </c>
      <c r="E5" s="1">
        <f ca="1">STDEV(E12:E111)</f>
        <v>1.4033667486192105</v>
      </c>
      <c r="F5" s="1">
        <f ca="1">STDEV(F12:F111)</f>
        <v>1.5316311497216162</v>
      </c>
      <c r="I5" s="3" t="s">
        <v>11</v>
      </c>
      <c r="J5" s="3" t="s">
        <v>10</v>
      </c>
      <c r="K5" s="3" t="s">
        <v>9</v>
      </c>
      <c r="L5" s="3"/>
      <c r="M5" s="3"/>
      <c r="N5" t="s">
        <v>34</v>
      </c>
      <c r="O5" s="10">
        <v>100</v>
      </c>
      <c r="P5" s="10">
        <v>0</v>
      </c>
      <c r="Q5" s="10">
        <v>100</v>
      </c>
      <c r="S5" t="s">
        <v>43</v>
      </c>
      <c r="T5" s="12">
        <f t="array" ref="T5:V7">MINVERSE(O5:Q7)</f>
        <v>1.4999999999999999E-2</v>
      </c>
      <c r="U5" s="12">
        <v>0</v>
      </c>
      <c r="V5" s="12">
        <v>-5.0000000000000001E-3</v>
      </c>
    </row>
    <row r="6" spans="2:27" x14ac:dyDescent="0.25">
      <c r="D6" t="s">
        <v>2</v>
      </c>
      <c r="E6" s="13">
        <f t="shared" ref="E6:F6" ca="1" si="1">COUNT(E12:E111)</f>
        <v>100</v>
      </c>
      <c r="F6" s="13">
        <f t="shared" ca="1" si="1"/>
        <v>100</v>
      </c>
      <c r="H6" t="s">
        <v>12</v>
      </c>
      <c r="I6" s="17">
        <f t="array" aca="1" ref="I6:K10" ca="1">LINEST(F12:F111,D12:E111,TRUE,TRUE)</f>
        <v>0.51478305127038793</v>
      </c>
      <c r="J6" s="18">
        <f ca="1"/>
        <v>1.4417723584881859</v>
      </c>
      <c r="K6" s="19">
        <f ca="1"/>
        <v>1.0592053672497048</v>
      </c>
      <c r="N6" t="s">
        <v>8</v>
      </c>
      <c r="O6" s="10">
        <v>0</v>
      </c>
      <c r="P6" s="10">
        <v>100</v>
      </c>
      <c r="Q6" s="10">
        <v>0</v>
      </c>
      <c r="S6" t="s">
        <v>27</v>
      </c>
      <c r="T6" s="12">
        <v>0</v>
      </c>
      <c r="U6" s="12">
        <v>0.01</v>
      </c>
      <c r="V6" s="12">
        <v>0</v>
      </c>
    </row>
    <row r="7" spans="2:27" x14ac:dyDescent="0.25">
      <c r="D7" t="s">
        <v>3</v>
      </c>
      <c r="E7" s="1">
        <f t="shared" ref="E7:F7" ca="1" si="2">E5/SQRT(E6)</f>
        <v>0.14033667486192106</v>
      </c>
      <c r="F7" s="1">
        <f t="shared" ca="1" si="2"/>
        <v>0.15316311497216162</v>
      </c>
      <c r="H7" t="s">
        <v>3</v>
      </c>
      <c r="I7" s="20">
        <f ca="1"/>
        <v>2.3189107874922236E-2</v>
      </c>
      <c r="J7" s="21">
        <f ca="1"/>
        <v>3.052646347225987E-2</v>
      </c>
      <c r="K7" s="22">
        <f ca="1"/>
        <v>4.0246427479564494E-2</v>
      </c>
      <c r="O7" s="10">
        <v>100</v>
      </c>
      <c r="P7" s="10">
        <v>0</v>
      </c>
      <c r="Q7" s="10">
        <v>300</v>
      </c>
      <c r="T7" s="12">
        <v>-5.0000000000000001E-3</v>
      </c>
      <c r="U7" s="12">
        <v>0</v>
      </c>
      <c r="V7" s="12">
        <v>5.0000000000000001E-3</v>
      </c>
    </row>
    <row r="8" spans="2:27" x14ac:dyDescent="0.25">
      <c r="D8" t="s">
        <v>32</v>
      </c>
      <c r="E8" s="1">
        <f t="shared" ref="E8:F8" ca="1" si="3">2*E7</f>
        <v>0.28067334972384211</v>
      </c>
      <c r="F8" s="1">
        <f t="shared" ca="1" si="3"/>
        <v>0.30632622994432324</v>
      </c>
      <c r="H8" t="s">
        <v>13</v>
      </c>
      <c r="I8" s="1">
        <f ca="1"/>
        <v>0.95976545135039937</v>
      </c>
      <c r="J8" s="1">
        <f ca="1"/>
        <v>0.31037411008141969</v>
      </c>
      <c r="K8" s="14" t="e">
        <f ca="1"/>
        <v>#N/A</v>
      </c>
    </row>
    <row r="9" spans="2:27" x14ac:dyDescent="0.25">
      <c r="H9" t="s">
        <v>14</v>
      </c>
      <c r="I9" s="1">
        <f ca="1"/>
        <v>1156.9316906194847</v>
      </c>
      <c r="J9" s="1">
        <f ca="1"/>
        <v>97</v>
      </c>
      <c r="K9" s="14" t="e">
        <f ca="1"/>
        <v>#N/A</v>
      </c>
      <c r="N9" t="s">
        <v>34</v>
      </c>
      <c r="O9" s="1">
        <f>EXP(0.5)*100</f>
        <v>164.87212707001282</v>
      </c>
      <c r="P9" s="11" t="s">
        <v>36</v>
      </c>
      <c r="S9" t="s">
        <v>43</v>
      </c>
      <c r="T9" s="2">
        <f t="shared" ref="T9:V11" si="4">T5*$P$29^2</f>
        <v>8.9002729167455413E-3</v>
      </c>
      <c r="U9" s="2">
        <f t="shared" si="4"/>
        <v>0</v>
      </c>
      <c r="V9" s="2">
        <f t="shared" si="4"/>
        <v>-2.9667576389151807E-3</v>
      </c>
    </row>
    <row r="10" spans="2:27" x14ac:dyDescent="0.25">
      <c r="B10" s="6"/>
      <c r="D10" s="6"/>
      <c r="I10" s="1">
        <f ca="1"/>
        <v>222.89929134470148</v>
      </c>
      <c r="J10" s="1">
        <f ca="1"/>
        <v>9.3442125562568208</v>
      </c>
      <c r="K10" s="14" t="e">
        <f ca="1"/>
        <v>#N/A</v>
      </c>
      <c r="N10" t="s">
        <v>35</v>
      </c>
      <c r="O10" s="1">
        <f>O9</f>
        <v>164.87212707001282</v>
      </c>
      <c r="S10" t="s">
        <v>15</v>
      </c>
      <c r="T10" s="2">
        <f t="shared" si="4"/>
        <v>0</v>
      </c>
      <c r="U10" s="2">
        <f t="shared" si="4"/>
        <v>5.9335152778303615E-3</v>
      </c>
      <c r="V10" s="2">
        <f t="shared" si="4"/>
        <v>0</v>
      </c>
    </row>
    <row r="11" spans="2:27" x14ac:dyDescent="0.25">
      <c r="B11" s="3"/>
      <c r="C11" s="3">
        <v>1</v>
      </c>
      <c r="D11" s="3" t="s">
        <v>5</v>
      </c>
      <c r="E11" s="3" t="s">
        <v>0</v>
      </c>
      <c r="F11" s="3" t="s">
        <v>6</v>
      </c>
      <c r="O11" s="1">
        <f>2*O10</f>
        <v>329.74425414002565</v>
      </c>
      <c r="P11" s="11" t="s">
        <v>37</v>
      </c>
      <c r="T11" s="2">
        <f t="shared" si="4"/>
        <v>-2.9667576389151807E-3</v>
      </c>
      <c r="U11" s="2">
        <f t="shared" si="4"/>
        <v>0</v>
      </c>
      <c r="V11" s="2">
        <f t="shared" si="4"/>
        <v>2.9667576389151807E-3</v>
      </c>
    </row>
    <row r="12" spans="2:27" x14ac:dyDescent="0.25">
      <c r="B12" s="1" t="s">
        <v>41</v>
      </c>
      <c r="C12" s="4">
        <v>1</v>
      </c>
      <c r="D12" s="4">
        <f ca="1">NORMSINV(RAND())</f>
        <v>-1.2807888943676351</v>
      </c>
      <c r="E12" s="4">
        <f ca="1">D12^2</f>
        <v>1.6404201919354691</v>
      </c>
      <c r="F12" s="15">
        <f ca="1">EXP(D12)</f>
        <v>0.2778180448889852</v>
      </c>
      <c r="G12" t="s">
        <v>42</v>
      </c>
      <c r="H12" s="6" t="s">
        <v>20</v>
      </c>
      <c r="AA12" s="5"/>
    </row>
    <row r="13" spans="2:27" x14ac:dyDescent="0.25">
      <c r="B13" s="1"/>
      <c r="C13" s="4">
        <v>1</v>
      </c>
      <c r="D13" s="4">
        <f t="shared" ref="D13:D76" ca="1" si="5">NORMSINV(RAND())</f>
        <v>0.83438259914303858</v>
      </c>
      <c r="E13" s="4">
        <f t="shared" ref="E13:E76" ca="1" si="6">D13^2</f>
        <v>0.69619432175269258</v>
      </c>
      <c r="F13" s="15">
        <f t="shared" ref="F13:F76" ca="1" si="7">EXP(D13)</f>
        <v>2.3033914933069832</v>
      </c>
      <c r="S13" t="s">
        <v>51</v>
      </c>
      <c r="T13" s="2">
        <f>SQRT(T9)</f>
        <v>9.4341257765335848E-2</v>
      </c>
      <c r="U13" s="2">
        <f>SQRT(U10)</f>
        <v>7.7029314405818006E-2</v>
      </c>
      <c r="V13" s="2">
        <f>SQRT(V11)</f>
        <v>5.4467950566504525E-2</v>
      </c>
      <c r="AA13" s="5"/>
    </row>
    <row r="14" spans="2:27" x14ac:dyDescent="0.25">
      <c r="B14" s="16" t="s">
        <v>57</v>
      </c>
      <c r="C14" s="4">
        <v>1</v>
      </c>
      <c r="D14" s="4">
        <f t="shared" ca="1" si="5"/>
        <v>8.7686807336964309E-2</v>
      </c>
      <c r="E14" s="4">
        <f t="shared" ca="1" si="6"/>
        <v>7.6889761809498976E-3</v>
      </c>
      <c r="F14" s="15">
        <f t="shared" ca="1" si="7"/>
        <v>1.0916461729110285</v>
      </c>
      <c r="AA14" s="5"/>
    </row>
    <row r="15" spans="2:27" x14ac:dyDescent="0.25">
      <c r="B15" s="1"/>
      <c r="C15" s="4">
        <v>1</v>
      </c>
      <c r="D15" s="4">
        <f t="shared" ca="1" si="5"/>
        <v>-0.92044684640393548</v>
      </c>
      <c r="E15" s="4">
        <f t="shared" ca="1" si="6"/>
        <v>0.84722239705494995</v>
      </c>
      <c r="F15" s="15">
        <f t="shared" ca="1" si="7"/>
        <v>0.39834100406466921</v>
      </c>
    </row>
    <row r="16" spans="2:27" x14ac:dyDescent="0.25">
      <c r="B16" s="1"/>
      <c r="C16" s="4">
        <v>1</v>
      </c>
      <c r="D16" s="4">
        <f t="shared" ca="1" si="5"/>
        <v>1.5289700684072336</v>
      </c>
      <c r="E16" s="4">
        <f t="shared" ca="1" si="6"/>
        <v>2.3377494700852206</v>
      </c>
      <c r="F16" s="15">
        <f t="shared" ca="1" si="7"/>
        <v>4.613422864635341</v>
      </c>
      <c r="I16" t="s">
        <v>31</v>
      </c>
      <c r="K16" s="1">
        <f ca="1">K6+I6</f>
        <v>1.5739884185200927</v>
      </c>
    </row>
    <row r="17" spans="2:22" x14ac:dyDescent="0.25">
      <c r="B17" s="1"/>
      <c r="C17" s="4">
        <v>1</v>
      </c>
      <c r="D17" s="4">
        <f t="shared" ca="1" si="5"/>
        <v>-0.69840691114065945</v>
      </c>
      <c r="E17" s="4">
        <f t="shared" ca="1" si="6"/>
        <v>0.48777221352903699</v>
      </c>
      <c r="F17" s="15">
        <f t="shared" ca="1" si="7"/>
        <v>0.49737703879124828</v>
      </c>
      <c r="O17" s="6" t="s">
        <v>45</v>
      </c>
    </row>
    <row r="18" spans="2:22" x14ac:dyDescent="0.25">
      <c r="B18" s="1"/>
      <c r="C18" s="4">
        <v>1</v>
      </c>
      <c r="D18" s="4">
        <f t="shared" ca="1" si="5"/>
        <v>-0.39642679988715673</v>
      </c>
      <c r="E18" s="4">
        <f t="shared" ca="1" si="6"/>
        <v>0.15715420766877181</v>
      </c>
      <c r="F18" s="15">
        <f t="shared" ca="1" si="7"/>
        <v>0.6727195180436103</v>
      </c>
      <c r="K18" t="s">
        <v>23</v>
      </c>
      <c r="S18" s="6" t="s">
        <v>44</v>
      </c>
    </row>
    <row r="19" spans="2:22" x14ac:dyDescent="0.25">
      <c r="B19" s="1"/>
      <c r="C19" s="4">
        <v>1</v>
      </c>
      <c r="D19" s="4">
        <f t="shared" ca="1" si="5"/>
        <v>-0.59368890030218358</v>
      </c>
      <c r="E19" s="4">
        <f t="shared" ca="1" si="6"/>
        <v>0.35246651034201609</v>
      </c>
      <c r="F19" s="15">
        <f t="shared" ca="1" si="7"/>
        <v>0.55228619365169174</v>
      </c>
      <c r="H19" s="6" t="s">
        <v>21</v>
      </c>
      <c r="K19" s="1">
        <f ca="1">K16</f>
        <v>1.5739884185200927</v>
      </c>
      <c r="L19" s="1"/>
      <c r="M19" s="1"/>
      <c r="O19" s="3" t="s">
        <v>16</v>
      </c>
      <c r="P19" s="3" t="s">
        <v>17</v>
      </c>
      <c r="S19" t="s">
        <v>28</v>
      </c>
      <c r="V19" s="2">
        <f t="array" ref="V19">MMULT(T3:V3,MMULT(T5:V7,TRANSPOSE(T3:V3)))</f>
        <v>9.9999999999999985E-3</v>
      </c>
    </row>
    <row r="20" spans="2:22" x14ac:dyDescent="0.25">
      <c r="B20" s="1"/>
      <c r="C20" s="4">
        <v>1</v>
      </c>
      <c r="D20" s="4">
        <f t="shared" ca="1" si="5"/>
        <v>-0.49875980921912894</v>
      </c>
      <c r="E20" s="4">
        <f t="shared" ca="1" si="6"/>
        <v>0.2487613472923019</v>
      </c>
      <c r="F20" s="15">
        <f t="shared" ca="1" si="7"/>
        <v>0.60728334008227924</v>
      </c>
      <c r="H20" s="9" t="s">
        <v>33</v>
      </c>
      <c r="J20">
        <v>1</v>
      </c>
      <c r="K20" s="1">
        <f t="dataTable" ref="K20:K1019" dt2D="0" dtr="0" r1="J18" ca="1"/>
        <v>1.6510202137215315</v>
      </c>
      <c r="L20" s="1"/>
      <c r="M20" s="1"/>
      <c r="O20" s="1">
        <f>O9</f>
        <v>164.87212707001282</v>
      </c>
      <c r="P20" s="23">
        <f t="array" ref="P20:P22">MMULT(T5:V7,O20:O22)</f>
        <v>0.8243606353500641</v>
      </c>
      <c r="S20" t="s">
        <v>29</v>
      </c>
      <c r="V20" s="2">
        <f>V19*(P29^2)</f>
        <v>5.9335152778303606E-3</v>
      </c>
    </row>
    <row r="21" spans="2:22" x14ac:dyDescent="0.25">
      <c r="B21" s="1"/>
      <c r="C21" s="4">
        <v>1</v>
      </c>
      <c r="D21" s="4">
        <f t="shared" ca="1" si="5"/>
        <v>-9.6847984918660632E-2</v>
      </c>
      <c r="E21" s="4">
        <f t="shared" ca="1" si="6"/>
        <v>9.3795321828051177E-3</v>
      </c>
      <c r="F21" s="15">
        <f t="shared" ca="1" si="7"/>
        <v>0.90769397882006397</v>
      </c>
      <c r="J21">
        <v>2</v>
      </c>
      <c r="K21" s="1">
        <v>1.5754015203548488</v>
      </c>
      <c r="L21" s="1"/>
      <c r="M21" s="1"/>
      <c r="O21" s="1">
        <f>O10</f>
        <v>164.87212707001282</v>
      </c>
      <c r="P21" s="23">
        <v>1.6487212707001282</v>
      </c>
      <c r="S21" t="s">
        <v>30</v>
      </c>
      <c r="V21" s="2">
        <f>SQRT(V20)</f>
        <v>7.7029314405818006E-2</v>
      </c>
    </row>
    <row r="22" spans="2:22" x14ac:dyDescent="0.25">
      <c r="B22" s="1"/>
      <c r="C22" s="4">
        <v>1</v>
      </c>
      <c r="D22" s="4">
        <f t="shared" ca="1" si="5"/>
        <v>-0.45084038725922793</v>
      </c>
      <c r="E22" s="4">
        <f t="shared" ca="1" si="6"/>
        <v>0.20325705478405059</v>
      </c>
      <c r="F22" s="15">
        <f t="shared" ca="1" si="7"/>
        <v>0.63709252214664269</v>
      </c>
      <c r="H22" s="6" t="s">
        <v>22</v>
      </c>
      <c r="J22">
        <v>3</v>
      </c>
      <c r="K22" s="1">
        <v>1.65608858622545</v>
      </c>
      <c r="L22" s="1"/>
      <c r="M22" s="1"/>
      <c r="O22" s="1">
        <f>O11</f>
        <v>329.74425414002565</v>
      </c>
      <c r="P22" s="23">
        <v>0.8243606353500641</v>
      </c>
    </row>
    <row r="23" spans="2:22" x14ac:dyDescent="0.25">
      <c r="B23" s="1"/>
      <c r="C23" s="4">
        <v>1</v>
      </c>
      <c r="D23" s="4">
        <f t="shared" ca="1" si="5"/>
        <v>-0.66363525094427533</v>
      </c>
      <c r="E23" s="4">
        <f t="shared" ca="1" si="6"/>
        <v>0.44041174629587132</v>
      </c>
      <c r="F23" s="15">
        <f t="shared" ca="1" si="7"/>
        <v>0.51497586116340444</v>
      </c>
      <c r="H23" s="6" t="s">
        <v>24</v>
      </c>
      <c r="J23">
        <v>4</v>
      </c>
      <c r="K23" s="1">
        <v>1.6094314106439742</v>
      </c>
      <c r="L23" s="1"/>
      <c r="M23" s="1"/>
      <c r="O23" s="1"/>
      <c r="P23" s="1"/>
      <c r="S23" s="6"/>
    </row>
    <row r="24" spans="2:22" x14ac:dyDescent="0.25">
      <c r="B24" s="1"/>
      <c r="C24" s="4">
        <v>1</v>
      </c>
      <c r="D24" s="4">
        <f t="shared" ca="1" si="5"/>
        <v>-0.59479703246587745</v>
      </c>
      <c r="E24" s="4">
        <f t="shared" ca="1" si="6"/>
        <v>0.35378350983021406</v>
      </c>
      <c r="F24" s="15">
        <f t="shared" ca="1" si="7"/>
        <v>0.55167452652354299</v>
      </c>
      <c r="H24" s="6" t="s">
        <v>25</v>
      </c>
      <c r="J24">
        <v>5</v>
      </c>
      <c r="K24" s="1">
        <v>1.7511947777051209</v>
      </c>
      <c r="L24" s="1"/>
      <c r="M24" s="1"/>
      <c r="O24" s="16" t="s">
        <v>46</v>
      </c>
      <c r="P24" s="1"/>
    </row>
    <row r="25" spans="2:22" x14ac:dyDescent="0.25">
      <c r="B25" s="1"/>
      <c r="C25" s="4">
        <v>1</v>
      </c>
      <c r="D25" s="4">
        <f t="shared" ca="1" si="5"/>
        <v>-1.0985338528368009</v>
      </c>
      <c r="E25" s="4">
        <f t="shared" ca="1" si="6"/>
        <v>1.2067766258284662</v>
      </c>
      <c r="F25" s="15">
        <f t="shared" ca="1" si="7"/>
        <v>0.33335947963582635</v>
      </c>
      <c r="J25">
        <v>6</v>
      </c>
      <c r="K25" s="1">
        <v>1.7914919367056976</v>
      </c>
      <c r="L25" s="1"/>
      <c r="M25" s="1"/>
      <c r="O25" s="1" t="s">
        <v>38</v>
      </c>
      <c r="P25" s="1">
        <f>EXP(2)*100</f>
        <v>738.90560989306505</v>
      </c>
      <c r="Q25" t="s">
        <v>47</v>
      </c>
    </row>
    <row r="26" spans="2:22" x14ac:dyDescent="0.25">
      <c r="B26" s="1"/>
      <c r="C26" s="4">
        <v>1</v>
      </c>
      <c r="D26" s="4">
        <f t="shared" ca="1" si="5"/>
        <v>-1.8387029669389041</v>
      </c>
      <c r="E26" s="4">
        <f t="shared" ca="1" si="6"/>
        <v>3.3808286006299286</v>
      </c>
      <c r="F26" s="15">
        <f t="shared" ca="1" si="7"/>
        <v>0.15902355120589665</v>
      </c>
      <c r="J26">
        <v>7</v>
      </c>
      <c r="K26" s="1">
        <v>1.606715467164618</v>
      </c>
      <c r="L26" s="1"/>
      <c r="M26" s="1"/>
      <c r="O26" s="1"/>
      <c r="P26" s="1">
        <f>-2*SUMPRODUCT(P20:P22,O20:O22)</f>
        <v>-1359.1409142295229</v>
      </c>
      <c r="Q26" s="11" t="s">
        <v>52</v>
      </c>
    </row>
    <row r="27" spans="2:22" x14ac:dyDescent="0.25">
      <c r="B27" s="1"/>
      <c r="C27" s="4">
        <v>1</v>
      </c>
      <c r="D27" s="4">
        <f t="shared" ca="1" si="5"/>
        <v>1.5701751796257657</v>
      </c>
      <c r="E27" s="4">
        <f t="shared" ca="1" si="6"/>
        <v>2.4654500947128057</v>
      </c>
      <c r="F27" s="15">
        <f t="shared" ca="1" si="7"/>
        <v>4.8074902943642304</v>
      </c>
      <c r="H27" s="6" t="s">
        <v>55</v>
      </c>
      <c r="J27">
        <v>8</v>
      </c>
      <c r="K27" s="1">
        <v>1.6226488965875676</v>
      </c>
      <c r="L27" s="1"/>
      <c r="M27" s="1"/>
      <c r="O27" s="1"/>
      <c r="P27" s="1">
        <f t="array" ref="P27">MMULT(TRANSPOSE(P20:P22),MMULT(O5:Q7,P20:P22))</f>
        <v>679.57045711476144</v>
      </c>
      <c r="Q27" t="s">
        <v>48</v>
      </c>
    </row>
    <row r="28" spans="2:22" x14ac:dyDescent="0.25">
      <c r="B28" s="1"/>
      <c r="C28" s="4">
        <v>1</v>
      </c>
      <c r="D28" s="4">
        <f t="shared" ca="1" si="5"/>
        <v>-0.86821055055570728</v>
      </c>
      <c r="E28" s="4">
        <f t="shared" ca="1" si="6"/>
        <v>0.75378956009624432</v>
      </c>
      <c r="F28" s="15">
        <f t="shared" ca="1" si="7"/>
        <v>0.41970191303342536</v>
      </c>
      <c r="H28" s="24" t="s">
        <v>53</v>
      </c>
      <c r="I28" s="1">
        <f ca="1">AVERAGE(K19:K1019)</f>
        <v>1.6461570850809328</v>
      </c>
      <c r="J28">
        <v>9</v>
      </c>
      <c r="K28" s="1">
        <v>1.658395870465335</v>
      </c>
      <c r="L28" s="1"/>
      <c r="M28" s="1"/>
      <c r="O28" s="1" t="s">
        <v>39</v>
      </c>
      <c r="P28" s="1">
        <f>P27+P26+P25</f>
        <v>59.335152778303609</v>
      </c>
      <c r="Q28" t="s">
        <v>49</v>
      </c>
    </row>
    <row r="29" spans="2:22" x14ac:dyDescent="0.25">
      <c r="B29" s="1"/>
      <c r="C29" s="4">
        <v>1</v>
      </c>
      <c r="D29" s="4">
        <f t="shared" ca="1" si="5"/>
        <v>0.14876040234318827</v>
      </c>
      <c r="E29" s="4">
        <f t="shared" ca="1" si="6"/>
        <v>2.2129657305307256E-2</v>
      </c>
      <c r="F29" s="15">
        <f t="shared" ca="1" si="7"/>
        <v>1.1603949279932846</v>
      </c>
      <c r="H29" s="24" t="s">
        <v>54</v>
      </c>
      <c r="I29" s="2">
        <f ca="1">STDEV(K19:K1019)</f>
        <v>7.5479563818532242E-2</v>
      </c>
      <c r="J29">
        <v>10</v>
      </c>
      <c r="K29" s="1">
        <v>1.6285054784426729</v>
      </c>
      <c r="L29" s="1"/>
      <c r="M29" s="1"/>
      <c r="O29" s="1"/>
      <c r="P29" s="1">
        <f>SQRT(P28/100)</f>
        <v>0.77029314405818006</v>
      </c>
      <c r="Q29" t="s">
        <v>50</v>
      </c>
    </row>
    <row r="30" spans="2:22" x14ac:dyDescent="0.25">
      <c r="B30" s="1"/>
      <c r="C30" s="4">
        <v>1</v>
      </c>
      <c r="D30" s="4">
        <f t="shared" ca="1" si="5"/>
        <v>-1.5736981291083449</v>
      </c>
      <c r="E30" s="4">
        <f t="shared" ca="1" si="6"/>
        <v>2.476525801559105</v>
      </c>
      <c r="F30" s="15">
        <f t="shared" ca="1" si="7"/>
        <v>0.20727722528971237</v>
      </c>
      <c r="H30" s="24" t="s">
        <v>2</v>
      </c>
      <c r="I30">
        <v>1001</v>
      </c>
      <c r="J30">
        <v>11</v>
      </c>
      <c r="K30" s="1">
        <v>1.6457945036277517</v>
      </c>
      <c r="L30" s="1"/>
      <c r="M30" s="1"/>
    </row>
    <row r="31" spans="2:22" x14ac:dyDescent="0.25">
      <c r="B31" s="1"/>
      <c r="C31" s="4">
        <v>1</v>
      </c>
      <c r="D31" s="4">
        <f t="shared" ca="1" si="5"/>
        <v>1.0739486437688315</v>
      </c>
      <c r="E31" s="4">
        <f t="shared" ca="1" si="6"/>
        <v>1.1533656894529125</v>
      </c>
      <c r="F31" s="15">
        <f t="shared" ca="1" si="7"/>
        <v>2.9269140530068123</v>
      </c>
      <c r="H31" s="24" t="s">
        <v>56</v>
      </c>
      <c r="I31" s="2">
        <f ca="1">2*I29/SQRT(I30)</f>
        <v>4.7713616845318808E-3</v>
      </c>
      <c r="J31">
        <v>12</v>
      </c>
      <c r="K31" s="1">
        <v>1.5486342605435772</v>
      </c>
      <c r="L31" s="1"/>
      <c r="M31" s="1"/>
    </row>
    <row r="32" spans="2:22" x14ac:dyDescent="0.25">
      <c r="B32" s="1"/>
      <c r="C32" s="4">
        <v>1</v>
      </c>
      <c r="D32" s="4">
        <f t="shared" ca="1" si="5"/>
        <v>0.29554159575050559</v>
      </c>
      <c r="E32" s="4">
        <f t="shared" ca="1" si="6"/>
        <v>8.7344834818755268E-2</v>
      </c>
      <c r="F32" s="15">
        <f t="shared" ca="1" si="7"/>
        <v>1.3438539872370128</v>
      </c>
      <c r="J32">
        <v>13</v>
      </c>
      <c r="K32" s="1">
        <v>1.5518596937081017</v>
      </c>
      <c r="L32" s="1"/>
      <c r="M32" s="1"/>
    </row>
    <row r="33" spans="2:13" x14ac:dyDescent="0.25">
      <c r="B33" s="1"/>
      <c r="C33" s="4">
        <v>1</v>
      </c>
      <c r="D33" s="4">
        <f t="shared" ca="1" si="5"/>
        <v>-0.80904116980633478</v>
      </c>
      <c r="E33" s="4">
        <f t="shared" ca="1" si="6"/>
        <v>0.65454761444160259</v>
      </c>
      <c r="F33" s="15">
        <f t="shared" ca="1" si="7"/>
        <v>0.44528481412542381</v>
      </c>
      <c r="J33">
        <v>14</v>
      </c>
      <c r="K33" s="1">
        <v>1.6083829964545937</v>
      </c>
      <c r="L33" s="1"/>
      <c r="M33" s="1"/>
    </row>
    <row r="34" spans="2:13" x14ac:dyDescent="0.25">
      <c r="B34" s="1"/>
      <c r="C34" s="4">
        <v>1</v>
      </c>
      <c r="D34" s="4">
        <f t="shared" ca="1" si="5"/>
        <v>1.0073784685758014</v>
      </c>
      <c r="E34" s="4">
        <f t="shared" ca="1" si="6"/>
        <v>1.0148113789501267</v>
      </c>
      <c r="F34" s="15">
        <f t="shared" ca="1" si="7"/>
        <v>2.7384127619101686</v>
      </c>
      <c r="J34">
        <v>15</v>
      </c>
      <c r="K34" s="1">
        <v>1.6414545614993026</v>
      </c>
      <c r="L34" s="1"/>
      <c r="M34" s="1"/>
    </row>
    <row r="35" spans="2:13" x14ac:dyDescent="0.25">
      <c r="B35" s="1"/>
      <c r="C35" s="4">
        <v>1</v>
      </c>
      <c r="D35" s="4">
        <f t="shared" ca="1" si="5"/>
        <v>0.71650036586272792</v>
      </c>
      <c r="E35" s="4">
        <f t="shared" ca="1" si="6"/>
        <v>0.51337277428142292</v>
      </c>
      <c r="F35" s="15">
        <f t="shared" ca="1" si="7"/>
        <v>2.0472560121567809</v>
      </c>
      <c r="J35">
        <v>16</v>
      </c>
      <c r="K35" s="1">
        <v>1.558195997272434</v>
      </c>
      <c r="L35" s="1"/>
      <c r="M35" s="1"/>
    </row>
    <row r="36" spans="2:13" x14ac:dyDescent="0.25">
      <c r="B36" s="1"/>
      <c r="C36" s="4">
        <v>1</v>
      </c>
      <c r="D36" s="4">
        <f t="shared" ca="1" si="5"/>
        <v>-0.98203532875863098</v>
      </c>
      <c r="E36" s="4">
        <f t="shared" ca="1" si="6"/>
        <v>0.96439338693007237</v>
      </c>
      <c r="F36" s="15">
        <f t="shared" ca="1" si="7"/>
        <v>0.37454799422630264</v>
      </c>
      <c r="J36">
        <v>17</v>
      </c>
      <c r="K36" s="1">
        <v>1.6740148031465463</v>
      </c>
      <c r="L36" s="1"/>
      <c r="M36" s="1"/>
    </row>
    <row r="37" spans="2:13" x14ac:dyDescent="0.25">
      <c r="B37" s="1"/>
      <c r="C37" s="4">
        <v>1</v>
      </c>
      <c r="D37" s="4">
        <f t="shared" ca="1" si="5"/>
        <v>-0.80467162652015378</v>
      </c>
      <c r="E37" s="4">
        <f t="shared" ca="1" si="6"/>
        <v>0.6474964265265899</v>
      </c>
      <c r="F37" s="15">
        <f t="shared" ca="1" si="7"/>
        <v>0.44723476248479044</v>
      </c>
      <c r="J37">
        <v>18</v>
      </c>
      <c r="K37" s="1">
        <v>1.6221711783087884</v>
      </c>
      <c r="L37" s="1"/>
      <c r="M37" s="1"/>
    </row>
    <row r="38" spans="2:13" x14ac:dyDescent="0.25">
      <c r="B38" s="1"/>
      <c r="C38" s="4">
        <v>1</v>
      </c>
      <c r="D38" s="4">
        <f t="shared" ca="1" si="5"/>
        <v>0.64305131454007669</v>
      </c>
      <c r="E38" s="4">
        <f t="shared" ca="1" si="6"/>
        <v>0.41351499313172063</v>
      </c>
      <c r="F38" s="15">
        <f t="shared" ca="1" si="7"/>
        <v>1.902276476585409</v>
      </c>
      <c r="J38">
        <v>19</v>
      </c>
      <c r="K38" s="1">
        <v>1.4992415894001629</v>
      </c>
      <c r="L38" s="1"/>
      <c r="M38" s="1"/>
    </row>
    <row r="39" spans="2:13" x14ac:dyDescent="0.25">
      <c r="B39" s="1"/>
      <c r="C39" s="4">
        <v>1</v>
      </c>
      <c r="D39" s="4">
        <f t="shared" ca="1" si="5"/>
        <v>-1.4890056222615971</v>
      </c>
      <c r="E39" s="4">
        <f t="shared" ca="1" si="6"/>
        <v>2.2171377431266457</v>
      </c>
      <c r="F39" s="15">
        <f t="shared" ca="1" si="7"/>
        <v>0.22559687255067892</v>
      </c>
      <c r="J39">
        <v>20</v>
      </c>
      <c r="K39" s="1">
        <v>1.6818601818354142</v>
      </c>
      <c r="L39" s="1"/>
      <c r="M39" s="1"/>
    </row>
    <row r="40" spans="2:13" x14ac:dyDescent="0.25">
      <c r="B40" s="1"/>
      <c r="C40" s="4">
        <v>1</v>
      </c>
      <c r="D40" s="4">
        <f t="shared" ca="1" si="5"/>
        <v>0.82422211368693321</v>
      </c>
      <c r="E40" s="4">
        <f t="shared" ca="1" si="6"/>
        <v>0.6793420926905559</v>
      </c>
      <c r="F40" s="15">
        <f t="shared" ca="1" si="7"/>
        <v>2.2801064117260679</v>
      </c>
      <c r="J40">
        <v>21</v>
      </c>
      <c r="K40" s="1">
        <v>1.6817840030923241</v>
      </c>
      <c r="L40" s="1"/>
      <c r="M40" s="1"/>
    </row>
    <row r="41" spans="2:13" x14ac:dyDescent="0.25">
      <c r="B41" s="1"/>
      <c r="C41" s="4">
        <v>1</v>
      </c>
      <c r="D41" s="4">
        <f t="shared" ca="1" si="5"/>
        <v>0.52179198980196384</v>
      </c>
      <c r="E41" s="4">
        <f t="shared" ca="1" si="6"/>
        <v>0.27226688062149274</v>
      </c>
      <c r="F41" s="15">
        <f t="shared" ca="1" si="7"/>
        <v>1.6850445283943725</v>
      </c>
      <c r="J41">
        <v>22</v>
      </c>
      <c r="K41" s="1">
        <v>1.6129637231663247</v>
      </c>
      <c r="L41" s="1"/>
      <c r="M41" s="1"/>
    </row>
    <row r="42" spans="2:13" x14ac:dyDescent="0.25">
      <c r="B42" s="1"/>
      <c r="C42" s="4">
        <v>1</v>
      </c>
      <c r="D42" s="4">
        <f t="shared" ca="1" si="5"/>
        <v>-0.83893260461410091</v>
      </c>
      <c r="E42" s="4">
        <f t="shared" ca="1" si="6"/>
        <v>0.70380791508459939</v>
      </c>
      <c r="F42" s="15">
        <f t="shared" ca="1" si="7"/>
        <v>0.43217157526836064</v>
      </c>
      <c r="J42">
        <v>23</v>
      </c>
      <c r="K42" s="1">
        <v>1.5826530437452333</v>
      </c>
      <c r="L42" s="1"/>
      <c r="M42" s="1"/>
    </row>
    <row r="43" spans="2:13" x14ac:dyDescent="0.25">
      <c r="B43" s="1"/>
      <c r="C43" s="4">
        <v>1</v>
      </c>
      <c r="D43" s="4">
        <f t="shared" ca="1" si="5"/>
        <v>-1.1240848441931581</v>
      </c>
      <c r="E43" s="4">
        <f t="shared" ca="1" si="6"/>
        <v>1.2635667369447565</v>
      </c>
      <c r="F43" s="15">
        <f t="shared" ca="1" si="7"/>
        <v>0.32494971094040798</v>
      </c>
      <c r="J43">
        <v>24</v>
      </c>
      <c r="K43" s="1">
        <v>1.6493609694284987</v>
      </c>
      <c r="L43" s="1"/>
      <c r="M43" s="1"/>
    </row>
    <row r="44" spans="2:13" x14ac:dyDescent="0.25">
      <c r="B44" s="1"/>
      <c r="C44" s="4">
        <v>1</v>
      </c>
      <c r="D44" s="4">
        <f t="shared" ca="1" si="5"/>
        <v>-5.6879490988346368E-2</v>
      </c>
      <c r="E44" s="4">
        <f t="shared" ca="1" si="6"/>
        <v>3.2352764950933756E-3</v>
      </c>
      <c r="F44" s="15">
        <f t="shared" ca="1" si="7"/>
        <v>0.9447079083234089</v>
      </c>
      <c r="J44">
        <v>25</v>
      </c>
      <c r="K44" s="1">
        <v>1.6247708274321364</v>
      </c>
      <c r="L44" s="1"/>
      <c r="M44" s="1"/>
    </row>
    <row r="45" spans="2:13" x14ac:dyDescent="0.25">
      <c r="B45" s="1"/>
      <c r="C45" s="4">
        <v>1</v>
      </c>
      <c r="D45" s="4">
        <f t="shared" ca="1" si="5"/>
        <v>-0.71456874668074877</v>
      </c>
      <c r="E45" s="4">
        <f t="shared" ca="1" si="6"/>
        <v>0.51060849373289607</v>
      </c>
      <c r="F45" s="15">
        <f t="shared" ca="1" si="7"/>
        <v>0.48940312301466904</v>
      </c>
      <c r="J45">
        <v>26</v>
      </c>
      <c r="K45" s="1">
        <v>1.6962006992377345</v>
      </c>
      <c r="L45" s="1"/>
      <c r="M45" s="1"/>
    </row>
    <row r="46" spans="2:13" x14ac:dyDescent="0.25">
      <c r="B46" s="1"/>
      <c r="C46" s="4">
        <v>1</v>
      </c>
      <c r="D46" s="4">
        <f t="shared" ca="1" si="5"/>
        <v>0.17633752932396737</v>
      </c>
      <c r="E46" s="4">
        <f t="shared" ca="1" si="6"/>
        <v>3.1094924248081052E-2</v>
      </c>
      <c r="F46" s="15">
        <f t="shared" ca="1" si="7"/>
        <v>1.1928406093949973</v>
      </c>
      <c r="J46">
        <v>27</v>
      </c>
      <c r="K46" s="1">
        <v>1.8094910245039058</v>
      </c>
      <c r="L46" s="1"/>
      <c r="M46" s="1"/>
    </row>
    <row r="47" spans="2:13" x14ac:dyDescent="0.25">
      <c r="B47" s="1"/>
      <c r="C47" s="4">
        <v>1</v>
      </c>
      <c r="D47" s="4">
        <f t="shared" ca="1" si="5"/>
        <v>-0.65444775194906668</v>
      </c>
      <c r="E47" s="4">
        <f t="shared" ca="1" si="6"/>
        <v>0.42830186003118709</v>
      </c>
      <c r="F47" s="15">
        <f t="shared" ca="1" si="7"/>
        <v>0.51972900267744493</v>
      </c>
      <c r="J47">
        <v>28</v>
      </c>
      <c r="K47" s="1">
        <v>1.8504586897093112</v>
      </c>
      <c r="L47" s="1"/>
      <c r="M47" s="1"/>
    </row>
    <row r="48" spans="2:13" x14ac:dyDescent="0.25">
      <c r="B48" s="1"/>
      <c r="C48" s="4">
        <v>1</v>
      </c>
      <c r="D48" s="4">
        <f t="shared" ca="1" si="5"/>
        <v>1.5286653329301518</v>
      </c>
      <c r="E48" s="4">
        <f t="shared" ca="1" si="6"/>
        <v>2.3368177001024519</v>
      </c>
      <c r="F48" s="15">
        <f t="shared" ca="1" si="7"/>
        <v>4.6120172052057331</v>
      </c>
      <c r="J48">
        <v>29</v>
      </c>
      <c r="K48" s="1">
        <v>1.7775732327821554</v>
      </c>
      <c r="L48" s="1"/>
      <c r="M48" s="1"/>
    </row>
    <row r="49" spans="2:13" x14ac:dyDescent="0.25">
      <c r="B49" s="1"/>
      <c r="C49" s="4">
        <v>1</v>
      </c>
      <c r="D49" s="4">
        <f t="shared" ca="1" si="5"/>
        <v>0.78989719487525634</v>
      </c>
      <c r="E49" s="4">
        <f t="shared" ca="1" si="6"/>
        <v>0.62393757847179865</v>
      </c>
      <c r="F49" s="15">
        <f t="shared" ca="1" si="7"/>
        <v>2.2031699174548081</v>
      </c>
      <c r="J49">
        <v>30</v>
      </c>
      <c r="K49" s="1">
        <v>1.6327275172769278</v>
      </c>
      <c r="L49" s="1"/>
      <c r="M49" s="1"/>
    </row>
    <row r="50" spans="2:13" x14ac:dyDescent="0.25">
      <c r="B50" s="1"/>
      <c r="C50" s="4">
        <v>1</v>
      </c>
      <c r="D50" s="4">
        <f t="shared" ca="1" si="5"/>
        <v>-2.1235768181481975</v>
      </c>
      <c r="E50" s="4">
        <f t="shared" ca="1" si="6"/>
        <v>4.5095785025764226</v>
      </c>
      <c r="F50" s="15">
        <f t="shared" ca="1" si="7"/>
        <v>0.11960306410961205</v>
      </c>
      <c r="J50">
        <v>31</v>
      </c>
      <c r="K50" s="1">
        <v>1.5578168202000642</v>
      </c>
      <c r="L50" s="1"/>
      <c r="M50" s="1"/>
    </row>
    <row r="51" spans="2:13" x14ac:dyDescent="0.25">
      <c r="B51" s="1"/>
      <c r="C51" s="4">
        <v>1</v>
      </c>
      <c r="D51" s="4">
        <f t="shared" ca="1" si="5"/>
        <v>0.17168080388331466</v>
      </c>
      <c r="E51" s="4">
        <f t="shared" ca="1" si="6"/>
        <v>2.947429842202115E-2</v>
      </c>
      <c r="F51" s="15">
        <f t="shared" ca="1" si="7"/>
        <v>1.187298791559201</v>
      </c>
      <c r="J51">
        <v>32</v>
      </c>
      <c r="K51" s="1">
        <v>1.6679596045480021</v>
      </c>
      <c r="L51" s="1"/>
      <c r="M51" s="1"/>
    </row>
    <row r="52" spans="2:13" x14ac:dyDescent="0.25">
      <c r="B52" s="1"/>
      <c r="C52" s="4">
        <v>1</v>
      </c>
      <c r="D52" s="4">
        <f t="shared" ca="1" si="5"/>
        <v>1.4104973075001213</v>
      </c>
      <c r="E52" s="4">
        <f t="shared" ca="1" si="6"/>
        <v>1.9895026544650916</v>
      </c>
      <c r="F52" s="15">
        <f t="shared" ca="1" si="7"/>
        <v>4.0979928599928472</v>
      </c>
      <c r="J52">
        <v>33</v>
      </c>
      <c r="K52" s="1">
        <v>1.7142854418625251</v>
      </c>
      <c r="L52" s="1"/>
      <c r="M52" s="1"/>
    </row>
    <row r="53" spans="2:13" x14ac:dyDescent="0.25">
      <c r="B53" s="1"/>
      <c r="C53" s="4">
        <v>1</v>
      </c>
      <c r="D53" s="4">
        <f t="shared" ca="1" si="5"/>
        <v>-1.2128913683169156</v>
      </c>
      <c r="E53" s="4">
        <f t="shared" ca="1" si="6"/>
        <v>1.4711054713376797</v>
      </c>
      <c r="F53" s="15">
        <f t="shared" ca="1" si="7"/>
        <v>0.2973363265297202</v>
      </c>
      <c r="J53">
        <v>34</v>
      </c>
      <c r="K53" s="1">
        <v>1.5802007175724881</v>
      </c>
      <c r="L53" s="1"/>
      <c r="M53" s="1"/>
    </row>
    <row r="54" spans="2:13" x14ac:dyDescent="0.25">
      <c r="B54" s="1"/>
      <c r="C54" s="4">
        <v>1</v>
      </c>
      <c r="D54" s="4">
        <f t="shared" ca="1" si="5"/>
        <v>0.86553571005919927</v>
      </c>
      <c r="E54" s="4">
        <f t="shared" ca="1" si="6"/>
        <v>0.74915206538768231</v>
      </c>
      <c r="F54" s="15">
        <f t="shared" ca="1" si="7"/>
        <v>2.3762787414847719</v>
      </c>
      <c r="J54">
        <v>35</v>
      </c>
      <c r="K54" s="1">
        <v>1.5164699719125243</v>
      </c>
      <c r="L54" s="1"/>
      <c r="M54" s="1"/>
    </row>
    <row r="55" spans="2:13" x14ac:dyDescent="0.25">
      <c r="B55" s="1"/>
      <c r="C55" s="4">
        <v>1</v>
      </c>
      <c r="D55" s="4">
        <f t="shared" ca="1" si="5"/>
        <v>-0.41391100381821194</v>
      </c>
      <c r="E55" s="4">
        <f t="shared" ca="1" si="6"/>
        <v>0.17132231908179987</v>
      </c>
      <c r="F55" s="15">
        <f t="shared" ca="1" si="7"/>
        <v>0.66105978044448066</v>
      </c>
      <c r="J55">
        <v>36</v>
      </c>
      <c r="K55" s="1">
        <v>1.6090215197617703</v>
      </c>
      <c r="L55" s="1"/>
      <c r="M55" s="1"/>
    </row>
    <row r="56" spans="2:13" x14ac:dyDescent="0.25">
      <c r="B56" s="1"/>
      <c r="C56" s="4">
        <v>1</v>
      </c>
      <c r="D56" s="4">
        <f t="shared" ca="1" si="5"/>
        <v>0.4063111821670734</v>
      </c>
      <c r="E56" s="4">
        <f t="shared" ca="1" si="6"/>
        <v>0.16508877675400471</v>
      </c>
      <c r="F56" s="15">
        <f t="shared" ca="1" si="7"/>
        <v>1.5012696481207941</v>
      </c>
      <c r="J56">
        <v>37</v>
      </c>
      <c r="K56" s="1">
        <v>1.7211716818043761</v>
      </c>
      <c r="L56" s="1"/>
      <c r="M56" s="1"/>
    </row>
    <row r="57" spans="2:13" x14ac:dyDescent="0.25">
      <c r="B57" s="1"/>
      <c r="C57" s="4">
        <v>1</v>
      </c>
      <c r="D57" s="4">
        <f t="shared" ca="1" si="5"/>
        <v>1.4370834291661176</v>
      </c>
      <c r="E57" s="4">
        <f t="shared" ca="1" si="6"/>
        <v>2.0652087823838481</v>
      </c>
      <c r="F57" s="15">
        <f t="shared" ca="1" si="7"/>
        <v>4.2084037926712199</v>
      </c>
      <c r="J57">
        <v>38</v>
      </c>
      <c r="K57" s="1">
        <v>1.7214542650980962</v>
      </c>
      <c r="L57" s="1"/>
      <c r="M57" s="1"/>
    </row>
    <row r="58" spans="2:13" x14ac:dyDescent="0.25">
      <c r="B58" s="1"/>
      <c r="C58" s="4">
        <v>1</v>
      </c>
      <c r="D58" s="4">
        <f t="shared" ca="1" si="5"/>
        <v>1.0396720905687624</v>
      </c>
      <c r="E58" s="4">
        <f t="shared" ca="1" si="6"/>
        <v>1.080918055907621</v>
      </c>
      <c r="F58" s="15">
        <f t="shared" ca="1" si="7"/>
        <v>2.8282894394981186</v>
      </c>
      <c r="J58">
        <v>39</v>
      </c>
      <c r="K58" s="1">
        <v>1.8028675103938179</v>
      </c>
      <c r="L58" s="1"/>
      <c r="M58" s="1"/>
    </row>
    <row r="59" spans="2:13" x14ac:dyDescent="0.25">
      <c r="B59" s="1"/>
      <c r="C59" s="4">
        <v>1</v>
      </c>
      <c r="D59" s="4">
        <f t="shared" ca="1" si="5"/>
        <v>0.84990406771478488</v>
      </c>
      <c r="E59" s="4">
        <f t="shared" ca="1" si="6"/>
        <v>0.72233692431813767</v>
      </c>
      <c r="F59" s="15">
        <f t="shared" ca="1" si="7"/>
        <v>2.3394224150224341</v>
      </c>
      <c r="J59">
        <v>40</v>
      </c>
      <c r="K59" s="1">
        <v>1.6459652866398691</v>
      </c>
      <c r="L59" s="1"/>
      <c r="M59" s="1"/>
    </row>
    <row r="60" spans="2:13" x14ac:dyDescent="0.25">
      <c r="B60" s="1"/>
      <c r="C60" s="4">
        <v>1</v>
      </c>
      <c r="D60" s="4">
        <f t="shared" ca="1" si="5"/>
        <v>-0.67850631814443441</v>
      </c>
      <c r="E60" s="4">
        <f t="shared" ca="1" si="6"/>
        <v>0.46037082376191646</v>
      </c>
      <c r="F60" s="15">
        <f t="shared" ca="1" si="7"/>
        <v>0.5073742824092079</v>
      </c>
      <c r="J60">
        <v>41</v>
      </c>
      <c r="K60" s="1">
        <v>1.6386558174408501</v>
      </c>
      <c r="L60" s="1"/>
      <c r="M60" s="1"/>
    </row>
    <row r="61" spans="2:13" x14ac:dyDescent="0.25">
      <c r="B61" s="1"/>
      <c r="C61" s="4">
        <v>1</v>
      </c>
      <c r="D61" s="4">
        <f t="shared" ca="1" si="5"/>
        <v>-0.15510823279776553</v>
      </c>
      <c r="E61" s="4">
        <f t="shared" ca="1" si="6"/>
        <v>2.4058563881645827E-2</v>
      </c>
      <c r="F61" s="15">
        <f t="shared" ca="1" si="7"/>
        <v>0.85632249028889329</v>
      </c>
      <c r="J61">
        <v>42</v>
      </c>
      <c r="K61" s="1">
        <v>1.7091491549833586</v>
      </c>
      <c r="L61" s="1"/>
      <c r="M61" s="1"/>
    </row>
    <row r="62" spans="2:13" x14ac:dyDescent="0.25">
      <c r="B62" s="1"/>
      <c r="C62" s="4">
        <v>1</v>
      </c>
      <c r="D62" s="4">
        <f t="shared" ca="1" si="5"/>
        <v>0.3756830974526113</v>
      </c>
      <c r="E62" s="4">
        <f t="shared" ca="1" si="6"/>
        <v>0.14113778971158825</v>
      </c>
      <c r="F62" s="15">
        <f t="shared" ca="1" si="7"/>
        <v>1.4559856550900039</v>
      </c>
      <c r="J62">
        <v>43</v>
      </c>
      <c r="K62" s="1">
        <v>1.6087069090604018</v>
      </c>
      <c r="L62" s="1"/>
      <c r="M62" s="1"/>
    </row>
    <row r="63" spans="2:13" x14ac:dyDescent="0.25">
      <c r="B63" s="1"/>
      <c r="C63" s="4">
        <v>1</v>
      </c>
      <c r="D63" s="4">
        <f t="shared" ca="1" si="5"/>
        <v>0.25149933024151694</v>
      </c>
      <c r="E63" s="4">
        <f t="shared" ca="1" si="6"/>
        <v>6.3251913111931596E-2</v>
      </c>
      <c r="F63" s="15">
        <f t="shared" ca="1" si="7"/>
        <v>1.2859520387863268</v>
      </c>
      <c r="J63">
        <v>44</v>
      </c>
      <c r="K63" s="1">
        <v>1.6563804891448666</v>
      </c>
      <c r="L63" s="1"/>
      <c r="M63" s="1"/>
    </row>
    <row r="64" spans="2:13" x14ac:dyDescent="0.25">
      <c r="B64" s="1"/>
      <c r="C64" s="4">
        <v>1</v>
      </c>
      <c r="D64" s="4">
        <f t="shared" ca="1" si="5"/>
        <v>0.42625441870670416</v>
      </c>
      <c r="E64" s="4">
        <f t="shared" ca="1" si="6"/>
        <v>0.18169282946699028</v>
      </c>
      <c r="F64" s="15">
        <f t="shared" ca="1" si="7"/>
        <v>1.5315103704587325</v>
      </c>
      <c r="J64">
        <v>45</v>
      </c>
      <c r="K64" s="1">
        <v>1.6253634276515414</v>
      </c>
      <c r="L64" s="1"/>
      <c r="M64" s="1"/>
    </row>
    <row r="65" spans="2:13" x14ac:dyDescent="0.25">
      <c r="B65" s="1"/>
      <c r="C65" s="4">
        <v>1</v>
      </c>
      <c r="D65" s="4">
        <f t="shared" ca="1" si="5"/>
        <v>-1.6390165441601403</v>
      </c>
      <c r="E65" s="4">
        <f t="shared" ca="1" si="6"/>
        <v>2.6863752320306493</v>
      </c>
      <c r="F65" s="15">
        <f t="shared" ca="1" si="7"/>
        <v>0.19417090693438979</v>
      </c>
      <c r="J65">
        <v>46</v>
      </c>
      <c r="K65" s="1">
        <v>1.6806511775751523</v>
      </c>
      <c r="L65" s="1"/>
      <c r="M65" s="1"/>
    </row>
    <row r="66" spans="2:13" x14ac:dyDescent="0.25">
      <c r="B66" s="1"/>
      <c r="C66" s="4">
        <v>1</v>
      </c>
      <c r="D66" s="4">
        <f t="shared" ca="1" si="5"/>
        <v>-1.0215336029218829</v>
      </c>
      <c r="E66" s="4">
        <f t="shared" ca="1" si="6"/>
        <v>1.043530901898563</v>
      </c>
      <c r="F66" s="15">
        <f t="shared" ca="1" si="7"/>
        <v>0.36004235455097894</v>
      </c>
      <c r="J66">
        <v>47</v>
      </c>
      <c r="K66" s="1">
        <v>1.6670459248609668</v>
      </c>
      <c r="L66" s="1"/>
      <c r="M66" s="1"/>
    </row>
    <row r="67" spans="2:13" x14ac:dyDescent="0.25">
      <c r="B67" s="1"/>
      <c r="C67" s="4">
        <v>1</v>
      </c>
      <c r="D67" s="4">
        <f t="shared" ca="1" si="5"/>
        <v>-7.1520363020005015E-2</v>
      </c>
      <c r="E67" s="4">
        <f t="shared" ca="1" si="6"/>
        <v>5.1151623265133011E-3</v>
      </c>
      <c r="F67" s="15">
        <f t="shared" ca="1" si="7"/>
        <v>0.93097731989205523</v>
      </c>
      <c r="J67">
        <v>48</v>
      </c>
      <c r="K67" s="1">
        <v>1.6967573231040327</v>
      </c>
      <c r="L67" s="1"/>
      <c r="M67" s="1"/>
    </row>
    <row r="68" spans="2:13" x14ac:dyDescent="0.25">
      <c r="B68" s="1"/>
      <c r="C68" s="4">
        <v>1</v>
      </c>
      <c r="D68" s="4">
        <f t="shared" ca="1" si="5"/>
        <v>-1.6095694836273251</v>
      </c>
      <c r="E68" s="4">
        <f t="shared" ca="1" si="6"/>
        <v>2.5907139226243339</v>
      </c>
      <c r="F68" s="15">
        <f t="shared" ca="1" si="7"/>
        <v>0.19997368749237701</v>
      </c>
      <c r="J68">
        <v>49</v>
      </c>
      <c r="K68" s="1">
        <v>1.6508394734519456</v>
      </c>
      <c r="L68" s="1"/>
      <c r="M68" s="1"/>
    </row>
    <row r="69" spans="2:13" x14ac:dyDescent="0.25">
      <c r="B69" s="1"/>
      <c r="C69" s="4">
        <v>1</v>
      </c>
      <c r="D69" s="4">
        <f t="shared" ca="1" si="5"/>
        <v>-0.52481164828181504</v>
      </c>
      <c r="E69" s="4">
        <f t="shared" ca="1" si="6"/>
        <v>0.27542726617227553</v>
      </c>
      <c r="F69" s="15">
        <f t="shared" ca="1" si="7"/>
        <v>0.59166679532987232</v>
      </c>
      <c r="J69">
        <v>50</v>
      </c>
      <c r="K69" s="1">
        <v>1.7207888209206139</v>
      </c>
      <c r="L69" s="1"/>
      <c r="M69" s="1"/>
    </row>
    <row r="70" spans="2:13" x14ac:dyDescent="0.25">
      <c r="B70" s="1"/>
      <c r="C70" s="4">
        <v>1</v>
      </c>
      <c r="D70" s="4">
        <f t="shared" ca="1" si="5"/>
        <v>0.6598905830574201</v>
      </c>
      <c r="E70" s="4">
        <f t="shared" ca="1" si="6"/>
        <v>0.43545558160786185</v>
      </c>
      <c r="F70" s="15">
        <f t="shared" ca="1" si="7"/>
        <v>1.9345806469215838</v>
      </c>
      <c r="J70">
        <v>51</v>
      </c>
      <c r="K70" s="1">
        <v>1.5592083833769628</v>
      </c>
      <c r="L70" s="1"/>
      <c r="M70" s="1"/>
    </row>
    <row r="71" spans="2:13" x14ac:dyDescent="0.25">
      <c r="B71" s="1"/>
      <c r="C71" s="4">
        <v>1</v>
      </c>
      <c r="D71" s="4">
        <f t="shared" ca="1" si="5"/>
        <v>0.4037156793649434</v>
      </c>
      <c r="E71" s="4">
        <f t="shared" ca="1" si="6"/>
        <v>0.16298634976509779</v>
      </c>
      <c r="F71" s="15">
        <f t="shared" ca="1" si="7"/>
        <v>1.4973781509229174</v>
      </c>
      <c r="J71">
        <v>52</v>
      </c>
      <c r="K71" s="1">
        <v>1.6776229553009947</v>
      </c>
      <c r="L71" s="1"/>
      <c r="M71" s="1"/>
    </row>
    <row r="72" spans="2:13" x14ac:dyDescent="0.25">
      <c r="B72" s="1"/>
      <c r="C72" s="4">
        <v>1</v>
      </c>
      <c r="D72" s="4">
        <f t="shared" ca="1" si="5"/>
        <v>-0.20202421054024466</v>
      </c>
      <c r="E72" s="4">
        <f t="shared" ca="1" si="6"/>
        <v>4.0813781644409103E-2</v>
      </c>
      <c r="F72" s="15">
        <f t="shared" ca="1" si="7"/>
        <v>0.81707514587206831</v>
      </c>
      <c r="J72">
        <v>53</v>
      </c>
      <c r="K72" s="1">
        <v>1.5837154618601152</v>
      </c>
      <c r="L72" s="1"/>
      <c r="M72" s="1"/>
    </row>
    <row r="73" spans="2:13" x14ac:dyDescent="0.25">
      <c r="B73" s="1"/>
      <c r="C73" s="4">
        <v>1</v>
      </c>
      <c r="D73" s="4">
        <f t="shared" ca="1" si="5"/>
        <v>1.1484617335156415</v>
      </c>
      <c r="E73" s="4">
        <f t="shared" ca="1" si="6"/>
        <v>1.3189643533497524</v>
      </c>
      <c r="F73" s="15">
        <f t="shared" ca="1" si="7"/>
        <v>3.15333850202919</v>
      </c>
      <c r="J73">
        <v>54</v>
      </c>
      <c r="K73" s="1">
        <v>1.6427560999505779</v>
      </c>
      <c r="L73" s="1"/>
      <c r="M73" s="1"/>
    </row>
    <row r="74" spans="2:13" x14ac:dyDescent="0.25">
      <c r="B74" s="1"/>
      <c r="C74" s="4">
        <v>1</v>
      </c>
      <c r="D74" s="4">
        <f t="shared" ca="1" si="5"/>
        <v>-0.72756227341114121</v>
      </c>
      <c r="E74" s="4">
        <f t="shared" ca="1" si="6"/>
        <v>0.52934686169118816</v>
      </c>
      <c r="F74" s="15">
        <f t="shared" ca="1" si="7"/>
        <v>0.48308518548768969</v>
      </c>
      <c r="J74">
        <v>55</v>
      </c>
      <c r="K74" s="1">
        <v>1.7567251862546391</v>
      </c>
      <c r="L74" s="1"/>
      <c r="M74" s="1"/>
    </row>
    <row r="75" spans="2:13" x14ac:dyDescent="0.25">
      <c r="B75" s="1"/>
      <c r="C75" s="4">
        <v>1</v>
      </c>
      <c r="D75" s="4">
        <f t="shared" ca="1" si="5"/>
        <v>1.3955949117871695</v>
      </c>
      <c r="E75" s="4">
        <f t="shared" ca="1" si="6"/>
        <v>1.9476851578062375</v>
      </c>
      <c r="F75" s="15">
        <f t="shared" ca="1" si="7"/>
        <v>4.0373757407371773</v>
      </c>
      <c r="J75">
        <v>56</v>
      </c>
      <c r="K75" s="1">
        <v>1.5716982201306409</v>
      </c>
      <c r="L75" s="1"/>
      <c r="M75" s="1"/>
    </row>
    <row r="76" spans="2:13" x14ac:dyDescent="0.25">
      <c r="B76" s="1"/>
      <c r="C76" s="4">
        <v>1</v>
      </c>
      <c r="D76" s="4">
        <f t="shared" ca="1" si="5"/>
        <v>-6.0526876609098626E-2</v>
      </c>
      <c r="E76" s="4">
        <f t="shared" ca="1" si="6"/>
        <v>3.6635027920530502E-3</v>
      </c>
      <c r="F76" s="15">
        <f t="shared" ca="1" si="7"/>
        <v>0.94126847057369845</v>
      </c>
      <c r="J76">
        <v>57</v>
      </c>
      <c r="K76" s="1">
        <v>1.5775900839741208</v>
      </c>
      <c r="L76" s="1"/>
      <c r="M76" s="1"/>
    </row>
    <row r="77" spans="2:13" x14ac:dyDescent="0.25">
      <c r="B77" s="1"/>
      <c r="C77" s="4">
        <v>1</v>
      </c>
      <c r="D77" s="4">
        <f t="shared" ref="D77:D111" ca="1" si="8">NORMSINV(RAND())</f>
        <v>0.96447299165334088</v>
      </c>
      <c r="E77" s="4">
        <f t="shared" ref="E77:E111" ca="1" si="9">D77^2</f>
        <v>0.93020815162874537</v>
      </c>
      <c r="F77" s="15">
        <f t="shared" ref="F77:F111" ca="1" si="10">EXP(D77)</f>
        <v>2.6234047359087533</v>
      </c>
      <c r="J77">
        <v>58</v>
      </c>
      <c r="K77" s="1">
        <v>1.6981792470545574</v>
      </c>
      <c r="L77" s="1"/>
      <c r="M77" s="1"/>
    </row>
    <row r="78" spans="2:13" x14ac:dyDescent="0.25">
      <c r="B78" s="1"/>
      <c r="C78" s="4">
        <v>1</v>
      </c>
      <c r="D78" s="4">
        <f t="shared" ca="1" si="8"/>
        <v>-1.4484909954369747</v>
      </c>
      <c r="E78" s="4">
        <f t="shared" ca="1" si="9"/>
        <v>2.0981261638619979</v>
      </c>
      <c r="F78" s="15">
        <f t="shared" ca="1" si="10"/>
        <v>0.23492452293265662</v>
      </c>
      <c r="J78">
        <v>59</v>
      </c>
      <c r="K78" s="1">
        <v>1.6410428971483879</v>
      </c>
      <c r="L78" s="1"/>
      <c r="M78" s="1"/>
    </row>
    <row r="79" spans="2:13" x14ac:dyDescent="0.25">
      <c r="B79" s="1"/>
      <c r="C79" s="4">
        <v>1</v>
      </c>
      <c r="D79" s="4">
        <f t="shared" ca="1" si="8"/>
        <v>-2.0912253753557155</v>
      </c>
      <c r="E79" s="4">
        <f t="shared" ca="1" si="9"/>
        <v>4.3732235705316533</v>
      </c>
      <c r="F79" s="15">
        <f t="shared" ca="1" si="10"/>
        <v>0.12353566547237235</v>
      </c>
      <c r="J79">
        <v>60</v>
      </c>
      <c r="K79" s="1">
        <v>1.5927881190836026</v>
      </c>
      <c r="L79" s="1"/>
      <c r="M79" s="1"/>
    </row>
    <row r="80" spans="2:13" x14ac:dyDescent="0.25">
      <c r="B80" s="1"/>
      <c r="C80" s="4">
        <v>1</v>
      </c>
      <c r="D80" s="4">
        <f t="shared" ca="1" si="8"/>
        <v>0.50018635250412713</v>
      </c>
      <c r="E80" s="4">
        <f t="shared" ca="1" si="9"/>
        <v>0.25018638723138292</v>
      </c>
      <c r="F80" s="15">
        <f t="shared" ca="1" si="10"/>
        <v>1.6490285426670919</v>
      </c>
      <c r="J80">
        <v>61</v>
      </c>
      <c r="K80" s="1">
        <v>1.5822248631287259</v>
      </c>
      <c r="L80" s="1"/>
      <c r="M80" s="1"/>
    </row>
    <row r="81" spans="2:13" x14ac:dyDescent="0.25">
      <c r="B81" s="1"/>
      <c r="C81" s="4">
        <v>1</v>
      </c>
      <c r="D81" s="4">
        <f t="shared" ca="1" si="8"/>
        <v>-0.92990486896690261</v>
      </c>
      <c r="E81" s="4">
        <f t="shared" ca="1" si="9"/>
        <v>0.8647230653283523</v>
      </c>
      <c r="F81" s="15">
        <f t="shared" ca="1" si="10"/>
        <v>0.39459124645907628</v>
      </c>
      <c r="J81">
        <v>62</v>
      </c>
      <c r="K81" s="1">
        <v>1.7544979664752649</v>
      </c>
      <c r="L81" s="1"/>
      <c r="M81" s="1"/>
    </row>
    <row r="82" spans="2:13" x14ac:dyDescent="0.25">
      <c r="B82" s="1"/>
      <c r="C82" s="4">
        <v>1</v>
      </c>
      <c r="D82" s="4">
        <f t="shared" ca="1" si="8"/>
        <v>-2.6993429454595419</v>
      </c>
      <c r="E82" s="4">
        <f t="shared" ca="1" si="9"/>
        <v>7.2864523372021957</v>
      </c>
      <c r="F82" s="15">
        <f t="shared" ca="1" si="10"/>
        <v>6.7249684937221513E-2</v>
      </c>
      <c r="J82">
        <v>63</v>
      </c>
      <c r="K82" s="1">
        <v>1.5454227401244471</v>
      </c>
      <c r="L82" s="1"/>
      <c r="M82" s="1"/>
    </row>
    <row r="83" spans="2:13" x14ac:dyDescent="0.25">
      <c r="B83" s="1"/>
      <c r="C83" s="4">
        <v>1</v>
      </c>
      <c r="D83" s="4">
        <f t="shared" ca="1" si="8"/>
        <v>1.0228726477189516</v>
      </c>
      <c r="E83" s="4">
        <f t="shared" ca="1" si="9"/>
        <v>1.0462684534515785</v>
      </c>
      <c r="F83" s="15">
        <f t="shared" ca="1" si="10"/>
        <v>2.7811726288887662</v>
      </c>
      <c r="J83">
        <v>64</v>
      </c>
      <c r="K83" s="1">
        <v>1.6372768112809433</v>
      </c>
      <c r="L83" s="1"/>
      <c r="M83" s="1"/>
    </row>
    <row r="84" spans="2:13" x14ac:dyDescent="0.25">
      <c r="B84" s="1"/>
      <c r="C84" s="4">
        <v>1</v>
      </c>
      <c r="D84" s="4">
        <f t="shared" ca="1" si="8"/>
        <v>1.7698486319140441</v>
      </c>
      <c r="E84" s="4">
        <f t="shared" ca="1" si="9"/>
        <v>3.1323641798880133</v>
      </c>
      <c r="F84" s="15">
        <f t="shared" ca="1" si="10"/>
        <v>5.8699647688003367</v>
      </c>
      <c r="J84">
        <v>65</v>
      </c>
      <c r="K84" s="1">
        <v>1.5576534125567787</v>
      </c>
      <c r="L84" s="1"/>
      <c r="M84" s="1"/>
    </row>
    <row r="85" spans="2:13" x14ac:dyDescent="0.25">
      <c r="B85" s="1"/>
      <c r="C85" s="4">
        <v>1</v>
      </c>
      <c r="D85" s="4">
        <f t="shared" ca="1" si="8"/>
        <v>-0.74666081852829658</v>
      </c>
      <c r="E85" s="4">
        <f t="shared" ca="1" si="9"/>
        <v>0.55750237792534585</v>
      </c>
      <c r="F85" s="15">
        <f t="shared" ca="1" si="10"/>
        <v>0.47394650679036593</v>
      </c>
      <c r="J85">
        <v>66</v>
      </c>
      <c r="K85" s="1">
        <v>1.5583628331829686</v>
      </c>
      <c r="L85" s="1"/>
      <c r="M85" s="1"/>
    </row>
    <row r="86" spans="2:13" x14ac:dyDescent="0.25">
      <c r="B86" s="1"/>
      <c r="C86" s="4">
        <v>1</v>
      </c>
      <c r="D86" s="4">
        <f t="shared" ca="1" si="8"/>
        <v>-5.7024508006698789E-2</v>
      </c>
      <c r="E86" s="4">
        <f t="shared" ca="1" si="9"/>
        <v>3.2517945134060543E-3</v>
      </c>
      <c r="F86" s="15">
        <f t="shared" ca="1" si="10"/>
        <v>0.944570919532423</v>
      </c>
      <c r="J86">
        <v>67</v>
      </c>
      <c r="K86" s="1">
        <v>1.6564203076708406</v>
      </c>
      <c r="L86" s="1"/>
      <c r="M86" s="1"/>
    </row>
    <row r="87" spans="2:13" x14ac:dyDescent="0.25">
      <c r="B87" s="1"/>
      <c r="C87" s="4">
        <v>1</v>
      </c>
      <c r="D87" s="4">
        <f t="shared" ca="1" si="8"/>
        <v>0.46160596937928844</v>
      </c>
      <c r="E87" s="4">
        <f t="shared" ca="1" si="9"/>
        <v>0.21308007096659257</v>
      </c>
      <c r="F87" s="15">
        <f t="shared" ca="1" si="10"/>
        <v>1.5866200031753181</v>
      </c>
      <c r="J87">
        <v>68</v>
      </c>
      <c r="K87" s="1">
        <v>1.6059594563713164</v>
      </c>
      <c r="L87" s="1"/>
      <c r="M87" s="1"/>
    </row>
    <row r="88" spans="2:13" x14ac:dyDescent="0.25">
      <c r="B88" s="1"/>
      <c r="C88" s="4">
        <v>1</v>
      </c>
      <c r="D88" s="4">
        <f t="shared" ca="1" si="8"/>
        <v>0.37556021582985133</v>
      </c>
      <c r="E88" s="4">
        <f t="shared" ca="1" si="9"/>
        <v>0.14104547571416451</v>
      </c>
      <c r="F88" s="15">
        <f t="shared" ca="1" si="10"/>
        <v>1.4558067522021549</v>
      </c>
      <c r="J88">
        <v>69</v>
      </c>
      <c r="K88" s="1">
        <v>1.676045629333448</v>
      </c>
      <c r="L88" s="1"/>
      <c r="M88" s="1"/>
    </row>
    <row r="89" spans="2:13" x14ac:dyDescent="0.25">
      <c r="B89" s="1"/>
      <c r="C89" s="4">
        <v>1</v>
      </c>
      <c r="D89" s="4">
        <f t="shared" ca="1" si="8"/>
        <v>0.2657476321378493</v>
      </c>
      <c r="E89" s="4">
        <f t="shared" ca="1" si="9"/>
        <v>7.0621803986873677E-2</v>
      </c>
      <c r="F89" s="15">
        <f t="shared" ca="1" si="10"/>
        <v>1.3044058270349854</v>
      </c>
      <c r="J89">
        <v>70</v>
      </c>
      <c r="K89" s="1">
        <v>1.6292343771432649</v>
      </c>
      <c r="L89" s="1"/>
      <c r="M89" s="1"/>
    </row>
    <row r="90" spans="2:13" x14ac:dyDescent="0.25">
      <c r="B90" s="1"/>
      <c r="C90" s="4">
        <v>1</v>
      </c>
      <c r="D90" s="4">
        <f t="shared" ca="1" si="8"/>
        <v>1.5829523866494317</v>
      </c>
      <c r="E90" s="4">
        <f t="shared" ca="1" si="9"/>
        <v>2.5057382583991319</v>
      </c>
      <c r="F90" s="15">
        <f t="shared" ca="1" si="10"/>
        <v>4.8693106981191701</v>
      </c>
      <c r="J90">
        <v>71</v>
      </c>
      <c r="K90" s="1">
        <v>1.6792044790649918</v>
      </c>
      <c r="L90" s="1"/>
      <c r="M90" s="1"/>
    </row>
    <row r="91" spans="2:13" x14ac:dyDescent="0.25">
      <c r="B91" s="1"/>
      <c r="C91" s="4">
        <v>1</v>
      </c>
      <c r="D91" s="4">
        <f t="shared" ca="1" si="8"/>
        <v>-0.14997709217930155</v>
      </c>
      <c r="E91" s="4">
        <f t="shared" ca="1" si="9"/>
        <v>2.2493128178558714E-2</v>
      </c>
      <c r="F91" s="15">
        <f t="shared" ca="1" si="10"/>
        <v>0.86072769359489332</v>
      </c>
      <c r="J91">
        <v>72</v>
      </c>
      <c r="K91" s="1">
        <v>1.5298820725285509</v>
      </c>
      <c r="L91" s="1"/>
      <c r="M91" s="1"/>
    </row>
    <row r="92" spans="2:13" x14ac:dyDescent="0.25">
      <c r="B92" s="1"/>
      <c r="C92" s="4">
        <v>1</v>
      </c>
      <c r="D92" s="4">
        <f t="shared" ca="1" si="8"/>
        <v>0.78902643301270026</v>
      </c>
      <c r="E92" s="4">
        <f t="shared" ca="1" si="9"/>
        <v>0.62256271199274515</v>
      </c>
      <c r="F92" s="15">
        <f t="shared" ca="1" si="10"/>
        <v>2.2012523161221762</v>
      </c>
      <c r="J92">
        <v>73</v>
      </c>
      <c r="K92" s="1">
        <v>1.6018299346669544</v>
      </c>
      <c r="L92" s="1"/>
      <c r="M92" s="1"/>
    </row>
    <row r="93" spans="2:13" x14ac:dyDescent="0.25">
      <c r="B93" s="1"/>
      <c r="C93" s="4">
        <v>1</v>
      </c>
      <c r="D93" s="4">
        <f t="shared" ca="1" si="8"/>
        <v>6.1862751628442937E-2</v>
      </c>
      <c r="E93" s="4">
        <f t="shared" ca="1" si="9"/>
        <v>3.8270000390424191E-3</v>
      </c>
      <c r="F93" s="15">
        <f t="shared" ca="1" si="10"/>
        <v>1.063816327649354</v>
      </c>
      <c r="J93">
        <v>74</v>
      </c>
      <c r="K93" s="1">
        <v>1.7232228777631526</v>
      </c>
      <c r="L93" s="1"/>
      <c r="M93" s="1"/>
    </row>
    <row r="94" spans="2:13" x14ac:dyDescent="0.25">
      <c r="B94" s="1"/>
      <c r="C94" s="4">
        <v>1</v>
      </c>
      <c r="D94" s="4">
        <f t="shared" ca="1" si="8"/>
        <v>1.4686340519430097</v>
      </c>
      <c r="E94" s="4">
        <f t="shared" ca="1" si="9"/>
        <v>2.1568859785265428</v>
      </c>
      <c r="F94" s="15">
        <f t="shared" ca="1" si="10"/>
        <v>4.3432983673577423</v>
      </c>
      <c r="J94">
        <v>75</v>
      </c>
      <c r="K94" s="1">
        <v>1.615302050185895</v>
      </c>
      <c r="L94" s="1"/>
      <c r="M94" s="1"/>
    </row>
    <row r="95" spans="2:13" x14ac:dyDescent="0.25">
      <c r="B95" s="1"/>
      <c r="C95" s="4">
        <v>1</v>
      </c>
      <c r="D95" s="4">
        <f t="shared" ca="1" si="8"/>
        <v>-0.82294547249225258</v>
      </c>
      <c r="E95" s="4">
        <f t="shared" ca="1" si="9"/>
        <v>0.67723925069549684</v>
      </c>
      <c r="F95" s="15">
        <f t="shared" ca="1" si="10"/>
        <v>0.43913628385877101</v>
      </c>
      <c r="J95">
        <v>76</v>
      </c>
      <c r="K95" s="1">
        <v>1.6128924674013767</v>
      </c>
      <c r="L95" s="1"/>
      <c r="M95" s="1"/>
    </row>
    <row r="96" spans="2:13" x14ac:dyDescent="0.25">
      <c r="B96" s="1"/>
      <c r="C96" s="4">
        <v>1</v>
      </c>
      <c r="D96" s="4">
        <f t="shared" ca="1" si="8"/>
        <v>-2.7373819210217207</v>
      </c>
      <c r="E96" s="4">
        <f t="shared" ca="1" si="9"/>
        <v>7.4932597815365662</v>
      </c>
      <c r="F96" s="15">
        <f t="shared" ca="1" si="10"/>
        <v>6.4739618647713659E-2</v>
      </c>
      <c r="J96">
        <v>77</v>
      </c>
      <c r="K96" s="1">
        <v>1.5811409401075298</v>
      </c>
      <c r="L96" s="1"/>
      <c r="M96" s="1"/>
    </row>
    <row r="97" spans="2:13" x14ac:dyDescent="0.25">
      <c r="B97" s="1"/>
      <c r="C97" s="4">
        <v>1</v>
      </c>
      <c r="D97" s="4">
        <f t="shared" ca="1" si="8"/>
        <v>-0.66497865477421936</v>
      </c>
      <c r="E97" s="4">
        <f t="shared" ca="1" si="9"/>
        <v>0.44219661130533039</v>
      </c>
      <c r="F97" s="15">
        <f t="shared" ca="1" si="10"/>
        <v>0.514284505108351</v>
      </c>
      <c r="J97">
        <v>78</v>
      </c>
      <c r="K97" s="1">
        <v>1.7009646618260186</v>
      </c>
      <c r="L97" s="1"/>
      <c r="M97" s="1"/>
    </row>
    <row r="98" spans="2:13" x14ac:dyDescent="0.25">
      <c r="B98" s="1"/>
      <c r="C98" s="4">
        <v>1</v>
      </c>
      <c r="D98" s="4">
        <f t="shared" ca="1" si="8"/>
        <v>-0.70607826878586855</v>
      </c>
      <c r="E98" s="4">
        <f t="shared" ca="1" si="9"/>
        <v>0.49854652165164925</v>
      </c>
      <c r="F98" s="15">
        <f t="shared" ca="1" si="10"/>
        <v>0.49357607954149868</v>
      </c>
      <c r="J98">
        <v>79</v>
      </c>
      <c r="K98" s="1">
        <v>1.7025873465582135</v>
      </c>
      <c r="L98" s="1"/>
      <c r="M98" s="1"/>
    </row>
    <row r="99" spans="2:13" x14ac:dyDescent="0.25">
      <c r="B99" s="1"/>
      <c r="C99" s="4">
        <v>1</v>
      </c>
      <c r="D99" s="4">
        <f t="shared" ca="1" si="8"/>
        <v>-2.0517303508981857</v>
      </c>
      <c r="E99" s="4">
        <f t="shared" ca="1" si="9"/>
        <v>4.2095974327967918</v>
      </c>
      <c r="F99" s="15">
        <f t="shared" ca="1" si="10"/>
        <v>0.12851233964414494</v>
      </c>
      <c r="J99">
        <v>80</v>
      </c>
      <c r="K99" s="1">
        <v>1.7599018501117631</v>
      </c>
      <c r="L99" s="1"/>
      <c r="M99" s="1"/>
    </row>
    <row r="100" spans="2:13" x14ac:dyDescent="0.25">
      <c r="B100" s="1"/>
      <c r="C100" s="4">
        <v>1</v>
      </c>
      <c r="D100" s="4">
        <f t="shared" ca="1" si="8"/>
        <v>8.1615697962727204E-2</v>
      </c>
      <c r="E100" s="4">
        <f t="shared" ca="1" si="9"/>
        <v>6.6611221539431137E-3</v>
      </c>
      <c r="F100" s="15">
        <f t="shared" ca="1" si="10"/>
        <v>1.0850387470946243</v>
      </c>
      <c r="J100">
        <v>81</v>
      </c>
      <c r="K100" s="1">
        <v>1.648026304136893</v>
      </c>
      <c r="L100" s="1"/>
      <c r="M100" s="1"/>
    </row>
    <row r="101" spans="2:13" x14ac:dyDescent="0.25">
      <c r="B101" s="1"/>
      <c r="C101" s="4">
        <v>1</v>
      </c>
      <c r="D101" s="4">
        <f t="shared" ca="1" si="8"/>
        <v>2.0946387809590212</v>
      </c>
      <c r="E101" s="4">
        <f t="shared" ca="1" si="9"/>
        <v>4.3875116226974944</v>
      </c>
      <c r="F101" s="15">
        <f t="shared" ca="1" si="10"/>
        <v>8.1225064362545165</v>
      </c>
      <c r="J101">
        <v>82</v>
      </c>
      <c r="K101" s="1">
        <v>1.58526902830963</v>
      </c>
      <c r="L101" s="1"/>
      <c r="M101" s="1"/>
    </row>
    <row r="102" spans="2:13" x14ac:dyDescent="0.25">
      <c r="B102" s="1"/>
      <c r="C102" s="4">
        <v>1</v>
      </c>
      <c r="D102" s="4">
        <f t="shared" ca="1" si="8"/>
        <v>0.79600844331700937</v>
      </c>
      <c r="E102" s="4">
        <f t="shared" ca="1" si="9"/>
        <v>0.63362944183196857</v>
      </c>
      <c r="F102" s="15">
        <f t="shared" ca="1" si="10"/>
        <v>2.2166752614034686</v>
      </c>
      <c r="J102">
        <v>83</v>
      </c>
      <c r="K102" s="1">
        <v>1.6749420875704777</v>
      </c>
      <c r="L102" s="1"/>
      <c r="M102" s="1"/>
    </row>
    <row r="103" spans="2:13" x14ac:dyDescent="0.25">
      <c r="B103" s="1"/>
      <c r="C103" s="4">
        <v>1</v>
      </c>
      <c r="D103" s="4">
        <f t="shared" ca="1" si="8"/>
        <v>-1.3157891483833892</v>
      </c>
      <c r="E103" s="4">
        <f t="shared" ca="1" si="9"/>
        <v>1.7313010830034847</v>
      </c>
      <c r="F103" s="15">
        <f t="shared" ca="1" si="10"/>
        <v>0.26826254073597161</v>
      </c>
      <c r="J103">
        <v>84</v>
      </c>
      <c r="K103" s="1">
        <v>1.5873764227510396</v>
      </c>
      <c r="L103" s="1"/>
      <c r="M103" s="1"/>
    </row>
    <row r="104" spans="2:13" x14ac:dyDescent="0.25">
      <c r="B104" s="1"/>
      <c r="C104" s="4">
        <v>1</v>
      </c>
      <c r="D104" s="4">
        <f t="shared" ca="1" si="8"/>
        <v>1.1405603547156571</v>
      </c>
      <c r="E104" s="4">
        <f t="shared" ca="1" si="9"/>
        <v>1.3008779227491054</v>
      </c>
      <c r="F104" s="15">
        <f t="shared" ca="1" si="10"/>
        <v>3.1285209555746407</v>
      </c>
      <c r="J104">
        <v>85</v>
      </c>
      <c r="K104" s="1">
        <v>1.676319553982645</v>
      </c>
      <c r="L104" s="1"/>
      <c r="M104" s="1"/>
    </row>
    <row r="105" spans="2:13" x14ac:dyDescent="0.25">
      <c r="B105" s="1"/>
      <c r="C105" s="4">
        <v>1</v>
      </c>
      <c r="D105" s="4">
        <f t="shared" ca="1" si="8"/>
        <v>-1.0202022475726691</v>
      </c>
      <c r="E105" s="4">
        <f t="shared" ca="1" si="9"/>
        <v>1.0408126259523256</v>
      </c>
      <c r="F105" s="15">
        <f t="shared" ca="1" si="10"/>
        <v>0.36052201809611661</v>
      </c>
      <c r="J105">
        <v>86</v>
      </c>
      <c r="K105" s="1">
        <v>1.6107079360780787</v>
      </c>
      <c r="L105" s="1"/>
      <c r="M105" s="1"/>
    </row>
    <row r="106" spans="2:13" x14ac:dyDescent="0.25">
      <c r="B106" s="1"/>
      <c r="C106" s="4">
        <v>1</v>
      </c>
      <c r="D106" s="4">
        <f t="shared" ca="1" si="8"/>
        <v>-0.16928400499037086</v>
      </c>
      <c r="E106" s="4">
        <f t="shared" ca="1" si="9"/>
        <v>2.8657074345579906E-2</v>
      </c>
      <c r="F106" s="15">
        <f t="shared" ca="1" si="10"/>
        <v>0.84426909269838801</v>
      </c>
      <c r="J106">
        <v>87</v>
      </c>
      <c r="K106" s="1">
        <v>1.5294158465373175</v>
      </c>
      <c r="L106" s="1"/>
      <c r="M106" s="1"/>
    </row>
    <row r="107" spans="2:13" x14ac:dyDescent="0.25">
      <c r="B107" s="1"/>
      <c r="C107" s="4">
        <v>1</v>
      </c>
      <c r="D107" s="4">
        <f t="shared" ca="1" si="8"/>
        <v>1.700509892027414</v>
      </c>
      <c r="E107" s="4">
        <f t="shared" ca="1" si="9"/>
        <v>2.8917338928830874</v>
      </c>
      <c r="F107" s="15">
        <f t="shared" ca="1" si="10"/>
        <v>5.4767392255671457</v>
      </c>
      <c r="J107">
        <v>88</v>
      </c>
      <c r="K107" s="1">
        <v>1.6482715611123124</v>
      </c>
      <c r="L107" s="1"/>
      <c r="M107" s="1"/>
    </row>
    <row r="108" spans="2:13" x14ac:dyDescent="0.25">
      <c r="B108" s="1"/>
      <c r="C108" s="4">
        <v>1</v>
      </c>
      <c r="D108" s="4">
        <f t="shared" ca="1" si="8"/>
        <v>-1.1366263363884144</v>
      </c>
      <c r="E108" s="4">
        <f t="shared" ca="1" si="9"/>
        <v>1.2919194285717488</v>
      </c>
      <c r="F108" s="15">
        <f t="shared" ca="1" si="10"/>
        <v>0.32089980568802062</v>
      </c>
      <c r="J108">
        <v>89</v>
      </c>
      <c r="K108" s="1">
        <v>1.6913783215824152</v>
      </c>
      <c r="L108" s="1"/>
      <c r="M108" s="1"/>
    </row>
    <row r="109" spans="2:13" x14ac:dyDescent="0.25">
      <c r="B109" s="1"/>
      <c r="C109" s="4">
        <v>1</v>
      </c>
      <c r="D109" s="4">
        <f t="shared" ca="1" si="8"/>
        <v>1.24662398901546</v>
      </c>
      <c r="E109" s="4">
        <f t="shared" ca="1" si="9"/>
        <v>1.5540713699888178</v>
      </c>
      <c r="F109" s="15">
        <f t="shared" ca="1" si="10"/>
        <v>3.4785793894379595</v>
      </c>
      <c r="J109">
        <v>90</v>
      </c>
      <c r="K109" s="1">
        <v>1.5704835490471045</v>
      </c>
      <c r="L109" s="1"/>
      <c r="M109" s="1"/>
    </row>
    <row r="110" spans="2:13" x14ac:dyDescent="0.25">
      <c r="B110" s="1"/>
      <c r="C110" s="4">
        <v>1</v>
      </c>
      <c r="D110" s="4">
        <f t="shared" ca="1" si="8"/>
        <v>-1.0835200412200916</v>
      </c>
      <c r="E110" s="4">
        <f t="shared" ca="1" si="9"/>
        <v>1.174015679725589</v>
      </c>
      <c r="F110" s="15">
        <f t="shared" ca="1" si="10"/>
        <v>0.33840223684153709</v>
      </c>
      <c r="J110">
        <v>91</v>
      </c>
      <c r="K110" s="1">
        <v>1.6463757909358661</v>
      </c>
      <c r="L110" s="1"/>
      <c r="M110" s="1"/>
    </row>
    <row r="111" spans="2:13" x14ac:dyDescent="0.25">
      <c r="B111" s="1"/>
      <c r="C111" s="4">
        <v>1</v>
      </c>
      <c r="D111" s="4">
        <f t="shared" ca="1" si="8"/>
        <v>0.6004595720930983</v>
      </c>
      <c r="E111" s="4">
        <f t="shared" ca="1" si="9"/>
        <v>0.3605516977182267</v>
      </c>
      <c r="F111" s="15">
        <f t="shared" ca="1" si="10"/>
        <v>1.822956387792634</v>
      </c>
      <c r="J111">
        <v>92</v>
      </c>
      <c r="K111" s="1">
        <v>1.6079821401712493</v>
      </c>
      <c r="L111" s="1"/>
      <c r="M111" s="1"/>
    </row>
    <row r="112" spans="2:13" x14ac:dyDescent="0.25">
      <c r="J112">
        <v>93</v>
      </c>
      <c r="K112" s="1">
        <v>1.7347358369881882</v>
      </c>
      <c r="L112" s="1"/>
      <c r="M112" s="1"/>
    </row>
    <row r="113" spans="10:13" x14ac:dyDescent="0.25">
      <c r="J113">
        <v>94</v>
      </c>
      <c r="K113" s="1">
        <v>1.5849497478403123</v>
      </c>
      <c r="L113" s="1"/>
      <c r="M113" s="1"/>
    </row>
    <row r="114" spans="10:13" x14ac:dyDescent="0.25">
      <c r="J114">
        <v>95</v>
      </c>
      <c r="K114" s="1">
        <v>1.5813490542448578</v>
      </c>
      <c r="L114" s="1"/>
      <c r="M114" s="1"/>
    </row>
    <row r="115" spans="10:13" x14ac:dyDescent="0.25">
      <c r="J115">
        <v>96</v>
      </c>
      <c r="K115" s="1">
        <v>1.6039129939805656</v>
      </c>
      <c r="L115" s="1"/>
      <c r="M115" s="1"/>
    </row>
    <row r="116" spans="10:13" x14ac:dyDescent="0.25">
      <c r="J116">
        <v>97</v>
      </c>
      <c r="K116" s="1">
        <v>1.6184118432881225</v>
      </c>
      <c r="L116" s="1"/>
      <c r="M116" s="1"/>
    </row>
    <row r="117" spans="10:13" x14ac:dyDescent="0.25">
      <c r="J117">
        <v>98</v>
      </c>
      <c r="K117" s="1">
        <v>1.7303362989108839</v>
      </c>
      <c r="L117" s="1"/>
      <c r="M117" s="1"/>
    </row>
    <row r="118" spans="10:13" x14ac:dyDescent="0.25">
      <c r="J118">
        <v>99</v>
      </c>
      <c r="K118" s="1">
        <v>1.7439389860931449</v>
      </c>
      <c r="L118" s="1"/>
      <c r="M118" s="1"/>
    </row>
    <row r="119" spans="10:13" x14ac:dyDescent="0.25">
      <c r="J119">
        <v>100</v>
      </c>
      <c r="K119" s="1">
        <v>1.5540371521760379</v>
      </c>
      <c r="L119" s="1"/>
      <c r="M119" s="1"/>
    </row>
    <row r="120" spans="10:13" x14ac:dyDescent="0.25">
      <c r="J120">
        <v>101</v>
      </c>
      <c r="K120" s="1">
        <v>1.5686450810146526</v>
      </c>
      <c r="L120" s="1"/>
      <c r="M120" s="1"/>
    </row>
    <row r="121" spans="10:13" x14ac:dyDescent="0.25">
      <c r="J121">
        <v>102</v>
      </c>
      <c r="K121" s="1">
        <v>1.539113587887146</v>
      </c>
      <c r="L121" s="1"/>
      <c r="M121" s="1"/>
    </row>
    <row r="122" spans="10:13" x14ac:dyDescent="0.25">
      <c r="J122">
        <v>103</v>
      </c>
      <c r="K122" s="1">
        <v>1.6252510258857003</v>
      </c>
      <c r="L122" s="1"/>
      <c r="M122" s="1"/>
    </row>
    <row r="123" spans="10:13" x14ac:dyDescent="0.25">
      <c r="J123">
        <v>104</v>
      </c>
      <c r="K123" s="1">
        <v>1.6673094475080625</v>
      </c>
      <c r="L123" s="1"/>
      <c r="M123" s="1"/>
    </row>
    <row r="124" spans="10:13" x14ac:dyDescent="0.25">
      <c r="J124">
        <v>105</v>
      </c>
      <c r="K124" s="1">
        <v>1.6145440297153872</v>
      </c>
      <c r="L124" s="1"/>
      <c r="M124" s="1"/>
    </row>
    <row r="125" spans="10:13" x14ac:dyDescent="0.25">
      <c r="J125">
        <v>106</v>
      </c>
      <c r="K125" s="1">
        <v>1.790212840345855</v>
      </c>
      <c r="L125" s="1"/>
      <c r="M125" s="1"/>
    </row>
    <row r="126" spans="10:13" x14ac:dyDescent="0.25">
      <c r="J126">
        <v>107</v>
      </c>
      <c r="K126" s="1">
        <v>1.5702787972063545</v>
      </c>
      <c r="L126" s="1"/>
      <c r="M126" s="1"/>
    </row>
    <row r="127" spans="10:13" x14ac:dyDescent="0.25">
      <c r="J127">
        <v>108</v>
      </c>
      <c r="K127" s="1">
        <v>1.690119468819792</v>
      </c>
      <c r="L127" s="1"/>
      <c r="M127" s="1"/>
    </row>
    <row r="128" spans="10:13" x14ac:dyDescent="0.25">
      <c r="J128">
        <v>109</v>
      </c>
      <c r="K128" s="1">
        <v>1.6909199065404943</v>
      </c>
      <c r="L128" s="1"/>
      <c r="M128" s="1"/>
    </row>
    <row r="129" spans="10:13" x14ac:dyDescent="0.25">
      <c r="J129">
        <v>110</v>
      </c>
      <c r="K129" s="1">
        <v>1.6188883099589511</v>
      </c>
      <c r="L129" s="1"/>
      <c r="M129" s="1"/>
    </row>
    <row r="130" spans="10:13" x14ac:dyDescent="0.25">
      <c r="J130">
        <v>111</v>
      </c>
      <c r="K130" s="1">
        <v>1.5416464657000932</v>
      </c>
      <c r="L130" s="1"/>
      <c r="M130" s="1"/>
    </row>
    <row r="131" spans="10:13" x14ac:dyDescent="0.25">
      <c r="J131">
        <v>112</v>
      </c>
      <c r="K131" s="1">
        <v>1.6008164783707728</v>
      </c>
      <c r="L131" s="1"/>
      <c r="M131" s="1"/>
    </row>
    <row r="132" spans="10:13" x14ac:dyDescent="0.25">
      <c r="J132">
        <v>113</v>
      </c>
      <c r="K132" s="1">
        <v>1.5860406352200909</v>
      </c>
      <c r="L132" s="1"/>
      <c r="M132" s="1"/>
    </row>
    <row r="133" spans="10:13" x14ac:dyDescent="0.25">
      <c r="J133">
        <v>114</v>
      </c>
      <c r="K133" s="1">
        <v>1.6714979445861227</v>
      </c>
      <c r="L133" s="1"/>
      <c r="M133" s="1"/>
    </row>
    <row r="134" spans="10:13" x14ac:dyDescent="0.25">
      <c r="J134">
        <v>115</v>
      </c>
      <c r="K134" s="1">
        <v>1.6178138281173693</v>
      </c>
      <c r="L134" s="1"/>
      <c r="M134" s="1"/>
    </row>
    <row r="135" spans="10:13" x14ac:dyDescent="0.25">
      <c r="J135">
        <v>116</v>
      </c>
      <c r="K135" s="1">
        <v>1.6797304957696273</v>
      </c>
      <c r="L135" s="1"/>
      <c r="M135" s="1"/>
    </row>
    <row r="136" spans="10:13" x14ac:dyDescent="0.25">
      <c r="J136">
        <v>117</v>
      </c>
      <c r="K136" s="1">
        <v>1.6166149901450302</v>
      </c>
      <c r="L136" s="1"/>
      <c r="M136" s="1"/>
    </row>
    <row r="137" spans="10:13" x14ac:dyDescent="0.25">
      <c r="J137">
        <v>118</v>
      </c>
      <c r="K137" s="1">
        <v>1.7188663995466786</v>
      </c>
      <c r="L137" s="1"/>
      <c r="M137" s="1"/>
    </row>
    <row r="138" spans="10:13" x14ac:dyDescent="0.25">
      <c r="J138">
        <v>119</v>
      </c>
      <c r="K138" s="1">
        <v>1.6844245826154749</v>
      </c>
      <c r="L138" s="1"/>
      <c r="M138" s="1"/>
    </row>
    <row r="139" spans="10:13" x14ac:dyDescent="0.25">
      <c r="J139">
        <v>120</v>
      </c>
      <c r="K139" s="1">
        <v>1.678270496640053</v>
      </c>
      <c r="L139" s="1"/>
      <c r="M139" s="1"/>
    </row>
    <row r="140" spans="10:13" x14ac:dyDescent="0.25">
      <c r="J140">
        <v>121</v>
      </c>
      <c r="K140" s="1">
        <v>1.7637202456852519</v>
      </c>
      <c r="L140" s="1"/>
      <c r="M140" s="1"/>
    </row>
    <row r="141" spans="10:13" x14ac:dyDescent="0.25">
      <c r="J141">
        <v>122</v>
      </c>
      <c r="K141" s="1">
        <v>1.6156981150889125</v>
      </c>
      <c r="L141" s="1"/>
      <c r="M141" s="1"/>
    </row>
    <row r="142" spans="10:13" x14ac:dyDescent="0.25">
      <c r="J142">
        <v>123</v>
      </c>
      <c r="K142" s="1">
        <v>1.7129345549079895</v>
      </c>
      <c r="L142" s="1"/>
      <c r="M142" s="1"/>
    </row>
    <row r="143" spans="10:13" x14ac:dyDescent="0.25">
      <c r="J143">
        <v>124</v>
      </c>
      <c r="K143" s="1">
        <v>1.7185123847405732</v>
      </c>
      <c r="L143" s="1"/>
      <c r="M143" s="1"/>
    </row>
    <row r="144" spans="10:13" x14ac:dyDescent="0.25">
      <c r="J144">
        <v>125</v>
      </c>
      <c r="K144" s="1">
        <v>1.6650669747193994</v>
      </c>
      <c r="L144" s="1"/>
      <c r="M144" s="1"/>
    </row>
    <row r="145" spans="10:13" x14ac:dyDescent="0.25">
      <c r="J145">
        <v>126</v>
      </c>
      <c r="K145" s="1">
        <v>1.646880810069181</v>
      </c>
      <c r="L145" s="1"/>
      <c r="M145" s="1"/>
    </row>
    <row r="146" spans="10:13" x14ac:dyDescent="0.25">
      <c r="J146">
        <v>127</v>
      </c>
      <c r="K146" s="1">
        <v>1.5327392135720159</v>
      </c>
      <c r="L146" s="1"/>
      <c r="M146" s="1"/>
    </row>
    <row r="147" spans="10:13" x14ac:dyDescent="0.25">
      <c r="J147">
        <v>128</v>
      </c>
      <c r="K147" s="1">
        <v>1.616246225061738</v>
      </c>
      <c r="L147" s="1"/>
      <c r="M147" s="1"/>
    </row>
    <row r="148" spans="10:13" x14ac:dyDescent="0.25">
      <c r="J148">
        <v>129</v>
      </c>
      <c r="K148" s="1">
        <v>1.6236559643413728</v>
      </c>
      <c r="L148" s="1"/>
      <c r="M148" s="1"/>
    </row>
    <row r="149" spans="10:13" x14ac:dyDescent="0.25">
      <c r="J149">
        <v>130</v>
      </c>
      <c r="K149" s="1">
        <v>1.7294116962046815</v>
      </c>
      <c r="L149" s="1"/>
      <c r="M149" s="1"/>
    </row>
    <row r="150" spans="10:13" x14ac:dyDescent="0.25">
      <c r="J150">
        <v>131</v>
      </c>
      <c r="K150" s="1">
        <v>1.5672192522978017</v>
      </c>
      <c r="L150" s="1"/>
      <c r="M150" s="1"/>
    </row>
    <row r="151" spans="10:13" x14ac:dyDescent="0.25">
      <c r="J151">
        <v>132</v>
      </c>
      <c r="K151" s="1">
        <v>1.6126079392065411</v>
      </c>
      <c r="L151" s="1"/>
      <c r="M151" s="1"/>
    </row>
    <row r="152" spans="10:13" x14ac:dyDescent="0.25">
      <c r="J152">
        <v>133</v>
      </c>
      <c r="K152" s="1">
        <v>1.6273613281875023</v>
      </c>
      <c r="L152" s="1"/>
      <c r="M152" s="1"/>
    </row>
    <row r="153" spans="10:13" x14ac:dyDescent="0.25">
      <c r="J153">
        <v>134</v>
      </c>
      <c r="K153" s="1">
        <v>1.6769390633744619</v>
      </c>
      <c r="L153" s="1"/>
      <c r="M153" s="1"/>
    </row>
    <row r="154" spans="10:13" x14ac:dyDescent="0.25">
      <c r="J154">
        <v>135</v>
      </c>
      <c r="K154" s="1">
        <v>1.6795259203474755</v>
      </c>
      <c r="L154" s="1"/>
      <c r="M154" s="1"/>
    </row>
    <row r="155" spans="10:13" x14ac:dyDescent="0.25">
      <c r="J155">
        <v>136</v>
      </c>
      <c r="K155" s="1">
        <v>1.6578025488109247</v>
      </c>
      <c r="L155" s="1"/>
      <c r="M155" s="1"/>
    </row>
    <row r="156" spans="10:13" x14ac:dyDescent="0.25">
      <c r="J156">
        <v>137</v>
      </c>
      <c r="K156" s="1">
        <v>1.5704820435173277</v>
      </c>
      <c r="L156" s="1"/>
      <c r="M156" s="1"/>
    </row>
    <row r="157" spans="10:13" x14ac:dyDescent="0.25">
      <c r="J157">
        <v>138</v>
      </c>
      <c r="K157" s="1">
        <v>1.5958976081497438</v>
      </c>
      <c r="L157" s="1"/>
      <c r="M157" s="1"/>
    </row>
    <row r="158" spans="10:13" x14ac:dyDescent="0.25">
      <c r="J158">
        <v>139</v>
      </c>
      <c r="K158" s="1">
        <v>1.6687636091569913</v>
      </c>
      <c r="L158" s="1"/>
      <c r="M158" s="1"/>
    </row>
    <row r="159" spans="10:13" x14ac:dyDescent="0.25">
      <c r="J159">
        <v>140</v>
      </c>
      <c r="K159" s="1">
        <v>1.6081667585591652</v>
      </c>
      <c r="L159" s="1"/>
      <c r="M159" s="1"/>
    </row>
    <row r="160" spans="10:13" x14ac:dyDescent="0.25">
      <c r="J160">
        <v>141</v>
      </c>
      <c r="K160" s="1">
        <v>1.5558591036689422</v>
      </c>
      <c r="L160" s="1"/>
      <c r="M160" s="1"/>
    </row>
    <row r="161" spans="10:13" x14ac:dyDescent="0.25">
      <c r="J161">
        <v>142</v>
      </c>
      <c r="K161" s="1">
        <v>1.6991956141654325</v>
      </c>
      <c r="L161" s="1"/>
      <c r="M161" s="1"/>
    </row>
    <row r="162" spans="10:13" x14ac:dyDescent="0.25">
      <c r="J162">
        <v>143</v>
      </c>
      <c r="K162" s="1">
        <v>1.586395335681984</v>
      </c>
      <c r="L162" s="1"/>
      <c r="M162" s="1"/>
    </row>
    <row r="163" spans="10:13" x14ac:dyDescent="0.25">
      <c r="J163">
        <v>144</v>
      </c>
      <c r="K163" s="1">
        <v>1.6488585196248071</v>
      </c>
      <c r="L163" s="1"/>
      <c r="M163" s="1"/>
    </row>
    <row r="164" spans="10:13" x14ac:dyDescent="0.25">
      <c r="J164">
        <v>145</v>
      </c>
      <c r="K164" s="1">
        <v>1.6556942805380341</v>
      </c>
      <c r="L164" s="1"/>
      <c r="M164" s="1"/>
    </row>
    <row r="165" spans="10:13" x14ac:dyDescent="0.25">
      <c r="J165">
        <v>146</v>
      </c>
      <c r="K165" s="1">
        <v>1.6321831090629173</v>
      </c>
      <c r="L165" s="1"/>
      <c r="M165" s="1"/>
    </row>
    <row r="166" spans="10:13" x14ac:dyDescent="0.25">
      <c r="J166">
        <v>147</v>
      </c>
      <c r="K166" s="1">
        <v>1.7024515749819611</v>
      </c>
      <c r="L166" s="1"/>
      <c r="M166" s="1"/>
    </row>
    <row r="167" spans="10:13" x14ac:dyDescent="0.25">
      <c r="J167">
        <v>148</v>
      </c>
      <c r="K167" s="1">
        <v>1.7712333110319471</v>
      </c>
      <c r="L167" s="1"/>
      <c r="M167" s="1"/>
    </row>
    <row r="168" spans="10:13" x14ac:dyDescent="0.25">
      <c r="J168">
        <v>149</v>
      </c>
      <c r="K168" s="1">
        <v>1.6195708289207678</v>
      </c>
      <c r="L168" s="1"/>
      <c r="M168" s="1"/>
    </row>
    <row r="169" spans="10:13" x14ac:dyDescent="0.25">
      <c r="J169">
        <v>150</v>
      </c>
      <c r="K169" s="1">
        <v>1.5780095316171037</v>
      </c>
      <c r="L169" s="1"/>
      <c r="M169" s="1"/>
    </row>
    <row r="170" spans="10:13" x14ac:dyDescent="0.25">
      <c r="J170">
        <v>151</v>
      </c>
      <c r="K170" s="1">
        <v>1.5692098482567625</v>
      </c>
      <c r="L170" s="1"/>
      <c r="M170" s="1"/>
    </row>
    <row r="171" spans="10:13" x14ac:dyDescent="0.25">
      <c r="J171">
        <v>152</v>
      </c>
      <c r="K171" s="1">
        <v>1.6112845471851833</v>
      </c>
      <c r="L171" s="1"/>
      <c r="M171" s="1"/>
    </row>
    <row r="172" spans="10:13" x14ac:dyDescent="0.25">
      <c r="J172">
        <v>153</v>
      </c>
      <c r="K172" s="1">
        <v>1.5964122130602068</v>
      </c>
      <c r="L172" s="1"/>
      <c r="M172" s="1"/>
    </row>
    <row r="173" spans="10:13" x14ac:dyDescent="0.25">
      <c r="J173">
        <v>154</v>
      </c>
      <c r="K173" s="1">
        <v>1.5372762217743419</v>
      </c>
      <c r="L173" s="1"/>
      <c r="M173" s="1"/>
    </row>
    <row r="174" spans="10:13" x14ac:dyDescent="0.25">
      <c r="J174">
        <v>155</v>
      </c>
      <c r="K174" s="1">
        <v>1.6570728540217721</v>
      </c>
      <c r="L174" s="1"/>
      <c r="M174" s="1"/>
    </row>
    <row r="175" spans="10:13" x14ac:dyDescent="0.25">
      <c r="J175">
        <v>156</v>
      </c>
      <c r="K175" s="1">
        <v>1.6361970421619678</v>
      </c>
      <c r="L175" s="1"/>
      <c r="M175" s="1"/>
    </row>
    <row r="176" spans="10:13" x14ac:dyDescent="0.25">
      <c r="J176">
        <v>157</v>
      </c>
      <c r="K176" s="1">
        <v>1.606643867953677</v>
      </c>
      <c r="L176" s="1"/>
      <c r="M176" s="1"/>
    </row>
    <row r="177" spans="10:13" x14ac:dyDescent="0.25">
      <c r="J177">
        <v>158</v>
      </c>
      <c r="K177" s="1">
        <v>1.7103283121541812</v>
      </c>
      <c r="L177" s="1"/>
      <c r="M177" s="1"/>
    </row>
    <row r="178" spans="10:13" x14ac:dyDescent="0.25">
      <c r="J178">
        <v>159</v>
      </c>
      <c r="K178" s="1">
        <v>1.6677901024968647</v>
      </c>
      <c r="L178" s="1"/>
      <c r="M178" s="1"/>
    </row>
    <row r="179" spans="10:13" x14ac:dyDescent="0.25">
      <c r="J179">
        <v>160</v>
      </c>
      <c r="K179" s="1">
        <v>1.5782882505211453</v>
      </c>
      <c r="L179" s="1"/>
      <c r="M179" s="1"/>
    </row>
    <row r="180" spans="10:13" x14ac:dyDescent="0.25">
      <c r="J180">
        <v>161</v>
      </c>
      <c r="K180" s="1">
        <v>1.845541292099637</v>
      </c>
      <c r="L180" s="1"/>
      <c r="M180" s="1"/>
    </row>
    <row r="181" spans="10:13" x14ac:dyDescent="0.25">
      <c r="J181">
        <v>162</v>
      </c>
      <c r="K181" s="1">
        <v>1.6041406104182969</v>
      </c>
      <c r="L181" s="1"/>
      <c r="M181" s="1"/>
    </row>
    <row r="182" spans="10:13" x14ac:dyDescent="0.25">
      <c r="J182">
        <v>163</v>
      </c>
      <c r="K182" s="1">
        <v>1.5976100085739506</v>
      </c>
      <c r="L182" s="1"/>
      <c r="M182" s="1"/>
    </row>
    <row r="183" spans="10:13" x14ac:dyDescent="0.25">
      <c r="J183">
        <v>164</v>
      </c>
      <c r="K183" s="1">
        <v>1.7065133412699833</v>
      </c>
      <c r="L183" s="1"/>
      <c r="M183" s="1"/>
    </row>
    <row r="184" spans="10:13" x14ac:dyDescent="0.25">
      <c r="J184">
        <v>165</v>
      </c>
      <c r="K184" s="1">
        <v>1.6239960153278514</v>
      </c>
      <c r="L184" s="1"/>
      <c r="M184" s="1"/>
    </row>
    <row r="185" spans="10:13" x14ac:dyDescent="0.25">
      <c r="J185">
        <v>166</v>
      </c>
      <c r="K185" s="1">
        <v>1.6247271607865263</v>
      </c>
      <c r="L185" s="1"/>
      <c r="M185" s="1"/>
    </row>
    <row r="186" spans="10:13" x14ac:dyDescent="0.25">
      <c r="J186">
        <v>167</v>
      </c>
      <c r="K186" s="1">
        <v>1.6239209392889546</v>
      </c>
      <c r="L186" s="1"/>
      <c r="M186" s="1"/>
    </row>
    <row r="187" spans="10:13" x14ac:dyDescent="0.25">
      <c r="J187">
        <v>168</v>
      </c>
      <c r="K187" s="1">
        <v>1.6826556355419517</v>
      </c>
      <c r="L187" s="1"/>
      <c r="M187" s="1"/>
    </row>
    <row r="188" spans="10:13" x14ac:dyDescent="0.25">
      <c r="J188">
        <v>169</v>
      </c>
      <c r="K188" s="1">
        <v>1.6258689602531962</v>
      </c>
      <c r="L188" s="1"/>
      <c r="M188" s="1"/>
    </row>
    <row r="189" spans="10:13" x14ac:dyDescent="0.25">
      <c r="J189">
        <v>170</v>
      </c>
      <c r="K189" s="1">
        <v>1.6308182725722444</v>
      </c>
      <c r="L189" s="1"/>
      <c r="M189" s="1"/>
    </row>
    <row r="190" spans="10:13" x14ac:dyDescent="0.25">
      <c r="J190">
        <v>171</v>
      </c>
      <c r="K190" s="1">
        <v>1.6570040097668293</v>
      </c>
      <c r="L190" s="1"/>
      <c r="M190" s="1"/>
    </row>
    <row r="191" spans="10:13" x14ac:dyDescent="0.25">
      <c r="J191">
        <v>172</v>
      </c>
      <c r="K191" s="1">
        <v>1.6700048534639063</v>
      </c>
      <c r="L191" s="1"/>
      <c r="M191" s="1"/>
    </row>
    <row r="192" spans="10:13" x14ac:dyDescent="0.25">
      <c r="J192">
        <v>173</v>
      </c>
      <c r="K192" s="1">
        <v>1.5779581296665794</v>
      </c>
      <c r="L192" s="1"/>
      <c r="M192" s="1"/>
    </row>
    <row r="193" spans="10:13" x14ac:dyDescent="0.25">
      <c r="J193">
        <v>174</v>
      </c>
      <c r="K193" s="1">
        <v>1.6787267319975854</v>
      </c>
      <c r="L193" s="1"/>
      <c r="M193" s="1"/>
    </row>
    <row r="194" spans="10:13" x14ac:dyDescent="0.25">
      <c r="J194">
        <v>175</v>
      </c>
      <c r="K194" s="1">
        <v>1.5775279527907529</v>
      </c>
      <c r="L194" s="1"/>
      <c r="M194" s="1"/>
    </row>
    <row r="195" spans="10:13" x14ac:dyDescent="0.25">
      <c r="J195">
        <v>176</v>
      </c>
      <c r="K195" s="1">
        <v>1.6236999678832069</v>
      </c>
      <c r="L195" s="1"/>
      <c r="M195" s="1"/>
    </row>
    <row r="196" spans="10:13" x14ac:dyDescent="0.25">
      <c r="J196">
        <v>177</v>
      </c>
      <c r="K196" s="1">
        <v>1.6203448326429735</v>
      </c>
      <c r="L196" s="1"/>
      <c r="M196" s="1"/>
    </row>
    <row r="197" spans="10:13" x14ac:dyDescent="0.25">
      <c r="J197">
        <v>178</v>
      </c>
      <c r="K197" s="1">
        <v>1.6871473306546245</v>
      </c>
      <c r="L197" s="1"/>
      <c r="M197" s="1"/>
    </row>
    <row r="198" spans="10:13" x14ac:dyDescent="0.25">
      <c r="J198">
        <v>179</v>
      </c>
      <c r="K198" s="1">
        <v>1.7266638020800311</v>
      </c>
      <c r="L198" s="1"/>
      <c r="M198" s="1"/>
    </row>
    <row r="199" spans="10:13" x14ac:dyDescent="0.25">
      <c r="J199">
        <v>180</v>
      </c>
      <c r="K199" s="1">
        <v>1.8880885716357187</v>
      </c>
      <c r="L199" s="1"/>
      <c r="M199" s="1"/>
    </row>
    <row r="200" spans="10:13" x14ac:dyDescent="0.25">
      <c r="J200">
        <v>181</v>
      </c>
      <c r="K200" s="1">
        <v>1.6084812490904885</v>
      </c>
      <c r="L200" s="1"/>
      <c r="M200" s="1"/>
    </row>
    <row r="201" spans="10:13" x14ac:dyDescent="0.25">
      <c r="J201">
        <v>182</v>
      </c>
      <c r="K201" s="1">
        <v>1.6207239816791601</v>
      </c>
      <c r="L201" s="1"/>
      <c r="M201" s="1"/>
    </row>
    <row r="202" spans="10:13" x14ac:dyDescent="0.25">
      <c r="J202">
        <v>183</v>
      </c>
      <c r="K202" s="1">
        <v>1.6066608081423561</v>
      </c>
      <c r="L202" s="1"/>
      <c r="M202" s="1"/>
    </row>
    <row r="203" spans="10:13" x14ac:dyDescent="0.25">
      <c r="J203">
        <v>184</v>
      </c>
      <c r="K203" s="1">
        <v>1.5390667449827322</v>
      </c>
      <c r="L203" s="1"/>
      <c r="M203" s="1"/>
    </row>
    <row r="204" spans="10:13" x14ac:dyDescent="0.25">
      <c r="J204">
        <v>185</v>
      </c>
      <c r="K204" s="1">
        <v>1.6670389799084111</v>
      </c>
      <c r="L204" s="1"/>
      <c r="M204" s="1"/>
    </row>
    <row r="205" spans="10:13" x14ac:dyDescent="0.25">
      <c r="J205">
        <v>186</v>
      </c>
      <c r="K205" s="1">
        <v>1.5563780631710664</v>
      </c>
      <c r="L205" s="1"/>
      <c r="M205" s="1"/>
    </row>
    <row r="206" spans="10:13" x14ac:dyDescent="0.25">
      <c r="J206">
        <v>187</v>
      </c>
      <c r="K206" s="1">
        <v>1.5627165540293599</v>
      </c>
      <c r="L206" s="1"/>
      <c r="M206" s="1"/>
    </row>
    <row r="207" spans="10:13" x14ac:dyDescent="0.25">
      <c r="J207">
        <v>188</v>
      </c>
      <c r="K207" s="1">
        <v>1.6164388122224485</v>
      </c>
      <c r="L207" s="1"/>
      <c r="M207" s="1"/>
    </row>
    <row r="208" spans="10:13" x14ac:dyDescent="0.25">
      <c r="J208">
        <v>189</v>
      </c>
      <c r="K208" s="1">
        <v>1.7279660219834505</v>
      </c>
      <c r="L208" s="1"/>
      <c r="M208" s="1"/>
    </row>
    <row r="209" spans="10:13" x14ac:dyDescent="0.25">
      <c r="J209">
        <v>190</v>
      </c>
      <c r="K209" s="1">
        <v>1.5964146650944393</v>
      </c>
      <c r="L209" s="1"/>
      <c r="M209" s="1"/>
    </row>
    <row r="210" spans="10:13" x14ac:dyDescent="0.25">
      <c r="J210">
        <v>191</v>
      </c>
      <c r="K210" s="1">
        <v>1.6069178270583766</v>
      </c>
      <c r="L210" s="1"/>
      <c r="M210" s="1"/>
    </row>
    <row r="211" spans="10:13" x14ac:dyDescent="0.25">
      <c r="J211">
        <v>192</v>
      </c>
      <c r="K211" s="1">
        <v>1.5411819517575662</v>
      </c>
      <c r="L211" s="1"/>
      <c r="M211" s="1"/>
    </row>
    <row r="212" spans="10:13" x14ac:dyDescent="0.25">
      <c r="J212">
        <v>193</v>
      </c>
      <c r="K212" s="1">
        <v>1.6048218068519347</v>
      </c>
      <c r="L212" s="1"/>
      <c r="M212" s="1"/>
    </row>
    <row r="213" spans="10:13" x14ac:dyDescent="0.25">
      <c r="J213">
        <v>194</v>
      </c>
      <c r="K213" s="1">
        <v>1.5707332860837149</v>
      </c>
      <c r="L213" s="1"/>
      <c r="M213" s="1"/>
    </row>
    <row r="214" spans="10:13" x14ac:dyDescent="0.25">
      <c r="J214">
        <v>195</v>
      </c>
      <c r="K214" s="1">
        <v>1.6623459428140672</v>
      </c>
      <c r="L214" s="1"/>
      <c r="M214" s="1"/>
    </row>
    <row r="215" spans="10:13" x14ac:dyDescent="0.25">
      <c r="J215">
        <v>196</v>
      </c>
      <c r="K215" s="1">
        <v>1.6124107271814831</v>
      </c>
      <c r="L215" s="1"/>
      <c r="M215" s="1"/>
    </row>
    <row r="216" spans="10:13" x14ac:dyDescent="0.25">
      <c r="J216">
        <v>197</v>
      </c>
      <c r="K216" s="1">
        <v>1.6443968673834557</v>
      </c>
      <c r="L216" s="1"/>
      <c r="M216" s="1"/>
    </row>
    <row r="217" spans="10:13" x14ac:dyDescent="0.25">
      <c r="J217">
        <v>198</v>
      </c>
      <c r="K217" s="1">
        <v>1.6162542027725089</v>
      </c>
      <c r="L217" s="1"/>
      <c r="M217" s="1"/>
    </row>
    <row r="218" spans="10:13" x14ac:dyDescent="0.25">
      <c r="J218">
        <v>199</v>
      </c>
      <c r="K218" s="1">
        <v>1.6181866005010657</v>
      </c>
      <c r="L218" s="1"/>
      <c r="M218" s="1"/>
    </row>
    <row r="219" spans="10:13" x14ac:dyDescent="0.25">
      <c r="J219">
        <v>200</v>
      </c>
      <c r="K219" s="1">
        <v>1.6211021868906612</v>
      </c>
      <c r="L219" s="1"/>
      <c r="M219" s="1"/>
    </row>
    <row r="220" spans="10:13" x14ac:dyDescent="0.25">
      <c r="J220">
        <v>201</v>
      </c>
      <c r="K220" s="1">
        <v>1.5668343663452371</v>
      </c>
      <c r="L220" s="1"/>
      <c r="M220" s="1"/>
    </row>
    <row r="221" spans="10:13" x14ac:dyDescent="0.25">
      <c r="J221">
        <v>202</v>
      </c>
      <c r="K221" s="1">
        <v>1.5918701178060437</v>
      </c>
      <c r="L221" s="1"/>
      <c r="M221" s="1"/>
    </row>
    <row r="222" spans="10:13" x14ac:dyDescent="0.25">
      <c r="J222">
        <v>203</v>
      </c>
      <c r="K222" s="1">
        <v>1.6819528632767562</v>
      </c>
      <c r="L222" s="1"/>
      <c r="M222" s="1"/>
    </row>
    <row r="223" spans="10:13" x14ac:dyDescent="0.25">
      <c r="J223">
        <v>204</v>
      </c>
      <c r="K223" s="1">
        <v>1.5919188197057119</v>
      </c>
      <c r="L223" s="1"/>
      <c r="M223" s="1"/>
    </row>
    <row r="224" spans="10:13" x14ac:dyDescent="0.25">
      <c r="J224">
        <v>205</v>
      </c>
      <c r="K224" s="1">
        <v>1.535198632516289</v>
      </c>
      <c r="L224" s="1"/>
      <c r="M224" s="1"/>
    </row>
    <row r="225" spans="10:13" x14ac:dyDescent="0.25">
      <c r="J225">
        <v>206</v>
      </c>
      <c r="K225" s="1">
        <v>1.7060077535293856</v>
      </c>
      <c r="L225" s="1"/>
      <c r="M225" s="1"/>
    </row>
    <row r="226" spans="10:13" x14ac:dyDescent="0.25">
      <c r="J226">
        <v>207</v>
      </c>
      <c r="K226" s="1">
        <v>1.7601735953177289</v>
      </c>
      <c r="L226" s="1"/>
      <c r="M226" s="1"/>
    </row>
    <row r="227" spans="10:13" x14ac:dyDescent="0.25">
      <c r="J227">
        <v>208</v>
      </c>
      <c r="K227" s="1">
        <v>1.7047783186296399</v>
      </c>
      <c r="L227" s="1"/>
      <c r="M227" s="1"/>
    </row>
    <row r="228" spans="10:13" x14ac:dyDescent="0.25">
      <c r="J228">
        <v>209</v>
      </c>
      <c r="K228" s="1">
        <v>1.6733272351013471</v>
      </c>
      <c r="L228" s="1"/>
      <c r="M228" s="1"/>
    </row>
    <row r="229" spans="10:13" x14ac:dyDescent="0.25">
      <c r="J229">
        <v>210</v>
      </c>
      <c r="K229" s="1">
        <v>1.6858905052346764</v>
      </c>
      <c r="L229" s="1"/>
      <c r="M229" s="1"/>
    </row>
    <row r="230" spans="10:13" x14ac:dyDescent="0.25">
      <c r="J230">
        <v>211</v>
      </c>
      <c r="K230" s="1">
        <v>1.6020951300429429</v>
      </c>
      <c r="L230" s="1"/>
      <c r="M230" s="1"/>
    </row>
    <row r="231" spans="10:13" x14ac:dyDescent="0.25">
      <c r="J231">
        <v>212</v>
      </c>
      <c r="K231" s="1">
        <v>1.5996002511047127</v>
      </c>
      <c r="L231" s="1"/>
      <c r="M231" s="1"/>
    </row>
    <row r="232" spans="10:13" x14ac:dyDescent="0.25">
      <c r="J232">
        <v>213</v>
      </c>
      <c r="K232" s="1">
        <v>1.6258901742068332</v>
      </c>
      <c r="L232" s="1"/>
      <c r="M232" s="1"/>
    </row>
    <row r="233" spans="10:13" x14ac:dyDescent="0.25">
      <c r="J233">
        <v>214</v>
      </c>
      <c r="K233" s="1">
        <v>1.5946247069842165</v>
      </c>
      <c r="L233" s="1"/>
      <c r="M233" s="1"/>
    </row>
    <row r="234" spans="10:13" x14ac:dyDescent="0.25">
      <c r="J234">
        <v>215</v>
      </c>
      <c r="K234" s="1">
        <v>1.6564422267154495</v>
      </c>
      <c r="L234" s="1"/>
      <c r="M234" s="1"/>
    </row>
    <row r="235" spans="10:13" x14ac:dyDescent="0.25">
      <c r="J235">
        <v>216</v>
      </c>
      <c r="K235" s="1">
        <v>1.6620790316467864</v>
      </c>
      <c r="L235" s="1"/>
      <c r="M235" s="1"/>
    </row>
    <row r="236" spans="10:13" x14ac:dyDescent="0.25">
      <c r="J236">
        <v>217</v>
      </c>
      <c r="K236" s="1">
        <v>1.5745279817541298</v>
      </c>
      <c r="L236" s="1"/>
      <c r="M236" s="1"/>
    </row>
    <row r="237" spans="10:13" x14ac:dyDescent="0.25">
      <c r="J237">
        <v>218</v>
      </c>
      <c r="K237" s="1">
        <v>1.6409537190157883</v>
      </c>
      <c r="L237" s="1"/>
      <c r="M237" s="1"/>
    </row>
    <row r="238" spans="10:13" x14ac:dyDescent="0.25">
      <c r="J238">
        <v>219</v>
      </c>
      <c r="K238" s="1">
        <v>1.6867053839412729</v>
      </c>
      <c r="L238" s="1"/>
      <c r="M238" s="1"/>
    </row>
    <row r="239" spans="10:13" x14ac:dyDescent="0.25">
      <c r="J239">
        <v>220</v>
      </c>
      <c r="K239" s="1">
        <v>1.6363022705349362</v>
      </c>
      <c r="L239" s="1"/>
      <c r="M239" s="1"/>
    </row>
    <row r="240" spans="10:13" x14ac:dyDescent="0.25">
      <c r="J240">
        <v>221</v>
      </c>
      <c r="K240" s="1">
        <v>1.6522337373536049</v>
      </c>
      <c r="L240" s="1"/>
      <c r="M240" s="1"/>
    </row>
    <row r="241" spans="10:13" x14ac:dyDescent="0.25">
      <c r="J241">
        <v>222</v>
      </c>
      <c r="K241" s="1">
        <v>1.7323186826371613</v>
      </c>
      <c r="L241" s="1"/>
      <c r="M241" s="1"/>
    </row>
    <row r="242" spans="10:13" x14ac:dyDescent="0.25">
      <c r="J242">
        <v>223</v>
      </c>
      <c r="K242" s="1">
        <v>1.72200348029184</v>
      </c>
      <c r="L242" s="1"/>
      <c r="M242" s="1"/>
    </row>
    <row r="243" spans="10:13" x14ac:dyDescent="0.25">
      <c r="J243">
        <v>224</v>
      </c>
      <c r="K243" s="1">
        <v>1.6021827964498927</v>
      </c>
      <c r="L243" s="1"/>
      <c r="M243" s="1"/>
    </row>
    <row r="244" spans="10:13" x14ac:dyDescent="0.25">
      <c r="J244">
        <v>225</v>
      </c>
      <c r="K244" s="1">
        <v>1.674904264733855</v>
      </c>
      <c r="L244" s="1"/>
      <c r="M244" s="1"/>
    </row>
    <row r="245" spans="10:13" x14ac:dyDescent="0.25">
      <c r="J245">
        <v>226</v>
      </c>
      <c r="K245" s="1">
        <v>1.614482739112691</v>
      </c>
      <c r="L245" s="1"/>
      <c r="M245" s="1"/>
    </row>
    <row r="246" spans="10:13" x14ac:dyDescent="0.25">
      <c r="J246">
        <v>227</v>
      </c>
      <c r="K246" s="1">
        <v>1.6149603106895101</v>
      </c>
      <c r="L246" s="1"/>
      <c r="M246" s="1"/>
    </row>
    <row r="247" spans="10:13" x14ac:dyDescent="0.25">
      <c r="J247">
        <v>228</v>
      </c>
      <c r="K247" s="1">
        <v>1.7928828767701364</v>
      </c>
      <c r="L247" s="1"/>
      <c r="M247" s="1"/>
    </row>
    <row r="248" spans="10:13" x14ac:dyDescent="0.25">
      <c r="J248">
        <v>229</v>
      </c>
      <c r="K248" s="1">
        <v>1.590057463026179</v>
      </c>
      <c r="L248" s="1"/>
      <c r="M248" s="1"/>
    </row>
    <row r="249" spans="10:13" x14ac:dyDescent="0.25">
      <c r="J249">
        <v>230</v>
      </c>
      <c r="K249" s="1">
        <v>1.5868201495675271</v>
      </c>
      <c r="L249" s="1"/>
      <c r="M249" s="1"/>
    </row>
    <row r="250" spans="10:13" x14ac:dyDescent="0.25">
      <c r="J250">
        <v>231</v>
      </c>
      <c r="K250" s="1">
        <v>1.5995699484853403</v>
      </c>
      <c r="L250" s="1"/>
      <c r="M250" s="1"/>
    </row>
    <row r="251" spans="10:13" x14ac:dyDescent="0.25">
      <c r="J251">
        <v>232</v>
      </c>
      <c r="K251" s="1">
        <v>1.6223626715789341</v>
      </c>
      <c r="L251" s="1"/>
      <c r="M251" s="1"/>
    </row>
    <row r="252" spans="10:13" x14ac:dyDescent="0.25">
      <c r="J252">
        <v>233</v>
      </c>
      <c r="K252" s="1">
        <v>1.4745973711402325</v>
      </c>
      <c r="L252" s="1"/>
      <c r="M252" s="1"/>
    </row>
    <row r="253" spans="10:13" x14ac:dyDescent="0.25">
      <c r="J253">
        <v>234</v>
      </c>
      <c r="K253" s="1">
        <v>1.6047369168140093</v>
      </c>
      <c r="L253" s="1"/>
      <c r="M253" s="1"/>
    </row>
    <row r="254" spans="10:13" x14ac:dyDescent="0.25">
      <c r="J254">
        <v>235</v>
      </c>
      <c r="K254" s="1">
        <v>1.6258216712091302</v>
      </c>
      <c r="L254" s="1"/>
      <c r="M254" s="1"/>
    </row>
    <row r="255" spans="10:13" x14ac:dyDescent="0.25">
      <c r="J255">
        <v>236</v>
      </c>
      <c r="K255" s="1">
        <v>1.6002811542649593</v>
      </c>
      <c r="L255" s="1"/>
      <c r="M255" s="1"/>
    </row>
    <row r="256" spans="10:13" x14ac:dyDescent="0.25">
      <c r="J256">
        <v>237</v>
      </c>
      <c r="K256" s="1">
        <v>1.670499100531619</v>
      </c>
      <c r="L256" s="1"/>
      <c r="M256" s="1"/>
    </row>
    <row r="257" spans="10:13" x14ac:dyDescent="0.25">
      <c r="J257">
        <v>238</v>
      </c>
      <c r="K257" s="1">
        <v>1.688634117164467</v>
      </c>
      <c r="L257" s="1"/>
      <c r="M257" s="1"/>
    </row>
    <row r="258" spans="10:13" x14ac:dyDescent="0.25">
      <c r="J258">
        <v>239</v>
      </c>
      <c r="K258" s="1">
        <v>1.6189942630729455</v>
      </c>
      <c r="L258" s="1"/>
      <c r="M258" s="1"/>
    </row>
    <row r="259" spans="10:13" x14ac:dyDescent="0.25">
      <c r="J259">
        <v>240</v>
      </c>
      <c r="K259" s="1">
        <v>1.6090844319382787</v>
      </c>
      <c r="L259" s="1"/>
      <c r="M259" s="1"/>
    </row>
    <row r="260" spans="10:13" x14ac:dyDescent="0.25">
      <c r="J260">
        <v>241</v>
      </c>
      <c r="K260" s="1">
        <v>1.7141676635116565</v>
      </c>
      <c r="L260" s="1"/>
      <c r="M260" s="1"/>
    </row>
    <row r="261" spans="10:13" x14ac:dyDescent="0.25">
      <c r="J261">
        <v>242</v>
      </c>
      <c r="K261" s="1">
        <v>1.6342609814700446</v>
      </c>
      <c r="L261" s="1"/>
      <c r="M261" s="1"/>
    </row>
    <row r="262" spans="10:13" x14ac:dyDescent="0.25">
      <c r="J262">
        <v>243</v>
      </c>
      <c r="K262" s="1">
        <v>1.6372775185467503</v>
      </c>
      <c r="L262" s="1"/>
      <c r="M262" s="1"/>
    </row>
    <row r="263" spans="10:13" x14ac:dyDescent="0.25">
      <c r="J263">
        <v>244</v>
      </c>
      <c r="K263" s="1">
        <v>1.6245533860026493</v>
      </c>
      <c r="L263" s="1"/>
      <c r="M263" s="1"/>
    </row>
    <row r="264" spans="10:13" x14ac:dyDescent="0.25">
      <c r="J264">
        <v>245</v>
      </c>
      <c r="K264" s="1">
        <v>1.5918158984647635</v>
      </c>
      <c r="L264" s="1"/>
      <c r="M264" s="1"/>
    </row>
    <row r="265" spans="10:13" x14ac:dyDescent="0.25">
      <c r="J265">
        <v>246</v>
      </c>
      <c r="K265" s="1">
        <v>1.8260681409916488</v>
      </c>
      <c r="L265" s="1"/>
      <c r="M265" s="1"/>
    </row>
    <row r="266" spans="10:13" x14ac:dyDescent="0.25">
      <c r="J266">
        <v>247</v>
      </c>
      <c r="K266" s="1">
        <v>1.6796824805922759</v>
      </c>
      <c r="L266" s="1"/>
      <c r="M266" s="1"/>
    </row>
    <row r="267" spans="10:13" x14ac:dyDescent="0.25">
      <c r="J267">
        <v>248</v>
      </c>
      <c r="K267" s="1">
        <v>1.5316176280223051</v>
      </c>
      <c r="L267" s="1"/>
      <c r="M267" s="1"/>
    </row>
    <row r="268" spans="10:13" x14ac:dyDescent="0.25">
      <c r="J268">
        <v>249</v>
      </c>
      <c r="K268" s="1">
        <v>1.5712260165701861</v>
      </c>
      <c r="L268" s="1"/>
      <c r="M268" s="1"/>
    </row>
    <row r="269" spans="10:13" x14ac:dyDescent="0.25">
      <c r="J269">
        <v>250</v>
      </c>
      <c r="K269" s="1">
        <v>1.7921955595437207</v>
      </c>
      <c r="L269" s="1"/>
      <c r="M269" s="1"/>
    </row>
    <row r="270" spans="10:13" x14ac:dyDescent="0.25">
      <c r="J270">
        <v>251</v>
      </c>
      <c r="K270" s="1">
        <v>1.651520194161856</v>
      </c>
      <c r="L270" s="1"/>
      <c r="M270" s="1"/>
    </row>
    <row r="271" spans="10:13" x14ac:dyDescent="0.25">
      <c r="J271">
        <v>252</v>
      </c>
      <c r="K271" s="1">
        <v>1.6072481947236064</v>
      </c>
      <c r="L271" s="1"/>
      <c r="M271" s="1"/>
    </row>
    <row r="272" spans="10:13" x14ac:dyDescent="0.25">
      <c r="J272">
        <v>253</v>
      </c>
      <c r="K272" s="1">
        <v>1.65927692894583</v>
      </c>
      <c r="L272" s="1"/>
      <c r="M272" s="1"/>
    </row>
    <row r="273" spans="10:13" x14ac:dyDescent="0.25">
      <c r="J273">
        <v>254</v>
      </c>
      <c r="K273" s="1">
        <v>1.5739685147739715</v>
      </c>
      <c r="L273" s="1"/>
      <c r="M273" s="1"/>
    </row>
    <row r="274" spans="10:13" x14ac:dyDescent="0.25">
      <c r="J274">
        <v>255</v>
      </c>
      <c r="K274" s="1">
        <v>1.681044456636642</v>
      </c>
      <c r="L274" s="1"/>
      <c r="M274" s="1"/>
    </row>
    <row r="275" spans="10:13" x14ac:dyDescent="0.25">
      <c r="J275">
        <v>256</v>
      </c>
      <c r="K275" s="1">
        <v>1.6028069647172738</v>
      </c>
      <c r="L275" s="1"/>
      <c r="M275" s="1"/>
    </row>
    <row r="276" spans="10:13" x14ac:dyDescent="0.25">
      <c r="J276">
        <v>257</v>
      </c>
      <c r="K276" s="1">
        <v>1.5886675345882006</v>
      </c>
      <c r="L276" s="1"/>
      <c r="M276" s="1"/>
    </row>
    <row r="277" spans="10:13" x14ac:dyDescent="0.25">
      <c r="J277">
        <v>258</v>
      </c>
      <c r="K277" s="1">
        <v>1.5998348322154152</v>
      </c>
      <c r="L277" s="1"/>
      <c r="M277" s="1"/>
    </row>
    <row r="278" spans="10:13" x14ac:dyDescent="0.25">
      <c r="J278">
        <v>259</v>
      </c>
      <c r="K278" s="1">
        <v>1.736037517941754</v>
      </c>
      <c r="L278" s="1"/>
      <c r="M278" s="1"/>
    </row>
    <row r="279" spans="10:13" x14ac:dyDescent="0.25">
      <c r="J279">
        <v>260</v>
      </c>
      <c r="K279" s="1">
        <v>1.6273637408568666</v>
      </c>
      <c r="L279" s="1"/>
      <c r="M279" s="1"/>
    </row>
    <row r="280" spans="10:13" x14ac:dyDescent="0.25">
      <c r="J280">
        <v>261</v>
      </c>
      <c r="K280" s="1">
        <v>1.6611391178787724</v>
      </c>
      <c r="L280" s="1"/>
      <c r="M280" s="1"/>
    </row>
    <row r="281" spans="10:13" x14ac:dyDescent="0.25">
      <c r="J281">
        <v>262</v>
      </c>
      <c r="K281" s="1">
        <v>1.6465624083850248</v>
      </c>
      <c r="L281" s="1"/>
      <c r="M281" s="1"/>
    </row>
    <row r="282" spans="10:13" x14ac:dyDescent="0.25">
      <c r="J282">
        <v>263</v>
      </c>
      <c r="K282" s="1">
        <v>1.6619403026628792</v>
      </c>
      <c r="L282" s="1"/>
      <c r="M282" s="1"/>
    </row>
    <row r="283" spans="10:13" x14ac:dyDescent="0.25">
      <c r="J283">
        <v>264</v>
      </c>
      <c r="K283" s="1">
        <v>1.7105472129745123</v>
      </c>
      <c r="L283" s="1"/>
      <c r="M283" s="1"/>
    </row>
    <row r="284" spans="10:13" x14ac:dyDescent="0.25">
      <c r="J284">
        <v>265</v>
      </c>
      <c r="K284" s="1">
        <v>1.5662404292384293</v>
      </c>
      <c r="L284" s="1"/>
      <c r="M284" s="1"/>
    </row>
    <row r="285" spans="10:13" x14ac:dyDescent="0.25">
      <c r="J285">
        <v>266</v>
      </c>
      <c r="K285" s="1">
        <v>1.6272888336926741</v>
      </c>
      <c r="L285" s="1"/>
      <c r="M285" s="1"/>
    </row>
    <row r="286" spans="10:13" x14ac:dyDescent="0.25">
      <c r="J286">
        <v>267</v>
      </c>
      <c r="K286" s="1">
        <v>1.7998134311790148</v>
      </c>
      <c r="L286" s="1"/>
      <c r="M286" s="1"/>
    </row>
    <row r="287" spans="10:13" x14ac:dyDescent="0.25">
      <c r="J287">
        <v>268</v>
      </c>
      <c r="K287" s="1">
        <v>1.6697182196511149</v>
      </c>
      <c r="L287" s="1"/>
      <c r="M287" s="1"/>
    </row>
    <row r="288" spans="10:13" x14ac:dyDescent="0.25">
      <c r="J288">
        <v>269</v>
      </c>
      <c r="K288" s="1">
        <v>1.611662972687959</v>
      </c>
      <c r="L288" s="1"/>
      <c r="M288" s="1"/>
    </row>
    <row r="289" spans="10:13" x14ac:dyDescent="0.25">
      <c r="J289">
        <v>270</v>
      </c>
      <c r="K289" s="1">
        <v>1.6827864287128125</v>
      </c>
      <c r="L289" s="1"/>
      <c r="M289" s="1"/>
    </row>
    <row r="290" spans="10:13" x14ac:dyDescent="0.25">
      <c r="J290">
        <v>271</v>
      </c>
      <c r="K290" s="1">
        <v>1.6618817642061843</v>
      </c>
      <c r="L290" s="1"/>
      <c r="M290" s="1"/>
    </row>
    <row r="291" spans="10:13" x14ac:dyDescent="0.25">
      <c r="J291">
        <v>272</v>
      </c>
      <c r="K291" s="1">
        <v>1.7656236695032246</v>
      </c>
      <c r="L291" s="1"/>
      <c r="M291" s="1"/>
    </row>
    <row r="292" spans="10:13" x14ac:dyDescent="0.25">
      <c r="J292">
        <v>273</v>
      </c>
      <c r="K292" s="1">
        <v>1.6391685500159991</v>
      </c>
      <c r="L292" s="1"/>
      <c r="M292" s="1"/>
    </row>
    <row r="293" spans="10:13" x14ac:dyDescent="0.25">
      <c r="J293">
        <v>274</v>
      </c>
      <c r="K293" s="1">
        <v>1.5992337063444351</v>
      </c>
      <c r="L293" s="1"/>
      <c r="M293" s="1"/>
    </row>
    <row r="294" spans="10:13" x14ac:dyDescent="0.25">
      <c r="J294">
        <v>275</v>
      </c>
      <c r="K294" s="1">
        <v>1.6929874966282368</v>
      </c>
      <c r="L294" s="1"/>
      <c r="M294" s="1"/>
    </row>
    <row r="295" spans="10:13" x14ac:dyDescent="0.25">
      <c r="J295">
        <v>276</v>
      </c>
      <c r="K295" s="1">
        <v>1.6946340486680136</v>
      </c>
      <c r="L295" s="1"/>
      <c r="M295" s="1"/>
    </row>
    <row r="296" spans="10:13" x14ac:dyDescent="0.25">
      <c r="J296">
        <v>277</v>
      </c>
      <c r="K296" s="1">
        <v>1.6009260304871447</v>
      </c>
      <c r="L296" s="1"/>
      <c r="M296" s="1"/>
    </row>
    <row r="297" spans="10:13" x14ac:dyDescent="0.25">
      <c r="J297">
        <v>278</v>
      </c>
      <c r="K297" s="1">
        <v>1.6884242704167329</v>
      </c>
      <c r="L297" s="1"/>
      <c r="M297" s="1"/>
    </row>
    <row r="298" spans="10:13" x14ac:dyDescent="0.25">
      <c r="J298">
        <v>279</v>
      </c>
      <c r="K298" s="1">
        <v>1.6519744949287629</v>
      </c>
      <c r="L298" s="1"/>
      <c r="M298" s="1"/>
    </row>
    <row r="299" spans="10:13" x14ac:dyDescent="0.25">
      <c r="J299">
        <v>280</v>
      </c>
      <c r="K299" s="1">
        <v>1.5601771707849874</v>
      </c>
      <c r="L299" s="1"/>
      <c r="M299" s="1"/>
    </row>
    <row r="300" spans="10:13" x14ac:dyDescent="0.25">
      <c r="J300">
        <v>281</v>
      </c>
      <c r="K300" s="1">
        <v>1.6045545981710512</v>
      </c>
      <c r="L300" s="1"/>
      <c r="M300" s="1"/>
    </row>
    <row r="301" spans="10:13" x14ac:dyDescent="0.25">
      <c r="J301">
        <v>282</v>
      </c>
      <c r="K301" s="1">
        <v>1.6507392945676291</v>
      </c>
      <c r="L301" s="1"/>
      <c r="M301" s="1"/>
    </row>
    <row r="302" spans="10:13" x14ac:dyDescent="0.25">
      <c r="J302">
        <v>283</v>
      </c>
      <c r="K302" s="1">
        <v>1.7266224865590416</v>
      </c>
      <c r="L302" s="1"/>
      <c r="M302" s="1"/>
    </row>
    <row r="303" spans="10:13" x14ac:dyDescent="0.25">
      <c r="J303">
        <v>284</v>
      </c>
      <c r="K303" s="1">
        <v>1.6408355118257094</v>
      </c>
      <c r="L303" s="1"/>
      <c r="M303" s="1"/>
    </row>
    <row r="304" spans="10:13" x14ac:dyDescent="0.25">
      <c r="J304">
        <v>285</v>
      </c>
      <c r="K304" s="1">
        <v>1.7107008820153888</v>
      </c>
      <c r="L304" s="1"/>
      <c r="M304" s="1"/>
    </row>
    <row r="305" spans="10:13" x14ac:dyDescent="0.25">
      <c r="J305">
        <v>286</v>
      </c>
      <c r="K305" s="1">
        <v>1.5571791971463296</v>
      </c>
      <c r="L305" s="1"/>
      <c r="M305" s="1"/>
    </row>
    <row r="306" spans="10:13" x14ac:dyDescent="0.25">
      <c r="J306">
        <v>287</v>
      </c>
      <c r="K306" s="1">
        <v>1.6825347887515196</v>
      </c>
      <c r="L306" s="1"/>
      <c r="M306" s="1"/>
    </row>
    <row r="307" spans="10:13" x14ac:dyDescent="0.25">
      <c r="J307">
        <v>288</v>
      </c>
      <c r="K307" s="1">
        <v>1.7131729837665999</v>
      </c>
      <c r="L307" s="1"/>
      <c r="M307" s="1"/>
    </row>
    <row r="308" spans="10:13" x14ac:dyDescent="0.25">
      <c r="J308">
        <v>289</v>
      </c>
      <c r="K308" s="1">
        <v>1.5714254648971366</v>
      </c>
      <c r="L308" s="1"/>
      <c r="M308" s="1"/>
    </row>
    <row r="309" spans="10:13" x14ac:dyDescent="0.25">
      <c r="J309">
        <v>290</v>
      </c>
      <c r="K309" s="1">
        <v>1.62099256178202</v>
      </c>
      <c r="L309" s="1"/>
      <c r="M309" s="1"/>
    </row>
    <row r="310" spans="10:13" x14ac:dyDescent="0.25">
      <c r="J310">
        <v>291</v>
      </c>
      <c r="K310" s="1">
        <v>1.7794858332159578</v>
      </c>
      <c r="L310" s="1"/>
      <c r="M310" s="1"/>
    </row>
    <row r="311" spans="10:13" x14ac:dyDescent="0.25">
      <c r="J311">
        <v>292</v>
      </c>
      <c r="K311" s="1">
        <v>1.5677301663505998</v>
      </c>
      <c r="L311" s="1"/>
      <c r="M311" s="1"/>
    </row>
    <row r="312" spans="10:13" x14ac:dyDescent="0.25">
      <c r="J312">
        <v>293</v>
      </c>
      <c r="K312" s="1">
        <v>1.6116971439875138</v>
      </c>
      <c r="L312" s="1"/>
      <c r="M312" s="1"/>
    </row>
    <row r="313" spans="10:13" x14ac:dyDescent="0.25">
      <c r="J313">
        <v>294</v>
      </c>
      <c r="K313" s="1">
        <v>1.5663537567573307</v>
      </c>
      <c r="L313" s="1"/>
      <c r="M313" s="1"/>
    </row>
    <row r="314" spans="10:13" x14ac:dyDescent="0.25">
      <c r="J314">
        <v>295</v>
      </c>
      <c r="K314" s="1">
        <v>1.6302948238387232</v>
      </c>
      <c r="L314" s="1"/>
      <c r="M314" s="1"/>
    </row>
    <row r="315" spans="10:13" x14ac:dyDescent="0.25">
      <c r="J315">
        <v>296</v>
      </c>
      <c r="K315" s="1">
        <v>1.6390779146361716</v>
      </c>
      <c r="L315" s="1"/>
      <c r="M315" s="1"/>
    </row>
    <row r="316" spans="10:13" x14ac:dyDescent="0.25">
      <c r="J316">
        <v>297</v>
      </c>
      <c r="K316" s="1">
        <v>1.5124250400355406</v>
      </c>
      <c r="L316" s="1"/>
      <c r="M316" s="1"/>
    </row>
    <row r="317" spans="10:13" x14ac:dyDescent="0.25">
      <c r="J317">
        <v>298</v>
      </c>
      <c r="K317" s="1">
        <v>1.6243564416026555</v>
      </c>
      <c r="L317" s="1"/>
      <c r="M317" s="1"/>
    </row>
    <row r="318" spans="10:13" x14ac:dyDescent="0.25">
      <c r="J318">
        <v>299</v>
      </c>
      <c r="K318" s="1">
        <v>1.5874955967198332</v>
      </c>
      <c r="L318" s="1"/>
      <c r="M318" s="1"/>
    </row>
    <row r="319" spans="10:13" x14ac:dyDescent="0.25">
      <c r="J319">
        <v>300</v>
      </c>
      <c r="K319" s="1">
        <v>1.6238305797085326</v>
      </c>
      <c r="L319" s="1"/>
      <c r="M319" s="1"/>
    </row>
    <row r="320" spans="10:13" x14ac:dyDescent="0.25">
      <c r="J320">
        <v>301</v>
      </c>
      <c r="K320" s="1">
        <v>1.7704006495465492</v>
      </c>
      <c r="L320" s="1"/>
      <c r="M320" s="1"/>
    </row>
    <row r="321" spans="10:13" x14ac:dyDescent="0.25">
      <c r="J321">
        <v>302</v>
      </c>
      <c r="K321" s="1">
        <v>1.6204148323500243</v>
      </c>
      <c r="L321" s="1"/>
      <c r="M321" s="1"/>
    </row>
    <row r="322" spans="10:13" x14ac:dyDescent="0.25">
      <c r="J322">
        <v>303</v>
      </c>
      <c r="K322" s="1">
        <v>1.7795002217727063</v>
      </c>
      <c r="L322" s="1"/>
      <c r="M322" s="1"/>
    </row>
    <row r="323" spans="10:13" x14ac:dyDescent="0.25">
      <c r="J323">
        <v>304</v>
      </c>
      <c r="K323" s="1">
        <v>1.658131412467148</v>
      </c>
      <c r="L323" s="1"/>
      <c r="M323" s="1"/>
    </row>
    <row r="324" spans="10:13" x14ac:dyDescent="0.25">
      <c r="J324">
        <v>305</v>
      </c>
      <c r="K324" s="1">
        <v>1.6352079234660963</v>
      </c>
      <c r="L324" s="1"/>
      <c r="M324" s="1"/>
    </row>
    <row r="325" spans="10:13" x14ac:dyDescent="0.25">
      <c r="J325">
        <v>306</v>
      </c>
      <c r="K325" s="1">
        <v>1.7306761762658898</v>
      </c>
      <c r="L325" s="1"/>
      <c r="M325" s="1"/>
    </row>
    <row r="326" spans="10:13" x14ac:dyDescent="0.25">
      <c r="J326">
        <v>307</v>
      </c>
      <c r="K326" s="1">
        <v>1.6631799055131027</v>
      </c>
      <c r="L326" s="1"/>
      <c r="M326" s="1"/>
    </row>
    <row r="327" spans="10:13" x14ac:dyDescent="0.25">
      <c r="J327">
        <v>308</v>
      </c>
      <c r="K327" s="1">
        <v>1.7543951179350468</v>
      </c>
      <c r="L327" s="1"/>
      <c r="M327" s="1"/>
    </row>
    <row r="328" spans="10:13" x14ac:dyDescent="0.25">
      <c r="J328">
        <v>309</v>
      </c>
      <c r="K328" s="1">
        <v>1.8558818070875089</v>
      </c>
      <c r="L328" s="1"/>
      <c r="M328" s="1"/>
    </row>
    <row r="329" spans="10:13" x14ac:dyDescent="0.25">
      <c r="J329">
        <v>310</v>
      </c>
      <c r="K329" s="1">
        <v>1.8999580160983363</v>
      </c>
      <c r="L329" s="1"/>
      <c r="M329" s="1"/>
    </row>
    <row r="330" spans="10:13" x14ac:dyDescent="0.25">
      <c r="J330">
        <v>311</v>
      </c>
      <c r="K330" s="1">
        <v>1.7235186497964332</v>
      </c>
      <c r="L330" s="1"/>
      <c r="M330" s="1"/>
    </row>
    <row r="331" spans="10:13" x14ac:dyDescent="0.25">
      <c r="J331">
        <v>312</v>
      </c>
      <c r="K331" s="1">
        <v>1.5805161809239143</v>
      </c>
      <c r="L331" s="1"/>
      <c r="M331" s="1"/>
    </row>
    <row r="332" spans="10:13" x14ac:dyDescent="0.25">
      <c r="J332">
        <v>313</v>
      </c>
      <c r="K332" s="1">
        <v>1.6254429145994878</v>
      </c>
      <c r="L332" s="1"/>
      <c r="M332" s="1"/>
    </row>
    <row r="333" spans="10:13" x14ac:dyDescent="0.25">
      <c r="J333">
        <v>314</v>
      </c>
      <c r="K333" s="1">
        <v>1.6757571657463821</v>
      </c>
      <c r="L333" s="1"/>
      <c r="M333" s="1"/>
    </row>
    <row r="334" spans="10:13" x14ac:dyDescent="0.25">
      <c r="J334">
        <v>315</v>
      </c>
      <c r="K334" s="1">
        <v>1.6405392810104735</v>
      </c>
      <c r="L334" s="1"/>
      <c r="M334" s="1"/>
    </row>
    <row r="335" spans="10:13" x14ac:dyDescent="0.25">
      <c r="J335">
        <v>316</v>
      </c>
      <c r="K335" s="1">
        <v>1.6218560867185041</v>
      </c>
      <c r="L335" s="1"/>
      <c r="M335" s="1"/>
    </row>
    <row r="336" spans="10:13" x14ac:dyDescent="0.25">
      <c r="J336">
        <v>317</v>
      </c>
      <c r="K336" s="1">
        <v>1.5864667312287111</v>
      </c>
      <c r="L336" s="1"/>
      <c r="M336" s="1"/>
    </row>
    <row r="337" spans="10:13" x14ac:dyDescent="0.25">
      <c r="J337">
        <v>318</v>
      </c>
      <c r="K337" s="1">
        <v>1.7288306287835669</v>
      </c>
      <c r="L337" s="1"/>
      <c r="M337" s="1"/>
    </row>
    <row r="338" spans="10:13" x14ac:dyDescent="0.25">
      <c r="J338">
        <v>319</v>
      </c>
      <c r="K338" s="1">
        <v>1.5636577534347027</v>
      </c>
      <c r="L338" s="1"/>
      <c r="M338" s="1"/>
    </row>
    <row r="339" spans="10:13" x14ac:dyDescent="0.25">
      <c r="J339">
        <v>320</v>
      </c>
      <c r="K339" s="1">
        <v>1.621641183499311</v>
      </c>
      <c r="L339" s="1"/>
      <c r="M339" s="1"/>
    </row>
    <row r="340" spans="10:13" x14ac:dyDescent="0.25">
      <c r="J340">
        <v>321</v>
      </c>
      <c r="K340" s="1">
        <v>1.7020970412594778</v>
      </c>
      <c r="L340" s="1"/>
      <c r="M340" s="1"/>
    </row>
    <row r="341" spans="10:13" x14ac:dyDescent="0.25">
      <c r="J341">
        <v>322</v>
      </c>
      <c r="K341" s="1">
        <v>1.6756506704339569</v>
      </c>
      <c r="L341" s="1"/>
      <c r="M341" s="1"/>
    </row>
    <row r="342" spans="10:13" x14ac:dyDescent="0.25">
      <c r="J342">
        <v>323</v>
      </c>
      <c r="K342" s="1">
        <v>1.6177483406420112</v>
      </c>
      <c r="L342" s="1"/>
      <c r="M342" s="1"/>
    </row>
    <row r="343" spans="10:13" x14ac:dyDescent="0.25">
      <c r="J343">
        <v>324</v>
      </c>
      <c r="K343" s="1">
        <v>1.7596330189456786</v>
      </c>
      <c r="L343" s="1"/>
      <c r="M343" s="1"/>
    </row>
    <row r="344" spans="10:13" x14ac:dyDescent="0.25">
      <c r="J344">
        <v>325</v>
      </c>
      <c r="K344" s="1">
        <v>1.6135516809807509</v>
      </c>
      <c r="L344" s="1"/>
      <c r="M344" s="1"/>
    </row>
    <row r="345" spans="10:13" x14ac:dyDescent="0.25">
      <c r="J345">
        <v>326</v>
      </c>
      <c r="K345" s="1">
        <v>1.6345990846371454</v>
      </c>
      <c r="L345" s="1"/>
      <c r="M345" s="1"/>
    </row>
    <row r="346" spans="10:13" x14ac:dyDescent="0.25">
      <c r="J346">
        <v>327</v>
      </c>
      <c r="K346" s="1">
        <v>1.664149575000184</v>
      </c>
      <c r="L346" s="1"/>
      <c r="M346" s="1"/>
    </row>
    <row r="347" spans="10:13" x14ac:dyDescent="0.25">
      <c r="J347">
        <v>328</v>
      </c>
      <c r="K347" s="1">
        <v>1.6606856463421957</v>
      </c>
      <c r="L347" s="1"/>
      <c r="M347" s="1"/>
    </row>
    <row r="348" spans="10:13" x14ac:dyDescent="0.25">
      <c r="J348">
        <v>329</v>
      </c>
      <c r="K348" s="1">
        <v>1.6087343814634405</v>
      </c>
      <c r="L348" s="1"/>
      <c r="M348" s="1"/>
    </row>
    <row r="349" spans="10:13" x14ac:dyDescent="0.25">
      <c r="J349">
        <v>330</v>
      </c>
      <c r="K349" s="1">
        <v>1.5511808422380922</v>
      </c>
      <c r="L349" s="1"/>
      <c r="M349" s="1"/>
    </row>
    <row r="350" spans="10:13" x14ac:dyDescent="0.25">
      <c r="J350">
        <v>331</v>
      </c>
      <c r="K350" s="1">
        <v>1.5468677236796915</v>
      </c>
      <c r="L350" s="1"/>
      <c r="M350" s="1"/>
    </row>
    <row r="351" spans="10:13" x14ac:dyDescent="0.25">
      <c r="J351">
        <v>332</v>
      </c>
      <c r="K351" s="1">
        <v>1.6118861115490157</v>
      </c>
      <c r="L351" s="1"/>
      <c r="M351" s="1"/>
    </row>
    <row r="352" spans="10:13" x14ac:dyDescent="0.25">
      <c r="J352">
        <v>333</v>
      </c>
      <c r="K352" s="1">
        <v>1.7423612295281921</v>
      </c>
      <c r="L352" s="1"/>
      <c r="M352" s="1"/>
    </row>
    <row r="353" spans="10:13" x14ac:dyDescent="0.25">
      <c r="J353">
        <v>334</v>
      </c>
      <c r="K353" s="1">
        <v>1.5742611531341479</v>
      </c>
      <c r="L353" s="1"/>
      <c r="M353" s="1"/>
    </row>
    <row r="354" spans="10:13" x14ac:dyDescent="0.25">
      <c r="J354">
        <v>335</v>
      </c>
      <c r="K354" s="1">
        <v>1.5958365567204029</v>
      </c>
      <c r="L354" s="1"/>
      <c r="M354" s="1"/>
    </row>
    <row r="355" spans="10:13" x14ac:dyDescent="0.25">
      <c r="J355">
        <v>336</v>
      </c>
      <c r="K355" s="1">
        <v>1.6290098058953715</v>
      </c>
      <c r="L355" s="1"/>
      <c r="M355" s="1"/>
    </row>
    <row r="356" spans="10:13" x14ac:dyDescent="0.25">
      <c r="J356">
        <v>337</v>
      </c>
      <c r="K356" s="1">
        <v>1.651739505816979</v>
      </c>
      <c r="L356" s="1"/>
      <c r="M356" s="1"/>
    </row>
    <row r="357" spans="10:13" x14ac:dyDescent="0.25">
      <c r="J357">
        <v>338</v>
      </c>
      <c r="K357" s="1">
        <v>1.7518578940549285</v>
      </c>
      <c r="L357" s="1"/>
      <c r="M357" s="1"/>
    </row>
    <row r="358" spans="10:13" x14ac:dyDescent="0.25">
      <c r="J358">
        <v>339</v>
      </c>
      <c r="K358" s="1">
        <v>1.6572273250104108</v>
      </c>
      <c r="L358" s="1"/>
      <c r="M358" s="1"/>
    </row>
    <row r="359" spans="10:13" x14ac:dyDescent="0.25">
      <c r="J359">
        <v>340</v>
      </c>
      <c r="K359" s="1">
        <v>1.583248882522128</v>
      </c>
      <c r="L359" s="1"/>
      <c r="M359" s="1"/>
    </row>
    <row r="360" spans="10:13" x14ac:dyDescent="0.25">
      <c r="J360">
        <v>341</v>
      </c>
      <c r="K360" s="1">
        <v>1.7160421594633251</v>
      </c>
      <c r="L360" s="1"/>
      <c r="M360" s="1"/>
    </row>
    <row r="361" spans="10:13" x14ac:dyDescent="0.25">
      <c r="J361">
        <v>342</v>
      </c>
      <c r="K361" s="1">
        <v>1.567939864517772</v>
      </c>
      <c r="L361" s="1"/>
      <c r="M361" s="1"/>
    </row>
    <row r="362" spans="10:13" x14ac:dyDescent="0.25">
      <c r="J362">
        <v>343</v>
      </c>
      <c r="K362" s="1">
        <v>1.5148581091980882</v>
      </c>
      <c r="L362" s="1"/>
      <c r="M362" s="1"/>
    </row>
    <row r="363" spans="10:13" x14ac:dyDescent="0.25">
      <c r="J363">
        <v>344</v>
      </c>
      <c r="K363" s="1">
        <v>1.6152858001849346</v>
      </c>
      <c r="L363" s="1"/>
      <c r="M363" s="1"/>
    </row>
    <row r="364" spans="10:13" x14ac:dyDescent="0.25">
      <c r="J364">
        <v>345</v>
      </c>
      <c r="K364" s="1">
        <v>1.6306817157181537</v>
      </c>
      <c r="L364" s="1"/>
      <c r="M364" s="1"/>
    </row>
    <row r="365" spans="10:13" x14ac:dyDescent="0.25">
      <c r="J365">
        <v>346</v>
      </c>
      <c r="K365" s="1">
        <v>1.6865688388219715</v>
      </c>
      <c r="L365" s="1"/>
      <c r="M365" s="1"/>
    </row>
    <row r="366" spans="10:13" x14ac:dyDescent="0.25">
      <c r="J366">
        <v>347</v>
      </c>
      <c r="K366" s="1">
        <v>1.5810591654200428</v>
      </c>
      <c r="L366" s="1"/>
      <c r="M366" s="1"/>
    </row>
    <row r="367" spans="10:13" x14ac:dyDescent="0.25">
      <c r="J367">
        <v>348</v>
      </c>
      <c r="K367" s="1">
        <v>1.7061004256952101</v>
      </c>
      <c r="L367" s="1"/>
      <c r="M367" s="1"/>
    </row>
    <row r="368" spans="10:13" x14ac:dyDescent="0.25">
      <c r="J368">
        <v>349</v>
      </c>
      <c r="K368" s="1">
        <v>1.7004249907598461</v>
      </c>
      <c r="L368" s="1"/>
      <c r="M368" s="1"/>
    </row>
    <row r="369" spans="10:13" x14ac:dyDescent="0.25">
      <c r="J369">
        <v>350</v>
      </c>
      <c r="K369" s="1">
        <v>1.6487928379595551</v>
      </c>
      <c r="L369" s="1"/>
      <c r="M369" s="1"/>
    </row>
    <row r="370" spans="10:13" x14ac:dyDescent="0.25">
      <c r="J370">
        <v>351</v>
      </c>
      <c r="K370" s="1">
        <v>1.5611391975922158</v>
      </c>
      <c r="L370" s="1"/>
      <c r="M370" s="1"/>
    </row>
    <row r="371" spans="10:13" x14ac:dyDescent="0.25">
      <c r="J371">
        <v>352</v>
      </c>
      <c r="K371" s="1">
        <v>1.6123033343521791</v>
      </c>
      <c r="L371" s="1"/>
      <c r="M371" s="1"/>
    </row>
    <row r="372" spans="10:13" x14ac:dyDescent="0.25">
      <c r="J372">
        <v>353</v>
      </c>
      <c r="K372" s="1">
        <v>1.6562349641641103</v>
      </c>
      <c r="L372" s="1"/>
      <c r="M372" s="1"/>
    </row>
    <row r="373" spans="10:13" x14ac:dyDescent="0.25">
      <c r="J373">
        <v>354</v>
      </c>
      <c r="K373" s="1">
        <v>1.5980235298561341</v>
      </c>
      <c r="L373" s="1"/>
      <c r="M373" s="1"/>
    </row>
    <row r="374" spans="10:13" x14ac:dyDescent="0.25">
      <c r="J374">
        <v>355</v>
      </c>
      <c r="K374" s="1">
        <v>1.6538979281940611</v>
      </c>
      <c r="L374" s="1"/>
      <c r="M374" s="1"/>
    </row>
    <row r="375" spans="10:13" x14ac:dyDescent="0.25">
      <c r="J375">
        <v>356</v>
      </c>
      <c r="K375" s="1">
        <v>1.7003451008955759</v>
      </c>
      <c r="L375" s="1"/>
      <c r="M375" s="1"/>
    </row>
    <row r="376" spans="10:13" x14ac:dyDescent="0.25">
      <c r="J376">
        <v>357</v>
      </c>
      <c r="K376" s="1">
        <v>1.5203743326537951</v>
      </c>
      <c r="L376" s="1"/>
      <c r="M376" s="1"/>
    </row>
    <row r="377" spans="10:13" x14ac:dyDescent="0.25">
      <c r="J377">
        <v>358</v>
      </c>
      <c r="K377" s="1">
        <v>1.6472441388792047</v>
      </c>
      <c r="L377" s="1"/>
      <c r="M377" s="1"/>
    </row>
    <row r="378" spans="10:13" x14ac:dyDescent="0.25">
      <c r="J378">
        <v>359</v>
      </c>
      <c r="K378" s="1">
        <v>1.6352314120303064</v>
      </c>
      <c r="L378" s="1"/>
      <c r="M378" s="1"/>
    </row>
    <row r="379" spans="10:13" x14ac:dyDescent="0.25">
      <c r="J379">
        <v>360</v>
      </c>
      <c r="K379" s="1">
        <v>1.7013501519205234</v>
      </c>
      <c r="L379" s="1"/>
      <c r="M379" s="1"/>
    </row>
    <row r="380" spans="10:13" x14ac:dyDescent="0.25">
      <c r="J380">
        <v>361</v>
      </c>
      <c r="K380" s="1">
        <v>1.7770917376138959</v>
      </c>
      <c r="L380" s="1"/>
      <c r="M380" s="1"/>
    </row>
    <row r="381" spans="10:13" x14ac:dyDescent="0.25">
      <c r="J381">
        <v>362</v>
      </c>
      <c r="K381" s="1">
        <v>1.5844893010515193</v>
      </c>
      <c r="L381" s="1"/>
      <c r="M381" s="1"/>
    </row>
    <row r="382" spans="10:13" x14ac:dyDescent="0.25">
      <c r="J382">
        <v>363</v>
      </c>
      <c r="K382" s="1">
        <v>1.6513699295959756</v>
      </c>
      <c r="L382" s="1"/>
      <c r="M382" s="1"/>
    </row>
    <row r="383" spans="10:13" x14ac:dyDescent="0.25">
      <c r="J383">
        <v>364</v>
      </c>
      <c r="K383" s="1">
        <v>1.5487615292429471</v>
      </c>
      <c r="L383" s="1"/>
      <c r="M383" s="1"/>
    </row>
    <row r="384" spans="10:13" x14ac:dyDescent="0.25">
      <c r="J384">
        <v>365</v>
      </c>
      <c r="K384" s="1">
        <v>1.6603250309587909</v>
      </c>
      <c r="L384" s="1"/>
      <c r="M384" s="1"/>
    </row>
    <row r="385" spans="10:13" x14ac:dyDescent="0.25">
      <c r="J385">
        <v>366</v>
      </c>
      <c r="K385" s="1">
        <v>1.6769925488215285</v>
      </c>
      <c r="L385" s="1"/>
      <c r="M385" s="1"/>
    </row>
    <row r="386" spans="10:13" x14ac:dyDescent="0.25">
      <c r="J386">
        <v>367</v>
      </c>
      <c r="K386" s="1">
        <v>1.7257667831696439</v>
      </c>
      <c r="L386" s="1"/>
      <c r="M386" s="1"/>
    </row>
    <row r="387" spans="10:13" x14ac:dyDescent="0.25">
      <c r="J387">
        <v>368</v>
      </c>
      <c r="K387" s="1">
        <v>1.6262180241197048</v>
      </c>
      <c r="L387" s="1"/>
      <c r="M387" s="1"/>
    </row>
    <row r="388" spans="10:13" x14ac:dyDescent="0.25">
      <c r="J388">
        <v>369</v>
      </c>
      <c r="K388" s="1">
        <v>1.5637515596569558</v>
      </c>
      <c r="L388" s="1"/>
      <c r="M388" s="1"/>
    </row>
    <row r="389" spans="10:13" x14ac:dyDescent="0.25">
      <c r="J389">
        <v>370</v>
      </c>
      <c r="K389" s="1">
        <v>1.6145482470733805</v>
      </c>
      <c r="L389" s="1"/>
      <c r="M389" s="1"/>
    </row>
    <row r="390" spans="10:13" x14ac:dyDescent="0.25">
      <c r="J390">
        <v>371</v>
      </c>
      <c r="K390" s="1">
        <v>1.5416947978695057</v>
      </c>
      <c r="L390" s="1"/>
      <c r="M390" s="1"/>
    </row>
    <row r="391" spans="10:13" x14ac:dyDescent="0.25">
      <c r="J391">
        <v>372</v>
      </c>
      <c r="K391" s="1">
        <v>1.6330531629262732</v>
      </c>
      <c r="L391" s="1"/>
      <c r="M391" s="1"/>
    </row>
    <row r="392" spans="10:13" x14ac:dyDescent="0.25">
      <c r="J392">
        <v>373</v>
      </c>
      <c r="K392" s="1">
        <v>1.5309456461911926</v>
      </c>
      <c r="L392" s="1"/>
      <c r="M392" s="1"/>
    </row>
    <row r="393" spans="10:13" x14ac:dyDescent="0.25">
      <c r="J393">
        <v>374</v>
      </c>
      <c r="K393" s="1">
        <v>1.7066193570008332</v>
      </c>
      <c r="L393" s="1"/>
      <c r="M393" s="1"/>
    </row>
    <row r="394" spans="10:13" x14ac:dyDescent="0.25">
      <c r="J394">
        <v>375</v>
      </c>
      <c r="K394" s="1">
        <v>1.5748202120221446</v>
      </c>
      <c r="L394" s="1"/>
      <c r="M394" s="1"/>
    </row>
    <row r="395" spans="10:13" x14ac:dyDescent="0.25">
      <c r="J395">
        <v>376</v>
      </c>
      <c r="K395" s="1">
        <v>1.5391912044651668</v>
      </c>
      <c r="L395" s="1"/>
      <c r="M395" s="1"/>
    </row>
    <row r="396" spans="10:13" x14ac:dyDescent="0.25">
      <c r="J396">
        <v>377</v>
      </c>
      <c r="K396" s="1">
        <v>1.6838709163672689</v>
      </c>
      <c r="L396" s="1"/>
      <c r="M396" s="1"/>
    </row>
    <row r="397" spans="10:13" x14ac:dyDescent="0.25">
      <c r="J397">
        <v>378</v>
      </c>
      <c r="K397" s="1">
        <v>1.6281425379199486</v>
      </c>
      <c r="L397" s="1"/>
      <c r="M397" s="1"/>
    </row>
    <row r="398" spans="10:13" x14ac:dyDescent="0.25">
      <c r="J398">
        <v>379</v>
      </c>
      <c r="K398" s="1">
        <v>1.7405719095895449</v>
      </c>
      <c r="L398" s="1"/>
      <c r="M398" s="1"/>
    </row>
    <row r="399" spans="10:13" x14ac:dyDescent="0.25">
      <c r="J399">
        <v>380</v>
      </c>
      <c r="K399" s="1">
        <v>1.6383821607487725</v>
      </c>
      <c r="L399" s="1"/>
      <c r="M399" s="1"/>
    </row>
    <row r="400" spans="10:13" x14ac:dyDescent="0.25">
      <c r="J400">
        <v>381</v>
      </c>
      <c r="K400" s="1">
        <v>1.7170914149946039</v>
      </c>
      <c r="L400" s="1"/>
      <c r="M400" s="1"/>
    </row>
    <row r="401" spans="10:13" x14ac:dyDescent="0.25">
      <c r="J401">
        <v>382</v>
      </c>
      <c r="K401" s="1">
        <v>1.673653299467488</v>
      </c>
      <c r="L401" s="1"/>
      <c r="M401" s="1"/>
    </row>
    <row r="402" spans="10:13" x14ac:dyDescent="0.25">
      <c r="J402">
        <v>383</v>
      </c>
      <c r="K402" s="1">
        <v>1.6636851748224566</v>
      </c>
      <c r="L402" s="1"/>
      <c r="M402" s="1"/>
    </row>
    <row r="403" spans="10:13" x14ac:dyDescent="0.25">
      <c r="J403">
        <v>384</v>
      </c>
      <c r="K403" s="1">
        <v>1.6381859557716139</v>
      </c>
      <c r="L403" s="1"/>
      <c r="M403" s="1"/>
    </row>
    <row r="404" spans="10:13" x14ac:dyDescent="0.25">
      <c r="J404">
        <v>385</v>
      </c>
      <c r="K404" s="1">
        <v>1.7647048978568645</v>
      </c>
      <c r="L404" s="1"/>
      <c r="M404" s="1"/>
    </row>
    <row r="405" spans="10:13" x14ac:dyDescent="0.25">
      <c r="J405">
        <v>386</v>
      </c>
      <c r="K405" s="1">
        <v>1.6399572354289744</v>
      </c>
      <c r="L405" s="1"/>
      <c r="M405" s="1"/>
    </row>
    <row r="406" spans="10:13" x14ac:dyDescent="0.25">
      <c r="J406">
        <v>387</v>
      </c>
      <c r="K406" s="1">
        <v>1.6134575776259799</v>
      </c>
      <c r="L406" s="1"/>
      <c r="M406" s="1"/>
    </row>
    <row r="407" spans="10:13" x14ac:dyDescent="0.25">
      <c r="J407">
        <v>388</v>
      </c>
      <c r="K407" s="1">
        <v>1.6699575857967508</v>
      </c>
      <c r="L407" s="1"/>
      <c r="M407" s="1"/>
    </row>
    <row r="408" spans="10:13" x14ac:dyDescent="0.25">
      <c r="J408">
        <v>389</v>
      </c>
      <c r="K408" s="1">
        <v>1.6368160343442339</v>
      </c>
      <c r="L408" s="1"/>
      <c r="M408" s="1"/>
    </row>
    <row r="409" spans="10:13" x14ac:dyDescent="0.25">
      <c r="J409">
        <v>390</v>
      </c>
      <c r="K409" s="1">
        <v>1.6478252459354725</v>
      </c>
      <c r="L409" s="1"/>
      <c r="M409" s="1"/>
    </row>
    <row r="410" spans="10:13" x14ac:dyDescent="0.25">
      <c r="J410">
        <v>391</v>
      </c>
      <c r="K410" s="1">
        <v>1.5992488847773125</v>
      </c>
      <c r="L410" s="1"/>
      <c r="M410" s="1"/>
    </row>
    <row r="411" spans="10:13" x14ac:dyDescent="0.25">
      <c r="J411">
        <v>392</v>
      </c>
      <c r="K411" s="1">
        <v>1.6768310161667888</v>
      </c>
      <c r="L411" s="1"/>
      <c r="M411" s="1"/>
    </row>
    <row r="412" spans="10:13" x14ac:dyDescent="0.25">
      <c r="J412">
        <v>393</v>
      </c>
      <c r="K412" s="1">
        <v>1.6571525867411705</v>
      </c>
      <c r="L412" s="1"/>
      <c r="M412" s="1"/>
    </row>
    <row r="413" spans="10:13" x14ac:dyDescent="0.25">
      <c r="J413">
        <v>394</v>
      </c>
      <c r="K413" s="1">
        <v>1.6615704608741981</v>
      </c>
      <c r="L413" s="1"/>
      <c r="M413" s="1"/>
    </row>
    <row r="414" spans="10:13" x14ac:dyDescent="0.25">
      <c r="J414">
        <v>395</v>
      </c>
      <c r="K414" s="1">
        <v>1.7362986605943949</v>
      </c>
      <c r="L414" s="1"/>
      <c r="M414" s="1"/>
    </row>
    <row r="415" spans="10:13" x14ac:dyDescent="0.25">
      <c r="J415">
        <v>396</v>
      </c>
      <c r="K415" s="1">
        <v>1.5206465504683433</v>
      </c>
      <c r="L415" s="1"/>
      <c r="M415" s="1"/>
    </row>
    <row r="416" spans="10:13" x14ac:dyDescent="0.25">
      <c r="J416">
        <v>397</v>
      </c>
      <c r="K416" s="1">
        <v>1.6348849764721778</v>
      </c>
      <c r="L416" s="1"/>
      <c r="M416" s="1"/>
    </row>
    <row r="417" spans="10:13" x14ac:dyDescent="0.25">
      <c r="J417">
        <v>398</v>
      </c>
      <c r="K417" s="1">
        <v>1.6208076589695548</v>
      </c>
      <c r="L417" s="1"/>
      <c r="M417" s="1"/>
    </row>
    <row r="418" spans="10:13" x14ac:dyDescent="0.25">
      <c r="J418">
        <v>399</v>
      </c>
      <c r="K418" s="1">
        <v>1.6340883042142997</v>
      </c>
      <c r="L418" s="1"/>
      <c r="M418" s="1"/>
    </row>
    <row r="419" spans="10:13" x14ac:dyDescent="0.25">
      <c r="J419">
        <v>400</v>
      </c>
      <c r="K419" s="1">
        <v>1.6236115534440203</v>
      </c>
      <c r="L419" s="1"/>
      <c r="M419" s="1"/>
    </row>
    <row r="420" spans="10:13" x14ac:dyDescent="0.25">
      <c r="J420">
        <v>401</v>
      </c>
      <c r="K420" s="1">
        <v>1.6050787166570304</v>
      </c>
      <c r="L420" s="1"/>
      <c r="M420" s="1"/>
    </row>
    <row r="421" spans="10:13" x14ac:dyDescent="0.25">
      <c r="J421">
        <v>402</v>
      </c>
      <c r="K421" s="1">
        <v>1.7015889482018549</v>
      </c>
      <c r="L421" s="1"/>
      <c r="M421" s="1"/>
    </row>
    <row r="422" spans="10:13" x14ac:dyDescent="0.25">
      <c r="J422">
        <v>403</v>
      </c>
      <c r="K422" s="1">
        <v>1.6812251470306165</v>
      </c>
      <c r="L422" s="1"/>
      <c r="M422" s="1"/>
    </row>
    <row r="423" spans="10:13" x14ac:dyDescent="0.25">
      <c r="J423">
        <v>404</v>
      </c>
      <c r="K423" s="1">
        <v>1.6619073774872968</v>
      </c>
      <c r="L423" s="1"/>
      <c r="M423" s="1"/>
    </row>
    <row r="424" spans="10:13" x14ac:dyDescent="0.25">
      <c r="J424">
        <v>405</v>
      </c>
      <c r="K424" s="1">
        <v>1.6397004539039213</v>
      </c>
      <c r="L424" s="1"/>
      <c r="M424" s="1"/>
    </row>
    <row r="425" spans="10:13" x14ac:dyDescent="0.25">
      <c r="J425">
        <v>406</v>
      </c>
      <c r="K425" s="1">
        <v>1.7248598232436612</v>
      </c>
      <c r="L425" s="1"/>
      <c r="M425" s="1"/>
    </row>
    <row r="426" spans="10:13" x14ac:dyDescent="0.25">
      <c r="J426">
        <v>407</v>
      </c>
      <c r="K426" s="1">
        <v>1.7469472523311471</v>
      </c>
      <c r="L426" s="1"/>
      <c r="M426" s="1"/>
    </row>
    <row r="427" spans="10:13" x14ac:dyDescent="0.25">
      <c r="J427">
        <v>408</v>
      </c>
      <c r="K427" s="1">
        <v>1.696575022157353</v>
      </c>
      <c r="L427" s="1"/>
      <c r="M427" s="1"/>
    </row>
    <row r="428" spans="10:13" x14ac:dyDescent="0.25">
      <c r="J428">
        <v>409</v>
      </c>
      <c r="K428" s="1">
        <v>1.6393210036254842</v>
      </c>
      <c r="L428" s="1"/>
      <c r="M428" s="1"/>
    </row>
    <row r="429" spans="10:13" x14ac:dyDescent="0.25">
      <c r="J429">
        <v>410</v>
      </c>
      <c r="K429" s="1">
        <v>1.626222017397758</v>
      </c>
      <c r="L429" s="1"/>
      <c r="M429" s="1"/>
    </row>
    <row r="430" spans="10:13" x14ac:dyDescent="0.25">
      <c r="J430">
        <v>411</v>
      </c>
      <c r="K430" s="1">
        <v>1.6208491436986701</v>
      </c>
      <c r="L430" s="1"/>
      <c r="M430" s="1"/>
    </row>
    <row r="431" spans="10:13" x14ac:dyDescent="0.25">
      <c r="J431">
        <v>412</v>
      </c>
      <c r="K431" s="1">
        <v>1.6796979801031346</v>
      </c>
      <c r="L431" s="1"/>
      <c r="M431" s="1"/>
    </row>
    <row r="432" spans="10:13" x14ac:dyDescent="0.25">
      <c r="J432">
        <v>413</v>
      </c>
      <c r="K432" s="1">
        <v>1.6421288051195477</v>
      </c>
      <c r="L432" s="1"/>
      <c r="M432" s="1"/>
    </row>
    <row r="433" spans="10:13" x14ac:dyDescent="0.25">
      <c r="J433">
        <v>414</v>
      </c>
      <c r="K433" s="1">
        <v>1.6052542841758159</v>
      </c>
      <c r="L433" s="1"/>
      <c r="M433" s="1"/>
    </row>
    <row r="434" spans="10:13" x14ac:dyDescent="0.25">
      <c r="J434">
        <v>415</v>
      </c>
      <c r="K434" s="1">
        <v>1.7722311991680573</v>
      </c>
      <c r="L434" s="1"/>
      <c r="M434" s="1"/>
    </row>
    <row r="435" spans="10:13" x14ac:dyDescent="0.25">
      <c r="J435">
        <v>416</v>
      </c>
      <c r="K435" s="1">
        <v>1.8157031709058618</v>
      </c>
      <c r="L435" s="1"/>
      <c r="M435" s="1"/>
    </row>
    <row r="436" spans="10:13" x14ac:dyDescent="0.25">
      <c r="J436">
        <v>417</v>
      </c>
      <c r="K436" s="1">
        <v>1.7021790657163329</v>
      </c>
      <c r="L436" s="1"/>
      <c r="M436" s="1"/>
    </row>
    <row r="437" spans="10:13" x14ac:dyDescent="0.25">
      <c r="J437">
        <v>418</v>
      </c>
      <c r="K437" s="1">
        <v>1.6333179718664272</v>
      </c>
      <c r="L437" s="1"/>
      <c r="M437" s="1"/>
    </row>
    <row r="438" spans="10:13" x14ac:dyDescent="0.25">
      <c r="J438">
        <v>419</v>
      </c>
      <c r="K438" s="1">
        <v>1.8646124205676142</v>
      </c>
      <c r="L438" s="1"/>
      <c r="M438" s="1"/>
    </row>
    <row r="439" spans="10:13" x14ac:dyDescent="0.25">
      <c r="J439">
        <v>420</v>
      </c>
      <c r="K439" s="1">
        <v>1.5455857097522721</v>
      </c>
      <c r="L439" s="1"/>
      <c r="M439" s="1"/>
    </row>
    <row r="440" spans="10:13" x14ac:dyDescent="0.25">
      <c r="J440">
        <v>421</v>
      </c>
      <c r="K440" s="1">
        <v>1.7723430507975229</v>
      </c>
      <c r="L440" s="1"/>
      <c r="M440" s="1"/>
    </row>
    <row r="441" spans="10:13" x14ac:dyDescent="0.25">
      <c r="J441">
        <v>422</v>
      </c>
      <c r="K441" s="1">
        <v>1.5336855444446813</v>
      </c>
      <c r="L441" s="1"/>
      <c r="M441" s="1"/>
    </row>
    <row r="442" spans="10:13" x14ac:dyDescent="0.25">
      <c r="J442">
        <v>423</v>
      </c>
      <c r="K442" s="1">
        <v>1.5807016234750111</v>
      </c>
      <c r="L442" s="1"/>
      <c r="M442" s="1"/>
    </row>
    <row r="443" spans="10:13" x14ac:dyDescent="0.25">
      <c r="J443">
        <v>424</v>
      </c>
      <c r="K443" s="1">
        <v>1.6077302570137504</v>
      </c>
      <c r="L443" s="1"/>
      <c r="M443" s="1"/>
    </row>
    <row r="444" spans="10:13" x14ac:dyDescent="0.25">
      <c r="J444">
        <v>425</v>
      </c>
      <c r="K444" s="1">
        <v>1.669878125897206</v>
      </c>
      <c r="L444" s="1"/>
      <c r="M444" s="1"/>
    </row>
    <row r="445" spans="10:13" x14ac:dyDescent="0.25">
      <c r="J445">
        <v>426</v>
      </c>
      <c r="K445" s="1">
        <v>1.6591855231078314</v>
      </c>
      <c r="L445" s="1"/>
      <c r="M445" s="1"/>
    </row>
    <row r="446" spans="10:13" x14ac:dyDescent="0.25">
      <c r="J446">
        <v>427</v>
      </c>
      <c r="K446" s="1">
        <v>1.6127878377066858</v>
      </c>
      <c r="L446" s="1"/>
      <c r="M446" s="1"/>
    </row>
    <row r="447" spans="10:13" x14ac:dyDescent="0.25">
      <c r="J447">
        <v>428</v>
      </c>
      <c r="K447" s="1">
        <v>1.7203647393837738</v>
      </c>
      <c r="L447" s="1"/>
      <c r="M447" s="1"/>
    </row>
    <row r="448" spans="10:13" x14ac:dyDescent="0.25">
      <c r="J448">
        <v>429</v>
      </c>
      <c r="K448" s="1">
        <v>1.7186655381961615</v>
      </c>
      <c r="L448" s="1"/>
      <c r="M448" s="1"/>
    </row>
    <row r="449" spans="10:13" x14ac:dyDescent="0.25">
      <c r="J449">
        <v>430</v>
      </c>
      <c r="K449" s="1">
        <v>1.6062055670148174</v>
      </c>
      <c r="L449" s="1"/>
      <c r="M449" s="1"/>
    </row>
    <row r="450" spans="10:13" x14ac:dyDescent="0.25">
      <c r="J450">
        <v>431</v>
      </c>
      <c r="K450" s="1">
        <v>1.6520370262363921</v>
      </c>
      <c r="L450" s="1"/>
      <c r="M450" s="1"/>
    </row>
    <row r="451" spans="10:13" x14ac:dyDescent="0.25">
      <c r="J451">
        <v>432</v>
      </c>
      <c r="K451" s="1">
        <v>1.7813199340626518</v>
      </c>
      <c r="L451" s="1"/>
      <c r="M451" s="1"/>
    </row>
    <row r="452" spans="10:13" x14ac:dyDescent="0.25">
      <c r="J452">
        <v>433</v>
      </c>
      <c r="K452" s="1">
        <v>1.6844732314485886</v>
      </c>
      <c r="L452" s="1"/>
      <c r="M452" s="1"/>
    </row>
    <row r="453" spans="10:13" x14ac:dyDescent="0.25">
      <c r="J453">
        <v>434</v>
      </c>
      <c r="K453" s="1">
        <v>1.5740091722578438</v>
      </c>
      <c r="L453" s="1"/>
      <c r="M453" s="1"/>
    </row>
    <row r="454" spans="10:13" x14ac:dyDescent="0.25">
      <c r="J454">
        <v>435</v>
      </c>
      <c r="K454" s="1">
        <v>1.6907382571286917</v>
      </c>
      <c r="L454" s="1"/>
      <c r="M454" s="1"/>
    </row>
    <row r="455" spans="10:13" x14ac:dyDescent="0.25">
      <c r="J455">
        <v>436</v>
      </c>
      <c r="K455" s="1">
        <v>1.5841778424037454</v>
      </c>
      <c r="L455" s="1"/>
      <c r="M455" s="1"/>
    </row>
    <row r="456" spans="10:13" x14ac:dyDescent="0.25">
      <c r="J456">
        <v>437</v>
      </c>
      <c r="K456" s="1">
        <v>1.6056867262229124</v>
      </c>
      <c r="L456" s="1"/>
      <c r="M456" s="1"/>
    </row>
    <row r="457" spans="10:13" x14ac:dyDescent="0.25">
      <c r="J457">
        <v>438</v>
      </c>
      <c r="K457" s="1">
        <v>1.8281129379461913</v>
      </c>
      <c r="L457" s="1"/>
      <c r="M457" s="1"/>
    </row>
    <row r="458" spans="10:13" x14ac:dyDescent="0.25">
      <c r="J458">
        <v>439</v>
      </c>
      <c r="K458" s="1">
        <v>1.5974156197475058</v>
      </c>
      <c r="L458" s="1"/>
      <c r="M458" s="1"/>
    </row>
    <row r="459" spans="10:13" x14ac:dyDescent="0.25">
      <c r="J459">
        <v>440</v>
      </c>
      <c r="K459" s="1">
        <v>1.6269313579267082</v>
      </c>
      <c r="L459" s="1"/>
      <c r="M459" s="1"/>
    </row>
    <row r="460" spans="10:13" x14ac:dyDescent="0.25">
      <c r="J460">
        <v>441</v>
      </c>
      <c r="K460" s="1">
        <v>1.6001070644690654</v>
      </c>
      <c r="L460" s="1"/>
      <c r="M460" s="1"/>
    </row>
    <row r="461" spans="10:13" x14ac:dyDescent="0.25">
      <c r="J461">
        <v>442</v>
      </c>
      <c r="K461" s="1">
        <v>1.6104877209468413</v>
      </c>
      <c r="L461" s="1"/>
      <c r="M461" s="1"/>
    </row>
    <row r="462" spans="10:13" x14ac:dyDescent="0.25">
      <c r="J462">
        <v>443</v>
      </c>
      <c r="K462" s="1">
        <v>1.6676281883837452</v>
      </c>
      <c r="L462" s="1"/>
      <c r="M462" s="1"/>
    </row>
    <row r="463" spans="10:13" x14ac:dyDescent="0.25">
      <c r="J463">
        <v>444</v>
      </c>
      <c r="K463" s="1">
        <v>1.5565090912780957</v>
      </c>
      <c r="L463" s="1"/>
      <c r="M463" s="1"/>
    </row>
    <row r="464" spans="10:13" x14ac:dyDescent="0.25">
      <c r="J464">
        <v>445</v>
      </c>
      <c r="K464" s="1">
        <v>1.6216136432044577</v>
      </c>
      <c r="L464" s="1"/>
      <c r="M464" s="1"/>
    </row>
    <row r="465" spans="10:13" x14ac:dyDescent="0.25">
      <c r="J465">
        <v>446</v>
      </c>
      <c r="K465" s="1">
        <v>1.5208073715999961</v>
      </c>
      <c r="L465" s="1"/>
      <c r="M465" s="1"/>
    </row>
    <row r="466" spans="10:13" x14ac:dyDescent="0.25">
      <c r="J466">
        <v>447</v>
      </c>
      <c r="K466" s="1">
        <v>1.6365650573910706</v>
      </c>
      <c r="L466" s="1"/>
      <c r="M466" s="1"/>
    </row>
    <row r="467" spans="10:13" x14ac:dyDescent="0.25">
      <c r="J467">
        <v>448</v>
      </c>
      <c r="K467" s="1">
        <v>1.7343917940485827</v>
      </c>
      <c r="L467" s="1"/>
      <c r="M467" s="1"/>
    </row>
    <row r="468" spans="10:13" x14ac:dyDescent="0.25">
      <c r="J468">
        <v>449</v>
      </c>
      <c r="K468" s="1">
        <v>1.7665604114429061</v>
      </c>
      <c r="L468" s="1"/>
      <c r="M468" s="1"/>
    </row>
    <row r="469" spans="10:13" x14ac:dyDescent="0.25">
      <c r="J469">
        <v>450</v>
      </c>
      <c r="K469" s="1">
        <v>1.6448176266219576</v>
      </c>
      <c r="L469" s="1"/>
      <c r="M469" s="1"/>
    </row>
    <row r="470" spans="10:13" x14ac:dyDescent="0.25">
      <c r="J470">
        <v>451</v>
      </c>
      <c r="K470" s="1">
        <v>1.5735389188338917</v>
      </c>
      <c r="L470" s="1"/>
      <c r="M470" s="1"/>
    </row>
    <row r="471" spans="10:13" x14ac:dyDescent="0.25">
      <c r="J471">
        <v>452</v>
      </c>
      <c r="K471" s="1">
        <v>1.579425431010016</v>
      </c>
      <c r="L471" s="1"/>
      <c r="M471" s="1"/>
    </row>
    <row r="472" spans="10:13" x14ac:dyDescent="0.25">
      <c r="J472">
        <v>453</v>
      </c>
      <c r="K472" s="1">
        <v>1.6867497236774807</v>
      </c>
      <c r="L472" s="1"/>
      <c r="M472" s="1"/>
    </row>
    <row r="473" spans="10:13" x14ac:dyDescent="0.25">
      <c r="J473">
        <v>454</v>
      </c>
      <c r="K473" s="1">
        <v>1.603648478675729</v>
      </c>
      <c r="L473" s="1"/>
      <c r="M473" s="1"/>
    </row>
    <row r="474" spans="10:13" x14ac:dyDescent="0.25">
      <c r="J474">
        <v>455</v>
      </c>
      <c r="K474" s="1">
        <v>1.6797432558532266</v>
      </c>
      <c r="L474" s="1"/>
      <c r="M474" s="1"/>
    </row>
    <row r="475" spans="10:13" x14ac:dyDescent="0.25">
      <c r="J475">
        <v>456</v>
      </c>
      <c r="K475" s="1">
        <v>1.6752801831664819</v>
      </c>
      <c r="L475" s="1"/>
      <c r="M475" s="1"/>
    </row>
    <row r="476" spans="10:13" x14ac:dyDescent="0.25">
      <c r="J476">
        <v>457</v>
      </c>
      <c r="K476" s="1">
        <v>1.6493035135384213</v>
      </c>
      <c r="L476" s="1"/>
      <c r="M476" s="1"/>
    </row>
    <row r="477" spans="10:13" x14ac:dyDescent="0.25">
      <c r="J477">
        <v>458</v>
      </c>
      <c r="K477" s="1">
        <v>1.5178001325540063</v>
      </c>
      <c r="L477" s="1"/>
      <c r="M477" s="1"/>
    </row>
    <row r="478" spans="10:13" x14ac:dyDescent="0.25">
      <c r="J478">
        <v>459</v>
      </c>
      <c r="K478" s="1">
        <v>1.6627666188972912</v>
      </c>
      <c r="L478" s="1"/>
      <c r="M478" s="1"/>
    </row>
    <row r="479" spans="10:13" x14ac:dyDescent="0.25">
      <c r="J479">
        <v>460</v>
      </c>
      <c r="K479" s="1">
        <v>1.6485566324119378</v>
      </c>
      <c r="L479" s="1"/>
      <c r="M479" s="1"/>
    </row>
    <row r="480" spans="10:13" x14ac:dyDescent="0.25">
      <c r="J480">
        <v>461</v>
      </c>
      <c r="K480" s="1">
        <v>1.6005051679168212</v>
      </c>
      <c r="L480" s="1"/>
      <c r="M480" s="1"/>
    </row>
    <row r="481" spans="10:13" x14ac:dyDescent="0.25">
      <c r="J481">
        <v>462</v>
      </c>
      <c r="K481" s="1">
        <v>1.6786379624534797</v>
      </c>
      <c r="L481" s="1"/>
      <c r="M481" s="1"/>
    </row>
    <row r="482" spans="10:13" x14ac:dyDescent="0.25">
      <c r="J482">
        <v>463</v>
      </c>
      <c r="K482" s="1">
        <v>1.6059248450782704</v>
      </c>
      <c r="L482" s="1"/>
      <c r="M482" s="1"/>
    </row>
    <row r="483" spans="10:13" x14ac:dyDescent="0.25">
      <c r="J483">
        <v>464</v>
      </c>
      <c r="K483" s="1">
        <v>1.562117090863397</v>
      </c>
      <c r="L483" s="1"/>
      <c r="M483" s="1"/>
    </row>
    <row r="484" spans="10:13" x14ac:dyDescent="0.25">
      <c r="J484">
        <v>465</v>
      </c>
      <c r="K484" s="1">
        <v>1.5984643003098</v>
      </c>
      <c r="L484" s="1"/>
      <c r="M484" s="1"/>
    </row>
    <row r="485" spans="10:13" x14ac:dyDescent="0.25">
      <c r="J485">
        <v>466</v>
      </c>
      <c r="K485" s="1">
        <v>1.6179037592825765</v>
      </c>
      <c r="L485" s="1"/>
      <c r="M485" s="1"/>
    </row>
    <row r="486" spans="10:13" x14ac:dyDescent="0.25">
      <c r="J486">
        <v>467</v>
      </c>
      <c r="K486" s="1">
        <v>1.5824014939950304</v>
      </c>
      <c r="L486" s="1"/>
      <c r="M486" s="1"/>
    </row>
    <row r="487" spans="10:13" x14ac:dyDescent="0.25">
      <c r="J487">
        <v>468</v>
      </c>
      <c r="K487" s="1">
        <v>1.6243873725511018</v>
      </c>
      <c r="L487" s="1"/>
      <c r="M487" s="1"/>
    </row>
    <row r="488" spans="10:13" x14ac:dyDescent="0.25">
      <c r="J488">
        <v>469</v>
      </c>
      <c r="K488" s="1">
        <v>1.6496183023302402</v>
      </c>
      <c r="L488" s="1"/>
      <c r="M488" s="1"/>
    </row>
    <row r="489" spans="10:13" x14ac:dyDescent="0.25">
      <c r="J489">
        <v>470</v>
      </c>
      <c r="K489" s="1">
        <v>1.7057178505140294</v>
      </c>
      <c r="L489" s="1"/>
      <c r="M489" s="1"/>
    </row>
    <row r="490" spans="10:13" x14ac:dyDescent="0.25">
      <c r="J490">
        <v>471</v>
      </c>
      <c r="K490" s="1">
        <v>1.5753941705480206</v>
      </c>
      <c r="L490" s="1"/>
      <c r="M490" s="1"/>
    </row>
    <row r="491" spans="10:13" x14ac:dyDescent="0.25">
      <c r="J491">
        <v>472</v>
      </c>
      <c r="K491" s="1">
        <v>1.6421173119171359</v>
      </c>
      <c r="L491" s="1"/>
      <c r="M491" s="1"/>
    </row>
    <row r="492" spans="10:13" x14ac:dyDescent="0.25">
      <c r="J492">
        <v>473</v>
      </c>
      <c r="K492" s="1">
        <v>1.6188173675022837</v>
      </c>
      <c r="L492" s="1"/>
      <c r="M492" s="1"/>
    </row>
    <row r="493" spans="10:13" x14ac:dyDescent="0.25">
      <c r="J493">
        <v>474</v>
      </c>
      <c r="K493" s="1">
        <v>1.6223270076644591</v>
      </c>
      <c r="L493" s="1"/>
      <c r="M493" s="1"/>
    </row>
    <row r="494" spans="10:13" x14ac:dyDescent="0.25">
      <c r="J494">
        <v>475</v>
      </c>
      <c r="K494" s="1">
        <v>1.6846267925771996</v>
      </c>
      <c r="L494" s="1"/>
      <c r="M494" s="1"/>
    </row>
    <row r="495" spans="10:13" x14ac:dyDescent="0.25">
      <c r="J495">
        <v>476</v>
      </c>
      <c r="K495" s="1">
        <v>1.6860595132770979</v>
      </c>
      <c r="L495" s="1"/>
      <c r="M495" s="1"/>
    </row>
    <row r="496" spans="10:13" x14ac:dyDescent="0.25">
      <c r="J496">
        <v>477</v>
      </c>
      <c r="K496" s="1">
        <v>1.6532936604675399</v>
      </c>
      <c r="L496" s="1"/>
      <c r="M496" s="1"/>
    </row>
    <row r="497" spans="10:13" x14ac:dyDescent="0.25">
      <c r="J497">
        <v>478</v>
      </c>
      <c r="K497" s="1">
        <v>1.7264572062856667</v>
      </c>
      <c r="L497" s="1"/>
      <c r="M497" s="1"/>
    </row>
    <row r="498" spans="10:13" x14ac:dyDescent="0.25">
      <c r="J498">
        <v>479</v>
      </c>
      <c r="K498" s="1">
        <v>1.6303872974770797</v>
      </c>
      <c r="L498" s="1"/>
      <c r="M498" s="1"/>
    </row>
    <row r="499" spans="10:13" x14ac:dyDescent="0.25">
      <c r="J499">
        <v>480</v>
      </c>
      <c r="K499" s="1">
        <v>1.6292500042464577</v>
      </c>
      <c r="L499" s="1"/>
      <c r="M499" s="1"/>
    </row>
    <row r="500" spans="10:13" x14ac:dyDescent="0.25">
      <c r="J500">
        <v>481</v>
      </c>
      <c r="K500" s="1">
        <v>1.5436523692049526</v>
      </c>
      <c r="L500" s="1"/>
      <c r="M500" s="1"/>
    </row>
    <row r="501" spans="10:13" x14ac:dyDescent="0.25">
      <c r="J501">
        <v>482</v>
      </c>
      <c r="K501" s="1">
        <v>1.6296061390392471</v>
      </c>
      <c r="L501" s="1"/>
      <c r="M501" s="1"/>
    </row>
    <row r="502" spans="10:13" x14ac:dyDescent="0.25">
      <c r="J502">
        <v>483</v>
      </c>
      <c r="K502" s="1">
        <v>1.6932413575079772</v>
      </c>
      <c r="L502" s="1"/>
      <c r="M502" s="1"/>
    </row>
    <row r="503" spans="10:13" x14ac:dyDescent="0.25">
      <c r="J503">
        <v>484</v>
      </c>
      <c r="K503" s="1">
        <v>1.7121705664230564</v>
      </c>
      <c r="L503" s="1"/>
      <c r="M503" s="1"/>
    </row>
    <row r="504" spans="10:13" x14ac:dyDescent="0.25">
      <c r="J504">
        <v>485</v>
      </c>
      <c r="K504" s="1">
        <v>1.6046801178708743</v>
      </c>
      <c r="L504" s="1"/>
      <c r="M504" s="1"/>
    </row>
    <row r="505" spans="10:13" x14ac:dyDescent="0.25">
      <c r="J505">
        <v>486</v>
      </c>
      <c r="K505" s="1">
        <v>1.702818492251557</v>
      </c>
      <c r="L505" s="1"/>
      <c r="M505" s="1"/>
    </row>
    <row r="506" spans="10:13" x14ac:dyDescent="0.25">
      <c r="J506">
        <v>487</v>
      </c>
      <c r="K506" s="1">
        <v>1.5968324497587019</v>
      </c>
      <c r="L506" s="1"/>
      <c r="M506" s="1"/>
    </row>
    <row r="507" spans="10:13" x14ac:dyDescent="0.25">
      <c r="J507">
        <v>488</v>
      </c>
      <c r="K507" s="1">
        <v>1.5816670747881241</v>
      </c>
      <c r="L507" s="1"/>
      <c r="M507" s="1"/>
    </row>
    <row r="508" spans="10:13" x14ac:dyDescent="0.25">
      <c r="J508">
        <v>489</v>
      </c>
      <c r="K508" s="1">
        <v>1.7437998016894323</v>
      </c>
      <c r="L508" s="1"/>
      <c r="M508" s="1"/>
    </row>
    <row r="509" spans="10:13" x14ac:dyDescent="0.25">
      <c r="J509">
        <v>490</v>
      </c>
      <c r="K509" s="1">
        <v>1.6146433036797765</v>
      </c>
      <c r="L509" s="1"/>
      <c r="M509" s="1"/>
    </row>
    <row r="510" spans="10:13" x14ac:dyDescent="0.25">
      <c r="J510">
        <v>491</v>
      </c>
      <c r="K510" s="1">
        <v>1.5637219962532707</v>
      </c>
      <c r="L510" s="1"/>
      <c r="M510" s="1"/>
    </row>
    <row r="511" spans="10:13" x14ac:dyDescent="0.25">
      <c r="J511">
        <v>492</v>
      </c>
      <c r="K511" s="1">
        <v>1.6864975783387319</v>
      </c>
      <c r="L511" s="1"/>
      <c r="M511" s="1"/>
    </row>
    <row r="512" spans="10:13" x14ac:dyDescent="0.25">
      <c r="J512">
        <v>493</v>
      </c>
      <c r="K512" s="1">
        <v>1.6197910301100049</v>
      </c>
      <c r="L512" s="1"/>
      <c r="M512" s="1"/>
    </row>
    <row r="513" spans="10:13" x14ac:dyDescent="0.25">
      <c r="J513">
        <v>494</v>
      </c>
      <c r="K513" s="1">
        <v>1.5836523956185191</v>
      </c>
      <c r="L513" s="1"/>
      <c r="M513" s="1"/>
    </row>
    <row r="514" spans="10:13" x14ac:dyDescent="0.25">
      <c r="J514">
        <v>495</v>
      </c>
      <c r="K514" s="1">
        <v>1.6749099172354529</v>
      </c>
      <c r="L514" s="1"/>
      <c r="M514" s="1"/>
    </row>
    <row r="515" spans="10:13" x14ac:dyDescent="0.25">
      <c r="J515">
        <v>496</v>
      </c>
      <c r="K515" s="1">
        <v>1.6583946187328209</v>
      </c>
      <c r="L515" s="1"/>
      <c r="M515" s="1"/>
    </row>
    <row r="516" spans="10:13" x14ac:dyDescent="0.25">
      <c r="J516">
        <v>497</v>
      </c>
      <c r="K516" s="1">
        <v>2.1491485095323357</v>
      </c>
      <c r="L516" s="1"/>
      <c r="M516" s="1"/>
    </row>
    <row r="517" spans="10:13" x14ac:dyDescent="0.25">
      <c r="J517">
        <v>498</v>
      </c>
      <c r="K517" s="1">
        <v>1.6371262431252451</v>
      </c>
      <c r="L517" s="1"/>
      <c r="M517" s="1"/>
    </row>
    <row r="518" spans="10:13" x14ac:dyDescent="0.25">
      <c r="J518">
        <v>499</v>
      </c>
      <c r="K518" s="1">
        <v>1.610078833251493</v>
      </c>
      <c r="L518" s="1"/>
      <c r="M518" s="1"/>
    </row>
    <row r="519" spans="10:13" x14ac:dyDescent="0.25">
      <c r="J519">
        <v>500</v>
      </c>
      <c r="K519" s="1">
        <v>1.5847885455826454</v>
      </c>
      <c r="L519" s="1"/>
      <c r="M519" s="1"/>
    </row>
    <row r="520" spans="10:13" x14ac:dyDescent="0.25">
      <c r="J520">
        <v>501</v>
      </c>
      <c r="K520" s="1">
        <v>1.6197495894592566</v>
      </c>
      <c r="L520" s="1"/>
      <c r="M520" s="1"/>
    </row>
    <row r="521" spans="10:13" x14ac:dyDescent="0.25">
      <c r="J521">
        <v>502</v>
      </c>
      <c r="K521" s="1">
        <v>1.7176798027093401</v>
      </c>
      <c r="L521" s="1"/>
      <c r="M521" s="1"/>
    </row>
    <row r="522" spans="10:13" x14ac:dyDescent="0.25">
      <c r="J522">
        <v>503</v>
      </c>
      <c r="K522" s="1">
        <v>1.7239827644614407</v>
      </c>
      <c r="L522" s="1"/>
      <c r="M522" s="1"/>
    </row>
    <row r="523" spans="10:13" x14ac:dyDescent="0.25">
      <c r="J523">
        <v>504</v>
      </c>
      <c r="K523" s="1">
        <v>1.6039636472240204</v>
      </c>
      <c r="L523" s="1"/>
      <c r="M523" s="1"/>
    </row>
    <row r="524" spans="10:13" x14ac:dyDescent="0.25">
      <c r="J524">
        <v>505</v>
      </c>
      <c r="K524" s="1">
        <v>1.6981452888976958</v>
      </c>
      <c r="L524" s="1"/>
      <c r="M524" s="1"/>
    </row>
    <row r="525" spans="10:13" x14ac:dyDescent="0.25">
      <c r="J525">
        <v>506</v>
      </c>
      <c r="K525" s="1">
        <v>1.6247978920949731</v>
      </c>
      <c r="L525" s="1"/>
      <c r="M525" s="1"/>
    </row>
    <row r="526" spans="10:13" x14ac:dyDescent="0.25">
      <c r="J526">
        <v>507</v>
      </c>
      <c r="K526" s="1">
        <v>1.6135577652579514</v>
      </c>
      <c r="L526" s="1"/>
      <c r="M526" s="1"/>
    </row>
    <row r="527" spans="10:13" x14ac:dyDescent="0.25">
      <c r="J527">
        <v>508</v>
      </c>
      <c r="K527" s="1">
        <v>2.0290234745479272</v>
      </c>
      <c r="L527" s="1"/>
      <c r="M527" s="1"/>
    </row>
    <row r="528" spans="10:13" x14ac:dyDescent="0.25">
      <c r="J528">
        <v>509</v>
      </c>
      <c r="K528" s="1">
        <v>1.5991250234627945</v>
      </c>
      <c r="L528" s="1"/>
      <c r="M528" s="1"/>
    </row>
    <row r="529" spans="10:13" x14ac:dyDescent="0.25">
      <c r="J529">
        <v>510</v>
      </c>
      <c r="K529" s="1">
        <v>1.8330088338034807</v>
      </c>
      <c r="L529" s="1"/>
      <c r="M529" s="1"/>
    </row>
    <row r="530" spans="10:13" x14ac:dyDescent="0.25">
      <c r="J530">
        <v>511</v>
      </c>
      <c r="K530" s="1">
        <v>1.5801447372193578</v>
      </c>
      <c r="L530" s="1"/>
      <c r="M530" s="1"/>
    </row>
    <row r="531" spans="10:13" x14ac:dyDescent="0.25">
      <c r="J531">
        <v>512</v>
      </c>
      <c r="K531" s="1">
        <v>1.6475779353279854</v>
      </c>
      <c r="L531" s="1"/>
      <c r="M531" s="1"/>
    </row>
    <row r="532" spans="10:13" x14ac:dyDescent="0.25">
      <c r="J532">
        <v>513</v>
      </c>
      <c r="K532" s="1">
        <v>1.5728782851475271</v>
      </c>
      <c r="L532" s="1"/>
      <c r="M532" s="1"/>
    </row>
    <row r="533" spans="10:13" x14ac:dyDescent="0.25">
      <c r="J533">
        <v>514</v>
      </c>
      <c r="K533" s="1">
        <v>1.5823693092502376</v>
      </c>
      <c r="L533" s="1"/>
      <c r="M533" s="1"/>
    </row>
    <row r="534" spans="10:13" x14ac:dyDescent="0.25">
      <c r="J534">
        <v>515</v>
      </c>
      <c r="K534" s="1">
        <v>1.6165342559084288</v>
      </c>
      <c r="L534" s="1"/>
      <c r="M534" s="1"/>
    </row>
    <row r="535" spans="10:13" x14ac:dyDescent="0.25">
      <c r="J535">
        <v>516</v>
      </c>
      <c r="K535" s="1">
        <v>1.6060634774673104</v>
      </c>
      <c r="L535" s="1"/>
      <c r="M535" s="1"/>
    </row>
    <row r="536" spans="10:13" x14ac:dyDescent="0.25">
      <c r="J536">
        <v>517</v>
      </c>
      <c r="K536" s="1">
        <v>1.688942412553724</v>
      </c>
      <c r="L536" s="1"/>
      <c r="M536" s="1"/>
    </row>
    <row r="537" spans="10:13" x14ac:dyDescent="0.25">
      <c r="J537">
        <v>518</v>
      </c>
      <c r="K537" s="1">
        <v>1.6375381952215013</v>
      </c>
      <c r="L537" s="1"/>
      <c r="M537" s="1"/>
    </row>
    <row r="538" spans="10:13" x14ac:dyDescent="0.25">
      <c r="J538">
        <v>519</v>
      </c>
      <c r="K538" s="1">
        <v>1.6555936443431869</v>
      </c>
      <c r="L538" s="1"/>
      <c r="M538" s="1"/>
    </row>
    <row r="539" spans="10:13" x14ac:dyDescent="0.25">
      <c r="J539">
        <v>520</v>
      </c>
      <c r="K539" s="1">
        <v>1.718034378576939</v>
      </c>
      <c r="L539" s="1"/>
      <c r="M539" s="1"/>
    </row>
    <row r="540" spans="10:13" x14ac:dyDescent="0.25">
      <c r="J540">
        <v>521</v>
      </c>
      <c r="K540" s="1">
        <v>1.6295388780845599</v>
      </c>
      <c r="L540" s="1"/>
      <c r="M540" s="1"/>
    </row>
    <row r="541" spans="10:13" x14ac:dyDescent="0.25">
      <c r="J541">
        <v>522</v>
      </c>
      <c r="K541" s="1">
        <v>1.5496807553828629</v>
      </c>
      <c r="L541" s="1"/>
      <c r="M541" s="1"/>
    </row>
    <row r="542" spans="10:13" x14ac:dyDescent="0.25">
      <c r="J542">
        <v>523</v>
      </c>
      <c r="K542" s="1">
        <v>1.6357532999397906</v>
      </c>
      <c r="L542" s="1"/>
      <c r="M542" s="1"/>
    </row>
    <row r="543" spans="10:13" x14ac:dyDescent="0.25">
      <c r="J543">
        <v>524</v>
      </c>
      <c r="K543" s="1">
        <v>1.6005363991389832</v>
      </c>
      <c r="L543" s="1"/>
      <c r="M543" s="1"/>
    </row>
    <row r="544" spans="10:13" x14ac:dyDescent="0.25">
      <c r="J544">
        <v>525</v>
      </c>
      <c r="K544" s="1">
        <v>1.6059127068133434</v>
      </c>
      <c r="L544" s="1"/>
      <c r="M544" s="1"/>
    </row>
    <row r="545" spans="10:13" x14ac:dyDescent="0.25">
      <c r="J545">
        <v>526</v>
      </c>
      <c r="K545" s="1">
        <v>1.6543900276442265</v>
      </c>
      <c r="L545" s="1"/>
      <c r="M545" s="1"/>
    </row>
    <row r="546" spans="10:13" x14ac:dyDescent="0.25">
      <c r="J546">
        <v>527</v>
      </c>
      <c r="K546" s="1">
        <v>1.6661079842213939</v>
      </c>
      <c r="L546" s="1"/>
      <c r="M546" s="1"/>
    </row>
    <row r="547" spans="10:13" x14ac:dyDescent="0.25">
      <c r="J547">
        <v>528</v>
      </c>
      <c r="K547" s="1">
        <v>1.6353324613132179</v>
      </c>
      <c r="L547" s="1"/>
      <c r="M547" s="1"/>
    </row>
    <row r="548" spans="10:13" x14ac:dyDescent="0.25">
      <c r="J548">
        <v>529</v>
      </c>
      <c r="K548" s="1">
        <v>1.5617755449563282</v>
      </c>
      <c r="L548" s="1"/>
      <c r="M548" s="1"/>
    </row>
    <row r="549" spans="10:13" x14ac:dyDescent="0.25">
      <c r="J549">
        <v>530</v>
      </c>
      <c r="K549" s="1">
        <v>1.6220564644350066</v>
      </c>
      <c r="L549" s="1"/>
      <c r="M549" s="1"/>
    </row>
    <row r="550" spans="10:13" x14ac:dyDescent="0.25">
      <c r="J550">
        <v>531</v>
      </c>
      <c r="K550" s="1">
        <v>1.5648812704332575</v>
      </c>
      <c r="L550" s="1"/>
      <c r="M550" s="1"/>
    </row>
    <row r="551" spans="10:13" x14ac:dyDescent="0.25">
      <c r="J551">
        <v>532</v>
      </c>
      <c r="K551" s="1">
        <v>1.5650259577585273</v>
      </c>
      <c r="L551" s="1"/>
      <c r="M551" s="1"/>
    </row>
    <row r="552" spans="10:13" x14ac:dyDescent="0.25">
      <c r="J552">
        <v>533</v>
      </c>
      <c r="K552" s="1">
        <v>1.6959953636915239</v>
      </c>
      <c r="L552" s="1"/>
      <c r="M552" s="1"/>
    </row>
    <row r="553" spans="10:13" x14ac:dyDescent="0.25">
      <c r="J553">
        <v>534</v>
      </c>
      <c r="K553" s="1">
        <v>1.6855468078525842</v>
      </c>
      <c r="L553" s="1"/>
      <c r="M553" s="1"/>
    </row>
    <row r="554" spans="10:13" x14ac:dyDescent="0.25">
      <c r="J554">
        <v>535</v>
      </c>
      <c r="K554" s="1">
        <v>1.7390551945008179</v>
      </c>
      <c r="L554" s="1"/>
      <c r="M554" s="1"/>
    </row>
    <row r="555" spans="10:13" x14ac:dyDescent="0.25">
      <c r="J555">
        <v>536</v>
      </c>
      <c r="K555" s="1">
        <v>1.6635523997304227</v>
      </c>
      <c r="L555" s="1"/>
      <c r="M555" s="1"/>
    </row>
    <row r="556" spans="10:13" x14ac:dyDescent="0.25">
      <c r="J556">
        <v>537</v>
      </c>
      <c r="K556" s="1">
        <v>1.6039160866754048</v>
      </c>
      <c r="L556" s="1"/>
      <c r="M556" s="1"/>
    </row>
    <row r="557" spans="10:13" x14ac:dyDescent="0.25">
      <c r="J557">
        <v>538</v>
      </c>
      <c r="K557" s="1">
        <v>1.7180875146764758</v>
      </c>
      <c r="L557" s="1"/>
      <c r="M557" s="1"/>
    </row>
    <row r="558" spans="10:13" x14ac:dyDescent="0.25">
      <c r="J558">
        <v>539</v>
      </c>
      <c r="K558" s="1">
        <v>1.6948819653394556</v>
      </c>
      <c r="L558" s="1"/>
      <c r="M558" s="1"/>
    </row>
    <row r="559" spans="10:13" x14ac:dyDescent="0.25">
      <c r="J559">
        <v>540</v>
      </c>
      <c r="K559" s="1">
        <v>1.5638202324762966</v>
      </c>
      <c r="L559" s="1"/>
      <c r="M559" s="1"/>
    </row>
    <row r="560" spans="10:13" x14ac:dyDescent="0.25">
      <c r="J560">
        <v>541</v>
      </c>
      <c r="K560" s="1">
        <v>1.5795234350830774</v>
      </c>
      <c r="L560" s="1"/>
      <c r="M560" s="1"/>
    </row>
    <row r="561" spans="10:13" x14ac:dyDescent="0.25">
      <c r="J561">
        <v>542</v>
      </c>
      <c r="K561" s="1">
        <v>1.752890355417112</v>
      </c>
      <c r="L561" s="1"/>
      <c r="M561" s="1"/>
    </row>
    <row r="562" spans="10:13" x14ac:dyDescent="0.25">
      <c r="J562">
        <v>543</v>
      </c>
      <c r="K562" s="1">
        <v>1.7347924728231405</v>
      </c>
      <c r="L562" s="1"/>
      <c r="M562" s="1"/>
    </row>
    <row r="563" spans="10:13" x14ac:dyDescent="0.25">
      <c r="J563">
        <v>544</v>
      </c>
      <c r="K563" s="1">
        <v>1.576935347205342</v>
      </c>
      <c r="L563" s="1"/>
      <c r="M563" s="1"/>
    </row>
    <row r="564" spans="10:13" x14ac:dyDescent="0.25">
      <c r="J564">
        <v>545</v>
      </c>
      <c r="K564" s="1">
        <v>1.633608128047471</v>
      </c>
      <c r="L564" s="1"/>
      <c r="M564" s="1"/>
    </row>
    <row r="565" spans="10:13" x14ac:dyDescent="0.25">
      <c r="J565">
        <v>546</v>
      </c>
      <c r="K565" s="1">
        <v>1.7250785064678107</v>
      </c>
      <c r="L565" s="1"/>
      <c r="M565" s="1"/>
    </row>
    <row r="566" spans="10:13" x14ac:dyDescent="0.25">
      <c r="J566">
        <v>547</v>
      </c>
      <c r="K566" s="1">
        <v>1.6927532162240737</v>
      </c>
      <c r="L566" s="1"/>
      <c r="M566" s="1"/>
    </row>
    <row r="567" spans="10:13" x14ac:dyDescent="0.25">
      <c r="J567">
        <v>548</v>
      </c>
      <c r="K567" s="1">
        <v>1.5550205204913006</v>
      </c>
      <c r="L567" s="1"/>
      <c r="M567" s="1"/>
    </row>
    <row r="568" spans="10:13" x14ac:dyDescent="0.25">
      <c r="J568">
        <v>549</v>
      </c>
      <c r="K568" s="1">
        <v>1.6247886674876755</v>
      </c>
      <c r="L568" s="1"/>
      <c r="M568" s="1"/>
    </row>
    <row r="569" spans="10:13" x14ac:dyDescent="0.25">
      <c r="J569">
        <v>550</v>
      </c>
      <c r="K569" s="1">
        <v>1.5144600899397096</v>
      </c>
      <c r="L569" s="1"/>
      <c r="M569" s="1"/>
    </row>
    <row r="570" spans="10:13" x14ac:dyDescent="0.25">
      <c r="J570">
        <v>551</v>
      </c>
      <c r="K570" s="1">
        <v>1.648659582410531</v>
      </c>
      <c r="L570" s="1"/>
      <c r="M570" s="1"/>
    </row>
    <row r="571" spans="10:13" x14ac:dyDescent="0.25">
      <c r="J571">
        <v>552</v>
      </c>
      <c r="K571" s="1">
        <v>1.6297017219191576</v>
      </c>
      <c r="L571" s="1"/>
      <c r="M571" s="1"/>
    </row>
    <row r="572" spans="10:13" x14ac:dyDescent="0.25">
      <c r="J572">
        <v>553</v>
      </c>
      <c r="K572" s="1">
        <v>1.6034549198063632</v>
      </c>
      <c r="L572" s="1"/>
      <c r="M572" s="1"/>
    </row>
    <row r="573" spans="10:13" x14ac:dyDescent="0.25">
      <c r="J573">
        <v>554</v>
      </c>
      <c r="K573" s="1">
        <v>1.6299883043781351</v>
      </c>
      <c r="L573" s="1"/>
      <c r="M573" s="1"/>
    </row>
    <row r="574" spans="10:13" x14ac:dyDescent="0.25">
      <c r="J574">
        <v>555</v>
      </c>
      <c r="K574" s="1">
        <v>1.6513300115057028</v>
      </c>
      <c r="L574" s="1"/>
      <c r="M574" s="1"/>
    </row>
    <row r="575" spans="10:13" x14ac:dyDescent="0.25">
      <c r="J575">
        <v>556</v>
      </c>
      <c r="K575" s="1">
        <v>1.6067558023135182</v>
      </c>
      <c r="L575" s="1"/>
      <c r="M575" s="1"/>
    </row>
    <row r="576" spans="10:13" x14ac:dyDescent="0.25">
      <c r="J576">
        <v>557</v>
      </c>
      <c r="K576" s="1">
        <v>1.6527609335946494</v>
      </c>
      <c r="L576" s="1"/>
      <c r="M576" s="1"/>
    </row>
    <row r="577" spans="10:13" x14ac:dyDescent="0.25">
      <c r="J577">
        <v>558</v>
      </c>
      <c r="K577" s="1">
        <v>1.5702999828230717</v>
      </c>
      <c r="L577" s="1"/>
      <c r="M577" s="1"/>
    </row>
    <row r="578" spans="10:13" x14ac:dyDescent="0.25">
      <c r="J578">
        <v>559</v>
      </c>
      <c r="K578" s="1">
        <v>1.7439524299342675</v>
      </c>
      <c r="L578" s="1"/>
      <c r="M578" s="1"/>
    </row>
    <row r="579" spans="10:13" x14ac:dyDescent="0.25">
      <c r="J579">
        <v>560</v>
      </c>
      <c r="K579" s="1">
        <v>1.624495917164279</v>
      </c>
      <c r="L579" s="1"/>
      <c r="M579" s="1"/>
    </row>
    <row r="580" spans="10:13" x14ac:dyDescent="0.25">
      <c r="J580">
        <v>561</v>
      </c>
      <c r="K580" s="1">
        <v>1.6029480237136924</v>
      </c>
      <c r="L580" s="1"/>
      <c r="M580" s="1"/>
    </row>
    <row r="581" spans="10:13" x14ac:dyDescent="0.25">
      <c r="J581">
        <v>562</v>
      </c>
      <c r="K581" s="1">
        <v>1.8084103518002004</v>
      </c>
      <c r="L581" s="1"/>
      <c r="M581" s="1"/>
    </row>
    <row r="582" spans="10:13" x14ac:dyDescent="0.25">
      <c r="J582">
        <v>563</v>
      </c>
      <c r="K582" s="1">
        <v>1.5877412054099114</v>
      </c>
      <c r="L582" s="1"/>
      <c r="M582" s="1"/>
    </row>
    <row r="583" spans="10:13" x14ac:dyDescent="0.25">
      <c r="J583">
        <v>564</v>
      </c>
      <c r="K583" s="1">
        <v>1.6008995104596973</v>
      </c>
      <c r="L583" s="1"/>
      <c r="M583" s="1"/>
    </row>
    <row r="584" spans="10:13" x14ac:dyDescent="0.25">
      <c r="J584">
        <v>565</v>
      </c>
      <c r="K584" s="1">
        <v>1.561924774164646</v>
      </c>
      <c r="L584" s="1"/>
      <c r="M584" s="1"/>
    </row>
    <row r="585" spans="10:13" x14ac:dyDescent="0.25">
      <c r="J585">
        <v>566</v>
      </c>
      <c r="K585" s="1">
        <v>1.6319449610509238</v>
      </c>
      <c r="L585" s="1"/>
      <c r="M585" s="1"/>
    </row>
    <row r="586" spans="10:13" x14ac:dyDescent="0.25">
      <c r="J586">
        <v>567</v>
      </c>
      <c r="K586" s="1">
        <v>2.0077128870391321</v>
      </c>
      <c r="L586" s="1"/>
      <c r="M586" s="1"/>
    </row>
    <row r="587" spans="10:13" x14ac:dyDescent="0.25">
      <c r="J587">
        <v>568</v>
      </c>
      <c r="K587" s="1">
        <v>1.6302763834371066</v>
      </c>
      <c r="L587" s="1"/>
      <c r="M587" s="1"/>
    </row>
    <row r="588" spans="10:13" x14ac:dyDescent="0.25">
      <c r="J588">
        <v>569</v>
      </c>
      <c r="K588" s="1">
        <v>1.6894084544223025</v>
      </c>
      <c r="L588" s="1"/>
      <c r="M588" s="1"/>
    </row>
    <row r="589" spans="10:13" x14ac:dyDescent="0.25">
      <c r="J589">
        <v>570</v>
      </c>
      <c r="K589" s="1">
        <v>1.6661493227531619</v>
      </c>
      <c r="L589" s="1"/>
      <c r="M589" s="1"/>
    </row>
    <row r="590" spans="10:13" x14ac:dyDescent="0.25">
      <c r="J590">
        <v>571</v>
      </c>
      <c r="K590" s="1">
        <v>1.7059455652628248</v>
      </c>
      <c r="L590" s="1"/>
      <c r="M590" s="1"/>
    </row>
    <row r="591" spans="10:13" x14ac:dyDescent="0.25">
      <c r="J591">
        <v>572</v>
      </c>
      <c r="K591" s="1">
        <v>1.677424292907844</v>
      </c>
      <c r="L591" s="1"/>
      <c r="M591" s="1"/>
    </row>
    <row r="592" spans="10:13" x14ac:dyDescent="0.25">
      <c r="J592">
        <v>573</v>
      </c>
      <c r="K592" s="1">
        <v>1.6423982459203825</v>
      </c>
      <c r="L592" s="1"/>
      <c r="M592" s="1"/>
    </row>
    <row r="593" spans="10:13" x14ac:dyDescent="0.25">
      <c r="J593">
        <v>574</v>
      </c>
      <c r="K593" s="1">
        <v>1.6925475777109156</v>
      </c>
      <c r="L593" s="1"/>
      <c r="M593" s="1"/>
    </row>
    <row r="594" spans="10:13" x14ac:dyDescent="0.25">
      <c r="J594">
        <v>575</v>
      </c>
      <c r="K594" s="1">
        <v>1.6266006331268006</v>
      </c>
      <c r="L594" s="1"/>
      <c r="M594" s="1"/>
    </row>
    <row r="595" spans="10:13" x14ac:dyDescent="0.25">
      <c r="J595">
        <v>576</v>
      </c>
      <c r="K595" s="1">
        <v>1.6540348438686781</v>
      </c>
      <c r="L595" s="1"/>
      <c r="M595" s="1"/>
    </row>
    <row r="596" spans="10:13" x14ac:dyDescent="0.25">
      <c r="J596">
        <v>577</v>
      </c>
      <c r="K596" s="1">
        <v>1.7073902195367303</v>
      </c>
      <c r="L596" s="1"/>
      <c r="M596" s="1"/>
    </row>
    <row r="597" spans="10:13" x14ac:dyDescent="0.25">
      <c r="J597">
        <v>578</v>
      </c>
      <c r="K597" s="1">
        <v>1.5447073144941221</v>
      </c>
      <c r="L597" s="1"/>
      <c r="M597" s="1"/>
    </row>
    <row r="598" spans="10:13" x14ac:dyDescent="0.25">
      <c r="J598">
        <v>579</v>
      </c>
      <c r="K598" s="1">
        <v>1.8282742318095451</v>
      </c>
      <c r="L598" s="1"/>
      <c r="M598" s="1"/>
    </row>
    <row r="599" spans="10:13" x14ac:dyDescent="0.25">
      <c r="J599">
        <v>580</v>
      </c>
      <c r="K599" s="1">
        <v>1.6289188641035581</v>
      </c>
      <c r="L599" s="1"/>
      <c r="M599" s="1"/>
    </row>
    <row r="600" spans="10:13" x14ac:dyDescent="0.25">
      <c r="J600">
        <v>581</v>
      </c>
      <c r="K600" s="1">
        <v>1.713236072651021</v>
      </c>
      <c r="L600" s="1"/>
      <c r="M600" s="1"/>
    </row>
    <row r="601" spans="10:13" x14ac:dyDescent="0.25">
      <c r="J601">
        <v>582</v>
      </c>
      <c r="K601" s="1">
        <v>1.5912505272280355</v>
      </c>
      <c r="L601" s="1"/>
      <c r="M601" s="1"/>
    </row>
    <row r="602" spans="10:13" x14ac:dyDescent="0.25">
      <c r="J602">
        <v>583</v>
      </c>
      <c r="K602" s="1">
        <v>1.5969282392012074</v>
      </c>
      <c r="L602" s="1"/>
      <c r="M602" s="1"/>
    </row>
    <row r="603" spans="10:13" x14ac:dyDescent="0.25">
      <c r="J603">
        <v>584</v>
      </c>
      <c r="K603" s="1">
        <v>1.7006463159656149</v>
      </c>
      <c r="L603" s="1"/>
      <c r="M603" s="1"/>
    </row>
    <row r="604" spans="10:13" x14ac:dyDescent="0.25">
      <c r="J604">
        <v>585</v>
      </c>
      <c r="K604" s="1">
        <v>1.7784099111324279</v>
      </c>
      <c r="L604" s="1"/>
      <c r="M604" s="1"/>
    </row>
    <row r="605" spans="10:13" x14ac:dyDescent="0.25">
      <c r="J605">
        <v>586</v>
      </c>
      <c r="K605" s="1">
        <v>1.6636290778774143</v>
      </c>
      <c r="L605" s="1"/>
      <c r="M605" s="1"/>
    </row>
    <row r="606" spans="10:13" x14ac:dyDescent="0.25">
      <c r="J606">
        <v>587</v>
      </c>
      <c r="K606" s="1">
        <v>1.6611464350531411</v>
      </c>
      <c r="L606" s="1"/>
      <c r="M606" s="1"/>
    </row>
    <row r="607" spans="10:13" x14ac:dyDescent="0.25">
      <c r="J607">
        <v>588</v>
      </c>
      <c r="K607" s="1">
        <v>1.7560771455691646</v>
      </c>
      <c r="L607" s="1"/>
      <c r="M607" s="1"/>
    </row>
    <row r="608" spans="10:13" x14ac:dyDescent="0.25">
      <c r="J608">
        <v>589</v>
      </c>
      <c r="K608" s="1">
        <v>1.6802149001719524</v>
      </c>
      <c r="L608" s="1"/>
      <c r="M608" s="1"/>
    </row>
    <row r="609" spans="10:13" x14ac:dyDescent="0.25">
      <c r="J609">
        <v>590</v>
      </c>
      <c r="K609" s="1">
        <v>1.7780395058764238</v>
      </c>
      <c r="L609" s="1"/>
      <c r="M609" s="1"/>
    </row>
    <row r="610" spans="10:13" x14ac:dyDescent="0.25">
      <c r="J610">
        <v>591</v>
      </c>
      <c r="K610" s="1">
        <v>1.5479645714234433</v>
      </c>
      <c r="L610" s="1"/>
      <c r="M610" s="1"/>
    </row>
    <row r="611" spans="10:13" x14ac:dyDescent="0.25">
      <c r="J611">
        <v>592</v>
      </c>
      <c r="K611" s="1">
        <v>1.8165861894844566</v>
      </c>
      <c r="L611" s="1"/>
      <c r="M611" s="1"/>
    </row>
    <row r="612" spans="10:13" x14ac:dyDescent="0.25">
      <c r="J612">
        <v>593</v>
      </c>
      <c r="K612" s="1">
        <v>1.4802358554945068</v>
      </c>
      <c r="L612" s="1"/>
      <c r="M612" s="1"/>
    </row>
    <row r="613" spans="10:13" x14ac:dyDescent="0.25">
      <c r="J613">
        <v>594</v>
      </c>
      <c r="K613" s="1">
        <v>1.6002636272591215</v>
      </c>
      <c r="L613" s="1"/>
      <c r="M613" s="1"/>
    </row>
    <row r="614" spans="10:13" x14ac:dyDescent="0.25">
      <c r="J614">
        <v>595</v>
      </c>
      <c r="K614" s="1">
        <v>1.6025555639383477</v>
      </c>
      <c r="L614" s="1"/>
      <c r="M614" s="1"/>
    </row>
    <row r="615" spans="10:13" x14ac:dyDescent="0.25">
      <c r="J615">
        <v>596</v>
      </c>
      <c r="K615" s="1">
        <v>1.737780158049985</v>
      </c>
      <c r="L615" s="1"/>
      <c r="M615" s="1"/>
    </row>
    <row r="616" spans="10:13" x14ac:dyDescent="0.25">
      <c r="J616">
        <v>597</v>
      </c>
      <c r="K616" s="1">
        <v>1.9117914834583392</v>
      </c>
      <c r="L616" s="1"/>
      <c r="M616" s="1"/>
    </row>
    <row r="617" spans="10:13" x14ac:dyDescent="0.25">
      <c r="J617">
        <v>598</v>
      </c>
      <c r="K617" s="1">
        <v>1.6645993910300856</v>
      </c>
      <c r="L617" s="1"/>
      <c r="M617" s="1"/>
    </row>
    <row r="618" spans="10:13" x14ac:dyDescent="0.25">
      <c r="J618">
        <v>599</v>
      </c>
      <c r="K618" s="1">
        <v>1.6037022993737304</v>
      </c>
      <c r="L618" s="1"/>
      <c r="M618" s="1"/>
    </row>
    <row r="619" spans="10:13" x14ac:dyDescent="0.25">
      <c r="J619">
        <v>600</v>
      </c>
      <c r="K619" s="1">
        <v>1.9943716939665457</v>
      </c>
      <c r="L619" s="1"/>
      <c r="M619" s="1"/>
    </row>
    <row r="620" spans="10:13" x14ac:dyDescent="0.25">
      <c r="J620">
        <v>601</v>
      </c>
      <c r="K620" s="1">
        <v>1.6402018894653179</v>
      </c>
      <c r="L620" s="1"/>
      <c r="M620" s="1"/>
    </row>
    <row r="621" spans="10:13" x14ac:dyDescent="0.25">
      <c r="J621">
        <v>602</v>
      </c>
      <c r="K621" s="1">
        <v>1.7043058416693164</v>
      </c>
      <c r="L621" s="1"/>
      <c r="M621" s="1"/>
    </row>
    <row r="622" spans="10:13" x14ac:dyDescent="0.25">
      <c r="J622">
        <v>603</v>
      </c>
      <c r="K622" s="1">
        <v>1.7861482487450222</v>
      </c>
      <c r="L622" s="1"/>
      <c r="M622" s="1"/>
    </row>
    <row r="623" spans="10:13" x14ac:dyDescent="0.25">
      <c r="J623">
        <v>604</v>
      </c>
      <c r="K623" s="1">
        <v>1.6158729646208208</v>
      </c>
      <c r="L623" s="1"/>
      <c r="M623" s="1"/>
    </row>
    <row r="624" spans="10:13" x14ac:dyDescent="0.25">
      <c r="J624">
        <v>605</v>
      </c>
      <c r="K624" s="1">
        <v>1.656582718148131</v>
      </c>
      <c r="L624" s="1"/>
      <c r="M624" s="1"/>
    </row>
    <row r="625" spans="10:13" x14ac:dyDescent="0.25">
      <c r="J625">
        <v>606</v>
      </c>
      <c r="K625" s="1">
        <v>1.5207947404575184</v>
      </c>
      <c r="L625" s="1"/>
      <c r="M625" s="1"/>
    </row>
    <row r="626" spans="10:13" x14ac:dyDescent="0.25">
      <c r="J626">
        <v>607</v>
      </c>
      <c r="K626" s="1">
        <v>1.6210521313224815</v>
      </c>
      <c r="L626" s="1"/>
      <c r="M626" s="1"/>
    </row>
    <row r="627" spans="10:13" x14ac:dyDescent="0.25">
      <c r="J627">
        <v>608</v>
      </c>
      <c r="K627" s="1">
        <v>1.8110325337305455</v>
      </c>
      <c r="L627" s="1"/>
      <c r="M627" s="1"/>
    </row>
    <row r="628" spans="10:13" x14ac:dyDescent="0.25">
      <c r="J628">
        <v>609</v>
      </c>
      <c r="K628" s="1">
        <v>1.6407236340857438</v>
      </c>
      <c r="L628" s="1"/>
      <c r="M628" s="1"/>
    </row>
    <row r="629" spans="10:13" x14ac:dyDescent="0.25">
      <c r="J629">
        <v>610</v>
      </c>
      <c r="K629" s="1">
        <v>1.5974475791907459</v>
      </c>
      <c r="L629" s="1"/>
      <c r="M629" s="1"/>
    </row>
    <row r="630" spans="10:13" x14ac:dyDescent="0.25">
      <c r="J630">
        <v>611</v>
      </c>
      <c r="K630" s="1">
        <v>1.7782420049234324</v>
      </c>
      <c r="L630" s="1"/>
      <c r="M630" s="1"/>
    </row>
    <row r="631" spans="10:13" x14ac:dyDescent="0.25">
      <c r="J631">
        <v>612</v>
      </c>
      <c r="K631" s="1">
        <v>1.7103005708915329</v>
      </c>
      <c r="L631" s="1"/>
      <c r="M631" s="1"/>
    </row>
    <row r="632" spans="10:13" x14ac:dyDescent="0.25">
      <c r="J632">
        <v>613</v>
      </c>
      <c r="K632" s="1">
        <v>1.5996899240869886</v>
      </c>
      <c r="L632" s="1"/>
      <c r="M632" s="1"/>
    </row>
    <row r="633" spans="10:13" x14ac:dyDescent="0.25">
      <c r="J633">
        <v>614</v>
      </c>
      <c r="K633" s="1">
        <v>1.5863784220676562</v>
      </c>
      <c r="L633" s="1"/>
      <c r="M633" s="1"/>
    </row>
    <row r="634" spans="10:13" x14ac:dyDescent="0.25">
      <c r="J634">
        <v>615</v>
      </c>
      <c r="K634" s="1">
        <v>1.6915347365322215</v>
      </c>
      <c r="L634" s="1"/>
      <c r="M634" s="1"/>
    </row>
    <row r="635" spans="10:13" x14ac:dyDescent="0.25">
      <c r="J635">
        <v>616</v>
      </c>
      <c r="K635" s="1">
        <v>1.5674399387037381</v>
      </c>
      <c r="L635" s="1"/>
      <c r="M635" s="1"/>
    </row>
    <row r="636" spans="10:13" x14ac:dyDescent="0.25">
      <c r="J636">
        <v>617</v>
      </c>
      <c r="K636" s="1">
        <v>1.6498427547014449</v>
      </c>
      <c r="L636" s="1"/>
      <c r="M636" s="1"/>
    </row>
    <row r="637" spans="10:13" x14ac:dyDescent="0.25">
      <c r="J637">
        <v>618</v>
      </c>
      <c r="K637" s="1">
        <v>1.6577121908815293</v>
      </c>
      <c r="L637" s="1"/>
      <c r="M637" s="1"/>
    </row>
    <row r="638" spans="10:13" x14ac:dyDescent="0.25">
      <c r="J638">
        <v>619</v>
      </c>
      <c r="K638" s="1">
        <v>1.6267883969624992</v>
      </c>
      <c r="L638" s="1"/>
      <c r="M638" s="1"/>
    </row>
    <row r="639" spans="10:13" x14ac:dyDescent="0.25">
      <c r="J639">
        <v>620</v>
      </c>
      <c r="K639" s="1">
        <v>1.6374337788545443</v>
      </c>
      <c r="L639" s="1"/>
      <c r="M639" s="1"/>
    </row>
    <row r="640" spans="10:13" x14ac:dyDescent="0.25">
      <c r="J640">
        <v>621</v>
      </c>
      <c r="K640" s="1">
        <v>1.6724870030222809</v>
      </c>
      <c r="L640" s="1"/>
      <c r="M640" s="1"/>
    </row>
    <row r="641" spans="10:13" x14ac:dyDescent="0.25">
      <c r="J641">
        <v>622</v>
      </c>
      <c r="K641" s="1">
        <v>1.7334820208317303</v>
      </c>
      <c r="L641" s="1"/>
      <c r="M641" s="1"/>
    </row>
    <row r="642" spans="10:13" x14ac:dyDescent="0.25">
      <c r="J642">
        <v>623</v>
      </c>
      <c r="K642" s="1">
        <v>1.6342631451039815</v>
      </c>
      <c r="L642" s="1"/>
      <c r="M642" s="1"/>
    </row>
    <row r="643" spans="10:13" x14ac:dyDescent="0.25">
      <c r="J643">
        <v>624</v>
      </c>
      <c r="K643" s="1">
        <v>1.5437271561711268</v>
      </c>
      <c r="L643" s="1"/>
      <c r="M643" s="1"/>
    </row>
    <row r="644" spans="10:13" x14ac:dyDescent="0.25">
      <c r="J644">
        <v>625</v>
      </c>
      <c r="K644" s="1">
        <v>1.5739057096050431</v>
      </c>
      <c r="L644" s="1"/>
      <c r="M644" s="1"/>
    </row>
    <row r="645" spans="10:13" x14ac:dyDescent="0.25">
      <c r="J645">
        <v>626</v>
      </c>
      <c r="K645" s="1">
        <v>1.6971793139585887</v>
      </c>
      <c r="L645" s="1"/>
      <c r="M645" s="1"/>
    </row>
    <row r="646" spans="10:13" x14ac:dyDescent="0.25">
      <c r="J646">
        <v>627</v>
      </c>
      <c r="K646" s="1">
        <v>1.6801634896483177</v>
      </c>
      <c r="L646" s="1"/>
      <c r="M646" s="1"/>
    </row>
    <row r="647" spans="10:13" x14ac:dyDescent="0.25">
      <c r="J647">
        <v>628</v>
      </c>
      <c r="K647" s="1">
        <v>1.5889097828423302</v>
      </c>
      <c r="L647" s="1"/>
      <c r="M647" s="1"/>
    </row>
    <row r="648" spans="10:13" x14ac:dyDescent="0.25">
      <c r="J648">
        <v>629</v>
      </c>
      <c r="K648" s="1">
        <v>1.5141341841953833</v>
      </c>
      <c r="L648" s="1"/>
      <c r="M648" s="1"/>
    </row>
    <row r="649" spans="10:13" x14ac:dyDescent="0.25">
      <c r="J649">
        <v>630</v>
      </c>
      <c r="K649" s="1">
        <v>1.5681684838123378</v>
      </c>
      <c r="L649" s="1"/>
      <c r="M649" s="1"/>
    </row>
    <row r="650" spans="10:13" x14ac:dyDescent="0.25">
      <c r="J650">
        <v>631</v>
      </c>
      <c r="K650" s="1">
        <v>1.6815718954930916</v>
      </c>
      <c r="L650" s="1"/>
      <c r="M650" s="1"/>
    </row>
    <row r="651" spans="10:13" x14ac:dyDescent="0.25">
      <c r="J651">
        <v>632</v>
      </c>
      <c r="K651" s="1">
        <v>1.6030415519607293</v>
      </c>
      <c r="L651" s="1"/>
      <c r="M651" s="1"/>
    </row>
    <row r="652" spans="10:13" x14ac:dyDescent="0.25">
      <c r="J652">
        <v>633</v>
      </c>
      <c r="K652" s="1">
        <v>1.6462396109456985</v>
      </c>
      <c r="L652" s="1"/>
      <c r="M652" s="1"/>
    </row>
    <row r="653" spans="10:13" x14ac:dyDescent="0.25">
      <c r="J653">
        <v>634</v>
      </c>
      <c r="K653" s="1">
        <v>1.6218134498357095</v>
      </c>
      <c r="L653" s="1"/>
      <c r="M653" s="1"/>
    </row>
    <row r="654" spans="10:13" x14ac:dyDescent="0.25">
      <c r="J654">
        <v>635</v>
      </c>
      <c r="K654" s="1">
        <v>1.7133041272061</v>
      </c>
      <c r="L654" s="1"/>
      <c r="M654" s="1"/>
    </row>
    <row r="655" spans="10:13" x14ac:dyDescent="0.25">
      <c r="J655">
        <v>636</v>
      </c>
      <c r="K655" s="1">
        <v>1.6251277635175523</v>
      </c>
      <c r="L655" s="1"/>
      <c r="M655" s="1"/>
    </row>
    <row r="656" spans="10:13" x14ac:dyDescent="0.25">
      <c r="J656">
        <v>637</v>
      </c>
      <c r="K656" s="1">
        <v>1.5795932872564693</v>
      </c>
      <c r="L656" s="1"/>
      <c r="M656" s="1"/>
    </row>
    <row r="657" spans="10:13" x14ac:dyDescent="0.25">
      <c r="J657">
        <v>638</v>
      </c>
      <c r="K657" s="1">
        <v>1.5689884046694145</v>
      </c>
      <c r="L657" s="1"/>
      <c r="M657" s="1"/>
    </row>
    <row r="658" spans="10:13" x14ac:dyDescent="0.25">
      <c r="J658">
        <v>639</v>
      </c>
      <c r="K658" s="1">
        <v>1.7175488034548756</v>
      </c>
      <c r="L658" s="1"/>
      <c r="M658" s="1"/>
    </row>
    <row r="659" spans="10:13" x14ac:dyDescent="0.25">
      <c r="J659">
        <v>640</v>
      </c>
      <c r="K659" s="1">
        <v>1.7135859867334413</v>
      </c>
      <c r="L659" s="1"/>
      <c r="M659" s="1"/>
    </row>
    <row r="660" spans="10:13" x14ac:dyDescent="0.25">
      <c r="J660">
        <v>641</v>
      </c>
      <c r="K660" s="1">
        <v>1.5584284993326829</v>
      </c>
      <c r="L660" s="1"/>
      <c r="M660" s="1"/>
    </row>
    <row r="661" spans="10:13" x14ac:dyDescent="0.25">
      <c r="J661">
        <v>642</v>
      </c>
      <c r="K661" s="1">
        <v>1.6432720015253741</v>
      </c>
      <c r="L661" s="1"/>
      <c r="M661" s="1"/>
    </row>
    <row r="662" spans="10:13" x14ac:dyDescent="0.25">
      <c r="J662">
        <v>643</v>
      </c>
      <c r="K662" s="1">
        <v>1.6335238151396201</v>
      </c>
      <c r="L662" s="1"/>
      <c r="M662" s="1"/>
    </row>
    <row r="663" spans="10:13" x14ac:dyDescent="0.25">
      <c r="J663">
        <v>644</v>
      </c>
      <c r="K663" s="1">
        <v>1.8001592706328462</v>
      </c>
      <c r="L663" s="1"/>
      <c r="M663" s="1"/>
    </row>
    <row r="664" spans="10:13" x14ac:dyDescent="0.25">
      <c r="J664">
        <v>645</v>
      </c>
      <c r="K664" s="1">
        <v>1.5277584255944323</v>
      </c>
      <c r="L664" s="1"/>
      <c r="M664" s="1"/>
    </row>
    <row r="665" spans="10:13" x14ac:dyDescent="0.25">
      <c r="J665">
        <v>646</v>
      </c>
      <c r="K665" s="1">
        <v>1.6373150056653323</v>
      </c>
      <c r="L665" s="1"/>
      <c r="M665" s="1"/>
    </row>
    <row r="666" spans="10:13" x14ac:dyDescent="0.25">
      <c r="J666">
        <v>647</v>
      </c>
      <c r="K666" s="1">
        <v>1.6315659977871282</v>
      </c>
      <c r="L666" s="1"/>
      <c r="M666" s="1"/>
    </row>
    <row r="667" spans="10:13" x14ac:dyDescent="0.25">
      <c r="J667">
        <v>648</v>
      </c>
      <c r="K667" s="1">
        <v>1.9796641309201328</v>
      </c>
      <c r="L667" s="1"/>
      <c r="M667" s="1"/>
    </row>
    <row r="668" spans="10:13" x14ac:dyDescent="0.25">
      <c r="J668">
        <v>649</v>
      </c>
      <c r="K668" s="1">
        <v>1.5941889621468053</v>
      </c>
      <c r="L668" s="1"/>
      <c r="M668" s="1"/>
    </row>
    <row r="669" spans="10:13" x14ac:dyDescent="0.25">
      <c r="J669">
        <v>650</v>
      </c>
      <c r="K669" s="1">
        <v>1.6064829971289805</v>
      </c>
      <c r="L669" s="1"/>
      <c r="M669" s="1"/>
    </row>
    <row r="670" spans="10:13" x14ac:dyDescent="0.25">
      <c r="J670">
        <v>651</v>
      </c>
      <c r="K670" s="1">
        <v>1.7978737783259673</v>
      </c>
      <c r="L670" s="1"/>
      <c r="M670" s="1"/>
    </row>
    <row r="671" spans="10:13" x14ac:dyDescent="0.25">
      <c r="J671">
        <v>652</v>
      </c>
      <c r="K671" s="1">
        <v>1.6265329635828143</v>
      </c>
      <c r="L671" s="1"/>
      <c r="M671" s="1"/>
    </row>
    <row r="672" spans="10:13" x14ac:dyDescent="0.25">
      <c r="J672">
        <v>653</v>
      </c>
      <c r="K672" s="1">
        <v>1.5279044139601914</v>
      </c>
      <c r="L672" s="1"/>
      <c r="M672" s="1"/>
    </row>
    <row r="673" spans="10:13" x14ac:dyDescent="0.25">
      <c r="J673">
        <v>654</v>
      </c>
      <c r="K673" s="1">
        <v>1.5961645399798812</v>
      </c>
      <c r="L673" s="1"/>
      <c r="M673" s="1"/>
    </row>
    <row r="674" spans="10:13" x14ac:dyDescent="0.25">
      <c r="J674">
        <v>655</v>
      </c>
      <c r="K674" s="1">
        <v>1.6062738762370561</v>
      </c>
      <c r="L674" s="1"/>
      <c r="M674" s="1"/>
    </row>
    <row r="675" spans="10:13" x14ac:dyDescent="0.25">
      <c r="J675">
        <v>656</v>
      </c>
      <c r="K675" s="1">
        <v>1.6331655200979671</v>
      </c>
      <c r="L675" s="1"/>
      <c r="M675" s="1"/>
    </row>
    <row r="676" spans="10:13" x14ac:dyDescent="0.25">
      <c r="J676">
        <v>657</v>
      </c>
      <c r="K676" s="1">
        <v>1.5259594814767741</v>
      </c>
      <c r="L676" s="1"/>
      <c r="M676" s="1"/>
    </row>
    <row r="677" spans="10:13" x14ac:dyDescent="0.25">
      <c r="J677">
        <v>658</v>
      </c>
      <c r="K677" s="1">
        <v>1.6724876915979194</v>
      </c>
      <c r="L677" s="1"/>
      <c r="M677" s="1"/>
    </row>
    <row r="678" spans="10:13" x14ac:dyDescent="0.25">
      <c r="J678">
        <v>659</v>
      </c>
      <c r="K678" s="1">
        <v>1.6089375199696807</v>
      </c>
      <c r="L678" s="1"/>
      <c r="M678" s="1"/>
    </row>
    <row r="679" spans="10:13" x14ac:dyDescent="0.25">
      <c r="J679">
        <v>660</v>
      </c>
      <c r="K679" s="1">
        <v>1.5831262228240388</v>
      </c>
      <c r="L679" s="1"/>
      <c r="M679" s="1"/>
    </row>
    <row r="680" spans="10:13" x14ac:dyDescent="0.25">
      <c r="J680">
        <v>661</v>
      </c>
      <c r="K680" s="1">
        <v>1.6929528881344411</v>
      </c>
      <c r="L680" s="1"/>
      <c r="M680" s="1"/>
    </row>
    <row r="681" spans="10:13" x14ac:dyDescent="0.25">
      <c r="J681">
        <v>662</v>
      </c>
      <c r="K681" s="1">
        <v>1.7759155987685078</v>
      </c>
      <c r="L681" s="1"/>
      <c r="M681" s="1"/>
    </row>
    <row r="682" spans="10:13" x14ac:dyDescent="0.25">
      <c r="J682">
        <v>663</v>
      </c>
      <c r="K682" s="1">
        <v>1.5955836009642448</v>
      </c>
      <c r="L682" s="1"/>
      <c r="M682" s="1"/>
    </row>
    <row r="683" spans="10:13" x14ac:dyDescent="0.25">
      <c r="J683">
        <v>664</v>
      </c>
      <c r="K683" s="1">
        <v>1.6598888811910575</v>
      </c>
      <c r="L683" s="1"/>
      <c r="M683" s="1"/>
    </row>
    <row r="684" spans="10:13" x14ac:dyDescent="0.25">
      <c r="J684">
        <v>665</v>
      </c>
      <c r="K684" s="1">
        <v>1.7087404576439156</v>
      </c>
      <c r="L684" s="1"/>
      <c r="M684" s="1"/>
    </row>
    <row r="685" spans="10:13" x14ac:dyDescent="0.25">
      <c r="J685">
        <v>666</v>
      </c>
      <c r="K685" s="1">
        <v>1.5549514830726443</v>
      </c>
      <c r="L685" s="1"/>
      <c r="M685" s="1"/>
    </row>
    <row r="686" spans="10:13" x14ac:dyDescent="0.25">
      <c r="J686">
        <v>667</v>
      </c>
      <c r="K686" s="1">
        <v>1.5810313271087917</v>
      </c>
      <c r="L686" s="1"/>
      <c r="M686" s="1"/>
    </row>
    <row r="687" spans="10:13" x14ac:dyDescent="0.25">
      <c r="J687">
        <v>668</v>
      </c>
      <c r="K687" s="1">
        <v>1.6586715175816695</v>
      </c>
      <c r="L687" s="1"/>
      <c r="M687" s="1"/>
    </row>
    <row r="688" spans="10:13" x14ac:dyDescent="0.25">
      <c r="J688">
        <v>669</v>
      </c>
      <c r="K688" s="1">
        <v>1.6169417974756388</v>
      </c>
      <c r="L688" s="1"/>
      <c r="M688" s="1"/>
    </row>
    <row r="689" spans="10:13" x14ac:dyDescent="0.25">
      <c r="J689">
        <v>670</v>
      </c>
      <c r="K689" s="1">
        <v>1.6628502451642193</v>
      </c>
      <c r="L689" s="1"/>
      <c r="M689" s="1"/>
    </row>
    <row r="690" spans="10:13" x14ac:dyDescent="0.25">
      <c r="J690">
        <v>671</v>
      </c>
      <c r="K690" s="1">
        <v>1.6953680933122519</v>
      </c>
      <c r="L690" s="1"/>
      <c r="M690" s="1"/>
    </row>
    <row r="691" spans="10:13" x14ac:dyDescent="0.25">
      <c r="J691">
        <v>672</v>
      </c>
      <c r="K691" s="1">
        <v>1.5703515105462746</v>
      </c>
      <c r="L691" s="1"/>
      <c r="M691" s="1"/>
    </row>
    <row r="692" spans="10:13" x14ac:dyDescent="0.25">
      <c r="J692">
        <v>673</v>
      </c>
      <c r="K692" s="1">
        <v>1.5892303550162103</v>
      </c>
      <c r="L692" s="1"/>
      <c r="M692" s="1"/>
    </row>
    <row r="693" spans="10:13" x14ac:dyDescent="0.25">
      <c r="J693">
        <v>674</v>
      </c>
      <c r="K693" s="1">
        <v>1.5667141738175814</v>
      </c>
      <c r="L693" s="1"/>
      <c r="M693" s="1"/>
    </row>
    <row r="694" spans="10:13" x14ac:dyDescent="0.25">
      <c r="J694">
        <v>675</v>
      </c>
      <c r="K694" s="1">
        <v>1.6117013523254986</v>
      </c>
      <c r="L694" s="1"/>
      <c r="M694" s="1"/>
    </row>
    <row r="695" spans="10:13" x14ac:dyDescent="0.25">
      <c r="J695">
        <v>676</v>
      </c>
      <c r="K695" s="1">
        <v>1.5320898223172685</v>
      </c>
      <c r="L695" s="1"/>
      <c r="M695" s="1"/>
    </row>
    <row r="696" spans="10:13" x14ac:dyDescent="0.25">
      <c r="J696">
        <v>677</v>
      </c>
      <c r="K696" s="1">
        <v>1.6233671953576148</v>
      </c>
      <c r="L696" s="1"/>
      <c r="M696" s="1"/>
    </row>
    <row r="697" spans="10:13" x14ac:dyDescent="0.25">
      <c r="J697">
        <v>678</v>
      </c>
      <c r="K697" s="1">
        <v>1.7029324096902205</v>
      </c>
      <c r="L697" s="1"/>
      <c r="M697" s="1"/>
    </row>
    <row r="698" spans="10:13" x14ac:dyDescent="0.25">
      <c r="J698">
        <v>679</v>
      </c>
      <c r="K698" s="1">
        <v>1.6324367941284423</v>
      </c>
      <c r="L698" s="1"/>
      <c r="M698" s="1"/>
    </row>
    <row r="699" spans="10:13" x14ac:dyDescent="0.25">
      <c r="J699">
        <v>680</v>
      </c>
      <c r="K699" s="1">
        <v>1.6037658141976308</v>
      </c>
      <c r="L699" s="1"/>
      <c r="M699" s="1"/>
    </row>
    <row r="700" spans="10:13" x14ac:dyDescent="0.25">
      <c r="J700">
        <v>681</v>
      </c>
      <c r="K700" s="1">
        <v>1.6547591674798081</v>
      </c>
      <c r="L700" s="1"/>
      <c r="M700" s="1"/>
    </row>
    <row r="701" spans="10:13" x14ac:dyDescent="0.25">
      <c r="J701">
        <v>682</v>
      </c>
      <c r="K701" s="1">
        <v>1.6457013275105576</v>
      </c>
      <c r="L701" s="1"/>
      <c r="M701" s="1"/>
    </row>
    <row r="702" spans="10:13" x14ac:dyDescent="0.25">
      <c r="J702">
        <v>683</v>
      </c>
      <c r="K702" s="1">
        <v>1.6525525789490618</v>
      </c>
      <c r="L702" s="1"/>
      <c r="M702" s="1"/>
    </row>
    <row r="703" spans="10:13" x14ac:dyDescent="0.25">
      <c r="J703">
        <v>684</v>
      </c>
      <c r="K703" s="1">
        <v>1.5756397538223532</v>
      </c>
      <c r="L703" s="1"/>
      <c r="M703" s="1"/>
    </row>
    <row r="704" spans="10:13" x14ac:dyDescent="0.25">
      <c r="J704">
        <v>685</v>
      </c>
      <c r="K704" s="1">
        <v>1.5755909213261132</v>
      </c>
      <c r="L704" s="1"/>
      <c r="M704" s="1"/>
    </row>
    <row r="705" spans="10:13" x14ac:dyDescent="0.25">
      <c r="J705">
        <v>686</v>
      </c>
      <c r="K705" s="1">
        <v>1.7137504222809128</v>
      </c>
      <c r="L705" s="1"/>
      <c r="M705" s="1"/>
    </row>
    <row r="706" spans="10:13" x14ac:dyDescent="0.25">
      <c r="J706">
        <v>687</v>
      </c>
      <c r="K706" s="1">
        <v>1.5272964657691999</v>
      </c>
      <c r="L706" s="1"/>
      <c r="M706" s="1"/>
    </row>
    <row r="707" spans="10:13" x14ac:dyDescent="0.25">
      <c r="J707">
        <v>688</v>
      </c>
      <c r="K707" s="1">
        <v>1.6873105623707116</v>
      </c>
      <c r="L707" s="1"/>
      <c r="M707" s="1"/>
    </row>
    <row r="708" spans="10:13" x14ac:dyDescent="0.25">
      <c r="J708">
        <v>689</v>
      </c>
      <c r="K708" s="1">
        <v>1.6566505524983144</v>
      </c>
      <c r="L708" s="1"/>
      <c r="M708" s="1"/>
    </row>
    <row r="709" spans="10:13" x14ac:dyDescent="0.25">
      <c r="J709">
        <v>690</v>
      </c>
      <c r="K709" s="1">
        <v>1.7306924661513885</v>
      </c>
      <c r="L709" s="1"/>
      <c r="M709" s="1"/>
    </row>
    <row r="710" spans="10:13" x14ac:dyDescent="0.25">
      <c r="J710">
        <v>691</v>
      </c>
      <c r="K710" s="1">
        <v>1.7082993424719886</v>
      </c>
      <c r="L710" s="1"/>
      <c r="M710" s="1"/>
    </row>
    <row r="711" spans="10:13" x14ac:dyDescent="0.25">
      <c r="J711">
        <v>692</v>
      </c>
      <c r="K711" s="1">
        <v>1.6116752737443689</v>
      </c>
      <c r="L711" s="1"/>
      <c r="M711" s="1"/>
    </row>
    <row r="712" spans="10:13" x14ac:dyDescent="0.25">
      <c r="J712">
        <v>693</v>
      </c>
      <c r="K712" s="1">
        <v>1.7112399420801334</v>
      </c>
      <c r="L712" s="1"/>
      <c r="M712" s="1"/>
    </row>
    <row r="713" spans="10:13" x14ac:dyDescent="0.25">
      <c r="J713">
        <v>694</v>
      </c>
      <c r="K713" s="1">
        <v>1.5473471476345984</v>
      </c>
      <c r="L713" s="1"/>
      <c r="M713" s="1"/>
    </row>
    <row r="714" spans="10:13" x14ac:dyDescent="0.25">
      <c r="J714">
        <v>695</v>
      </c>
      <c r="K714" s="1">
        <v>1.7343248198997765</v>
      </c>
      <c r="L714" s="1"/>
      <c r="M714" s="1"/>
    </row>
    <row r="715" spans="10:13" x14ac:dyDescent="0.25">
      <c r="J715">
        <v>696</v>
      </c>
      <c r="K715" s="1">
        <v>1.683475699249406</v>
      </c>
      <c r="L715" s="1"/>
      <c r="M715" s="1"/>
    </row>
    <row r="716" spans="10:13" x14ac:dyDescent="0.25">
      <c r="J716">
        <v>697</v>
      </c>
      <c r="K716" s="1">
        <v>1.6087029997406699</v>
      </c>
      <c r="L716" s="1"/>
      <c r="M716" s="1"/>
    </row>
    <row r="717" spans="10:13" x14ac:dyDescent="0.25">
      <c r="J717">
        <v>698</v>
      </c>
      <c r="K717" s="1">
        <v>1.6054483916947078</v>
      </c>
      <c r="L717" s="1"/>
      <c r="M717" s="1"/>
    </row>
    <row r="718" spans="10:13" x14ac:dyDescent="0.25">
      <c r="J718">
        <v>699</v>
      </c>
      <c r="K718" s="1">
        <v>1.5388128938627914</v>
      </c>
      <c r="L718" s="1"/>
      <c r="M718" s="1"/>
    </row>
    <row r="719" spans="10:13" x14ac:dyDescent="0.25">
      <c r="J719">
        <v>700</v>
      </c>
      <c r="K719" s="1">
        <v>1.7271031749739747</v>
      </c>
      <c r="L719" s="1"/>
      <c r="M719" s="1"/>
    </row>
    <row r="720" spans="10:13" x14ac:dyDescent="0.25">
      <c r="J720">
        <v>701</v>
      </c>
      <c r="K720" s="1">
        <v>1.6090443380463073</v>
      </c>
      <c r="L720" s="1"/>
      <c r="M720" s="1"/>
    </row>
    <row r="721" spans="10:13" x14ac:dyDescent="0.25">
      <c r="J721">
        <v>702</v>
      </c>
      <c r="K721" s="1">
        <v>1.5310555889243442</v>
      </c>
      <c r="L721" s="1"/>
      <c r="M721" s="1"/>
    </row>
    <row r="722" spans="10:13" x14ac:dyDescent="0.25">
      <c r="J722">
        <v>703</v>
      </c>
      <c r="K722" s="1">
        <v>1.8093814559762205</v>
      </c>
      <c r="L722" s="1"/>
      <c r="M722" s="1"/>
    </row>
    <row r="723" spans="10:13" x14ac:dyDescent="0.25">
      <c r="J723">
        <v>704</v>
      </c>
      <c r="K723" s="1">
        <v>1.6221755002880873</v>
      </c>
      <c r="L723" s="1"/>
      <c r="M723" s="1"/>
    </row>
    <row r="724" spans="10:13" x14ac:dyDescent="0.25">
      <c r="J724">
        <v>705</v>
      </c>
      <c r="K724" s="1">
        <v>1.6469170251884422</v>
      </c>
      <c r="L724" s="1"/>
      <c r="M724" s="1"/>
    </row>
    <row r="725" spans="10:13" x14ac:dyDescent="0.25">
      <c r="J725">
        <v>706</v>
      </c>
      <c r="K725" s="1">
        <v>1.7771578096633416</v>
      </c>
      <c r="L725" s="1"/>
      <c r="M725" s="1"/>
    </row>
    <row r="726" spans="10:13" x14ac:dyDescent="0.25">
      <c r="J726">
        <v>707</v>
      </c>
      <c r="K726" s="1">
        <v>1.5836696527896743</v>
      </c>
      <c r="L726" s="1"/>
      <c r="M726" s="1"/>
    </row>
    <row r="727" spans="10:13" x14ac:dyDescent="0.25">
      <c r="J727">
        <v>708</v>
      </c>
      <c r="K727" s="1">
        <v>1.6486469686536123</v>
      </c>
      <c r="L727" s="1"/>
      <c r="M727" s="1"/>
    </row>
    <row r="728" spans="10:13" x14ac:dyDescent="0.25">
      <c r="J728">
        <v>709</v>
      </c>
      <c r="K728" s="1">
        <v>1.6646820152382698</v>
      </c>
      <c r="L728" s="1"/>
      <c r="M728" s="1"/>
    </row>
    <row r="729" spans="10:13" x14ac:dyDescent="0.25">
      <c r="J729">
        <v>710</v>
      </c>
      <c r="K729" s="1">
        <v>1.6614360022948691</v>
      </c>
      <c r="L729" s="1"/>
      <c r="M729" s="1"/>
    </row>
    <row r="730" spans="10:13" x14ac:dyDescent="0.25">
      <c r="J730">
        <v>711</v>
      </c>
      <c r="K730" s="1">
        <v>1.6784217363421767</v>
      </c>
      <c r="L730" s="1"/>
      <c r="M730" s="1"/>
    </row>
    <row r="731" spans="10:13" x14ac:dyDescent="0.25">
      <c r="J731">
        <v>712</v>
      </c>
      <c r="K731" s="1">
        <v>1.5680007808575414</v>
      </c>
      <c r="L731" s="1"/>
      <c r="M731" s="1"/>
    </row>
    <row r="732" spans="10:13" x14ac:dyDescent="0.25">
      <c r="J732">
        <v>713</v>
      </c>
      <c r="K732" s="1">
        <v>1.517584880906012</v>
      </c>
      <c r="L732" s="1"/>
      <c r="M732" s="1"/>
    </row>
    <row r="733" spans="10:13" x14ac:dyDescent="0.25">
      <c r="J733">
        <v>714</v>
      </c>
      <c r="K733" s="1">
        <v>1.5889320639961833</v>
      </c>
      <c r="L733" s="1"/>
      <c r="M733" s="1"/>
    </row>
    <row r="734" spans="10:13" x14ac:dyDescent="0.25">
      <c r="J734">
        <v>715</v>
      </c>
      <c r="K734" s="1">
        <v>1.5666585494127627</v>
      </c>
      <c r="L734" s="1"/>
      <c r="M734" s="1"/>
    </row>
    <row r="735" spans="10:13" x14ac:dyDescent="0.25">
      <c r="J735">
        <v>716</v>
      </c>
      <c r="K735" s="1">
        <v>1.6152507358865691</v>
      </c>
      <c r="L735" s="1"/>
      <c r="M735" s="1"/>
    </row>
    <row r="736" spans="10:13" x14ac:dyDescent="0.25">
      <c r="J736">
        <v>717</v>
      </c>
      <c r="K736" s="1">
        <v>1.6573727497592237</v>
      </c>
      <c r="L736" s="1"/>
      <c r="M736" s="1"/>
    </row>
    <row r="737" spans="10:13" x14ac:dyDescent="0.25">
      <c r="J737">
        <v>718</v>
      </c>
      <c r="K737" s="1">
        <v>1.7504151579615961</v>
      </c>
      <c r="L737" s="1"/>
      <c r="M737" s="1"/>
    </row>
    <row r="738" spans="10:13" x14ac:dyDescent="0.25">
      <c r="J738">
        <v>719</v>
      </c>
      <c r="K738" s="1">
        <v>1.5958412954164176</v>
      </c>
      <c r="L738" s="1"/>
      <c r="M738" s="1"/>
    </row>
    <row r="739" spans="10:13" x14ac:dyDescent="0.25">
      <c r="J739">
        <v>720</v>
      </c>
      <c r="K739" s="1">
        <v>1.5640167399333686</v>
      </c>
      <c r="L739" s="1"/>
      <c r="M739" s="1"/>
    </row>
    <row r="740" spans="10:13" x14ac:dyDescent="0.25">
      <c r="J740">
        <v>721</v>
      </c>
      <c r="K740" s="1">
        <v>1.6870006041975381</v>
      </c>
      <c r="L740" s="1"/>
      <c r="M740" s="1"/>
    </row>
    <row r="741" spans="10:13" x14ac:dyDescent="0.25">
      <c r="J741">
        <v>722</v>
      </c>
      <c r="K741" s="1">
        <v>1.6318204799651137</v>
      </c>
      <c r="L741" s="1"/>
      <c r="M741" s="1"/>
    </row>
    <row r="742" spans="10:13" x14ac:dyDescent="0.25">
      <c r="J742">
        <v>723</v>
      </c>
      <c r="K742" s="1">
        <v>1.7949813324286654</v>
      </c>
      <c r="L742" s="1"/>
      <c r="M742" s="1"/>
    </row>
    <row r="743" spans="10:13" x14ac:dyDescent="0.25">
      <c r="J743">
        <v>724</v>
      </c>
      <c r="K743" s="1">
        <v>1.6284284574356183</v>
      </c>
      <c r="L743" s="1"/>
      <c r="M743" s="1"/>
    </row>
    <row r="744" spans="10:13" x14ac:dyDescent="0.25">
      <c r="J744">
        <v>725</v>
      </c>
      <c r="K744" s="1">
        <v>1.667480595600952</v>
      </c>
      <c r="L744" s="1"/>
      <c r="M744" s="1"/>
    </row>
    <row r="745" spans="10:13" x14ac:dyDescent="0.25">
      <c r="J745">
        <v>726</v>
      </c>
      <c r="K745" s="1">
        <v>1.6635811762329769</v>
      </c>
      <c r="L745" s="1"/>
      <c r="M745" s="1"/>
    </row>
    <row r="746" spans="10:13" x14ac:dyDescent="0.25">
      <c r="J746">
        <v>727</v>
      </c>
      <c r="K746" s="1">
        <v>1.638780630701993</v>
      </c>
      <c r="L746" s="1"/>
      <c r="M746" s="1"/>
    </row>
    <row r="747" spans="10:13" x14ac:dyDescent="0.25">
      <c r="J747">
        <v>728</v>
      </c>
      <c r="K747" s="1">
        <v>1.7184805779773209</v>
      </c>
      <c r="L747" s="1"/>
      <c r="M747" s="1"/>
    </row>
    <row r="748" spans="10:13" x14ac:dyDescent="0.25">
      <c r="J748">
        <v>729</v>
      </c>
      <c r="K748" s="1">
        <v>1.7336052622823042</v>
      </c>
      <c r="L748" s="1"/>
      <c r="M748" s="1"/>
    </row>
    <row r="749" spans="10:13" x14ac:dyDescent="0.25">
      <c r="J749">
        <v>730</v>
      </c>
      <c r="K749" s="1">
        <v>1.7339969141007905</v>
      </c>
      <c r="L749" s="1"/>
      <c r="M749" s="1"/>
    </row>
    <row r="750" spans="10:13" x14ac:dyDescent="0.25">
      <c r="J750">
        <v>731</v>
      </c>
      <c r="K750" s="1">
        <v>1.5956233222612743</v>
      </c>
      <c r="L750" s="1"/>
      <c r="M750" s="1"/>
    </row>
    <row r="751" spans="10:13" x14ac:dyDescent="0.25">
      <c r="J751">
        <v>732</v>
      </c>
      <c r="K751" s="1">
        <v>1.5902802532932192</v>
      </c>
      <c r="L751" s="1"/>
      <c r="M751" s="1"/>
    </row>
    <row r="752" spans="10:13" x14ac:dyDescent="0.25">
      <c r="J752">
        <v>733</v>
      </c>
      <c r="K752" s="1">
        <v>1.67979925028625</v>
      </c>
      <c r="L752" s="1"/>
      <c r="M752" s="1"/>
    </row>
    <row r="753" spans="10:13" x14ac:dyDescent="0.25">
      <c r="J753">
        <v>734</v>
      </c>
      <c r="K753" s="1">
        <v>1.7859539707566618</v>
      </c>
      <c r="L753" s="1"/>
      <c r="M753" s="1"/>
    </row>
    <row r="754" spans="10:13" x14ac:dyDescent="0.25">
      <c r="J754">
        <v>735</v>
      </c>
      <c r="K754" s="1">
        <v>1.6264056792857244</v>
      </c>
      <c r="L754" s="1"/>
      <c r="M754" s="1"/>
    </row>
    <row r="755" spans="10:13" x14ac:dyDescent="0.25">
      <c r="J755">
        <v>736</v>
      </c>
      <c r="K755" s="1">
        <v>1.9039939497587535</v>
      </c>
      <c r="L755" s="1"/>
      <c r="M755" s="1"/>
    </row>
    <row r="756" spans="10:13" x14ac:dyDescent="0.25">
      <c r="J756">
        <v>737</v>
      </c>
      <c r="K756" s="1">
        <v>1.618817534366674</v>
      </c>
      <c r="L756" s="1"/>
      <c r="M756" s="1"/>
    </row>
    <row r="757" spans="10:13" x14ac:dyDescent="0.25">
      <c r="J757">
        <v>738</v>
      </c>
      <c r="K757" s="1">
        <v>1.7867943401838209</v>
      </c>
      <c r="L757" s="1"/>
      <c r="M757" s="1"/>
    </row>
    <row r="758" spans="10:13" x14ac:dyDescent="0.25">
      <c r="J758">
        <v>739</v>
      </c>
      <c r="K758" s="1">
        <v>1.6989267021833709</v>
      </c>
      <c r="L758" s="1"/>
      <c r="M758" s="1"/>
    </row>
    <row r="759" spans="10:13" x14ac:dyDescent="0.25">
      <c r="J759">
        <v>740</v>
      </c>
      <c r="K759" s="1">
        <v>1.644046861351685</v>
      </c>
      <c r="L759" s="1"/>
      <c r="M759" s="1"/>
    </row>
    <row r="760" spans="10:13" x14ac:dyDescent="0.25">
      <c r="J760">
        <v>741</v>
      </c>
      <c r="K760" s="1">
        <v>1.5758631506285838</v>
      </c>
      <c r="L760" s="1"/>
      <c r="M760" s="1"/>
    </row>
    <row r="761" spans="10:13" x14ac:dyDescent="0.25">
      <c r="J761">
        <v>742</v>
      </c>
      <c r="K761" s="1">
        <v>1.6633204528626115</v>
      </c>
      <c r="L761" s="1"/>
      <c r="M761" s="1"/>
    </row>
    <row r="762" spans="10:13" x14ac:dyDescent="0.25">
      <c r="J762">
        <v>743</v>
      </c>
      <c r="K762" s="1">
        <v>1.6118827629524701</v>
      </c>
      <c r="L762" s="1"/>
      <c r="M762" s="1"/>
    </row>
    <row r="763" spans="10:13" x14ac:dyDescent="0.25">
      <c r="J763">
        <v>744</v>
      </c>
      <c r="K763" s="1">
        <v>1.6709644062067173</v>
      </c>
      <c r="L763" s="1"/>
      <c r="M763" s="1"/>
    </row>
    <row r="764" spans="10:13" x14ac:dyDescent="0.25">
      <c r="J764">
        <v>745</v>
      </c>
      <c r="K764" s="1">
        <v>1.5842512068530108</v>
      </c>
      <c r="L764" s="1"/>
      <c r="M764" s="1"/>
    </row>
    <row r="765" spans="10:13" x14ac:dyDescent="0.25">
      <c r="J765">
        <v>746</v>
      </c>
      <c r="K765" s="1">
        <v>1.5740378242633781</v>
      </c>
      <c r="L765" s="1"/>
      <c r="M765" s="1"/>
    </row>
    <row r="766" spans="10:13" x14ac:dyDescent="0.25">
      <c r="J766">
        <v>747</v>
      </c>
      <c r="K766" s="1">
        <v>1.7909855426043724</v>
      </c>
      <c r="L766" s="1"/>
      <c r="M766" s="1"/>
    </row>
    <row r="767" spans="10:13" x14ac:dyDescent="0.25">
      <c r="J767">
        <v>748</v>
      </c>
      <c r="K767" s="1">
        <v>1.5480224710127231</v>
      </c>
      <c r="L767" s="1"/>
      <c r="M767" s="1"/>
    </row>
    <row r="768" spans="10:13" x14ac:dyDescent="0.25">
      <c r="J768">
        <v>749</v>
      </c>
      <c r="K768" s="1">
        <v>1.7544947359209193</v>
      </c>
      <c r="L768" s="1"/>
      <c r="M768" s="1"/>
    </row>
    <row r="769" spans="10:13" x14ac:dyDescent="0.25">
      <c r="J769">
        <v>750</v>
      </c>
      <c r="K769" s="1">
        <v>1.6090601775749234</v>
      </c>
      <c r="L769" s="1"/>
      <c r="M769" s="1"/>
    </row>
    <row r="770" spans="10:13" x14ac:dyDescent="0.25">
      <c r="J770">
        <v>751</v>
      </c>
      <c r="K770" s="1">
        <v>1.6813397641193899</v>
      </c>
      <c r="L770" s="1"/>
      <c r="M770" s="1"/>
    </row>
    <row r="771" spans="10:13" x14ac:dyDescent="0.25">
      <c r="J771">
        <v>752</v>
      </c>
      <c r="K771" s="1">
        <v>1.6943276348815703</v>
      </c>
      <c r="L771" s="1"/>
      <c r="M771" s="1"/>
    </row>
    <row r="772" spans="10:13" x14ac:dyDescent="0.25">
      <c r="J772">
        <v>753</v>
      </c>
      <c r="K772" s="1">
        <v>1.5577991135081362</v>
      </c>
      <c r="L772" s="1"/>
      <c r="M772" s="1"/>
    </row>
    <row r="773" spans="10:13" x14ac:dyDescent="0.25">
      <c r="J773">
        <v>754</v>
      </c>
      <c r="K773" s="1">
        <v>1.5969680340120296</v>
      </c>
      <c r="L773" s="1"/>
      <c r="M773" s="1"/>
    </row>
    <row r="774" spans="10:13" x14ac:dyDescent="0.25">
      <c r="J774">
        <v>755</v>
      </c>
      <c r="K774" s="1">
        <v>1.6324277629010238</v>
      </c>
      <c r="L774" s="1"/>
      <c r="M774" s="1"/>
    </row>
    <row r="775" spans="10:13" x14ac:dyDescent="0.25">
      <c r="J775">
        <v>756</v>
      </c>
      <c r="K775" s="1">
        <v>1.6389213197461638</v>
      </c>
      <c r="L775" s="1"/>
      <c r="M775" s="1"/>
    </row>
    <row r="776" spans="10:13" x14ac:dyDescent="0.25">
      <c r="J776">
        <v>757</v>
      </c>
      <c r="K776" s="1">
        <v>1.5880064483327589</v>
      </c>
      <c r="L776" s="1"/>
      <c r="M776" s="1"/>
    </row>
    <row r="777" spans="10:13" x14ac:dyDescent="0.25">
      <c r="J777">
        <v>758</v>
      </c>
      <c r="K777" s="1">
        <v>1.6172525201017103</v>
      </c>
      <c r="L777" s="1"/>
      <c r="M777" s="1"/>
    </row>
    <row r="778" spans="10:13" x14ac:dyDescent="0.25">
      <c r="J778">
        <v>759</v>
      </c>
      <c r="K778" s="1">
        <v>1.8141969685298536</v>
      </c>
      <c r="L778" s="1"/>
      <c r="M778" s="1"/>
    </row>
    <row r="779" spans="10:13" x14ac:dyDescent="0.25">
      <c r="J779">
        <v>760</v>
      </c>
      <c r="K779" s="1">
        <v>1.7616031531940226</v>
      </c>
      <c r="L779" s="1"/>
      <c r="M779" s="1"/>
    </row>
    <row r="780" spans="10:13" x14ac:dyDescent="0.25">
      <c r="J780">
        <v>761</v>
      </c>
      <c r="K780" s="1">
        <v>1.6135806972537372</v>
      </c>
      <c r="L780" s="1"/>
      <c r="M780" s="1"/>
    </row>
    <row r="781" spans="10:13" x14ac:dyDescent="0.25">
      <c r="J781">
        <v>762</v>
      </c>
      <c r="K781" s="1">
        <v>1.7102572818757329</v>
      </c>
      <c r="L781" s="1"/>
      <c r="M781" s="1"/>
    </row>
    <row r="782" spans="10:13" x14ac:dyDescent="0.25">
      <c r="J782">
        <v>763</v>
      </c>
      <c r="K782" s="1">
        <v>1.6961128160215884</v>
      </c>
      <c r="L782" s="1"/>
      <c r="M782" s="1"/>
    </row>
    <row r="783" spans="10:13" x14ac:dyDescent="0.25">
      <c r="J783">
        <v>764</v>
      </c>
      <c r="K783" s="1">
        <v>1.7857437104016578</v>
      </c>
      <c r="L783" s="1"/>
      <c r="M783" s="1"/>
    </row>
    <row r="784" spans="10:13" x14ac:dyDescent="0.25">
      <c r="J784">
        <v>765</v>
      </c>
      <c r="K784" s="1">
        <v>1.6044882694151448</v>
      </c>
      <c r="L784" s="1"/>
      <c r="M784" s="1"/>
    </row>
    <row r="785" spans="10:13" x14ac:dyDescent="0.25">
      <c r="J785">
        <v>766</v>
      </c>
      <c r="K785" s="1">
        <v>1.5838920582022158</v>
      </c>
      <c r="L785" s="1"/>
      <c r="M785" s="1"/>
    </row>
    <row r="786" spans="10:13" x14ac:dyDescent="0.25">
      <c r="J786">
        <v>767</v>
      </c>
      <c r="K786" s="1">
        <v>1.5250169734696644</v>
      </c>
      <c r="L786" s="1"/>
      <c r="M786" s="1"/>
    </row>
    <row r="787" spans="10:13" x14ac:dyDescent="0.25">
      <c r="J787">
        <v>768</v>
      </c>
      <c r="K787" s="1">
        <v>1.6338778700292427</v>
      </c>
      <c r="L787" s="1"/>
      <c r="M787" s="1"/>
    </row>
    <row r="788" spans="10:13" x14ac:dyDescent="0.25">
      <c r="J788">
        <v>769</v>
      </c>
      <c r="K788" s="1">
        <v>1.6886154481959381</v>
      </c>
      <c r="L788" s="1"/>
      <c r="M788" s="1"/>
    </row>
    <row r="789" spans="10:13" x14ac:dyDescent="0.25">
      <c r="J789">
        <v>770</v>
      </c>
      <c r="K789" s="1">
        <v>1.5427217842419603</v>
      </c>
      <c r="L789" s="1"/>
      <c r="M789" s="1"/>
    </row>
    <row r="790" spans="10:13" x14ac:dyDescent="0.25">
      <c r="J790">
        <v>771</v>
      </c>
      <c r="K790" s="1">
        <v>1.6342454143885434</v>
      </c>
      <c r="L790" s="1"/>
      <c r="M790" s="1"/>
    </row>
    <row r="791" spans="10:13" x14ac:dyDescent="0.25">
      <c r="J791">
        <v>772</v>
      </c>
      <c r="K791" s="1">
        <v>1.8014034092591151</v>
      </c>
      <c r="L791" s="1"/>
      <c r="M791" s="1"/>
    </row>
    <row r="792" spans="10:13" x14ac:dyDescent="0.25">
      <c r="J792">
        <v>773</v>
      </c>
      <c r="K792" s="1">
        <v>1.6219378748759552</v>
      </c>
      <c r="L792" s="1"/>
      <c r="M792" s="1"/>
    </row>
    <row r="793" spans="10:13" x14ac:dyDescent="0.25">
      <c r="J793">
        <v>774</v>
      </c>
      <c r="K793" s="1">
        <v>1.7656639526988829</v>
      </c>
      <c r="L793" s="1"/>
      <c r="M793" s="1"/>
    </row>
    <row r="794" spans="10:13" x14ac:dyDescent="0.25">
      <c r="J794">
        <v>775</v>
      </c>
      <c r="K794" s="1">
        <v>1.5785350386056736</v>
      </c>
      <c r="L794" s="1"/>
      <c r="M794" s="1"/>
    </row>
    <row r="795" spans="10:13" x14ac:dyDescent="0.25">
      <c r="J795">
        <v>776</v>
      </c>
      <c r="K795" s="1">
        <v>1.7517522662785037</v>
      </c>
      <c r="L795" s="1"/>
      <c r="M795" s="1"/>
    </row>
    <row r="796" spans="10:13" x14ac:dyDescent="0.25">
      <c r="J796">
        <v>777</v>
      </c>
      <c r="K796" s="1">
        <v>1.6140100690563908</v>
      </c>
      <c r="L796" s="1"/>
      <c r="M796" s="1"/>
    </row>
    <row r="797" spans="10:13" x14ac:dyDescent="0.25">
      <c r="J797">
        <v>778</v>
      </c>
      <c r="K797" s="1">
        <v>1.5948203537815142</v>
      </c>
      <c r="L797" s="1"/>
      <c r="M797" s="1"/>
    </row>
    <row r="798" spans="10:13" x14ac:dyDescent="0.25">
      <c r="J798">
        <v>779</v>
      </c>
      <c r="K798" s="1">
        <v>1.6076922862134184</v>
      </c>
      <c r="L798" s="1"/>
      <c r="M798" s="1"/>
    </row>
    <row r="799" spans="10:13" x14ac:dyDescent="0.25">
      <c r="J799">
        <v>780</v>
      </c>
      <c r="K799" s="1">
        <v>1.6905534552013248</v>
      </c>
      <c r="L799" s="1"/>
      <c r="M799" s="1"/>
    </row>
    <row r="800" spans="10:13" x14ac:dyDescent="0.25">
      <c r="J800">
        <v>781</v>
      </c>
      <c r="K800" s="1">
        <v>1.714270819161293</v>
      </c>
      <c r="L800" s="1"/>
      <c r="M800" s="1"/>
    </row>
    <row r="801" spans="10:13" x14ac:dyDescent="0.25">
      <c r="J801">
        <v>782</v>
      </c>
      <c r="K801" s="1">
        <v>1.5606132285781236</v>
      </c>
      <c r="L801" s="1"/>
      <c r="M801" s="1"/>
    </row>
    <row r="802" spans="10:13" x14ac:dyDescent="0.25">
      <c r="J802">
        <v>783</v>
      </c>
      <c r="K802" s="1">
        <v>1.6321087494532163</v>
      </c>
      <c r="L802" s="1"/>
      <c r="M802" s="1"/>
    </row>
    <row r="803" spans="10:13" x14ac:dyDescent="0.25">
      <c r="J803">
        <v>784</v>
      </c>
      <c r="K803" s="1">
        <v>1.5846847363170871</v>
      </c>
      <c r="L803" s="1"/>
      <c r="M803" s="1"/>
    </row>
    <row r="804" spans="10:13" x14ac:dyDescent="0.25">
      <c r="J804">
        <v>785</v>
      </c>
      <c r="K804" s="1">
        <v>1.6128080776067266</v>
      </c>
      <c r="L804" s="1"/>
      <c r="M804" s="1"/>
    </row>
    <row r="805" spans="10:13" x14ac:dyDescent="0.25">
      <c r="J805">
        <v>786</v>
      </c>
      <c r="K805" s="1">
        <v>1.562476559351428</v>
      </c>
      <c r="L805" s="1"/>
      <c r="M805" s="1"/>
    </row>
    <row r="806" spans="10:13" x14ac:dyDescent="0.25">
      <c r="J806">
        <v>787</v>
      </c>
      <c r="K806" s="1">
        <v>1.6294445641327562</v>
      </c>
      <c r="L806" s="1"/>
      <c r="M806" s="1"/>
    </row>
    <row r="807" spans="10:13" x14ac:dyDescent="0.25">
      <c r="J807">
        <v>788</v>
      </c>
      <c r="K807" s="1">
        <v>1.7748250628153566</v>
      </c>
      <c r="L807" s="1"/>
      <c r="M807" s="1"/>
    </row>
    <row r="808" spans="10:13" x14ac:dyDescent="0.25">
      <c r="J808">
        <v>789</v>
      </c>
      <c r="K808" s="1">
        <v>1.5960754220541578</v>
      </c>
      <c r="L808" s="1"/>
      <c r="M808" s="1"/>
    </row>
    <row r="809" spans="10:13" x14ac:dyDescent="0.25">
      <c r="J809">
        <v>790</v>
      </c>
      <c r="K809" s="1">
        <v>1.648555794884482</v>
      </c>
      <c r="L809" s="1"/>
      <c r="M809" s="1"/>
    </row>
    <row r="810" spans="10:13" x14ac:dyDescent="0.25">
      <c r="J810">
        <v>791</v>
      </c>
      <c r="K810" s="1">
        <v>1.616907171388414</v>
      </c>
      <c r="L810" s="1"/>
      <c r="M810" s="1"/>
    </row>
    <row r="811" spans="10:13" x14ac:dyDescent="0.25">
      <c r="J811">
        <v>792</v>
      </c>
      <c r="K811" s="1">
        <v>1.6401882574883997</v>
      </c>
      <c r="L811" s="1"/>
      <c r="M811" s="1"/>
    </row>
    <row r="812" spans="10:13" x14ac:dyDescent="0.25">
      <c r="J812">
        <v>793</v>
      </c>
      <c r="K812" s="1">
        <v>1.5866125178431618</v>
      </c>
      <c r="L812" s="1"/>
      <c r="M812" s="1"/>
    </row>
    <row r="813" spans="10:13" x14ac:dyDescent="0.25">
      <c r="J813">
        <v>794</v>
      </c>
      <c r="K813" s="1">
        <v>1.6610402424218602</v>
      </c>
      <c r="L813" s="1"/>
      <c r="M813" s="1"/>
    </row>
    <row r="814" spans="10:13" x14ac:dyDescent="0.25">
      <c r="J814">
        <v>795</v>
      </c>
      <c r="K814" s="1">
        <v>1.5392669480511982</v>
      </c>
      <c r="L814" s="1"/>
      <c r="M814" s="1"/>
    </row>
    <row r="815" spans="10:13" x14ac:dyDescent="0.25">
      <c r="J815">
        <v>796</v>
      </c>
      <c r="K815" s="1">
        <v>1.6098630951147168</v>
      </c>
      <c r="L815" s="1"/>
      <c r="M815" s="1"/>
    </row>
    <row r="816" spans="10:13" x14ac:dyDescent="0.25">
      <c r="J816">
        <v>797</v>
      </c>
      <c r="K816" s="1">
        <v>1.5900504579109562</v>
      </c>
      <c r="L816" s="1"/>
      <c r="M816" s="1"/>
    </row>
    <row r="817" spans="10:13" x14ac:dyDescent="0.25">
      <c r="J817">
        <v>798</v>
      </c>
      <c r="K817" s="1">
        <v>1.6101816710479304</v>
      </c>
      <c r="L817" s="1"/>
      <c r="M817" s="1"/>
    </row>
    <row r="818" spans="10:13" x14ac:dyDescent="0.25">
      <c r="J818">
        <v>799</v>
      </c>
      <c r="K818" s="1">
        <v>1.6741453921915637</v>
      </c>
      <c r="L818" s="1"/>
      <c r="M818" s="1"/>
    </row>
    <row r="819" spans="10:13" x14ac:dyDescent="0.25">
      <c r="J819">
        <v>800</v>
      </c>
      <c r="K819" s="1">
        <v>1.6964989408722211</v>
      </c>
      <c r="L819" s="1"/>
      <c r="M819" s="1"/>
    </row>
    <row r="820" spans="10:13" x14ac:dyDescent="0.25">
      <c r="J820">
        <v>801</v>
      </c>
      <c r="K820" s="1">
        <v>1.650879719350399</v>
      </c>
      <c r="L820" s="1"/>
      <c r="M820" s="1"/>
    </row>
    <row r="821" spans="10:13" x14ac:dyDescent="0.25">
      <c r="J821">
        <v>802</v>
      </c>
      <c r="K821" s="1">
        <v>1.517005794453778</v>
      </c>
      <c r="L821" s="1"/>
      <c r="M821" s="1"/>
    </row>
    <row r="822" spans="10:13" x14ac:dyDescent="0.25">
      <c r="J822">
        <v>803</v>
      </c>
      <c r="K822" s="1">
        <v>1.6122900098395574</v>
      </c>
      <c r="L822" s="1"/>
      <c r="M822" s="1"/>
    </row>
    <row r="823" spans="10:13" x14ac:dyDescent="0.25">
      <c r="J823">
        <v>804</v>
      </c>
      <c r="K823" s="1">
        <v>1.5623877577959122</v>
      </c>
      <c r="L823" s="1"/>
      <c r="M823" s="1"/>
    </row>
    <row r="824" spans="10:13" x14ac:dyDescent="0.25">
      <c r="J824">
        <v>805</v>
      </c>
      <c r="K824" s="1">
        <v>1.7204145440658805</v>
      </c>
      <c r="L824" s="1"/>
      <c r="M824" s="1"/>
    </row>
    <row r="825" spans="10:13" x14ac:dyDescent="0.25">
      <c r="J825">
        <v>806</v>
      </c>
      <c r="K825" s="1">
        <v>1.6770063006250635</v>
      </c>
      <c r="L825" s="1"/>
      <c r="M825" s="1"/>
    </row>
    <row r="826" spans="10:13" x14ac:dyDescent="0.25">
      <c r="J826">
        <v>807</v>
      </c>
      <c r="K826" s="1">
        <v>1.6497961341872078</v>
      </c>
      <c r="L826" s="1"/>
      <c r="M826" s="1"/>
    </row>
    <row r="827" spans="10:13" x14ac:dyDescent="0.25">
      <c r="J827">
        <v>808</v>
      </c>
      <c r="K827" s="1">
        <v>1.7384506001758551</v>
      </c>
      <c r="L827" s="1"/>
      <c r="M827" s="1"/>
    </row>
    <row r="828" spans="10:13" x14ac:dyDescent="0.25">
      <c r="J828">
        <v>809</v>
      </c>
      <c r="K828" s="1">
        <v>1.6210777459317884</v>
      </c>
      <c r="L828" s="1"/>
      <c r="M828" s="1"/>
    </row>
    <row r="829" spans="10:13" x14ac:dyDescent="0.25">
      <c r="J829">
        <v>810</v>
      </c>
      <c r="K829" s="1">
        <v>1.5425299521673257</v>
      </c>
      <c r="L829" s="1"/>
      <c r="M829" s="1"/>
    </row>
    <row r="830" spans="10:13" x14ac:dyDescent="0.25">
      <c r="J830">
        <v>811</v>
      </c>
      <c r="K830" s="1">
        <v>1.5711016679618988</v>
      </c>
      <c r="L830" s="1"/>
      <c r="M830" s="1"/>
    </row>
    <row r="831" spans="10:13" x14ac:dyDescent="0.25">
      <c r="J831">
        <v>812</v>
      </c>
      <c r="K831" s="1">
        <v>1.569243310144359</v>
      </c>
      <c r="L831" s="1"/>
      <c r="M831" s="1"/>
    </row>
    <row r="832" spans="10:13" x14ac:dyDescent="0.25">
      <c r="J832">
        <v>813</v>
      </c>
      <c r="K832" s="1">
        <v>1.5826373470866746</v>
      </c>
      <c r="L832" s="1"/>
      <c r="M832" s="1"/>
    </row>
    <row r="833" spans="10:13" x14ac:dyDescent="0.25">
      <c r="J833">
        <v>814</v>
      </c>
      <c r="K833" s="1">
        <v>1.7612952941038733</v>
      </c>
      <c r="L833" s="1"/>
      <c r="M833" s="1"/>
    </row>
    <row r="834" spans="10:13" x14ac:dyDescent="0.25">
      <c r="J834">
        <v>815</v>
      </c>
      <c r="K834" s="1">
        <v>1.6045718967543019</v>
      </c>
      <c r="L834" s="1"/>
      <c r="M834" s="1"/>
    </row>
    <row r="835" spans="10:13" x14ac:dyDescent="0.25">
      <c r="J835">
        <v>816</v>
      </c>
      <c r="K835" s="1">
        <v>1.6273602547590178</v>
      </c>
      <c r="L835" s="1"/>
      <c r="M835" s="1"/>
    </row>
    <row r="836" spans="10:13" x14ac:dyDescent="0.25">
      <c r="J836">
        <v>817</v>
      </c>
      <c r="K836" s="1">
        <v>1.6548946500845549</v>
      </c>
      <c r="L836" s="1"/>
      <c r="M836" s="1"/>
    </row>
    <row r="837" spans="10:13" x14ac:dyDescent="0.25">
      <c r="J837">
        <v>818</v>
      </c>
      <c r="K837" s="1">
        <v>1.623380427901552</v>
      </c>
      <c r="L837" s="1"/>
      <c r="M837" s="1"/>
    </row>
    <row r="838" spans="10:13" x14ac:dyDescent="0.25">
      <c r="J838">
        <v>819</v>
      </c>
      <c r="K838" s="1">
        <v>1.9213773548929143</v>
      </c>
      <c r="L838" s="1"/>
      <c r="M838" s="1"/>
    </row>
    <row r="839" spans="10:13" x14ac:dyDescent="0.25">
      <c r="J839">
        <v>820</v>
      </c>
      <c r="K839" s="1">
        <v>1.6522703636450424</v>
      </c>
      <c r="L839" s="1"/>
      <c r="M839" s="1"/>
    </row>
    <row r="840" spans="10:13" x14ac:dyDescent="0.25">
      <c r="J840">
        <v>821</v>
      </c>
      <c r="K840" s="1">
        <v>1.6189773347307084</v>
      </c>
      <c r="L840" s="1"/>
      <c r="M840" s="1"/>
    </row>
    <row r="841" spans="10:13" x14ac:dyDescent="0.25">
      <c r="J841">
        <v>822</v>
      </c>
      <c r="K841" s="1">
        <v>1.7477247432173204</v>
      </c>
      <c r="L841" s="1"/>
      <c r="M841" s="1"/>
    </row>
    <row r="842" spans="10:13" x14ac:dyDescent="0.25">
      <c r="J842">
        <v>823</v>
      </c>
      <c r="K842" s="1">
        <v>1.6584509788144988</v>
      </c>
      <c r="L842" s="1"/>
      <c r="M842" s="1"/>
    </row>
    <row r="843" spans="10:13" x14ac:dyDescent="0.25">
      <c r="J843">
        <v>824</v>
      </c>
      <c r="K843" s="1">
        <v>1.705754341900747</v>
      </c>
      <c r="L843" s="1"/>
      <c r="M843" s="1"/>
    </row>
    <row r="844" spans="10:13" x14ac:dyDescent="0.25">
      <c r="J844">
        <v>825</v>
      </c>
      <c r="K844" s="1">
        <v>1.713761657777082</v>
      </c>
      <c r="L844" s="1"/>
      <c r="M844" s="1"/>
    </row>
    <row r="845" spans="10:13" x14ac:dyDescent="0.25">
      <c r="J845">
        <v>826</v>
      </c>
      <c r="K845" s="1">
        <v>1.7346935252757123</v>
      </c>
      <c r="L845" s="1"/>
      <c r="M845" s="1"/>
    </row>
    <row r="846" spans="10:13" x14ac:dyDescent="0.25">
      <c r="J846">
        <v>827</v>
      </c>
      <c r="K846" s="1">
        <v>1.6092638417197005</v>
      </c>
      <c r="L846" s="1"/>
      <c r="M846" s="1"/>
    </row>
    <row r="847" spans="10:13" x14ac:dyDescent="0.25">
      <c r="J847">
        <v>828</v>
      </c>
      <c r="K847" s="1">
        <v>1.8275914538926101</v>
      </c>
      <c r="L847" s="1"/>
      <c r="M847" s="1"/>
    </row>
    <row r="848" spans="10:13" x14ac:dyDescent="0.25">
      <c r="J848">
        <v>829</v>
      </c>
      <c r="K848" s="1">
        <v>1.6051385251813703</v>
      </c>
      <c r="L848" s="1"/>
      <c r="M848" s="1"/>
    </row>
    <row r="849" spans="10:13" x14ac:dyDescent="0.25">
      <c r="J849">
        <v>830</v>
      </c>
      <c r="K849" s="1">
        <v>1.84762759588208</v>
      </c>
      <c r="L849" s="1"/>
      <c r="M849" s="1"/>
    </row>
    <row r="850" spans="10:13" x14ac:dyDescent="0.25">
      <c r="J850">
        <v>831</v>
      </c>
      <c r="K850" s="1">
        <v>1.6130883858961482</v>
      </c>
      <c r="L850" s="1"/>
      <c r="M850" s="1"/>
    </row>
    <row r="851" spans="10:13" x14ac:dyDescent="0.25">
      <c r="J851">
        <v>832</v>
      </c>
      <c r="K851" s="1">
        <v>1.645716434853465</v>
      </c>
      <c r="L851" s="1"/>
      <c r="M851" s="1"/>
    </row>
    <row r="852" spans="10:13" x14ac:dyDescent="0.25">
      <c r="J852">
        <v>833</v>
      </c>
      <c r="K852" s="1">
        <v>1.6968535279036172</v>
      </c>
      <c r="L852" s="1"/>
      <c r="M852" s="1"/>
    </row>
    <row r="853" spans="10:13" x14ac:dyDescent="0.25">
      <c r="J853">
        <v>834</v>
      </c>
      <c r="K853" s="1">
        <v>1.6736463370782955</v>
      </c>
      <c r="L853" s="1"/>
      <c r="M853" s="1"/>
    </row>
    <row r="854" spans="10:13" x14ac:dyDescent="0.25">
      <c r="J854">
        <v>835</v>
      </c>
      <c r="K854" s="1">
        <v>1.6667497263874989</v>
      </c>
      <c r="L854" s="1"/>
      <c r="M854" s="1"/>
    </row>
    <row r="855" spans="10:13" x14ac:dyDescent="0.25">
      <c r="J855">
        <v>836</v>
      </c>
      <c r="K855" s="1">
        <v>1.6959159387758809</v>
      </c>
      <c r="L855" s="1"/>
      <c r="M855" s="1"/>
    </row>
    <row r="856" spans="10:13" x14ac:dyDescent="0.25">
      <c r="J856">
        <v>837</v>
      </c>
      <c r="K856" s="1">
        <v>1.5792767634414342</v>
      </c>
      <c r="L856" s="1"/>
      <c r="M856" s="1"/>
    </row>
    <row r="857" spans="10:13" x14ac:dyDescent="0.25">
      <c r="J857">
        <v>838</v>
      </c>
      <c r="K857" s="1">
        <v>1.583124603589007</v>
      </c>
      <c r="L857" s="1"/>
      <c r="M857" s="1"/>
    </row>
    <row r="858" spans="10:13" x14ac:dyDescent="0.25">
      <c r="J858">
        <v>839</v>
      </c>
      <c r="K858" s="1">
        <v>1.6129310686423488</v>
      </c>
      <c r="L858" s="1"/>
      <c r="M858" s="1"/>
    </row>
    <row r="859" spans="10:13" x14ac:dyDescent="0.25">
      <c r="J859">
        <v>840</v>
      </c>
      <c r="K859" s="1">
        <v>1.5773147170460833</v>
      </c>
      <c r="L859" s="1"/>
      <c r="M859" s="1"/>
    </row>
    <row r="860" spans="10:13" x14ac:dyDescent="0.25">
      <c r="J860">
        <v>841</v>
      </c>
      <c r="K860" s="1">
        <v>1.6926710062777117</v>
      </c>
      <c r="L860" s="1"/>
      <c r="M860" s="1"/>
    </row>
    <row r="861" spans="10:13" x14ac:dyDescent="0.25">
      <c r="J861">
        <v>842</v>
      </c>
      <c r="K861" s="1">
        <v>1.573630710907157</v>
      </c>
      <c r="L861" s="1"/>
      <c r="M861" s="1"/>
    </row>
    <row r="862" spans="10:13" x14ac:dyDescent="0.25">
      <c r="J862">
        <v>843</v>
      </c>
      <c r="K862" s="1">
        <v>1.5804289164968766</v>
      </c>
      <c r="L862" s="1"/>
      <c r="M862" s="1"/>
    </row>
    <row r="863" spans="10:13" x14ac:dyDescent="0.25">
      <c r="J863">
        <v>844</v>
      </c>
      <c r="K863" s="1">
        <v>1.5825126657561812</v>
      </c>
      <c r="L863" s="1"/>
      <c r="M863" s="1"/>
    </row>
    <row r="864" spans="10:13" x14ac:dyDescent="0.25">
      <c r="J864">
        <v>845</v>
      </c>
      <c r="K864" s="1">
        <v>1.6453870022818129</v>
      </c>
      <c r="L864" s="1"/>
      <c r="M864" s="1"/>
    </row>
    <row r="865" spans="10:13" x14ac:dyDescent="0.25">
      <c r="J865">
        <v>846</v>
      </c>
      <c r="K865" s="1">
        <v>1.6366176935628145</v>
      </c>
      <c r="L865" s="1"/>
      <c r="M865" s="1"/>
    </row>
    <row r="866" spans="10:13" x14ac:dyDescent="0.25">
      <c r="J866">
        <v>847</v>
      </c>
      <c r="K866" s="1">
        <v>1.6084458054863702</v>
      </c>
      <c r="L866" s="1"/>
      <c r="M866" s="1"/>
    </row>
    <row r="867" spans="10:13" x14ac:dyDescent="0.25">
      <c r="J867">
        <v>848</v>
      </c>
      <c r="K867" s="1">
        <v>1.6099824348095759</v>
      </c>
      <c r="L867" s="1"/>
      <c r="M867" s="1"/>
    </row>
    <row r="868" spans="10:13" x14ac:dyDescent="0.25">
      <c r="J868">
        <v>849</v>
      </c>
      <c r="K868" s="1">
        <v>1.6023696998922627</v>
      </c>
      <c r="L868" s="1"/>
      <c r="M868" s="1"/>
    </row>
    <row r="869" spans="10:13" x14ac:dyDescent="0.25">
      <c r="J869">
        <v>850</v>
      </c>
      <c r="K869" s="1">
        <v>1.5585487347520619</v>
      </c>
      <c r="L869" s="1"/>
      <c r="M869" s="1"/>
    </row>
    <row r="870" spans="10:13" x14ac:dyDescent="0.25">
      <c r="J870">
        <v>851</v>
      </c>
      <c r="K870" s="1">
        <v>1.6281446266747288</v>
      </c>
      <c r="L870" s="1"/>
      <c r="M870" s="1"/>
    </row>
    <row r="871" spans="10:13" x14ac:dyDescent="0.25">
      <c r="J871">
        <v>852</v>
      </c>
      <c r="K871" s="1">
        <v>1.5898112387946002</v>
      </c>
      <c r="L871" s="1"/>
      <c r="M871" s="1"/>
    </row>
    <row r="872" spans="10:13" x14ac:dyDescent="0.25">
      <c r="J872">
        <v>853</v>
      </c>
      <c r="K872" s="1">
        <v>1.7274352330461085</v>
      </c>
      <c r="L872" s="1"/>
      <c r="M872" s="1"/>
    </row>
    <row r="873" spans="10:13" x14ac:dyDescent="0.25">
      <c r="J873">
        <v>854</v>
      </c>
      <c r="K873" s="1">
        <v>1.6656556088469574</v>
      </c>
      <c r="L873" s="1"/>
      <c r="M873" s="1"/>
    </row>
    <row r="874" spans="10:13" x14ac:dyDescent="0.25">
      <c r="J874">
        <v>855</v>
      </c>
      <c r="K874" s="1">
        <v>1.6067469698950996</v>
      </c>
      <c r="L874" s="1"/>
      <c r="M874" s="1"/>
    </row>
    <row r="875" spans="10:13" x14ac:dyDescent="0.25">
      <c r="J875">
        <v>856</v>
      </c>
      <c r="K875" s="1">
        <v>1.5005180758855483</v>
      </c>
      <c r="L875" s="1"/>
      <c r="M875" s="1"/>
    </row>
    <row r="876" spans="10:13" x14ac:dyDescent="0.25">
      <c r="J876">
        <v>857</v>
      </c>
      <c r="K876" s="1">
        <v>1.6547930757715736</v>
      </c>
      <c r="L876" s="1"/>
      <c r="M876" s="1"/>
    </row>
    <row r="877" spans="10:13" x14ac:dyDescent="0.25">
      <c r="J877">
        <v>858</v>
      </c>
      <c r="K877" s="1">
        <v>1.6074618894936967</v>
      </c>
      <c r="L877" s="1"/>
      <c r="M877" s="1"/>
    </row>
    <row r="878" spans="10:13" x14ac:dyDescent="0.25">
      <c r="J878">
        <v>859</v>
      </c>
      <c r="K878" s="1">
        <v>1.6731597022270652</v>
      </c>
      <c r="L878" s="1"/>
      <c r="M878" s="1"/>
    </row>
    <row r="879" spans="10:13" x14ac:dyDescent="0.25">
      <c r="J879">
        <v>860</v>
      </c>
      <c r="K879" s="1">
        <v>1.622796645289406</v>
      </c>
      <c r="L879" s="1"/>
      <c r="M879" s="1"/>
    </row>
    <row r="880" spans="10:13" x14ac:dyDescent="0.25">
      <c r="J880">
        <v>861</v>
      </c>
      <c r="K880" s="1">
        <v>1.6539768907185466</v>
      </c>
      <c r="L880" s="1"/>
      <c r="M880" s="1"/>
    </row>
    <row r="881" spans="10:13" x14ac:dyDescent="0.25">
      <c r="J881">
        <v>862</v>
      </c>
      <c r="K881" s="1">
        <v>1.567442216916356</v>
      </c>
      <c r="L881" s="1"/>
      <c r="M881" s="1"/>
    </row>
    <row r="882" spans="10:13" x14ac:dyDescent="0.25">
      <c r="J882">
        <v>863</v>
      </c>
      <c r="K882" s="1">
        <v>1.5603426555749536</v>
      </c>
      <c r="L882" s="1"/>
      <c r="M882" s="1"/>
    </row>
    <row r="883" spans="10:13" x14ac:dyDescent="0.25">
      <c r="J883">
        <v>864</v>
      </c>
      <c r="K883" s="1">
        <v>1.5819752901739326</v>
      </c>
      <c r="L883" s="1"/>
      <c r="M883" s="1"/>
    </row>
    <row r="884" spans="10:13" x14ac:dyDescent="0.25">
      <c r="J884">
        <v>865</v>
      </c>
      <c r="K884" s="1">
        <v>1.6876177658180835</v>
      </c>
      <c r="L884" s="1"/>
      <c r="M884" s="1"/>
    </row>
    <row r="885" spans="10:13" x14ac:dyDescent="0.25">
      <c r="J885">
        <v>866</v>
      </c>
      <c r="K885" s="1">
        <v>1.5278943855630407</v>
      </c>
      <c r="L885" s="1"/>
      <c r="M885" s="1"/>
    </row>
    <row r="886" spans="10:13" x14ac:dyDescent="0.25">
      <c r="J886">
        <v>867</v>
      </c>
      <c r="K886" s="1">
        <v>1.6012779824584418</v>
      </c>
      <c r="L886" s="1"/>
      <c r="M886" s="1"/>
    </row>
    <row r="887" spans="10:13" x14ac:dyDescent="0.25">
      <c r="J887">
        <v>868</v>
      </c>
      <c r="K887" s="1">
        <v>1.7065280389836359</v>
      </c>
      <c r="L887" s="1"/>
      <c r="M887" s="1"/>
    </row>
    <row r="888" spans="10:13" x14ac:dyDescent="0.25">
      <c r="J888">
        <v>869</v>
      </c>
      <c r="K888" s="1">
        <v>1.6036930736639112</v>
      </c>
      <c r="L888" s="1"/>
      <c r="M888" s="1"/>
    </row>
    <row r="889" spans="10:13" x14ac:dyDescent="0.25">
      <c r="J889">
        <v>870</v>
      </c>
      <c r="K889" s="1">
        <v>1.6280921550280545</v>
      </c>
      <c r="L889" s="1"/>
      <c r="M889" s="1"/>
    </row>
    <row r="890" spans="10:13" x14ac:dyDescent="0.25">
      <c r="J890">
        <v>871</v>
      </c>
      <c r="K890" s="1">
        <v>1.6127196049742181</v>
      </c>
      <c r="L890" s="1"/>
      <c r="M890" s="1"/>
    </row>
    <row r="891" spans="10:13" x14ac:dyDescent="0.25">
      <c r="J891">
        <v>872</v>
      </c>
      <c r="K891" s="1">
        <v>1.6128784040435566</v>
      </c>
      <c r="L891" s="1"/>
      <c r="M891" s="1"/>
    </row>
    <row r="892" spans="10:13" x14ac:dyDescent="0.25">
      <c r="J892">
        <v>873</v>
      </c>
      <c r="K892" s="1">
        <v>1.5573726087105229</v>
      </c>
      <c r="L892" s="1"/>
      <c r="M892" s="1"/>
    </row>
    <row r="893" spans="10:13" x14ac:dyDescent="0.25">
      <c r="J893">
        <v>874</v>
      </c>
      <c r="K893" s="1">
        <v>1.5503226635331042</v>
      </c>
      <c r="L893" s="1"/>
      <c r="M893" s="1"/>
    </row>
    <row r="894" spans="10:13" x14ac:dyDescent="0.25">
      <c r="J894">
        <v>875</v>
      </c>
      <c r="K894" s="1">
        <v>1.6665452580500775</v>
      </c>
      <c r="L894" s="1"/>
      <c r="M894" s="1"/>
    </row>
    <row r="895" spans="10:13" x14ac:dyDescent="0.25">
      <c r="J895">
        <v>876</v>
      </c>
      <c r="K895" s="1">
        <v>1.6105408059133941</v>
      </c>
      <c r="L895" s="1"/>
      <c r="M895" s="1"/>
    </row>
    <row r="896" spans="10:13" x14ac:dyDescent="0.25">
      <c r="J896">
        <v>877</v>
      </c>
      <c r="K896" s="1">
        <v>1.5689362241232589</v>
      </c>
      <c r="L896" s="1"/>
      <c r="M896" s="1"/>
    </row>
    <row r="897" spans="10:13" x14ac:dyDescent="0.25">
      <c r="J897">
        <v>878</v>
      </c>
      <c r="K897" s="1">
        <v>1.5937900654872557</v>
      </c>
      <c r="L897" s="1"/>
      <c r="M897" s="1"/>
    </row>
    <row r="898" spans="10:13" x14ac:dyDescent="0.25">
      <c r="J898">
        <v>879</v>
      </c>
      <c r="K898" s="1">
        <v>1.687327616948441</v>
      </c>
      <c r="L898" s="1"/>
      <c r="M898" s="1"/>
    </row>
    <row r="899" spans="10:13" x14ac:dyDescent="0.25">
      <c r="J899">
        <v>880</v>
      </c>
      <c r="K899" s="1">
        <v>1.6463059144436092</v>
      </c>
      <c r="L899" s="1"/>
      <c r="M899" s="1"/>
    </row>
    <row r="900" spans="10:13" x14ac:dyDescent="0.25">
      <c r="J900">
        <v>881</v>
      </c>
      <c r="K900" s="1">
        <v>1.6423308496327567</v>
      </c>
      <c r="L900" s="1"/>
      <c r="M900" s="1"/>
    </row>
    <row r="901" spans="10:13" x14ac:dyDescent="0.25">
      <c r="J901">
        <v>882</v>
      </c>
      <c r="K901" s="1">
        <v>1.5727191052888956</v>
      </c>
      <c r="L901" s="1"/>
      <c r="M901" s="1"/>
    </row>
    <row r="902" spans="10:13" x14ac:dyDescent="0.25">
      <c r="J902">
        <v>883</v>
      </c>
      <c r="K902" s="1">
        <v>1.666659136232264</v>
      </c>
      <c r="L902" s="1"/>
      <c r="M902" s="1"/>
    </row>
    <row r="903" spans="10:13" x14ac:dyDescent="0.25">
      <c r="J903">
        <v>884</v>
      </c>
      <c r="K903" s="1">
        <v>1.6051591671949776</v>
      </c>
      <c r="L903" s="1"/>
      <c r="M903" s="1"/>
    </row>
    <row r="904" spans="10:13" x14ac:dyDescent="0.25">
      <c r="J904">
        <v>885</v>
      </c>
      <c r="K904" s="1">
        <v>1.583848139994843</v>
      </c>
      <c r="L904" s="1"/>
      <c r="M904" s="1"/>
    </row>
    <row r="905" spans="10:13" x14ac:dyDescent="0.25">
      <c r="J905">
        <v>886</v>
      </c>
      <c r="K905" s="1">
        <v>1.6079693864443851</v>
      </c>
      <c r="L905" s="1"/>
      <c r="M905" s="1"/>
    </row>
    <row r="906" spans="10:13" x14ac:dyDescent="0.25">
      <c r="J906">
        <v>887</v>
      </c>
      <c r="K906" s="1">
        <v>1.7176591857563603</v>
      </c>
      <c r="L906" s="1"/>
      <c r="M906" s="1"/>
    </row>
    <row r="907" spans="10:13" x14ac:dyDescent="0.25">
      <c r="J907">
        <v>888</v>
      </c>
      <c r="K907" s="1">
        <v>1.5930291638562326</v>
      </c>
      <c r="L907" s="1"/>
      <c r="M907" s="1"/>
    </row>
    <row r="908" spans="10:13" x14ac:dyDescent="0.25">
      <c r="J908">
        <v>889</v>
      </c>
      <c r="K908" s="1">
        <v>1.5747971586352667</v>
      </c>
      <c r="L908" s="1"/>
      <c r="M908" s="1"/>
    </row>
    <row r="909" spans="10:13" x14ac:dyDescent="0.25">
      <c r="J909">
        <v>890</v>
      </c>
      <c r="K909" s="1">
        <v>1.7618298104109866</v>
      </c>
      <c r="L909" s="1"/>
      <c r="M909" s="1"/>
    </row>
    <row r="910" spans="10:13" x14ac:dyDescent="0.25">
      <c r="J910">
        <v>891</v>
      </c>
      <c r="K910" s="1">
        <v>1.5466937892462003</v>
      </c>
      <c r="L910" s="1"/>
      <c r="M910" s="1"/>
    </row>
    <row r="911" spans="10:13" x14ac:dyDescent="0.25">
      <c r="J911">
        <v>892</v>
      </c>
      <c r="K911" s="1">
        <v>1.6047373450953439</v>
      </c>
      <c r="L911" s="1"/>
      <c r="M911" s="1"/>
    </row>
    <row r="912" spans="10:13" x14ac:dyDescent="0.25">
      <c r="J912">
        <v>893</v>
      </c>
      <c r="K912" s="1">
        <v>1.7136312429647624</v>
      </c>
      <c r="L912" s="1"/>
      <c r="M912" s="1"/>
    </row>
    <row r="913" spans="10:13" x14ac:dyDescent="0.25">
      <c r="J913">
        <v>894</v>
      </c>
      <c r="K913" s="1">
        <v>1.8651382068969327</v>
      </c>
      <c r="L913" s="1"/>
      <c r="M913" s="1"/>
    </row>
    <row r="914" spans="10:13" x14ac:dyDescent="0.25">
      <c r="J914">
        <v>895</v>
      </c>
      <c r="K914" s="1">
        <v>1.6621009310974544</v>
      </c>
      <c r="L914" s="1"/>
      <c r="M914" s="1"/>
    </row>
    <row r="915" spans="10:13" x14ac:dyDescent="0.25">
      <c r="J915">
        <v>896</v>
      </c>
      <c r="K915" s="1">
        <v>1.7371276022755764</v>
      </c>
      <c r="L915" s="1"/>
      <c r="M915" s="1"/>
    </row>
    <row r="916" spans="10:13" x14ac:dyDescent="0.25">
      <c r="J916">
        <v>897</v>
      </c>
      <c r="K916" s="1">
        <v>1.723036898930288</v>
      </c>
      <c r="L916" s="1"/>
      <c r="M916" s="1"/>
    </row>
    <row r="917" spans="10:13" x14ac:dyDescent="0.25">
      <c r="J917">
        <v>898</v>
      </c>
      <c r="K917" s="1">
        <v>1.7104519602037691</v>
      </c>
      <c r="L917" s="1"/>
      <c r="M917" s="1"/>
    </row>
    <row r="918" spans="10:13" x14ac:dyDescent="0.25">
      <c r="J918">
        <v>899</v>
      </c>
      <c r="K918" s="1">
        <v>1.6161600485488459</v>
      </c>
      <c r="L918" s="1"/>
      <c r="M918" s="1"/>
    </row>
    <row r="919" spans="10:13" x14ac:dyDescent="0.25">
      <c r="J919">
        <v>900</v>
      </c>
      <c r="K919" s="1">
        <v>1.899543507927135</v>
      </c>
      <c r="L919" s="1"/>
      <c r="M919" s="1"/>
    </row>
    <row r="920" spans="10:13" x14ac:dyDescent="0.25">
      <c r="J920">
        <v>901</v>
      </c>
      <c r="K920" s="1">
        <v>1.7298741668433781</v>
      </c>
      <c r="L920" s="1"/>
      <c r="M920" s="1"/>
    </row>
    <row r="921" spans="10:13" x14ac:dyDescent="0.25">
      <c r="J921">
        <v>902</v>
      </c>
      <c r="K921" s="1">
        <v>1.5196667162934627</v>
      </c>
      <c r="L921" s="1"/>
      <c r="M921" s="1"/>
    </row>
    <row r="922" spans="10:13" x14ac:dyDescent="0.25">
      <c r="J922">
        <v>903</v>
      </c>
      <c r="K922" s="1">
        <v>1.5826196846416787</v>
      </c>
      <c r="L922" s="1"/>
      <c r="M922" s="1"/>
    </row>
    <row r="923" spans="10:13" x14ac:dyDescent="0.25">
      <c r="J923">
        <v>904</v>
      </c>
      <c r="K923" s="1">
        <v>1.6693444790966236</v>
      </c>
      <c r="L923" s="1"/>
      <c r="M923" s="1"/>
    </row>
    <row r="924" spans="10:13" x14ac:dyDescent="0.25">
      <c r="J924">
        <v>905</v>
      </c>
      <c r="K924" s="1">
        <v>1.5301001801947764</v>
      </c>
      <c r="L924" s="1"/>
      <c r="M924" s="1"/>
    </row>
    <row r="925" spans="10:13" x14ac:dyDescent="0.25">
      <c r="J925">
        <v>906</v>
      </c>
      <c r="K925" s="1">
        <v>1.6119111703552613</v>
      </c>
      <c r="L925" s="1"/>
      <c r="M925" s="1"/>
    </row>
    <row r="926" spans="10:13" x14ac:dyDescent="0.25">
      <c r="J926">
        <v>907</v>
      </c>
      <c r="K926" s="1">
        <v>1.561989318784275</v>
      </c>
      <c r="L926" s="1"/>
      <c r="M926" s="1"/>
    </row>
    <row r="927" spans="10:13" x14ac:dyDescent="0.25">
      <c r="J927">
        <v>908</v>
      </c>
      <c r="K927" s="1">
        <v>1.6060119381757167</v>
      </c>
      <c r="L927" s="1"/>
      <c r="M927" s="1"/>
    </row>
    <row r="928" spans="10:13" x14ac:dyDescent="0.25">
      <c r="J928">
        <v>909</v>
      </c>
      <c r="K928" s="1">
        <v>1.6287254832527887</v>
      </c>
      <c r="L928" s="1"/>
      <c r="M928" s="1"/>
    </row>
    <row r="929" spans="10:13" x14ac:dyDescent="0.25">
      <c r="J929">
        <v>910</v>
      </c>
      <c r="K929" s="1">
        <v>1.7015450773676757</v>
      </c>
      <c r="L929" s="1"/>
      <c r="M929" s="1"/>
    </row>
    <row r="930" spans="10:13" x14ac:dyDescent="0.25">
      <c r="J930">
        <v>911</v>
      </c>
      <c r="K930" s="1">
        <v>1.6319957001942784</v>
      </c>
      <c r="L930" s="1"/>
      <c r="M930" s="1"/>
    </row>
    <row r="931" spans="10:13" x14ac:dyDescent="0.25">
      <c r="J931">
        <v>912</v>
      </c>
      <c r="K931" s="1">
        <v>1.646318576756115</v>
      </c>
      <c r="L931" s="1"/>
      <c r="M931" s="1"/>
    </row>
    <row r="932" spans="10:13" x14ac:dyDescent="0.25">
      <c r="J932">
        <v>913</v>
      </c>
      <c r="K932" s="1">
        <v>1.6201534712788672</v>
      </c>
      <c r="L932" s="1"/>
      <c r="M932" s="1"/>
    </row>
    <row r="933" spans="10:13" x14ac:dyDescent="0.25">
      <c r="J933">
        <v>914</v>
      </c>
      <c r="K933" s="1">
        <v>1.5450617076931361</v>
      </c>
      <c r="L933" s="1"/>
      <c r="M933" s="1"/>
    </row>
    <row r="934" spans="10:13" x14ac:dyDescent="0.25">
      <c r="J934">
        <v>915</v>
      </c>
      <c r="K934" s="1">
        <v>1.6419541311586099</v>
      </c>
      <c r="L934" s="1"/>
      <c r="M934" s="1"/>
    </row>
    <row r="935" spans="10:13" x14ac:dyDescent="0.25">
      <c r="J935">
        <v>916</v>
      </c>
      <c r="K935" s="1">
        <v>1.6051037860800734</v>
      </c>
      <c r="L935" s="1"/>
      <c r="M935" s="1"/>
    </row>
    <row r="936" spans="10:13" x14ac:dyDescent="0.25">
      <c r="J936">
        <v>917</v>
      </c>
      <c r="K936" s="1">
        <v>1.6803692863293787</v>
      </c>
      <c r="L936" s="1"/>
      <c r="M936" s="1"/>
    </row>
    <row r="937" spans="10:13" x14ac:dyDescent="0.25">
      <c r="J937">
        <v>918</v>
      </c>
      <c r="K937" s="1">
        <v>1.7103836638696175</v>
      </c>
      <c r="L937" s="1"/>
      <c r="M937" s="1"/>
    </row>
    <row r="938" spans="10:13" x14ac:dyDescent="0.25">
      <c r="J938">
        <v>919</v>
      </c>
      <c r="K938" s="1">
        <v>1.7401223144395117</v>
      </c>
      <c r="L938" s="1"/>
      <c r="M938" s="1"/>
    </row>
    <row r="939" spans="10:13" x14ac:dyDescent="0.25">
      <c r="J939">
        <v>920</v>
      </c>
      <c r="K939" s="1">
        <v>1.5226849045092359</v>
      </c>
      <c r="L939" s="1"/>
      <c r="M939" s="1"/>
    </row>
    <row r="940" spans="10:13" x14ac:dyDescent="0.25">
      <c r="J940">
        <v>921</v>
      </c>
      <c r="K940" s="1">
        <v>1.6683932256488201</v>
      </c>
      <c r="L940" s="1"/>
      <c r="M940" s="1"/>
    </row>
    <row r="941" spans="10:13" x14ac:dyDescent="0.25">
      <c r="J941">
        <v>922</v>
      </c>
      <c r="K941" s="1">
        <v>1.6662286394881114</v>
      </c>
      <c r="L941" s="1"/>
      <c r="M941" s="1"/>
    </row>
    <row r="942" spans="10:13" x14ac:dyDescent="0.25">
      <c r="J942">
        <v>923</v>
      </c>
      <c r="K942" s="1">
        <v>1.6146972918229154</v>
      </c>
      <c r="L942" s="1"/>
      <c r="M942" s="1"/>
    </row>
    <row r="943" spans="10:13" x14ac:dyDescent="0.25">
      <c r="J943">
        <v>924</v>
      </c>
      <c r="K943" s="1">
        <v>1.5814177099875995</v>
      </c>
      <c r="L943" s="1"/>
      <c r="M943" s="1"/>
    </row>
    <row r="944" spans="10:13" x14ac:dyDescent="0.25">
      <c r="J944">
        <v>925</v>
      </c>
      <c r="K944" s="1">
        <v>1.6151691050037238</v>
      </c>
      <c r="L944" s="1"/>
      <c r="M944" s="1"/>
    </row>
    <row r="945" spans="10:13" x14ac:dyDescent="0.25">
      <c r="J945">
        <v>926</v>
      </c>
      <c r="K945" s="1">
        <v>1.6644884311311441</v>
      </c>
      <c r="L945" s="1"/>
      <c r="M945" s="1"/>
    </row>
    <row r="946" spans="10:13" x14ac:dyDescent="0.25">
      <c r="J946">
        <v>927</v>
      </c>
      <c r="K946" s="1">
        <v>1.8200751707282912</v>
      </c>
      <c r="L946" s="1"/>
      <c r="M946" s="1"/>
    </row>
    <row r="947" spans="10:13" x14ac:dyDescent="0.25">
      <c r="J947">
        <v>928</v>
      </c>
      <c r="K947" s="1">
        <v>1.583862891560516</v>
      </c>
      <c r="L947" s="1"/>
      <c r="M947" s="1"/>
    </row>
    <row r="948" spans="10:13" x14ac:dyDescent="0.25">
      <c r="J948">
        <v>929</v>
      </c>
      <c r="K948" s="1">
        <v>1.5419182872451724</v>
      </c>
      <c r="L948" s="1"/>
      <c r="M948" s="1"/>
    </row>
    <row r="949" spans="10:13" x14ac:dyDescent="0.25">
      <c r="J949">
        <v>930</v>
      </c>
      <c r="K949" s="1">
        <v>1.6464725731461829</v>
      </c>
      <c r="L949" s="1"/>
      <c r="M949" s="1"/>
    </row>
    <row r="950" spans="10:13" x14ac:dyDescent="0.25">
      <c r="J950">
        <v>931</v>
      </c>
      <c r="K950" s="1">
        <v>1.6144082541097178</v>
      </c>
      <c r="L950" s="1"/>
      <c r="M950" s="1"/>
    </row>
    <row r="951" spans="10:13" x14ac:dyDescent="0.25">
      <c r="J951">
        <v>932</v>
      </c>
      <c r="K951" s="1">
        <v>1.7002140500766236</v>
      </c>
      <c r="L951" s="1"/>
      <c r="M951" s="1"/>
    </row>
    <row r="952" spans="10:13" x14ac:dyDescent="0.25">
      <c r="J952">
        <v>933</v>
      </c>
      <c r="K952" s="1">
        <v>1.8450188454180907</v>
      </c>
      <c r="L952" s="1"/>
      <c r="M952" s="1"/>
    </row>
    <row r="953" spans="10:13" x14ac:dyDescent="0.25">
      <c r="J953">
        <v>934</v>
      </c>
      <c r="K953" s="1">
        <v>1.7541330028258457</v>
      </c>
      <c r="L953" s="1"/>
      <c r="M953" s="1"/>
    </row>
    <row r="954" spans="10:13" x14ac:dyDescent="0.25">
      <c r="J954">
        <v>935</v>
      </c>
      <c r="K954" s="1">
        <v>1.5786220196532321</v>
      </c>
      <c r="L954" s="1"/>
      <c r="M954" s="1"/>
    </row>
    <row r="955" spans="10:13" x14ac:dyDescent="0.25">
      <c r="J955">
        <v>936</v>
      </c>
      <c r="K955" s="1">
        <v>1.7869457165134794</v>
      </c>
      <c r="L955" s="1"/>
      <c r="M955" s="1"/>
    </row>
    <row r="956" spans="10:13" x14ac:dyDescent="0.25">
      <c r="J956">
        <v>937</v>
      </c>
      <c r="K956" s="1">
        <v>1.6906942077474634</v>
      </c>
      <c r="L956" s="1"/>
      <c r="M956" s="1"/>
    </row>
    <row r="957" spans="10:13" x14ac:dyDescent="0.25">
      <c r="J957">
        <v>938</v>
      </c>
      <c r="K957" s="1">
        <v>1.7526655479263724</v>
      </c>
      <c r="L957" s="1"/>
      <c r="M957" s="1"/>
    </row>
    <row r="958" spans="10:13" x14ac:dyDescent="0.25">
      <c r="J958">
        <v>939</v>
      </c>
      <c r="K958" s="1">
        <v>1.6267160146670037</v>
      </c>
      <c r="L958" s="1"/>
      <c r="M958" s="1"/>
    </row>
    <row r="959" spans="10:13" x14ac:dyDescent="0.25">
      <c r="J959">
        <v>940</v>
      </c>
      <c r="K959" s="1">
        <v>1.5834966895139602</v>
      </c>
      <c r="L959" s="1"/>
      <c r="M959" s="1"/>
    </row>
    <row r="960" spans="10:13" x14ac:dyDescent="0.25">
      <c r="J960">
        <v>941</v>
      </c>
      <c r="K960" s="1">
        <v>1.591376381663907</v>
      </c>
      <c r="L960" s="1"/>
      <c r="M960" s="1"/>
    </row>
    <row r="961" spans="10:13" x14ac:dyDescent="0.25">
      <c r="J961">
        <v>942</v>
      </c>
      <c r="K961" s="1">
        <v>1.5960991258338002</v>
      </c>
      <c r="L961" s="1"/>
      <c r="M961" s="1"/>
    </row>
    <row r="962" spans="10:13" x14ac:dyDescent="0.25">
      <c r="J962">
        <v>943</v>
      </c>
      <c r="K962" s="1">
        <v>1.5641884801920738</v>
      </c>
      <c r="L962" s="1"/>
      <c r="M962" s="1"/>
    </row>
    <row r="963" spans="10:13" x14ac:dyDescent="0.25">
      <c r="J963">
        <v>944</v>
      </c>
      <c r="K963" s="1">
        <v>1.6023688096254207</v>
      </c>
      <c r="L963" s="1"/>
      <c r="M963" s="1"/>
    </row>
    <row r="964" spans="10:13" x14ac:dyDescent="0.25">
      <c r="J964">
        <v>945</v>
      </c>
      <c r="K964" s="1">
        <v>1.7067727146143956</v>
      </c>
      <c r="L964" s="1"/>
      <c r="M964" s="1"/>
    </row>
    <row r="965" spans="10:13" x14ac:dyDescent="0.25">
      <c r="J965">
        <v>946</v>
      </c>
      <c r="K965" s="1">
        <v>1.6266965359162806</v>
      </c>
      <c r="L965" s="1"/>
      <c r="M965" s="1"/>
    </row>
    <row r="966" spans="10:13" x14ac:dyDescent="0.25">
      <c r="J966">
        <v>947</v>
      </c>
      <c r="K966" s="1">
        <v>1.6437905835870787</v>
      </c>
      <c r="L966" s="1"/>
      <c r="M966" s="1"/>
    </row>
    <row r="967" spans="10:13" x14ac:dyDescent="0.25">
      <c r="J967">
        <v>948</v>
      </c>
      <c r="K967" s="1">
        <v>1.5177766156857431</v>
      </c>
      <c r="L967" s="1"/>
      <c r="M967" s="1"/>
    </row>
    <row r="968" spans="10:13" x14ac:dyDescent="0.25">
      <c r="J968">
        <v>949</v>
      </c>
      <c r="K968" s="1">
        <v>1.603300483185627</v>
      </c>
      <c r="L968" s="1"/>
      <c r="M968" s="1"/>
    </row>
    <row r="969" spans="10:13" x14ac:dyDescent="0.25">
      <c r="J969">
        <v>950</v>
      </c>
      <c r="K969" s="1">
        <v>1.6119824506692324</v>
      </c>
      <c r="L969" s="1"/>
      <c r="M969" s="1"/>
    </row>
    <row r="970" spans="10:13" x14ac:dyDescent="0.25">
      <c r="J970">
        <v>951</v>
      </c>
      <c r="K970" s="1">
        <v>1.5856169667455116</v>
      </c>
      <c r="L970" s="1"/>
      <c r="M970" s="1"/>
    </row>
    <row r="971" spans="10:13" x14ac:dyDescent="0.25">
      <c r="J971">
        <v>952</v>
      </c>
      <c r="K971" s="1">
        <v>1.679180178089934</v>
      </c>
      <c r="L971" s="1"/>
      <c r="M971" s="1"/>
    </row>
    <row r="972" spans="10:13" x14ac:dyDescent="0.25">
      <c r="J972">
        <v>953</v>
      </c>
      <c r="K972" s="1">
        <v>1.545236932905715</v>
      </c>
      <c r="L972" s="1"/>
      <c r="M972" s="1"/>
    </row>
    <row r="973" spans="10:13" x14ac:dyDescent="0.25">
      <c r="J973">
        <v>954</v>
      </c>
      <c r="K973" s="1">
        <v>1.6978947618807385</v>
      </c>
      <c r="L973" s="1"/>
      <c r="M973" s="1"/>
    </row>
    <row r="974" spans="10:13" x14ac:dyDescent="0.25">
      <c r="J974">
        <v>955</v>
      </c>
      <c r="K974" s="1">
        <v>1.6771086101729349</v>
      </c>
      <c r="L974" s="1"/>
      <c r="M974" s="1"/>
    </row>
    <row r="975" spans="10:13" x14ac:dyDescent="0.25">
      <c r="J975">
        <v>956</v>
      </c>
      <c r="K975" s="1">
        <v>1.6915975147932745</v>
      </c>
      <c r="L975" s="1"/>
      <c r="M975" s="1"/>
    </row>
    <row r="976" spans="10:13" x14ac:dyDescent="0.25">
      <c r="J976">
        <v>957</v>
      </c>
      <c r="K976" s="1">
        <v>1.6780730710758491</v>
      </c>
      <c r="L976" s="1"/>
      <c r="M976" s="1"/>
    </row>
    <row r="977" spans="10:13" x14ac:dyDescent="0.25">
      <c r="J977">
        <v>958</v>
      </c>
      <c r="K977" s="1">
        <v>1.6267325904704157</v>
      </c>
      <c r="L977" s="1"/>
      <c r="M977" s="1"/>
    </row>
    <row r="978" spans="10:13" x14ac:dyDescent="0.25">
      <c r="J978">
        <v>959</v>
      </c>
      <c r="K978" s="1">
        <v>1.7413869195249996</v>
      </c>
      <c r="L978" s="1"/>
      <c r="M978" s="1"/>
    </row>
    <row r="979" spans="10:13" x14ac:dyDescent="0.25">
      <c r="J979">
        <v>960</v>
      </c>
      <c r="K979" s="1">
        <v>1.8325510207494116</v>
      </c>
      <c r="L979" s="1"/>
      <c r="M979" s="1"/>
    </row>
    <row r="980" spans="10:13" x14ac:dyDescent="0.25">
      <c r="J980">
        <v>961</v>
      </c>
      <c r="K980" s="1">
        <v>1.683885997425653</v>
      </c>
      <c r="L980" s="1"/>
      <c r="M980" s="1"/>
    </row>
    <row r="981" spans="10:13" x14ac:dyDescent="0.25">
      <c r="J981">
        <v>962</v>
      </c>
      <c r="K981" s="1">
        <v>1.616921037902423</v>
      </c>
      <c r="L981" s="1"/>
      <c r="M981" s="1"/>
    </row>
    <row r="982" spans="10:13" x14ac:dyDescent="0.25">
      <c r="J982">
        <v>963</v>
      </c>
      <c r="K982" s="1">
        <v>1.6105985710887374</v>
      </c>
      <c r="L982" s="1"/>
      <c r="M982" s="1"/>
    </row>
    <row r="983" spans="10:13" x14ac:dyDescent="0.25">
      <c r="J983">
        <v>964</v>
      </c>
      <c r="K983" s="1">
        <v>1.598659385070597</v>
      </c>
      <c r="L983" s="1"/>
      <c r="M983" s="1"/>
    </row>
    <row r="984" spans="10:13" x14ac:dyDescent="0.25">
      <c r="J984">
        <v>965</v>
      </c>
      <c r="K984" s="1">
        <v>1.765308994522619</v>
      </c>
      <c r="L984" s="1"/>
      <c r="M984" s="1"/>
    </row>
    <row r="985" spans="10:13" x14ac:dyDescent="0.25">
      <c r="J985">
        <v>966</v>
      </c>
      <c r="K985" s="1">
        <v>1.796507677724634</v>
      </c>
      <c r="L985" s="1"/>
      <c r="M985" s="1"/>
    </row>
    <row r="986" spans="10:13" x14ac:dyDescent="0.25">
      <c r="J986">
        <v>967</v>
      </c>
      <c r="K986" s="1">
        <v>1.6524070231223438</v>
      </c>
      <c r="L986" s="1"/>
      <c r="M986" s="1"/>
    </row>
    <row r="987" spans="10:13" x14ac:dyDescent="0.25">
      <c r="J987">
        <v>968</v>
      </c>
      <c r="K987" s="1">
        <v>1.7220695523748715</v>
      </c>
      <c r="L987" s="1"/>
      <c r="M987" s="1"/>
    </row>
    <row r="988" spans="10:13" x14ac:dyDescent="0.25">
      <c r="J988">
        <v>969</v>
      </c>
      <c r="K988" s="1">
        <v>1.5753329368748838</v>
      </c>
      <c r="L988" s="1"/>
      <c r="M988" s="1"/>
    </row>
    <row r="989" spans="10:13" x14ac:dyDescent="0.25">
      <c r="J989">
        <v>970</v>
      </c>
      <c r="K989" s="1">
        <v>1.6016619991560761</v>
      </c>
      <c r="L989" s="1"/>
      <c r="M989" s="1"/>
    </row>
    <row r="990" spans="10:13" x14ac:dyDescent="0.25">
      <c r="J990">
        <v>971</v>
      </c>
      <c r="K990" s="1">
        <v>1.6569532988738125</v>
      </c>
      <c r="L990" s="1"/>
      <c r="M990" s="1"/>
    </row>
    <row r="991" spans="10:13" x14ac:dyDescent="0.25">
      <c r="J991">
        <v>972</v>
      </c>
      <c r="K991" s="1">
        <v>1.5781938400953943</v>
      </c>
      <c r="L991" s="1"/>
      <c r="M991" s="1"/>
    </row>
    <row r="992" spans="10:13" x14ac:dyDescent="0.25">
      <c r="J992">
        <v>973</v>
      </c>
      <c r="K992" s="1">
        <v>1.6357494000853228</v>
      </c>
      <c r="L992" s="1"/>
      <c r="M992" s="1"/>
    </row>
    <row r="993" spans="10:13" x14ac:dyDescent="0.25">
      <c r="J993">
        <v>974</v>
      </c>
      <c r="K993" s="1">
        <v>1.7380374867254056</v>
      </c>
      <c r="L993" s="1"/>
      <c r="M993" s="1"/>
    </row>
    <row r="994" spans="10:13" x14ac:dyDescent="0.25">
      <c r="J994">
        <v>975</v>
      </c>
      <c r="K994" s="1">
        <v>1.5625119222762842</v>
      </c>
      <c r="L994" s="1"/>
      <c r="M994" s="1"/>
    </row>
    <row r="995" spans="10:13" x14ac:dyDescent="0.25">
      <c r="J995">
        <v>976</v>
      </c>
      <c r="K995" s="1">
        <v>1.6171259274017558</v>
      </c>
      <c r="L995" s="1"/>
      <c r="M995" s="1"/>
    </row>
    <row r="996" spans="10:13" x14ac:dyDescent="0.25">
      <c r="J996">
        <v>977</v>
      </c>
      <c r="K996" s="1">
        <v>1.5547859219262614</v>
      </c>
      <c r="L996" s="1"/>
      <c r="M996" s="1"/>
    </row>
    <row r="997" spans="10:13" x14ac:dyDescent="0.25">
      <c r="J997">
        <v>978</v>
      </c>
      <c r="K997" s="1">
        <v>1.6104449370437792</v>
      </c>
      <c r="L997" s="1"/>
      <c r="M997" s="1"/>
    </row>
    <row r="998" spans="10:13" x14ac:dyDescent="0.25">
      <c r="J998">
        <v>979</v>
      </c>
      <c r="K998" s="1">
        <v>1.6423639873934237</v>
      </c>
      <c r="L998" s="1"/>
      <c r="M998" s="1"/>
    </row>
    <row r="999" spans="10:13" x14ac:dyDescent="0.25">
      <c r="J999">
        <v>980</v>
      </c>
      <c r="K999" s="1">
        <v>1.6385298737901763</v>
      </c>
      <c r="L999" s="1"/>
      <c r="M999" s="1"/>
    </row>
    <row r="1000" spans="10:13" x14ac:dyDescent="0.25">
      <c r="J1000">
        <v>981</v>
      </c>
      <c r="K1000" s="1">
        <v>1.5690823192948862</v>
      </c>
      <c r="L1000" s="1"/>
      <c r="M1000" s="1"/>
    </row>
    <row r="1001" spans="10:13" x14ac:dyDescent="0.25">
      <c r="J1001">
        <v>982</v>
      </c>
      <c r="K1001" s="1">
        <v>1.6712721687266416</v>
      </c>
      <c r="L1001" s="1"/>
      <c r="M1001" s="1"/>
    </row>
    <row r="1002" spans="10:13" x14ac:dyDescent="0.25">
      <c r="J1002">
        <v>983</v>
      </c>
      <c r="K1002" s="1">
        <v>1.6517677931051016</v>
      </c>
      <c r="L1002" s="1"/>
      <c r="M1002" s="1"/>
    </row>
    <row r="1003" spans="10:13" x14ac:dyDescent="0.25">
      <c r="J1003">
        <v>984</v>
      </c>
      <c r="K1003" s="1">
        <v>1.5380876716170859</v>
      </c>
      <c r="L1003" s="1"/>
      <c r="M1003" s="1"/>
    </row>
    <row r="1004" spans="10:13" x14ac:dyDescent="0.25">
      <c r="J1004">
        <v>985</v>
      </c>
      <c r="K1004" s="1">
        <v>1.6117112634186452</v>
      </c>
      <c r="L1004" s="1"/>
      <c r="M1004" s="1"/>
    </row>
    <row r="1005" spans="10:13" x14ac:dyDescent="0.25">
      <c r="J1005">
        <v>986</v>
      </c>
      <c r="K1005" s="1">
        <v>1.7445974296487199</v>
      </c>
      <c r="L1005" s="1"/>
      <c r="M1005" s="1"/>
    </row>
    <row r="1006" spans="10:13" x14ac:dyDescent="0.25">
      <c r="J1006">
        <v>987</v>
      </c>
      <c r="K1006" s="1">
        <v>1.7128684430225145</v>
      </c>
      <c r="L1006" s="1"/>
      <c r="M1006" s="1"/>
    </row>
    <row r="1007" spans="10:13" x14ac:dyDescent="0.25">
      <c r="J1007">
        <v>988</v>
      </c>
      <c r="K1007" s="1">
        <v>1.5855896076746832</v>
      </c>
      <c r="L1007" s="1"/>
      <c r="M1007" s="1"/>
    </row>
    <row r="1008" spans="10:13" x14ac:dyDescent="0.25">
      <c r="J1008">
        <v>989</v>
      </c>
      <c r="K1008" s="1">
        <v>1.6522048574821029</v>
      </c>
      <c r="L1008" s="1"/>
      <c r="M1008" s="1"/>
    </row>
    <row r="1009" spans="10:13" x14ac:dyDescent="0.25">
      <c r="J1009">
        <v>990</v>
      </c>
      <c r="K1009" s="1">
        <v>1.6755960349467176</v>
      </c>
      <c r="L1009" s="1"/>
      <c r="M1009" s="1"/>
    </row>
    <row r="1010" spans="10:13" x14ac:dyDescent="0.25">
      <c r="J1010">
        <v>991</v>
      </c>
      <c r="K1010" s="1">
        <v>1.602458896448</v>
      </c>
      <c r="L1010" s="1"/>
      <c r="M1010" s="1"/>
    </row>
    <row r="1011" spans="10:13" x14ac:dyDescent="0.25">
      <c r="J1011">
        <v>992</v>
      </c>
      <c r="K1011" s="1">
        <v>1.5556147143406986</v>
      </c>
      <c r="L1011" s="1"/>
      <c r="M1011" s="1"/>
    </row>
    <row r="1012" spans="10:13" x14ac:dyDescent="0.25">
      <c r="J1012">
        <v>993</v>
      </c>
      <c r="K1012" s="1">
        <v>1.6901029840747308</v>
      </c>
      <c r="L1012" s="1"/>
      <c r="M1012" s="1"/>
    </row>
    <row r="1013" spans="10:13" x14ac:dyDescent="0.25">
      <c r="J1013">
        <v>994</v>
      </c>
      <c r="K1013" s="1">
        <v>1.5730280467252673</v>
      </c>
      <c r="L1013" s="1"/>
      <c r="M1013" s="1"/>
    </row>
    <row r="1014" spans="10:13" x14ac:dyDescent="0.25">
      <c r="J1014">
        <v>995</v>
      </c>
      <c r="K1014" s="1">
        <v>1.7042656115405286</v>
      </c>
      <c r="L1014" s="1"/>
      <c r="M1014" s="1"/>
    </row>
    <row r="1015" spans="10:13" x14ac:dyDescent="0.25">
      <c r="J1015">
        <v>996</v>
      </c>
      <c r="K1015" s="1">
        <v>1.6595291420628069</v>
      </c>
      <c r="L1015" s="1"/>
      <c r="M1015" s="1"/>
    </row>
    <row r="1016" spans="10:13" x14ac:dyDescent="0.25">
      <c r="J1016">
        <v>997</v>
      </c>
      <c r="K1016" s="1">
        <v>1.6062342736426436</v>
      </c>
      <c r="L1016" s="1"/>
      <c r="M1016" s="1"/>
    </row>
    <row r="1017" spans="10:13" x14ac:dyDescent="0.25">
      <c r="J1017">
        <v>998</v>
      </c>
      <c r="K1017" s="1">
        <v>1.62898440108739</v>
      </c>
      <c r="L1017" s="1"/>
      <c r="M1017" s="1"/>
    </row>
    <row r="1018" spans="10:13" x14ac:dyDescent="0.25">
      <c r="J1018">
        <v>999</v>
      </c>
      <c r="K1018" s="1">
        <v>1.6384207772914787</v>
      </c>
      <c r="L1018" s="1"/>
      <c r="M1018" s="1"/>
    </row>
    <row r="1019" spans="10:13" x14ac:dyDescent="0.25">
      <c r="J1019">
        <v>1000</v>
      </c>
      <c r="K1019" s="1">
        <v>1.6630518018351039</v>
      </c>
      <c r="L1019" s="1"/>
      <c r="M101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Shimko</dc:creator>
  <cp:lastModifiedBy>David Shimko</cp:lastModifiedBy>
  <dcterms:created xsi:type="dcterms:W3CDTF">2019-09-27T02:50:11Z</dcterms:created>
  <dcterms:modified xsi:type="dcterms:W3CDTF">2020-01-24T00:14:48Z</dcterms:modified>
</cp:coreProperties>
</file>