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35" yWindow="1515" windowWidth="9435" windowHeight="6915" activeTab="5"/>
  </bookViews>
  <sheets>
    <sheet name="P1" sheetId="1" r:id="rId1"/>
    <sheet name="P3" sheetId="2" r:id="rId2"/>
    <sheet name="P5" sheetId="3" r:id="rId3"/>
    <sheet name="P7" sheetId="5" r:id="rId4"/>
    <sheet name="P9" sheetId="4" r:id="rId5"/>
    <sheet name="All plates" sheetId="7" r:id="rId6"/>
  </sheets>
  <definedNames>
    <definedName name="MethodPointer">185976672</definedName>
  </definedNames>
  <calcPr calcId="145621"/>
</workbook>
</file>

<file path=xl/calcChain.xml><?xml version="1.0" encoding="utf-8"?>
<calcChain xmlns="http://schemas.openxmlformats.org/spreadsheetml/2006/main">
  <c r="I116" i="7" l="1"/>
  <c r="J84" i="7"/>
  <c r="K84" i="7" s="1"/>
  <c r="I5" i="7" l="1"/>
  <c r="J231" i="7"/>
  <c r="J223" i="7"/>
  <c r="J219" i="7"/>
  <c r="J186" i="7"/>
  <c r="J133" i="7"/>
  <c r="J125" i="7"/>
  <c r="J113" i="7"/>
  <c r="J83" i="7"/>
  <c r="J5" i="7"/>
  <c r="K157" i="7"/>
  <c r="I201" i="7"/>
  <c r="J201" i="7" s="1"/>
  <c r="I152" i="7"/>
  <c r="I153" i="7"/>
  <c r="J153" i="7" s="1"/>
  <c r="I54" i="7"/>
  <c r="I237" i="7"/>
  <c r="I236" i="7"/>
  <c r="J236" i="7" s="1"/>
  <c r="I235" i="7"/>
  <c r="J235" i="7" s="1"/>
  <c r="I234" i="7"/>
  <c r="I233" i="7"/>
  <c r="I232" i="7"/>
  <c r="J232" i="7" s="1"/>
  <c r="I231" i="7"/>
  <c r="I230" i="7"/>
  <c r="I229" i="7"/>
  <c r="I228" i="7"/>
  <c r="J228" i="7" s="1"/>
  <c r="I227" i="7"/>
  <c r="J227" i="7" s="1"/>
  <c r="I226" i="7"/>
  <c r="I225" i="7"/>
  <c r="I224" i="7"/>
  <c r="J224" i="7" s="1"/>
  <c r="I223" i="7"/>
  <c r="I222" i="7"/>
  <c r="J222" i="7" s="1"/>
  <c r="K222" i="7" s="1"/>
  <c r="I221" i="7"/>
  <c r="J221" i="7" s="1"/>
  <c r="I220" i="7"/>
  <c r="J220" i="7" s="1"/>
  <c r="I219" i="7"/>
  <c r="I218" i="7"/>
  <c r="J218" i="7" s="1"/>
  <c r="I217" i="7"/>
  <c r="J217" i="7" s="1"/>
  <c r="I216" i="7"/>
  <c r="J216" i="7" s="1"/>
  <c r="I215" i="7"/>
  <c r="J215" i="7" s="1"/>
  <c r="K215" i="7" s="1"/>
  <c r="I214" i="7"/>
  <c r="J214" i="7" s="1"/>
  <c r="I213" i="7"/>
  <c r="I212" i="7"/>
  <c r="I211" i="7"/>
  <c r="I210" i="7"/>
  <c r="J210" i="7" s="1"/>
  <c r="K210" i="7" s="1"/>
  <c r="I209" i="7"/>
  <c r="I208" i="7"/>
  <c r="I207" i="7"/>
  <c r="K206" i="7"/>
  <c r="I206" i="7"/>
  <c r="I205" i="7"/>
  <c r="J205" i="7" s="1"/>
  <c r="I204" i="7"/>
  <c r="I203" i="7"/>
  <c r="J203" i="7" s="1"/>
  <c r="K203" i="7" s="1"/>
  <c r="I202" i="7"/>
  <c r="J202" i="7" s="1"/>
  <c r="I188" i="7"/>
  <c r="I187" i="7"/>
  <c r="J187" i="7" s="1"/>
  <c r="I186" i="7"/>
  <c r="I185" i="7"/>
  <c r="J185" i="7" s="1"/>
  <c r="I184" i="7"/>
  <c r="J184" i="7" s="1"/>
  <c r="K184" i="7" s="1"/>
  <c r="I183" i="7"/>
  <c r="J183" i="7" s="1"/>
  <c r="I182" i="7"/>
  <c r="J182" i="7" s="1"/>
  <c r="I181" i="7"/>
  <c r="J181" i="7" s="1"/>
  <c r="I180" i="7"/>
  <c r="J180" i="7" s="1"/>
  <c r="K180" i="7" s="1"/>
  <c r="I179" i="7"/>
  <c r="I178" i="7"/>
  <c r="J178" i="7" s="1"/>
  <c r="I177" i="7"/>
  <c r="J177" i="7" s="1"/>
  <c r="K177" i="7" s="1"/>
  <c r="I176" i="7"/>
  <c r="I175" i="7"/>
  <c r="I174" i="7"/>
  <c r="J174" i="7" s="1"/>
  <c r="I173" i="7"/>
  <c r="J173" i="7" s="1"/>
  <c r="K173" i="7" s="1"/>
  <c r="I172" i="7"/>
  <c r="J172" i="7" s="1"/>
  <c r="K172" i="7" s="1"/>
  <c r="I171" i="7"/>
  <c r="J171" i="7" s="1"/>
  <c r="I170" i="7"/>
  <c r="J170" i="7" s="1"/>
  <c r="I169" i="7"/>
  <c r="J169" i="7" s="1"/>
  <c r="I168" i="7"/>
  <c r="J168" i="7" s="1"/>
  <c r="K168" i="7" s="1"/>
  <c r="I167" i="7"/>
  <c r="I166" i="7"/>
  <c r="J166" i="7" s="1"/>
  <c r="I165" i="7"/>
  <c r="I164" i="7"/>
  <c r="J164" i="7" s="1"/>
  <c r="K164" i="7" s="1"/>
  <c r="I163" i="7"/>
  <c r="I162" i="7"/>
  <c r="J162" i="7" s="1"/>
  <c r="I161" i="7"/>
  <c r="J161" i="7" s="1"/>
  <c r="K161" i="7" s="1"/>
  <c r="I160" i="7"/>
  <c r="I159" i="7"/>
  <c r="I158" i="7"/>
  <c r="I157" i="7"/>
  <c r="K156" i="7"/>
  <c r="I156" i="7"/>
  <c r="J156" i="7" s="1"/>
  <c r="I155" i="7"/>
  <c r="I154" i="7"/>
  <c r="J154" i="7" s="1"/>
  <c r="I139" i="7"/>
  <c r="I138" i="7"/>
  <c r="J138" i="7" s="1"/>
  <c r="I137" i="7"/>
  <c r="J137" i="7" s="1"/>
  <c r="I136" i="7"/>
  <c r="I135" i="7"/>
  <c r="I134" i="7"/>
  <c r="J134" i="7" s="1"/>
  <c r="I133" i="7"/>
  <c r="I132" i="7"/>
  <c r="I131" i="7"/>
  <c r="I130" i="7"/>
  <c r="J130" i="7" s="1"/>
  <c r="I129" i="7"/>
  <c r="J129" i="7" s="1"/>
  <c r="I128" i="7"/>
  <c r="I127" i="7"/>
  <c r="I126" i="7"/>
  <c r="J126" i="7" s="1"/>
  <c r="I125" i="7"/>
  <c r="I124" i="7"/>
  <c r="I123" i="7"/>
  <c r="I122" i="7"/>
  <c r="J122" i="7" s="1"/>
  <c r="I121" i="7"/>
  <c r="J121" i="7" s="1"/>
  <c r="I120" i="7"/>
  <c r="I119" i="7"/>
  <c r="I118" i="7"/>
  <c r="J118" i="7" s="1"/>
  <c r="I117" i="7"/>
  <c r="I115" i="7"/>
  <c r="I114" i="7"/>
  <c r="J114" i="7" s="1"/>
  <c r="I113" i="7"/>
  <c r="I112" i="7"/>
  <c r="I111" i="7"/>
  <c r="I110" i="7"/>
  <c r="I109" i="7"/>
  <c r="I108" i="7"/>
  <c r="K108" i="7" s="1"/>
  <c r="I107" i="7"/>
  <c r="I106" i="7"/>
  <c r="J106" i="7" s="1"/>
  <c r="I105" i="7"/>
  <c r="J105" i="7" s="1"/>
  <c r="I104" i="7"/>
  <c r="J104" i="7" s="1"/>
  <c r="I103" i="7"/>
  <c r="I90" i="7"/>
  <c r="J90" i="7" s="1"/>
  <c r="I89" i="7"/>
  <c r="J89" i="7" s="1"/>
  <c r="I88" i="7"/>
  <c r="J88" i="7" s="1"/>
  <c r="I87" i="7"/>
  <c r="I86" i="7"/>
  <c r="J86" i="7" s="1"/>
  <c r="K86" i="7" s="1"/>
  <c r="I85" i="7"/>
  <c r="J85" i="7" s="1"/>
  <c r="I84" i="7"/>
  <c r="I83" i="7"/>
  <c r="I82" i="7"/>
  <c r="J82" i="7" s="1"/>
  <c r="I81" i="7"/>
  <c r="J81" i="7" s="1"/>
  <c r="I80" i="7"/>
  <c r="J80" i="7" s="1"/>
  <c r="I79" i="7"/>
  <c r="J79" i="7" s="1"/>
  <c r="I78" i="7"/>
  <c r="J78" i="7" s="1"/>
  <c r="K78" i="7" s="1"/>
  <c r="I77" i="7"/>
  <c r="I76" i="7"/>
  <c r="J76" i="7" s="1"/>
  <c r="K76" i="7" s="1"/>
  <c r="I75" i="7"/>
  <c r="J75" i="7" s="1"/>
  <c r="I74" i="7"/>
  <c r="I73" i="7"/>
  <c r="J73" i="7" s="1"/>
  <c r="I72" i="7"/>
  <c r="J72" i="7" s="1"/>
  <c r="I71" i="7"/>
  <c r="J71" i="7" s="1"/>
  <c r="I70" i="7"/>
  <c r="J70" i="7" s="1"/>
  <c r="K70" i="7" s="1"/>
  <c r="I69" i="7"/>
  <c r="J69" i="7" s="1"/>
  <c r="I68" i="7"/>
  <c r="J68" i="7" s="1"/>
  <c r="K68" i="7" s="1"/>
  <c r="I67" i="7"/>
  <c r="J67" i="7" s="1"/>
  <c r="I66" i="7"/>
  <c r="J66" i="7" s="1"/>
  <c r="I65" i="7"/>
  <c r="J65" i="7" s="1"/>
  <c r="I64" i="7"/>
  <c r="I63" i="7"/>
  <c r="J63" i="7" s="1"/>
  <c r="I62" i="7"/>
  <c r="J62" i="7" s="1"/>
  <c r="K62" i="7" s="1"/>
  <c r="I61" i="7"/>
  <c r="I60" i="7"/>
  <c r="I59" i="7"/>
  <c r="I58" i="7"/>
  <c r="I57" i="7"/>
  <c r="I56" i="7"/>
  <c r="I55" i="7"/>
  <c r="J55" i="7" s="1"/>
  <c r="I6" i="7"/>
  <c r="J6" i="7" s="1"/>
  <c r="I7" i="7"/>
  <c r="J7" i="7" s="1"/>
  <c r="I8" i="7"/>
  <c r="I9" i="7"/>
  <c r="J9" i="7" s="1"/>
  <c r="I10" i="7"/>
  <c r="K10" i="7" s="1"/>
  <c r="I11" i="7"/>
  <c r="I12" i="7"/>
  <c r="I13" i="7"/>
  <c r="J13" i="7" s="1"/>
  <c r="K13" i="7" s="1"/>
  <c r="I14" i="7"/>
  <c r="I15" i="7"/>
  <c r="J15" i="7" s="1"/>
  <c r="I16" i="7"/>
  <c r="I17" i="7"/>
  <c r="J17" i="7" s="1"/>
  <c r="K17" i="7" s="1"/>
  <c r="I18" i="7"/>
  <c r="J18" i="7" s="1"/>
  <c r="I19" i="7"/>
  <c r="I20" i="7"/>
  <c r="J20" i="7" s="1"/>
  <c r="K20" i="7" s="1"/>
  <c r="I21" i="7"/>
  <c r="J21" i="7" s="1"/>
  <c r="I22" i="7"/>
  <c r="J22" i="7" s="1"/>
  <c r="I23" i="7"/>
  <c r="J23" i="7" s="1"/>
  <c r="I24" i="7"/>
  <c r="J24" i="7" s="1"/>
  <c r="K24" i="7" s="1"/>
  <c r="I25" i="7"/>
  <c r="J25" i="7" s="1"/>
  <c r="I26" i="7"/>
  <c r="I27" i="7"/>
  <c r="J27" i="7" s="1"/>
  <c r="I28" i="7"/>
  <c r="J28" i="7" s="1"/>
  <c r="I29" i="7"/>
  <c r="J29" i="7" s="1"/>
  <c r="K29" i="7" s="1"/>
  <c r="I30" i="7"/>
  <c r="I31" i="7"/>
  <c r="J31" i="7" s="1"/>
  <c r="I32" i="7"/>
  <c r="J32" i="7" s="1"/>
  <c r="I33" i="7"/>
  <c r="J33" i="7" s="1"/>
  <c r="K33" i="7" s="1"/>
  <c r="I34" i="7"/>
  <c r="J34" i="7" s="1"/>
  <c r="I35" i="7"/>
  <c r="I36" i="7"/>
  <c r="J36" i="7" s="1"/>
  <c r="K36" i="7" s="1"/>
  <c r="I37" i="7"/>
  <c r="J37" i="7" s="1"/>
  <c r="I38" i="7"/>
  <c r="J38" i="7" s="1"/>
  <c r="I39" i="7"/>
  <c r="J39" i="7" s="1"/>
  <c r="I40" i="7"/>
  <c r="J40" i="7" s="1"/>
  <c r="K40" i="7" s="1"/>
  <c r="I41" i="7"/>
  <c r="J41" i="7" s="1"/>
  <c r="J35" i="7" l="1"/>
  <c r="K35" i="7" s="1"/>
  <c r="J74" i="7"/>
  <c r="K74" i="7" s="1"/>
  <c r="J188" i="7"/>
  <c r="K188" i="7" s="1"/>
  <c r="J16" i="7"/>
  <c r="K16" i="7" s="1"/>
  <c r="K12" i="7"/>
  <c r="J8" i="7"/>
  <c r="K8" i="7" s="1"/>
  <c r="J56" i="7"/>
  <c r="K56" i="7" s="1"/>
  <c r="K60" i="7"/>
  <c r="J64" i="7"/>
  <c r="K64" i="7" s="1"/>
  <c r="J163" i="7"/>
  <c r="K163" i="7" s="1"/>
  <c r="J225" i="7"/>
  <c r="K225" i="7" s="1"/>
  <c r="J229" i="7"/>
  <c r="K229" i="7" s="1"/>
  <c r="J233" i="7"/>
  <c r="K233" i="7" s="1"/>
  <c r="J237" i="7"/>
  <c r="K237" i="7" s="1"/>
  <c r="J77" i="7"/>
  <c r="K77" i="7" s="1"/>
  <c r="J204" i="7"/>
  <c r="K204" i="7" s="1"/>
  <c r="J211" i="7"/>
  <c r="K211" i="7" s="1"/>
  <c r="K39" i="7"/>
  <c r="K19" i="7"/>
  <c r="J87" i="7"/>
  <c r="K87" i="7" s="1"/>
  <c r="J103" i="7"/>
  <c r="K103" i="7" s="1"/>
  <c r="J107" i="7"/>
  <c r="K107" i="7" s="1"/>
  <c r="J111" i="7"/>
  <c r="K111" i="7" s="1"/>
  <c r="J115" i="7"/>
  <c r="K115" i="7" s="1"/>
  <c r="J119" i="7"/>
  <c r="K119" i="7" s="1"/>
  <c r="J123" i="7"/>
  <c r="K123" i="7" s="1"/>
  <c r="J127" i="7"/>
  <c r="K127" i="7" s="1"/>
  <c r="J131" i="7"/>
  <c r="K131" i="7" s="1"/>
  <c r="J135" i="7"/>
  <c r="K135" i="7" s="1"/>
  <c r="J139" i="7"/>
  <c r="K139" i="7" s="1"/>
  <c r="J160" i="7"/>
  <c r="K160" i="7" s="1"/>
  <c r="J175" i="7"/>
  <c r="K175" i="7" s="1"/>
  <c r="K207" i="7"/>
  <c r="K15" i="7"/>
  <c r="K57" i="7"/>
  <c r="K71" i="7"/>
  <c r="K75" i="7"/>
  <c r="K88" i="7"/>
  <c r="K104" i="7"/>
  <c r="K212" i="7"/>
  <c r="K219" i="7"/>
  <c r="J167" i="7"/>
  <c r="K167" i="7" s="1"/>
  <c r="J179" i="7"/>
  <c r="K179" i="7" s="1"/>
  <c r="J208" i="7"/>
  <c r="K208" i="7" s="1"/>
  <c r="J212" i="7"/>
  <c r="K32" i="7"/>
  <c r="K11" i="7"/>
  <c r="K31" i="7"/>
  <c r="K27" i="7"/>
  <c r="K6" i="7"/>
  <c r="K72" i="7"/>
  <c r="K79" i="7"/>
  <c r="K83" i="7"/>
  <c r="K158" i="7"/>
  <c r="K171" i="7"/>
  <c r="K183" i="7"/>
  <c r="K186" i="7"/>
  <c r="K216" i="7"/>
  <c r="K220" i="7"/>
  <c r="K223" i="7"/>
  <c r="K227" i="7"/>
  <c r="K231" i="7"/>
  <c r="K235" i="7"/>
  <c r="K153" i="7"/>
  <c r="J57" i="7"/>
  <c r="J61" i="7"/>
  <c r="K61" i="7" s="1"/>
  <c r="J155" i="7"/>
  <c r="K155" i="7" s="1"/>
  <c r="J176" i="7"/>
  <c r="K176" i="7" s="1"/>
  <c r="J209" i="7"/>
  <c r="K209" i="7" s="1"/>
  <c r="J213" i="7"/>
  <c r="K213" i="7" s="1"/>
  <c r="K28" i="7"/>
  <c r="K7" i="7"/>
  <c r="K30" i="7"/>
  <c r="K26" i="7"/>
  <c r="K23" i="7"/>
  <c r="K55" i="7"/>
  <c r="K59" i="7"/>
  <c r="K63" i="7"/>
  <c r="K67" i="7"/>
  <c r="K80" i="7"/>
  <c r="K90" i="7"/>
  <c r="K106" i="7"/>
  <c r="K110" i="7"/>
  <c r="K114" i="7"/>
  <c r="K118" i="7"/>
  <c r="K122" i="7"/>
  <c r="K126" i="7"/>
  <c r="K130" i="7"/>
  <c r="K134" i="7"/>
  <c r="K138" i="7"/>
  <c r="K159" i="7"/>
  <c r="K162" i="7"/>
  <c r="K174" i="7"/>
  <c r="K187" i="7"/>
  <c r="K221" i="7"/>
  <c r="K224" i="7"/>
  <c r="K228" i="7"/>
  <c r="K232" i="7"/>
  <c r="K236" i="7"/>
  <c r="J14" i="7"/>
  <c r="K14" i="7" s="1"/>
  <c r="J26" i="7"/>
  <c r="J30" i="7"/>
  <c r="J54" i="7"/>
  <c r="K54" i="7" s="1"/>
  <c r="J58" i="7"/>
  <c r="K58" i="7" s="1"/>
  <c r="J112" i="7"/>
  <c r="K112" i="7" s="1"/>
  <c r="J116" i="7"/>
  <c r="K116" i="7" s="1"/>
  <c r="J120" i="7"/>
  <c r="K120" i="7" s="1"/>
  <c r="J124" i="7"/>
  <c r="K124" i="7" s="1"/>
  <c r="J128" i="7"/>
  <c r="K128" i="7" s="1"/>
  <c r="J132" i="7"/>
  <c r="K132" i="7" s="1"/>
  <c r="J136" i="7"/>
  <c r="K136" i="7" s="1"/>
  <c r="J152" i="7"/>
  <c r="K152" i="7" s="1"/>
  <c r="J165" i="7"/>
  <c r="K165" i="7" s="1"/>
  <c r="J226" i="7"/>
  <c r="K226" i="7" s="1"/>
  <c r="J230" i="7"/>
  <c r="K230" i="7" s="1"/>
  <c r="J234" i="7"/>
  <c r="K234" i="7" s="1"/>
  <c r="K81" i="7"/>
  <c r="K41" i="7"/>
  <c r="K38" i="7"/>
  <c r="K25" i="7"/>
  <c r="K22" i="7"/>
  <c r="K9" i="7"/>
  <c r="K66" i="7"/>
  <c r="K69" i="7"/>
  <c r="K82" i="7"/>
  <c r="K85" i="7"/>
  <c r="K154" i="7"/>
  <c r="K166" i="7"/>
  <c r="K169" i="7"/>
  <c r="K178" i="7"/>
  <c r="K181" i="7"/>
  <c r="K214" i="7"/>
  <c r="K217" i="7"/>
  <c r="K5" i="7"/>
  <c r="K65" i="7"/>
  <c r="K37" i="7"/>
  <c r="K34" i="7"/>
  <c r="K21" i="7"/>
  <c r="K18" i="7"/>
  <c r="K73" i="7"/>
  <c r="K89" i="7"/>
  <c r="K105" i="7"/>
  <c r="K109" i="7"/>
  <c r="K113" i="7"/>
  <c r="K117" i="7"/>
  <c r="K121" i="7"/>
  <c r="K125" i="7"/>
  <c r="K129" i="7"/>
  <c r="K133" i="7"/>
  <c r="K137" i="7"/>
  <c r="K170" i="7"/>
  <c r="K182" i="7"/>
  <c r="K185" i="7"/>
  <c r="K202" i="7"/>
  <c r="K205" i="7"/>
  <c r="K218" i="7"/>
  <c r="K201" i="7"/>
  <c r="K151" i="7" l="1"/>
  <c r="K200" i="7"/>
  <c r="K53" i="7"/>
  <c r="K102" i="7"/>
  <c r="K249" i="7"/>
</calcChain>
</file>

<file path=xl/sharedStrings.xml><?xml version="1.0" encoding="utf-8"?>
<sst xmlns="http://schemas.openxmlformats.org/spreadsheetml/2006/main" count="1787" uniqueCount="117">
  <si>
    <t>Software Version</t>
  </si>
  <si>
    <t>2.08.13</t>
  </si>
  <si>
    <t>Experiment File Path:</t>
  </si>
  <si>
    <t>D:\Aaron Pereira\ChlamEE Nitrate\Pre_experiment measurement for dilutions 24.6.2017.xpt</t>
  </si>
  <si>
    <t>Protocol File Path:</t>
  </si>
  <si>
    <t>D:\Narwani group protocols\Chlorophyll A.prt</t>
  </si>
  <si>
    <t>Plate Number</t>
  </si>
  <si>
    <t>Plate 6</t>
  </si>
  <si>
    <t>Date</t>
  </si>
  <si>
    <t>Time</t>
  </si>
  <si>
    <t>Reader Type:</t>
  </si>
  <si>
    <t>Cytation5</t>
  </si>
  <si>
    <t>Reader Serial Number:</t>
  </si>
  <si>
    <t>Reading Type</t>
  </si>
  <si>
    <t>Reader</t>
  </si>
  <si>
    <t>Procedure Details</t>
  </si>
  <si>
    <t>Plate Type</t>
  </si>
  <si>
    <t>Costar 48 well (Use plate lid)</t>
  </si>
  <si>
    <t>Well Selection</t>
  </si>
  <si>
    <t>Runtime</t>
  </si>
  <si>
    <t>Eject plate on completion</t>
  </si>
  <si>
    <t>Shake</t>
  </si>
  <si>
    <t>Linear: 0:15 (MM:SS)</t>
  </si>
  <si>
    <t>Frequency: 567 cpm (3 mm)</t>
  </si>
  <si>
    <t>Read</t>
  </si>
  <si>
    <t>Absorbance Endpoint</t>
  </si>
  <si>
    <t>Full Plate</t>
  </si>
  <si>
    <t>Wavelengths:  600</t>
  </si>
  <si>
    <t>Read Speed: Normal,  Delay: 100 msec,  Measurements/Data Point: 8</t>
  </si>
  <si>
    <t>Fluorescence Area Scan</t>
  </si>
  <si>
    <t>Matrix Size: 3 x 3</t>
  </si>
  <si>
    <t>Filter Set 1</t>
  </si>
  <si>
    <t xml:space="preserve">    Excitation: 435/20,  Emission: 685/20</t>
  </si>
  <si>
    <t xml:space="preserve">    Optics: Bottom,  Gain: 100</t>
  </si>
  <si>
    <t>Light Source: Xenon Flash,  Lamp Energy: High,  Standard Dynamic Range</t>
  </si>
  <si>
    <t>Read Speed: Normal,  Delay: 100 msec,  Measurements/Data Point: 10</t>
  </si>
  <si>
    <t>Read Height: 7 mm</t>
  </si>
  <si>
    <t>Read 1:600</t>
  </si>
  <si>
    <t>Actual Temperature:</t>
  </si>
  <si>
    <t>Well</t>
  </si>
  <si>
    <t>A1</t>
  </si>
  <si>
    <t>B1</t>
  </si>
  <si>
    <t>C1</t>
  </si>
  <si>
    <t>D1</t>
  </si>
  <si>
    <t>E1</t>
  </si>
  <si>
    <t>F1</t>
  </si>
  <si>
    <t>A2</t>
  </si>
  <si>
    <t>B2</t>
  </si>
  <si>
    <t>C2</t>
  </si>
  <si>
    <t>D2</t>
  </si>
  <si>
    <t>E2</t>
  </si>
  <si>
    <t>F2</t>
  </si>
  <si>
    <t>A3</t>
  </si>
  <si>
    <t>B3</t>
  </si>
  <si>
    <t>C3</t>
  </si>
  <si>
    <t>D3</t>
  </si>
  <si>
    <t>E3</t>
  </si>
  <si>
    <t>F3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</si>
  <si>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</si>
  <si>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</si>
  <si>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</si>
  <si>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</si>
  <si>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</si>
  <si>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</si>
  <si>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</si>
  <si>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</si>
  <si>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</si>
  <si>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</si>
  <si>
    <t>E5</t>
  </si>
  <si>
    <t>F5</t>
  </si>
  <si>
    <t>A6</t>
  </si>
  <si>
    <t>B6</t>
  </si>
  <si>
    <t>C6</t>
  </si>
  <si>
    <t>D6</t>
  </si>
  <si>
    <t>E6</t>
  </si>
  <si>
    <t>F6</t>
  </si>
  <si>
    <t>A7</t>
  </si>
  <si>
    <t>B7</t>
  </si>
  <si>
    <t>C7</t>
  </si>
  <si>
    <t>D7</t>
  </si>
  <si>
    <t>E7</t>
  </si>
  <si>
    <t>F7</t>
  </si>
  <si>
    <t>A8</t>
  </si>
  <si>
    <t>B8</t>
  </si>
  <si>
    <t>C8</t>
  </si>
  <si>
    <t>D8</t>
  </si>
  <si>
    <t>E8</t>
  </si>
  <si>
    <t>F8</t>
  </si>
  <si>
    <t>Read 2:435,685</t>
  </si>
  <si>
    <t>X Read #</t>
  </si>
  <si>
    <t>Y Read #</t>
  </si>
  <si>
    <t>Mean RFU [Read 2:435,685]</t>
  </si>
  <si>
    <t>Plate 7</t>
  </si>
  <si>
    <t>Plate 8</t>
  </si>
  <si>
    <t>Plate 10</t>
  </si>
  <si>
    <t>Plate 9</t>
  </si>
  <si>
    <t xml:space="preserve">No dilution </t>
  </si>
  <si>
    <t>Plate</t>
  </si>
  <si>
    <t>ChlamEE</t>
  </si>
  <si>
    <t>m1</t>
  </si>
  <si>
    <t>m2</t>
  </si>
  <si>
    <t>v2</t>
  </si>
  <si>
    <t>v1 = m2v2/m1</t>
  </si>
  <si>
    <t>V1</t>
  </si>
  <si>
    <t>V medium</t>
  </si>
  <si>
    <t>Anc2</t>
  </si>
  <si>
    <t>Anc3</t>
  </si>
  <si>
    <t>Anc4</t>
  </si>
  <si>
    <t>Anc5</t>
  </si>
  <si>
    <t>cc1690</t>
  </si>
  <si>
    <t>water</t>
  </si>
  <si>
    <t>Phosphate</t>
  </si>
  <si>
    <t>S0</t>
  </si>
  <si>
    <t>S2</t>
  </si>
  <si>
    <t>S4</t>
  </si>
  <si>
    <t>S6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</si>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</sst>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1"/>
    <xf numFmtId="14" fontId="2" fillId="0" borderId="0" xfId="1" applyNumberFormat="1"/>
    <xf numFmtId="21" fontId="2" fillId="0" borderId="0" xfId="1" applyNumberFormat="1"/>
    <xf numFmtId="0" fontId="3" fillId="0" borderId="0" xfId="1" applyFont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Fill="1" applyBorder="1"/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9" fillId="0" borderId="0" xfId="0" applyFont="1" applyFill="1" applyBorder="1"/>
    <xf numFmtId="0" fontId="9" fillId="0" borderId="0" xfId="0" applyFont="1"/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0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0" fontId="0" fillId="0" borderId="2" xfId="0" applyFill="1" applyBorder="1"/>
    <xf numFmtId="0" fontId="4" fillId="0" borderId="2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L31" workbookViewId="0">
      <selection activeCell="BA1" sqref="BA1:BB49"/>
    </sheetView>
  </sheetViews>
  <sheetFormatPr defaultRowHeight="12.75" x14ac:dyDescent="0.2"/>
  <cols>
    <col min="1" max="1" width="20.7109375" customWidth="1"/>
    <col min="2" max="2" width="12.7109375" customWidth="1"/>
  </cols>
  <sheetData>
    <row r="1" spans="1:54" ht="63.75" x14ac:dyDescent="0.2">
      <c r="BA1" s="5" t="s">
        <v>39</v>
      </c>
      <c r="BB1" s="5" t="s">
        <v>91</v>
      </c>
    </row>
    <row r="2" spans="1:54" x14ac:dyDescent="0.2">
      <c r="A2" t="s">
        <v>0</v>
      </c>
      <c r="B2" t="s">
        <v>1</v>
      </c>
      <c r="BA2" s="6" t="s">
        <v>40</v>
      </c>
      <c r="BB2" s="6">
        <v>3336</v>
      </c>
    </row>
    <row r="3" spans="1:54" x14ac:dyDescent="0.2">
      <c r="BA3" s="6" t="s">
        <v>46</v>
      </c>
      <c r="BB3" s="6">
        <v>2268</v>
      </c>
    </row>
    <row r="4" spans="1:54" x14ac:dyDescent="0.2">
      <c r="A4" t="s">
        <v>2</v>
      </c>
      <c r="B4" t="s">
        <v>3</v>
      </c>
      <c r="BA4" s="6" t="s">
        <v>52</v>
      </c>
      <c r="BB4" s="6">
        <v>2107</v>
      </c>
    </row>
    <row r="5" spans="1:54" x14ac:dyDescent="0.2">
      <c r="A5" t="s">
        <v>4</v>
      </c>
      <c r="B5" t="s">
        <v>5</v>
      </c>
      <c r="BA5" s="6" t="s">
        <v>58</v>
      </c>
      <c r="BB5" s="6">
        <v>1966</v>
      </c>
    </row>
    <row r="6" spans="1:54" x14ac:dyDescent="0.2">
      <c r="A6" t="s">
        <v>6</v>
      </c>
      <c r="B6" t="s">
        <v>7</v>
      </c>
      <c r="BA6" s="6" t="s">
        <v>64</v>
      </c>
      <c r="BB6" s="6">
        <v>1439</v>
      </c>
    </row>
    <row r="7" spans="1:54" x14ac:dyDescent="0.2">
      <c r="A7" t="s">
        <v>8</v>
      </c>
      <c r="B7" s="1">
        <v>42941</v>
      </c>
      <c r="BA7" s="6" t="s">
        <v>70</v>
      </c>
      <c r="BB7" s="6">
        <v>7597</v>
      </c>
    </row>
    <row r="8" spans="1:54" x14ac:dyDescent="0.2">
      <c r="A8" t="s">
        <v>9</v>
      </c>
      <c r="B8" s="2">
        <v>0.6627777777777778</v>
      </c>
      <c r="BA8" s="6" t="s">
        <v>76</v>
      </c>
      <c r="BB8" s="6">
        <v>2536</v>
      </c>
    </row>
    <row r="9" spans="1:54" x14ac:dyDescent="0.2">
      <c r="A9" t="s">
        <v>10</v>
      </c>
      <c r="B9" t="s">
        <v>11</v>
      </c>
      <c r="BA9" s="6" t="s">
        <v>82</v>
      </c>
      <c r="BB9" s="6">
        <v>3558</v>
      </c>
    </row>
    <row r="10" spans="1:54" x14ac:dyDescent="0.2">
      <c r="A10" t="s">
        <v>12</v>
      </c>
      <c r="B10">
        <v>15081111</v>
      </c>
      <c r="BA10" s="6" t="s">
        <v>41</v>
      </c>
      <c r="BB10" s="6">
        <v>1369</v>
      </c>
    </row>
    <row r="11" spans="1:54" x14ac:dyDescent="0.2">
      <c r="A11" t="s">
        <v>13</v>
      </c>
      <c r="B11" t="s">
        <v>14</v>
      </c>
      <c r="BA11" s="6" t="s">
        <v>47</v>
      </c>
      <c r="BB11" s="6">
        <v>2221</v>
      </c>
    </row>
    <row r="12" spans="1:54" x14ac:dyDescent="0.2">
      <c r="BA12" s="6" t="s">
        <v>53</v>
      </c>
      <c r="BB12" s="6">
        <v>1010</v>
      </c>
    </row>
    <row r="13" spans="1:54" x14ac:dyDescent="0.2">
      <c r="A13" s="3" t="s">
        <v>15</v>
      </c>
      <c r="B13" s="4"/>
      <c r="BA13" s="6" t="s">
        <v>59</v>
      </c>
      <c r="BB13" s="6">
        <v>1620</v>
      </c>
    </row>
    <row r="14" spans="1:54" x14ac:dyDescent="0.2">
      <c r="A14" t="s">
        <v>16</v>
      </c>
      <c r="B14" t="s">
        <v>17</v>
      </c>
      <c r="BA14" s="6" t="s">
        <v>65</v>
      </c>
      <c r="BB14" s="6">
        <v>1998</v>
      </c>
    </row>
    <row r="15" spans="1:54" x14ac:dyDescent="0.2">
      <c r="A15" t="s">
        <v>18</v>
      </c>
      <c r="B15" t="s">
        <v>19</v>
      </c>
      <c r="BA15" s="6" t="s">
        <v>71</v>
      </c>
      <c r="BB15" s="6">
        <v>1407</v>
      </c>
    </row>
    <row r="16" spans="1:54" x14ac:dyDescent="0.2">
      <c r="A16" t="s">
        <v>20</v>
      </c>
      <c r="BA16" s="6" t="s">
        <v>77</v>
      </c>
      <c r="BB16" s="6">
        <v>5919</v>
      </c>
    </row>
    <row r="17" spans="1:54" x14ac:dyDescent="0.2">
      <c r="A17" t="s">
        <v>21</v>
      </c>
      <c r="B17" t="s">
        <v>22</v>
      </c>
      <c r="BA17" s="6" t="s">
        <v>83</v>
      </c>
      <c r="BB17" s="6">
        <v>1542</v>
      </c>
    </row>
    <row r="18" spans="1:54" x14ac:dyDescent="0.2">
      <c r="B18" t="s">
        <v>23</v>
      </c>
      <c r="BA18" s="6" t="s">
        <v>42</v>
      </c>
      <c r="BB18" s="6">
        <v>873</v>
      </c>
    </row>
    <row r="19" spans="1:54" x14ac:dyDescent="0.2">
      <c r="A19" t="s">
        <v>24</v>
      </c>
      <c r="B19" t="s">
        <v>25</v>
      </c>
      <c r="BA19" s="6" t="s">
        <v>48</v>
      </c>
      <c r="BB19" s="6">
        <v>1677</v>
      </c>
    </row>
    <row r="20" spans="1:54" x14ac:dyDescent="0.2">
      <c r="B20" t="s">
        <v>26</v>
      </c>
      <c r="BA20" s="6" t="s">
        <v>54</v>
      </c>
      <c r="BB20" s="6">
        <v>1765</v>
      </c>
    </row>
    <row r="21" spans="1:54" x14ac:dyDescent="0.2">
      <c r="B21" t="s">
        <v>27</v>
      </c>
      <c r="BA21" s="6" t="s">
        <v>60</v>
      </c>
      <c r="BB21" s="6">
        <v>2041</v>
      </c>
    </row>
    <row r="22" spans="1:54" x14ac:dyDescent="0.2">
      <c r="B22" t="s">
        <v>28</v>
      </c>
      <c r="BA22" s="6" t="s">
        <v>66</v>
      </c>
      <c r="BB22" s="6">
        <v>1340</v>
      </c>
    </row>
    <row r="23" spans="1:54" x14ac:dyDescent="0.2">
      <c r="A23" t="s">
        <v>24</v>
      </c>
      <c r="B23" t="s">
        <v>29</v>
      </c>
      <c r="BA23" s="6" t="s">
        <v>72</v>
      </c>
      <c r="BB23" s="6">
        <v>2866</v>
      </c>
    </row>
    <row r="24" spans="1:54" x14ac:dyDescent="0.2">
      <c r="B24" t="s">
        <v>26</v>
      </c>
      <c r="BA24" s="6" t="s">
        <v>78</v>
      </c>
      <c r="BB24" s="6">
        <v>1731</v>
      </c>
    </row>
    <row r="25" spans="1:54" x14ac:dyDescent="0.2">
      <c r="B25" t="s">
        <v>30</v>
      </c>
      <c r="BA25" s="6" t="s">
        <v>84</v>
      </c>
      <c r="BB25" s="6">
        <v>1363</v>
      </c>
    </row>
    <row r="26" spans="1:54" x14ac:dyDescent="0.2">
      <c r="B26" t="s">
        <v>31</v>
      </c>
      <c r="BA26" s="6" t="s">
        <v>43</v>
      </c>
      <c r="BB26" s="6">
        <v>2326</v>
      </c>
    </row>
    <row r="27" spans="1:54" x14ac:dyDescent="0.2">
      <c r="B27" t="s">
        <v>32</v>
      </c>
      <c r="BA27" s="6" t="s">
        <v>49</v>
      </c>
      <c r="BB27" s="6">
        <v>4050</v>
      </c>
    </row>
    <row r="28" spans="1:54" x14ac:dyDescent="0.2">
      <c r="B28" t="s">
        <v>33</v>
      </c>
      <c r="BA28" s="6" t="s">
        <v>55</v>
      </c>
      <c r="BB28" s="6">
        <v>5444</v>
      </c>
    </row>
    <row r="29" spans="1:54" x14ac:dyDescent="0.2">
      <c r="B29" t="s">
        <v>34</v>
      </c>
      <c r="BA29" s="6" t="s">
        <v>61</v>
      </c>
      <c r="BB29" s="6">
        <v>2075</v>
      </c>
    </row>
    <row r="30" spans="1:54" x14ac:dyDescent="0.2">
      <c r="B30" t="s">
        <v>35</v>
      </c>
      <c r="BA30" s="6" t="s">
        <v>67</v>
      </c>
      <c r="BB30" s="6">
        <v>2308</v>
      </c>
    </row>
    <row r="31" spans="1:54" x14ac:dyDescent="0.2">
      <c r="B31" t="s">
        <v>36</v>
      </c>
      <c r="BA31" s="6" t="s">
        <v>73</v>
      </c>
      <c r="BB31" s="6">
        <v>961</v>
      </c>
    </row>
    <row r="32" spans="1:54" x14ac:dyDescent="0.2">
      <c r="BA32" s="6" t="s">
        <v>79</v>
      </c>
      <c r="BB32" s="6">
        <v>815</v>
      </c>
    </row>
    <row r="33" spans="1:54" x14ac:dyDescent="0.2">
      <c r="A33" s="3" t="s">
        <v>37</v>
      </c>
      <c r="B33" s="4"/>
      <c r="BA33" s="6" t="s">
        <v>85</v>
      </c>
      <c r="BB33" s="6">
        <v>1429</v>
      </c>
    </row>
    <row r="34" spans="1:54" x14ac:dyDescent="0.2">
      <c r="A34" t="s">
        <v>38</v>
      </c>
      <c r="B34">
        <v>26.5</v>
      </c>
      <c r="BA34" s="6" t="s">
        <v>44</v>
      </c>
      <c r="BB34" s="6">
        <v>1426</v>
      </c>
    </row>
    <row r="35" spans="1:54" x14ac:dyDescent="0.2">
      <c r="BA35" s="6" t="s">
        <v>50</v>
      </c>
      <c r="BB35" s="6">
        <v>1253</v>
      </c>
    </row>
    <row r="36" spans="1:54" x14ac:dyDescent="0.2">
      <c r="B36" s="5" t="s">
        <v>39</v>
      </c>
      <c r="C36" s="6" t="s">
        <v>40</v>
      </c>
      <c r="D36" s="6" t="s">
        <v>41</v>
      </c>
      <c r="E36" s="6" t="s">
        <v>42</v>
      </c>
      <c r="F36" s="6" t="s">
        <v>43</v>
      </c>
      <c r="G36" s="6" t="s">
        <v>44</v>
      </c>
      <c r="H36" s="6" t="s">
        <v>45</v>
      </c>
      <c r="I36" s="6" t="s">
        <v>46</v>
      </c>
      <c r="J36" s="6" t="s">
        <v>47</v>
      </c>
      <c r="K36" s="6" t="s">
        <v>48</v>
      </c>
      <c r="L36" s="6" t="s">
        <v>49</v>
      </c>
      <c r="M36" s="6" t="s">
        <v>50</v>
      </c>
      <c r="N36" s="6" t="s">
        <v>51</v>
      </c>
      <c r="O36" s="6" t="s">
        <v>52</v>
      </c>
      <c r="P36" s="6" t="s">
        <v>53</v>
      </c>
      <c r="Q36" s="6" t="s">
        <v>54</v>
      </c>
      <c r="R36" s="6" t="s">
        <v>55</v>
      </c>
      <c r="S36" s="6" t="s">
        <v>56</v>
      </c>
      <c r="T36" s="6" t="s">
        <v>57</v>
      </c>
      <c r="U36" s="6" t="s">
        <v>58</v>
      </c>
      <c r="V36" s="6" t="s">
        <v>59</v>
      </c>
      <c r="W36" s="6" t="s">
        <v>60</v>
      </c>
      <c r="X36" s="6" t="s">
        <v>61</v>
      </c>
      <c r="Y36" s="6" t="s">
        <v>62</v>
      </c>
      <c r="Z36" s="6" t="s">
        <v>63</v>
      </c>
      <c r="AA36" s="6" t="s">
        <v>64</v>
      </c>
      <c r="AB36" s="6" t="s">
        <v>65</v>
      </c>
      <c r="AC36" s="6" t="s">
        <v>66</v>
      </c>
      <c r="AD36" s="6" t="s">
        <v>67</v>
      </c>
      <c r="AE36" s="6" t="s">
        <v>68</v>
      </c>
      <c r="AF36" s="6" t="s">
        <v>69</v>
      </c>
      <c r="AG36" s="6" t="s">
        <v>70</v>
      </c>
      <c r="AH36" s="6" t="s">
        <v>71</v>
      </c>
      <c r="AI36" s="6" t="s">
        <v>72</v>
      </c>
      <c r="AJ36" s="6" t="s">
        <v>73</v>
      </c>
      <c r="AK36" s="6" t="s">
        <v>74</v>
      </c>
      <c r="AL36" s="6" t="s">
        <v>75</v>
      </c>
      <c r="AM36" s="6" t="s">
        <v>76</v>
      </c>
      <c r="AN36" s="6" t="s">
        <v>77</v>
      </c>
      <c r="AO36" s="6" t="s">
        <v>78</v>
      </c>
      <c r="AP36" s="6" t="s">
        <v>79</v>
      </c>
      <c r="AQ36" s="6" t="s">
        <v>80</v>
      </c>
      <c r="AR36" s="6" t="s">
        <v>81</v>
      </c>
      <c r="AS36" s="6" t="s">
        <v>82</v>
      </c>
      <c r="AT36" s="6" t="s">
        <v>83</v>
      </c>
      <c r="AU36" s="6" t="s">
        <v>84</v>
      </c>
      <c r="AV36" s="6" t="s">
        <v>85</v>
      </c>
      <c r="AW36" s="6" t="s">
        <v>86</v>
      </c>
      <c r="AX36" s="6" t="s">
        <v>87</v>
      </c>
      <c r="AY36" s="7"/>
      <c r="BA36" s="6" t="s">
        <v>56</v>
      </c>
      <c r="BB36" s="6">
        <v>1215</v>
      </c>
    </row>
    <row r="37" spans="1:54" x14ac:dyDescent="0.2">
      <c r="B37" s="5" t="s">
        <v>37</v>
      </c>
      <c r="C37" s="6">
        <v>0.15809999999999999</v>
      </c>
      <c r="D37" s="6">
        <v>0.1245</v>
      </c>
      <c r="E37" s="6">
        <v>9.2600000000000002E-2</v>
      </c>
      <c r="F37" s="6">
        <v>0.13070000000000001</v>
      </c>
      <c r="G37" s="6">
        <v>0.13639999999999999</v>
      </c>
      <c r="H37" s="6">
        <v>8.9399999999999993E-2</v>
      </c>
      <c r="I37" s="6">
        <v>0.17760000000000001</v>
      </c>
      <c r="J37" s="6">
        <v>0.21879999999999999</v>
      </c>
      <c r="K37" s="6">
        <v>0.2021</v>
      </c>
      <c r="L37" s="6">
        <v>0.25230000000000002</v>
      </c>
      <c r="M37" s="6">
        <v>0.151</v>
      </c>
      <c r="N37" s="6">
        <v>9.0200000000000002E-2</v>
      </c>
      <c r="O37" s="6">
        <v>0.1295</v>
      </c>
      <c r="P37" s="6">
        <v>0.15479999999999999</v>
      </c>
      <c r="Q37" s="6">
        <v>0.2051</v>
      </c>
      <c r="R37" s="6">
        <v>0.29720000000000002</v>
      </c>
      <c r="S37" s="6">
        <v>0.1283</v>
      </c>
      <c r="T37" s="6">
        <v>9.1600000000000001E-2</v>
      </c>
      <c r="U37" s="6">
        <v>0.17780000000000001</v>
      </c>
      <c r="V37" s="6">
        <v>0.1978</v>
      </c>
      <c r="W37" s="6">
        <v>0.23230000000000001</v>
      </c>
      <c r="X37" s="6">
        <v>0.19439999999999999</v>
      </c>
      <c r="Y37" s="6">
        <v>0.1384</v>
      </c>
      <c r="Z37" s="6">
        <v>9.1899999999999996E-2</v>
      </c>
      <c r="AA37" s="6">
        <v>0.1178</v>
      </c>
      <c r="AB37" s="6">
        <v>0.22140000000000001</v>
      </c>
      <c r="AC37" s="6">
        <v>0.1716</v>
      </c>
      <c r="AD37" s="6">
        <v>0.17369999999999999</v>
      </c>
      <c r="AE37" s="6">
        <v>0.15909999999999999</v>
      </c>
      <c r="AF37" s="6">
        <v>9.3100000000000002E-2</v>
      </c>
      <c r="AG37" s="6">
        <v>0.37769999999999998</v>
      </c>
      <c r="AH37" s="6">
        <v>0.22839999999999999</v>
      </c>
      <c r="AI37" s="6">
        <v>0.21460000000000001</v>
      </c>
      <c r="AJ37" s="6">
        <v>0.17480000000000001</v>
      </c>
      <c r="AK37" s="6">
        <v>8.5300000000000001E-2</v>
      </c>
      <c r="AL37" s="6">
        <v>9.01E-2</v>
      </c>
      <c r="AM37" s="6">
        <v>0.17119999999999999</v>
      </c>
      <c r="AN37" s="6">
        <v>0.36720000000000003</v>
      </c>
      <c r="AO37" s="6">
        <v>0.21179999999999999</v>
      </c>
      <c r="AP37" s="6">
        <v>0.16209999999999999</v>
      </c>
      <c r="AQ37" s="6">
        <v>8.5999999999999993E-2</v>
      </c>
      <c r="AR37" s="6">
        <v>9.2200000000000004E-2</v>
      </c>
      <c r="AS37" s="6">
        <v>0.15870000000000001</v>
      </c>
      <c r="AT37" s="6">
        <v>0.13450000000000001</v>
      </c>
      <c r="AU37" s="6">
        <v>0.12759999999999999</v>
      </c>
      <c r="AV37" s="6">
        <v>0.14119999999999999</v>
      </c>
      <c r="AW37" s="6">
        <v>8.4099999999999994E-2</v>
      </c>
      <c r="AX37" s="6">
        <v>9.1399999999999995E-2</v>
      </c>
      <c r="AY37" s="7"/>
      <c r="BA37" s="6" t="s">
        <v>62</v>
      </c>
      <c r="BB37" s="6">
        <v>1217</v>
      </c>
    </row>
    <row r="38" spans="1:54" x14ac:dyDescent="0.2">
      <c r="BA38" s="6" t="s">
        <v>68</v>
      </c>
      <c r="BB38" s="6">
        <v>1280</v>
      </c>
    </row>
    <row r="39" spans="1:54" x14ac:dyDescent="0.2">
      <c r="A39" s="3" t="s">
        <v>88</v>
      </c>
      <c r="B39" s="4"/>
      <c r="BA39" s="6" t="s">
        <v>74</v>
      </c>
      <c r="BB39" s="6">
        <v>9</v>
      </c>
    </row>
    <row r="40" spans="1:54" x14ac:dyDescent="0.2">
      <c r="BA40" s="6" t="s">
        <v>80</v>
      </c>
      <c r="BB40" s="6">
        <v>5</v>
      </c>
    </row>
    <row r="41" spans="1:54" x14ac:dyDescent="0.2">
      <c r="B41" s="5" t="s">
        <v>89</v>
      </c>
      <c r="C41" s="5" t="s">
        <v>90</v>
      </c>
      <c r="D41" s="5" t="s">
        <v>40</v>
      </c>
      <c r="E41" s="5" t="s">
        <v>46</v>
      </c>
      <c r="F41" s="5" t="s">
        <v>52</v>
      </c>
      <c r="G41" s="5" t="s">
        <v>58</v>
      </c>
      <c r="H41" s="5" t="s">
        <v>64</v>
      </c>
      <c r="I41" s="5" t="s">
        <v>70</v>
      </c>
      <c r="J41" s="5" t="s">
        <v>76</v>
      </c>
      <c r="K41" s="5" t="s">
        <v>82</v>
      </c>
      <c r="L41" s="5" t="s">
        <v>41</v>
      </c>
      <c r="M41" s="5" t="s">
        <v>47</v>
      </c>
      <c r="N41" s="5" t="s">
        <v>53</v>
      </c>
      <c r="O41" s="5" t="s">
        <v>59</v>
      </c>
      <c r="P41" s="5" t="s">
        <v>65</v>
      </c>
      <c r="Q41" s="5" t="s">
        <v>71</v>
      </c>
      <c r="R41" s="5" t="s">
        <v>77</v>
      </c>
      <c r="S41" s="5" t="s">
        <v>83</v>
      </c>
      <c r="T41" s="5" t="s">
        <v>42</v>
      </c>
      <c r="U41" s="5" t="s">
        <v>48</v>
      </c>
      <c r="V41" s="5" t="s">
        <v>54</v>
      </c>
      <c r="W41" s="5" t="s">
        <v>60</v>
      </c>
      <c r="X41" s="5" t="s">
        <v>66</v>
      </c>
      <c r="Y41" s="5" t="s">
        <v>72</v>
      </c>
      <c r="Z41" s="5" t="s">
        <v>78</v>
      </c>
      <c r="AA41" s="5" t="s">
        <v>84</v>
      </c>
      <c r="AB41" s="5" t="s">
        <v>43</v>
      </c>
      <c r="AC41" s="5" t="s">
        <v>49</v>
      </c>
      <c r="AD41" s="5" t="s">
        <v>55</v>
      </c>
      <c r="AE41" s="5" t="s">
        <v>61</v>
      </c>
      <c r="AF41" s="5" t="s">
        <v>67</v>
      </c>
      <c r="AG41" s="5" t="s">
        <v>73</v>
      </c>
      <c r="AH41" s="5" t="s">
        <v>79</v>
      </c>
      <c r="AI41" s="5" t="s">
        <v>85</v>
      </c>
      <c r="AJ41" s="5" t="s">
        <v>44</v>
      </c>
      <c r="AK41" s="5" t="s">
        <v>50</v>
      </c>
      <c r="AL41" s="5" t="s">
        <v>56</v>
      </c>
      <c r="AM41" s="5" t="s">
        <v>62</v>
      </c>
      <c r="AN41" s="5" t="s">
        <v>68</v>
      </c>
      <c r="AO41" s="5" t="s">
        <v>74</v>
      </c>
      <c r="AP41" s="5" t="s">
        <v>80</v>
      </c>
      <c r="AQ41" s="5" t="s">
        <v>86</v>
      </c>
      <c r="AR41" s="5" t="s">
        <v>45</v>
      </c>
      <c r="AS41" s="5" t="s">
        <v>51</v>
      </c>
      <c r="AT41" s="5" t="s">
        <v>57</v>
      </c>
      <c r="AU41" s="5" t="s">
        <v>63</v>
      </c>
      <c r="AV41" s="5" t="s">
        <v>69</v>
      </c>
      <c r="AW41" s="5" t="s">
        <v>75</v>
      </c>
      <c r="AX41" s="5" t="s">
        <v>81</v>
      </c>
      <c r="AY41" s="5" t="s">
        <v>87</v>
      </c>
      <c r="BA41" s="6" t="s">
        <v>86</v>
      </c>
      <c r="BB41" s="6">
        <v>6</v>
      </c>
    </row>
    <row r="42" spans="1:54" x14ac:dyDescent="0.2">
      <c r="B42" s="6">
        <v>1</v>
      </c>
      <c r="C42" s="6">
        <v>1</v>
      </c>
      <c r="D42" s="6">
        <v>5197</v>
      </c>
      <c r="E42" s="6">
        <v>2761</v>
      </c>
      <c r="F42" s="6">
        <v>2011</v>
      </c>
      <c r="G42" s="6">
        <v>1986</v>
      </c>
      <c r="H42" s="6">
        <v>1150</v>
      </c>
      <c r="I42" s="6">
        <v>5261</v>
      </c>
      <c r="J42" s="6">
        <v>1638</v>
      </c>
      <c r="K42" s="6">
        <v>3010</v>
      </c>
      <c r="L42" s="6">
        <v>1490</v>
      </c>
      <c r="M42" s="6">
        <v>2082</v>
      </c>
      <c r="N42" s="6">
        <v>493</v>
      </c>
      <c r="O42" s="6">
        <v>1344</v>
      </c>
      <c r="P42" s="6">
        <v>1546</v>
      </c>
      <c r="Q42" s="6">
        <v>1108</v>
      </c>
      <c r="R42" s="6">
        <v>5102</v>
      </c>
      <c r="S42" s="6">
        <v>1477</v>
      </c>
      <c r="T42" s="6">
        <v>604</v>
      </c>
      <c r="U42" s="6">
        <v>1061</v>
      </c>
      <c r="V42" s="6">
        <v>876</v>
      </c>
      <c r="W42" s="6">
        <v>1420</v>
      </c>
      <c r="X42" s="6">
        <v>981</v>
      </c>
      <c r="Y42" s="6">
        <v>1865</v>
      </c>
      <c r="Z42" s="6">
        <v>1331</v>
      </c>
      <c r="AA42" s="6">
        <v>1217</v>
      </c>
      <c r="AB42" s="6">
        <v>1386</v>
      </c>
      <c r="AC42" s="6">
        <v>3359</v>
      </c>
      <c r="AD42" s="6">
        <v>4881</v>
      </c>
      <c r="AE42" s="6">
        <v>1906</v>
      </c>
      <c r="AF42" s="6">
        <v>1221</v>
      </c>
      <c r="AG42" s="6">
        <v>905</v>
      </c>
      <c r="AH42" s="6">
        <v>560</v>
      </c>
      <c r="AI42" s="6">
        <v>1508</v>
      </c>
      <c r="AJ42" s="6">
        <v>1040</v>
      </c>
      <c r="AK42" s="6">
        <v>957</v>
      </c>
      <c r="AL42" s="6">
        <v>870</v>
      </c>
      <c r="AM42" s="6">
        <v>1071</v>
      </c>
      <c r="AN42" s="6">
        <v>1239</v>
      </c>
      <c r="AO42" s="6">
        <v>4</v>
      </c>
      <c r="AP42" s="6">
        <v>6</v>
      </c>
      <c r="AQ42" s="6">
        <v>4</v>
      </c>
      <c r="AR42" s="6">
        <v>1</v>
      </c>
      <c r="AS42" s="6">
        <v>11</v>
      </c>
      <c r="AT42" s="6">
        <v>4</v>
      </c>
      <c r="AU42" s="6">
        <v>2</v>
      </c>
      <c r="AV42" s="6">
        <v>7</v>
      </c>
      <c r="AW42" s="6">
        <v>3</v>
      </c>
      <c r="AX42" s="6">
        <v>7</v>
      </c>
      <c r="AY42" s="6">
        <v>7</v>
      </c>
      <c r="BA42" s="6" t="s">
        <v>45</v>
      </c>
      <c r="BB42" s="6">
        <v>5</v>
      </c>
    </row>
    <row r="43" spans="1:54" x14ac:dyDescent="0.2">
      <c r="B43" s="6">
        <v>1</v>
      </c>
      <c r="C43" s="6">
        <v>2</v>
      </c>
      <c r="D43" s="6">
        <v>3796</v>
      </c>
      <c r="E43" s="6">
        <v>2167</v>
      </c>
      <c r="F43" s="6">
        <v>1522</v>
      </c>
      <c r="G43" s="6">
        <v>1647</v>
      </c>
      <c r="H43" s="6">
        <v>932</v>
      </c>
      <c r="I43" s="6">
        <v>6717</v>
      </c>
      <c r="J43" s="6">
        <v>1746</v>
      </c>
      <c r="K43" s="6">
        <v>2271</v>
      </c>
      <c r="L43" s="6">
        <v>1569</v>
      </c>
      <c r="M43" s="6">
        <v>2241</v>
      </c>
      <c r="N43" s="6">
        <v>753</v>
      </c>
      <c r="O43" s="6">
        <v>1242</v>
      </c>
      <c r="P43" s="6">
        <v>1731</v>
      </c>
      <c r="Q43" s="6">
        <v>1234</v>
      </c>
      <c r="R43" s="6">
        <v>6532</v>
      </c>
      <c r="S43" s="6">
        <v>1359</v>
      </c>
      <c r="T43" s="6">
        <v>574</v>
      </c>
      <c r="U43" s="6">
        <v>1330</v>
      </c>
      <c r="V43" s="6">
        <v>1187</v>
      </c>
      <c r="W43" s="6">
        <v>1904</v>
      </c>
      <c r="X43" s="6">
        <v>1200</v>
      </c>
      <c r="Y43" s="6">
        <v>2557</v>
      </c>
      <c r="Z43" s="6">
        <v>1651</v>
      </c>
      <c r="AA43" s="6">
        <v>1117</v>
      </c>
      <c r="AB43" s="6">
        <v>1891</v>
      </c>
      <c r="AC43" s="6">
        <v>3351</v>
      </c>
      <c r="AD43" s="6">
        <v>4987</v>
      </c>
      <c r="AE43" s="6">
        <v>1723</v>
      </c>
      <c r="AF43" s="6">
        <v>1830</v>
      </c>
      <c r="AG43" s="6">
        <v>868</v>
      </c>
      <c r="AH43" s="6">
        <v>696</v>
      </c>
      <c r="AI43" s="6">
        <v>1465</v>
      </c>
      <c r="AJ43" s="6">
        <v>1216</v>
      </c>
      <c r="AK43" s="6">
        <v>1030</v>
      </c>
      <c r="AL43" s="6">
        <v>918</v>
      </c>
      <c r="AM43" s="6">
        <v>989</v>
      </c>
      <c r="AN43" s="6">
        <v>1148</v>
      </c>
      <c r="AO43" s="6">
        <v>1</v>
      </c>
      <c r="AP43" s="6">
        <v>4</v>
      </c>
      <c r="AQ43" s="6">
        <v>6</v>
      </c>
      <c r="AR43" s="6">
        <v>8</v>
      </c>
      <c r="AS43" s="6">
        <v>7</v>
      </c>
      <c r="AT43" s="6">
        <v>9</v>
      </c>
      <c r="AU43" s="6">
        <v>1</v>
      </c>
      <c r="AV43" s="6">
        <v>7</v>
      </c>
      <c r="AW43" s="6">
        <v>6</v>
      </c>
      <c r="AX43" s="6">
        <v>4</v>
      </c>
      <c r="AY43" s="6">
        <v>8</v>
      </c>
      <c r="BA43" s="6" t="s">
        <v>51</v>
      </c>
      <c r="BB43" s="6">
        <v>6</v>
      </c>
    </row>
    <row r="44" spans="1:54" x14ac:dyDescent="0.2">
      <c r="B44" s="6">
        <v>1</v>
      </c>
      <c r="C44" s="6">
        <v>3</v>
      </c>
      <c r="D44" s="6">
        <v>3063</v>
      </c>
      <c r="E44" s="6">
        <v>2188</v>
      </c>
      <c r="F44" s="6">
        <v>1793</v>
      </c>
      <c r="G44" s="6">
        <v>1677</v>
      </c>
      <c r="H44" s="6">
        <v>1024</v>
      </c>
      <c r="I44" s="6">
        <v>7715</v>
      </c>
      <c r="J44" s="6">
        <v>2607</v>
      </c>
      <c r="K44" s="6">
        <v>2290</v>
      </c>
      <c r="L44" s="6">
        <v>1931</v>
      </c>
      <c r="M44" s="6">
        <v>2492</v>
      </c>
      <c r="N44" s="6">
        <v>1597</v>
      </c>
      <c r="O44" s="6">
        <v>1781</v>
      </c>
      <c r="P44" s="6">
        <v>2586</v>
      </c>
      <c r="Q44" s="6">
        <v>1512</v>
      </c>
      <c r="R44" s="6">
        <v>8057</v>
      </c>
      <c r="S44" s="6">
        <v>1611</v>
      </c>
      <c r="T44" s="6">
        <v>2775</v>
      </c>
      <c r="U44" s="6">
        <v>2222</v>
      </c>
      <c r="V44" s="6">
        <v>2405</v>
      </c>
      <c r="W44" s="6">
        <v>2499</v>
      </c>
      <c r="X44" s="6">
        <v>1488</v>
      </c>
      <c r="Y44" s="6">
        <v>4618</v>
      </c>
      <c r="Z44" s="6">
        <v>2144</v>
      </c>
      <c r="AA44" s="6">
        <v>1688</v>
      </c>
      <c r="AB44" s="6">
        <v>2836</v>
      </c>
      <c r="AC44" s="6">
        <v>3380</v>
      </c>
      <c r="AD44" s="6">
        <v>5320</v>
      </c>
      <c r="AE44" s="6">
        <v>2207</v>
      </c>
      <c r="AF44" s="6">
        <v>3406</v>
      </c>
      <c r="AG44" s="6">
        <v>1082</v>
      </c>
      <c r="AH44" s="6">
        <v>952</v>
      </c>
      <c r="AI44" s="6">
        <v>1609</v>
      </c>
      <c r="AJ44" s="6">
        <v>1526</v>
      </c>
      <c r="AK44" s="6">
        <v>1301</v>
      </c>
      <c r="AL44" s="6">
        <v>1778</v>
      </c>
      <c r="AM44" s="6">
        <v>1426</v>
      </c>
      <c r="AN44" s="6">
        <v>1408</v>
      </c>
      <c r="AO44" s="6">
        <v>5</v>
      </c>
      <c r="AP44" s="6">
        <v>5</v>
      </c>
      <c r="AQ44" s="6">
        <v>1</v>
      </c>
      <c r="AR44" s="6">
        <v>5</v>
      </c>
      <c r="AS44" s="6">
        <v>5</v>
      </c>
      <c r="AT44" s="6">
        <v>4</v>
      </c>
      <c r="AU44" s="6">
        <v>0</v>
      </c>
      <c r="AV44" s="6">
        <v>6</v>
      </c>
      <c r="AW44" s="6">
        <v>8</v>
      </c>
      <c r="AX44" s="6">
        <v>4</v>
      </c>
      <c r="AY44" s="6">
        <v>1</v>
      </c>
      <c r="BA44" s="6" t="s">
        <v>57</v>
      </c>
      <c r="BB44" s="6">
        <v>6</v>
      </c>
    </row>
    <row r="45" spans="1:54" x14ac:dyDescent="0.2">
      <c r="B45" s="6">
        <v>2</v>
      </c>
      <c r="C45" s="6">
        <v>1</v>
      </c>
      <c r="D45" s="6">
        <v>3898</v>
      </c>
      <c r="E45" s="6">
        <v>2679</v>
      </c>
      <c r="F45" s="6">
        <v>2421</v>
      </c>
      <c r="G45" s="6">
        <v>2243</v>
      </c>
      <c r="H45" s="6">
        <v>1453</v>
      </c>
      <c r="I45" s="6">
        <v>9334</v>
      </c>
      <c r="J45" s="6">
        <v>2479</v>
      </c>
      <c r="K45" s="6">
        <v>4139</v>
      </c>
      <c r="L45" s="6">
        <v>1057</v>
      </c>
      <c r="M45" s="6">
        <v>1948</v>
      </c>
      <c r="N45" s="6">
        <v>466</v>
      </c>
      <c r="O45" s="6">
        <v>1235</v>
      </c>
      <c r="P45" s="6">
        <v>1617</v>
      </c>
      <c r="Q45" s="6">
        <v>1120</v>
      </c>
      <c r="R45" s="6">
        <v>4899</v>
      </c>
      <c r="S45" s="6">
        <v>1335</v>
      </c>
      <c r="T45" s="6">
        <v>248</v>
      </c>
      <c r="U45" s="6">
        <v>925</v>
      </c>
      <c r="V45" s="6">
        <v>890</v>
      </c>
      <c r="W45" s="6">
        <v>1263</v>
      </c>
      <c r="X45" s="6">
        <v>959</v>
      </c>
      <c r="Y45" s="6">
        <v>1688</v>
      </c>
      <c r="Z45" s="6">
        <v>1199</v>
      </c>
      <c r="AA45" s="6">
        <v>1099</v>
      </c>
      <c r="AB45" s="6">
        <v>1575</v>
      </c>
      <c r="AC45" s="6">
        <v>3999</v>
      </c>
      <c r="AD45" s="6">
        <v>5443</v>
      </c>
      <c r="AE45" s="6">
        <v>1817</v>
      </c>
      <c r="AF45" s="6">
        <v>1241</v>
      </c>
      <c r="AG45" s="6">
        <v>785</v>
      </c>
      <c r="AH45" s="6">
        <v>634</v>
      </c>
      <c r="AI45" s="6">
        <v>1257</v>
      </c>
      <c r="AJ45" s="6">
        <v>1030</v>
      </c>
      <c r="AK45" s="6">
        <v>949</v>
      </c>
      <c r="AL45" s="6">
        <v>791</v>
      </c>
      <c r="AM45" s="6">
        <v>1078</v>
      </c>
      <c r="AN45" s="6">
        <v>1067</v>
      </c>
      <c r="AO45" s="6">
        <v>5</v>
      </c>
      <c r="AP45" s="6">
        <v>2</v>
      </c>
      <c r="AQ45" s="6">
        <v>5</v>
      </c>
      <c r="AR45" s="6">
        <v>8</v>
      </c>
      <c r="AS45" s="6">
        <v>2</v>
      </c>
      <c r="AT45" s="6">
        <v>7</v>
      </c>
      <c r="AU45" s="6">
        <v>10</v>
      </c>
      <c r="AV45" s="6">
        <v>9</v>
      </c>
      <c r="AW45" s="6">
        <v>3</v>
      </c>
      <c r="AX45" s="6">
        <v>8</v>
      </c>
      <c r="AY45" s="6">
        <v>5</v>
      </c>
      <c r="BA45" s="6" t="s">
        <v>63</v>
      </c>
      <c r="BB45" s="6">
        <v>3</v>
      </c>
    </row>
    <row r="46" spans="1:54" x14ac:dyDescent="0.2">
      <c r="B46" s="6">
        <v>2</v>
      </c>
      <c r="C46" s="6">
        <v>2</v>
      </c>
      <c r="D46" s="6">
        <v>2907</v>
      </c>
      <c r="E46" s="6">
        <v>2190</v>
      </c>
      <c r="F46" s="6">
        <v>1862</v>
      </c>
      <c r="G46" s="6">
        <v>1854</v>
      </c>
      <c r="H46" s="6">
        <v>1163</v>
      </c>
      <c r="I46" s="6">
        <v>11480</v>
      </c>
      <c r="J46" s="6">
        <v>2498</v>
      </c>
      <c r="K46" s="6">
        <v>2862</v>
      </c>
      <c r="L46" s="6">
        <v>1178</v>
      </c>
      <c r="M46" s="6">
        <v>2151</v>
      </c>
      <c r="N46" s="6">
        <v>692</v>
      </c>
      <c r="O46" s="6">
        <v>1374</v>
      </c>
      <c r="P46" s="6">
        <v>1922</v>
      </c>
      <c r="Q46" s="6">
        <v>1329</v>
      </c>
      <c r="R46" s="6">
        <v>7148</v>
      </c>
      <c r="S46" s="6">
        <v>1361</v>
      </c>
      <c r="T46" s="6">
        <v>336</v>
      </c>
      <c r="U46" s="6">
        <v>1404</v>
      </c>
      <c r="V46" s="6">
        <v>1191</v>
      </c>
      <c r="W46" s="6">
        <v>2172</v>
      </c>
      <c r="X46" s="6">
        <v>1213</v>
      </c>
      <c r="Y46" s="6">
        <v>2278</v>
      </c>
      <c r="Z46" s="6">
        <v>1670</v>
      </c>
      <c r="AA46" s="6">
        <v>1282</v>
      </c>
      <c r="AB46" s="6">
        <v>1539</v>
      </c>
      <c r="AC46" s="6">
        <v>3589</v>
      </c>
      <c r="AD46" s="6">
        <v>6073</v>
      </c>
      <c r="AE46" s="6">
        <v>1801</v>
      </c>
      <c r="AF46" s="6">
        <v>1589</v>
      </c>
      <c r="AG46" s="6">
        <v>845</v>
      </c>
      <c r="AH46" s="6">
        <v>728</v>
      </c>
      <c r="AI46" s="6">
        <v>1434</v>
      </c>
      <c r="AJ46" s="6">
        <v>1202</v>
      </c>
      <c r="AK46" s="6">
        <v>1077</v>
      </c>
      <c r="AL46" s="6">
        <v>905</v>
      </c>
      <c r="AM46" s="6">
        <v>946</v>
      </c>
      <c r="AN46" s="6">
        <v>902</v>
      </c>
      <c r="AO46" s="6">
        <v>8</v>
      </c>
      <c r="AP46" s="6">
        <v>2</v>
      </c>
      <c r="AQ46" s="6">
        <v>7</v>
      </c>
      <c r="AR46" s="6">
        <v>6</v>
      </c>
      <c r="AS46" s="6">
        <v>4</v>
      </c>
      <c r="AT46" s="6">
        <v>7</v>
      </c>
      <c r="AU46" s="6">
        <v>1</v>
      </c>
      <c r="AV46" s="6">
        <v>2</v>
      </c>
      <c r="AW46" s="6">
        <v>4</v>
      </c>
      <c r="AX46" s="6">
        <v>8</v>
      </c>
      <c r="AY46" s="6">
        <v>2</v>
      </c>
      <c r="BA46" s="6" t="s">
        <v>69</v>
      </c>
      <c r="BB46" s="6">
        <v>6</v>
      </c>
    </row>
    <row r="47" spans="1:54" x14ac:dyDescent="0.2">
      <c r="B47" s="6">
        <v>2</v>
      </c>
      <c r="C47" s="6">
        <v>3</v>
      </c>
      <c r="D47" s="6">
        <v>2511</v>
      </c>
      <c r="E47" s="6">
        <v>2274</v>
      </c>
      <c r="F47" s="6">
        <v>2223</v>
      </c>
      <c r="G47" s="6">
        <v>1719</v>
      </c>
      <c r="H47" s="6">
        <v>1551</v>
      </c>
      <c r="I47" s="6">
        <v>8210</v>
      </c>
      <c r="J47" s="6">
        <v>2549</v>
      </c>
      <c r="K47" s="6">
        <v>2599</v>
      </c>
      <c r="L47" s="6">
        <v>1568</v>
      </c>
      <c r="M47" s="6">
        <v>2558</v>
      </c>
      <c r="N47" s="6">
        <v>1334</v>
      </c>
      <c r="O47" s="6">
        <v>1783</v>
      </c>
      <c r="P47" s="6">
        <v>2844</v>
      </c>
      <c r="Q47" s="6">
        <v>1770</v>
      </c>
      <c r="R47" s="6">
        <v>6011</v>
      </c>
      <c r="S47" s="6">
        <v>1579</v>
      </c>
      <c r="T47" s="6">
        <v>1396</v>
      </c>
      <c r="U47" s="6">
        <v>2579</v>
      </c>
      <c r="V47" s="6">
        <v>2672</v>
      </c>
      <c r="W47" s="6">
        <v>3058</v>
      </c>
      <c r="X47" s="6">
        <v>1719</v>
      </c>
      <c r="Y47" s="6">
        <v>4201</v>
      </c>
      <c r="Z47" s="6">
        <v>2458</v>
      </c>
      <c r="AA47" s="6">
        <v>1517</v>
      </c>
      <c r="AB47" s="6">
        <v>2619</v>
      </c>
      <c r="AC47" s="6">
        <v>3419</v>
      </c>
      <c r="AD47" s="6">
        <v>5329</v>
      </c>
      <c r="AE47" s="6">
        <v>2153</v>
      </c>
      <c r="AF47" s="6">
        <v>4064</v>
      </c>
      <c r="AG47" s="6">
        <v>1193</v>
      </c>
      <c r="AH47" s="6">
        <v>930</v>
      </c>
      <c r="AI47" s="6">
        <v>1386</v>
      </c>
      <c r="AJ47" s="6">
        <v>1641</v>
      </c>
      <c r="AK47" s="6">
        <v>1699</v>
      </c>
      <c r="AL47" s="6">
        <v>1849</v>
      </c>
      <c r="AM47" s="6">
        <v>1339</v>
      </c>
      <c r="AN47" s="6">
        <v>1067</v>
      </c>
      <c r="AO47" s="6">
        <v>6</v>
      </c>
      <c r="AP47" s="6">
        <v>0</v>
      </c>
      <c r="AQ47" s="6">
        <v>7</v>
      </c>
      <c r="AR47" s="6">
        <v>5</v>
      </c>
      <c r="AS47" s="6">
        <v>7</v>
      </c>
      <c r="AT47" s="6">
        <v>7</v>
      </c>
      <c r="AU47" s="6">
        <v>4</v>
      </c>
      <c r="AV47" s="6">
        <v>6</v>
      </c>
      <c r="AW47" s="6">
        <v>0</v>
      </c>
      <c r="AX47" s="6">
        <v>2</v>
      </c>
      <c r="AY47" s="6">
        <v>9</v>
      </c>
      <c r="BA47" s="6" t="s">
        <v>75</v>
      </c>
      <c r="BB47" s="6">
        <v>4</v>
      </c>
    </row>
    <row r="48" spans="1:54" x14ac:dyDescent="0.2">
      <c r="B48" s="6">
        <v>3</v>
      </c>
      <c r="C48" s="6">
        <v>1</v>
      </c>
      <c r="D48" s="6">
        <v>3334</v>
      </c>
      <c r="E48" s="6">
        <v>2276</v>
      </c>
      <c r="F48" s="6">
        <v>2800</v>
      </c>
      <c r="G48" s="6">
        <v>2510</v>
      </c>
      <c r="H48" s="6">
        <v>2170</v>
      </c>
      <c r="I48" s="6">
        <v>7111</v>
      </c>
      <c r="J48" s="6">
        <v>3540</v>
      </c>
      <c r="K48" s="6">
        <v>5793</v>
      </c>
      <c r="L48" s="6">
        <v>1049</v>
      </c>
      <c r="M48" s="6">
        <v>1882</v>
      </c>
      <c r="N48" s="6">
        <v>623</v>
      </c>
      <c r="O48" s="6">
        <v>1483</v>
      </c>
      <c r="P48" s="6">
        <v>1497</v>
      </c>
      <c r="Q48" s="6">
        <v>1331</v>
      </c>
      <c r="R48" s="6">
        <v>4651</v>
      </c>
      <c r="S48" s="6">
        <v>1730</v>
      </c>
      <c r="T48" s="6">
        <v>800</v>
      </c>
      <c r="U48" s="6">
        <v>1268</v>
      </c>
      <c r="V48" s="6">
        <v>1230</v>
      </c>
      <c r="W48" s="6">
        <v>1734</v>
      </c>
      <c r="X48" s="6">
        <v>1014</v>
      </c>
      <c r="Y48" s="6">
        <v>1677</v>
      </c>
      <c r="Z48" s="6">
        <v>1166</v>
      </c>
      <c r="AA48" s="6">
        <v>1192</v>
      </c>
      <c r="AB48" s="6">
        <v>3196</v>
      </c>
      <c r="AC48" s="6">
        <v>5930</v>
      </c>
      <c r="AD48" s="6">
        <v>6010</v>
      </c>
      <c r="AE48" s="6">
        <v>2055</v>
      </c>
      <c r="AF48" s="6">
        <v>1631</v>
      </c>
      <c r="AG48" s="6">
        <v>933</v>
      </c>
      <c r="AH48" s="6">
        <v>935</v>
      </c>
      <c r="AI48" s="6">
        <v>1365</v>
      </c>
      <c r="AJ48" s="6">
        <v>1408</v>
      </c>
      <c r="AK48" s="6">
        <v>1300</v>
      </c>
      <c r="AL48" s="6">
        <v>1191</v>
      </c>
      <c r="AM48" s="6">
        <v>1508</v>
      </c>
      <c r="AN48" s="6">
        <v>1780</v>
      </c>
      <c r="AO48" s="6">
        <v>4</v>
      </c>
      <c r="AP48" s="6">
        <v>6</v>
      </c>
      <c r="AQ48" s="6">
        <v>3</v>
      </c>
      <c r="AR48" s="6">
        <v>2</v>
      </c>
      <c r="AS48" s="6">
        <v>5</v>
      </c>
      <c r="AT48" s="6">
        <v>4</v>
      </c>
      <c r="AU48" s="6">
        <v>0</v>
      </c>
      <c r="AV48" s="6">
        <v>3</v>
      </c>
      <c r="AW48" s="6">
        <v>4</v>
      </c>
      <c r="AX48" s="6">
        <v>10</v>
      </c>
      <c r="AY48" s="6">
        <v>1</v>
      </c>
      <c r="BA48" s="6" t="s">
        <v>81</v>
      </c>
      <c r="BB48" s="6">
        <v>5</v>
      </c>
    </row>
    <row r="49" spans="1:54" x14ac:dyDescent="0.2">
      <c r="B49" s="6">
        <v>3</v>
      </c>
      <c r="C49" s="6">
        <v>2</v>
      </c>
      <c r="D49" s="6">
        <v>2699</v>
      </c>
      <c r="E49" s="6">
        <v>2030</v>
      </c>
      <c r="F49" s="6">
        <v>2049</v>
      </c>
      <c r="G49" s="6">
        <v>2048</v>
      </c>
      <c r="H49" s="6">
        <v>1498</v>
      </c>
      <c r="I49" s="6">
        <v>5822</v>
      </c>
      <c r="J49" s="6">
        <v>2825</v>
      </c>
      <c r="K49" s="6">
        <v>4970</v>
      </c>
      <c r="L49" s="6">
        <v>1134</v>
      </c>
      <c r="M49" s="6">
        <v>2031</v>
      </c>
      <c r="N49" s="6">
        <v>871</v>
      </c>
      <c r="O49" s="6">
        <v>1707</v>
      </c>
      <c r="P49" s="6">
        <v>1696</v>
      </c>
      <c r="Q49" s="6">
        <v>1337</v>
      </c>
      <c r="R49" s="6">
        <v>5110</v>
      </c>
      <c r="S49" s="6">
        <v>1588</v>
      </c>
      <c r="T49" s="6">
        <v>454</v>
      </c>
      <c r="U49" s="6">
        <v>1657</v>
      </c>
      <c r="V49" s="6">
        <v>2092</v>
      </c>
      <c r="W49" s="6">
        <v>1847</v>
      </c>
      <c r="X49" s="6">
        <v>1354</v>
      </c>
      <c r="Y49" s="6">
        <v>2613</v>
      </c>
      <c r="Z49" s="6">
        <v>1609</v>
      </c>
      <c r="AA49" s="6">
        <v>1275</v>
      </c>
      <c r="AB49" s="6">
        <v>2560</v>
      </c>
      <c r="AC49" s="6">
        <v>4690</v>
      </c>
      <c r="AD49" s="6">
        <v>5441</v>
      </c>
      <c r="AE49" s="6">
        <v>2345</v>
      </c>
      <c r="AF49" s="6">
        <v>2003</v>
      </c>
      <c r="AG49" s="6">
        <v>794</v>
      </c>
      <c r="AH49" s="6">
        <v>733</v>
      </c>
      <c r="AI49" s="6">
        <v>1235</v>
      </c>
      <c r="AJ49" s="6">
        <v>1533</v>
      </c>
      <c r="AK49" s="6">
        <v>1274</v>
      </c>
      <c r="AL49" s="6">
        <v>1173</v>
      </c>
      <c r="AM49" s="6">
        <v>1210</v>
      </c>
      <c r="AN49" s="6">
        <v>1370</v>
      </c>
      <c r="AO49" s="6">
        <v>42</v>
      </c>
      <c r="AP49" s="6">
        <v>7</v>
      </c>
      <c r="AQ49" s="6">
        <v>9</v>
      </c>
      <c r="AR49" s="6">
        <v>4</v>
      </c>
      <c r="AS49" s="6">
        <v>9</v>
      </c>
      <c r="AT49" s="6">
        <v>4</v>
      </c>
      <c r="AU49" s="6">
        <v>5</v>
      </c>
      <c r="AV49" s="6">
        <v>7</v>
      </c>
      <c r="AW49" s="6">
        <v>0</v>
      </c>
      <c r="AX49" s="6">
        <v>0</v>
      </c>
      <c r="AY49" s="6">
        <v>8</v>
      </c>
      <c r="BA49" s="6" t="s">
        <v>87</v>
      </c>
      <c r="BB49" s="6">
        <v>6</v>
      </c>
    </row>
    <row r="50" spans="1:54" x14ac:dyDescent="0.2">
      <c r="B50" s="6">
        <v>3</v>
      </c>
      <c r="C50" s="6">
        <v>3</v>
      </c>
      <c r="D50" s="6">
        <v>2618</v>
      </c>
      <c r="E50" s="6">
        <v>1843</v>
      </c>
      <c r="F50" s="6">
        <v>2281</v>
      </c>
      <c r="G50" s="6">
        <v>2012</v>
      </c>
      <c r="H50" s="6">
        <v>2012</v>
      </c>
      <c r="I50" s="6">
        <v>6722</v>
      </c>
      <c r="J50" s="6">
        <v>2939</v>
      </c>
      <c r="K50" s="6">
        <v>4090</v>
      </c>
      <c r="L50" s="6">
        <v>1341</v>
      </c>
      <c r="M50" s="6">
        <v>2605</v>
      </c>
      <c r="N50" s="6">
        <v>2262</v>
      </c>
      <c r="O50" s="6">
        <v>2634</v>
      </c>
      <c r="P50" s="6">
        <v>2540</v>
      </c>
      <c r="Q50" s="6">
        <v>1918</v>
      </c>
      <c r="R50" s="6">
        <v>5760</v>
      </c>
      <c r="S50" s="6">
        <v>1834</v>
      </c>
      <c r="T50" s="6">
        <v>671</v>
      </c>
      <c r="U50" s="6">
        <v>2646</v>
      </c>
      <c r="V50" s="6">
        <v>3342</v>
      </c>
      <c r="W50" s="6">
        <v>2468</v>
      </c>
      <c r="X50" s="6">
        <v>2131</v>
      </c>
      <c r="Y50" s="6">
        <v>4293</v>
      </c>
      <c r="Z50" s="6">
        <v>2353</v>
      </c>
      <c r="AA50" s="6">
        <v>1883</v>
      </c>
      <c r="AB50" s="6">
        <v>3334</v>
      </c>
      <c r="AC50" s="6">
        <v>4737</v>
      </c>
      <c r="AD50" s="6">
        <v>5510</v>
      </c>
      <c r="AE50" s="6">
        <v>2667</v>
      </c>
      <c r="AF50" s="6">
        <v>3789</v>
      </c>
      <c r="AG50" s="6">
        <v>1246</v>
      </c>
      <c r="AH50" s="6">
        <v>1170</v>
      </c>
      <c r="AI50" s="6">
        <v>1600</v>
      </c>
      <c r="AJ50" s="6">
        <v>2240</v>
      </c>
      <c r="AK50" s="6">
        <v>1688</v>
      </c>
      <c r="AL50" s="6">
        <v>1464</v>
      </c>
      <c r="AM50" s="6">
        <v>1388</v>
      </c>
      <c r="AN50" s="6">
        <v>1542</v>
      </c>
      <c r="AO50" s="6">
        <v>4</v>
      </c>
      <c r="AP50" s="6">
        <v>10</v>
      </c>
      <c r="AQ50" s="6">
        <v>9</v>
      </c>
      <c r="AR50" s="6">
        <v>5</v>
      </c>
      <c r="AS50" s="6">
        <v>7</v>
      </c>
      <c r="AT50" s="6">
        <v>5</v>
      </c>
      <c r="AU50" s="6">
        <v>0</v>
      </c>
      <c r="AV50" s="6">
        <v>4</v>
      </c>
      <c r="AW50" s="6">
        <v>6</v>
      </c>
      <c r="AX50" s="6">
        <v>5</v>
      </c>
      <c r="AY50" s="6">
        <v>9</v>
      </c>
    </row>
    <row r="52" spans="1:54" ht="25.5" x14ac:dyDescent="0.2">
      <c r="A52" s="3" t="s">
        <v>91</v>
      </c>
      <c r="B52" s="4"/>
    </row>
    <row r="54" spans="1:54" x14ac:dyDescent="0.2">
      <c r="B54" s="5" t="s">
        <v>39</v>
      </c>
      <c r="C54" s="6" t="s">
        <v>40</v>
      </c>
      <c r="D54" s="6" t="s">
        <v>41</v>
      </c>
      <c r="E54" s="6" t="s">
        <v>42</v>
      </c>
      <c r="F54" s="6" t="s">
        <v>43</v>
      </c>
      <c r="G54" s="6" t="s">
        <v>44</v>
      </c>
      <c r="H54" s="6" t="s">
        <v>45</v>
      </c>
      <c r="I54" s="6" t="s">
        <v>46</v>
      </c>
      <c r="J54" s="6" t="s">
        <v>47</v>
      </c>
      <c r="K54" s="6" t="s">
        <v>48</v>
      </c>
      <c r="L54" s="6" t="s">
        <v>49</v>
      </c>
      <c r="M54" s="6" t="s">
        <v>50</v>
      </c>
      <c r="N54" s="6" t="s">
        <v>51</v>
      </c>
      <c r="O54" s="6" t="s">
        <v>52</v>
      </c>
      <c r="P54" s="6" t="s">
        <v>53</v>
      </c>
      <c r="Q54" s="6" t="s">
        <v>54</v>
      </c>
      <c r="R54" s="6" t="s">
        <v>55</v>
      </c>
      <c r="S54" s="6" t="s">
        <v>56</v>
      </c>
      <c r="T54" s="6" t="s">
        <v>57</v>
      </c>
      <c r="U54" s="6" t="s">
        <v>58</v>
      </c>
      <c r="V54" s="6" t="s">
        <v>59</v>
      </c>
      <c r="W54" s="6" t="s">
        <v>60</v>
      </c>
      <c r="X54" s="6" t="s">
        <v>61</v>
      </c>
      <c r="Y54" s="6" t="s">
        <v>62</v>
      </c>
      <c r="Z54" s="6" t="s">
        <v>63</v>
      </c>
      <c r="AA54" s="6" t="s">
        <v>64</v>
      </c>
      <c r="AB54" s="6" t="s">
        <v>65</v>
      </c>
      <c r="AC54" s="6" t="s">
        <v>66</v>
      </c>
      <c r="AD54" s="6" t="s">
        <v>67</v>
      </c>
      <c r="AE54" s="6" t="s">
        <v>68</v>
      </c>
      <c r="AF54" s="6" t="s">
        <v>69</v>
      </c>
      <c r="AG54" s="6" t="s">
        <v>70</v>
      </c>
      <c r="AH54" s="6" t="s">
        <v>71</v>
      </c>
      <c r="AI54" s="6" t="s">
        <v>72</v>
      </c>
      <c r="AJ54" s="6" t="s">
        <v>73</v>
      </c>
      <c r="AK54" s="6" t="s">
        <v>74</v>
      </c>
      <c r="AL54" s="6" t="s">
        <v>75</v>
      </c>
      <c r="AM54" s="6" t="s">
        <v>76</v>
      </c>
      <c r="AN54" s="6" t="s">
        <v>77</v>
      </c>
      <c r="AO54" s="6" t="s">
        <v>78</v>
      </c>
      <c r="AP54" s="6" t="s">
        <v>79</v>
      </c>
      <c r="AQ54" s="6" t="s">
        <v>80</v>
      </c>
      <c r="AR54" s="6" t="s">
        <v>81</v>
      </c>
      <c r="AS54" s="6" t="s">
        <v>82</v>
      </c>
      <c r="AT54" s="6" t="s">
        <v>83</v>
      </c>
      <c r="AU54" s="6" t="s">
        <v>84</v>
      </c>
      <c r="AV54" s="6" t="s">
        <v>85</v>
      </c>
      <c r="AW54" s="6" t="s">
        <v>86</v>
      </c>
      <c r="AX54" s="6" t="s">
        <v>87</v>
      </c>
      <c r="AY54" s="7"/>
    </row>
    <row r="55" spans="1:54" ht="38.25" x14ac:dyDescent="0.2">
      <c r="B55" s="5" t="s">
        <v>91</v>
      </c>
      <c r="C55" s="6">
        <v>3336</v>
      </c>
      <c r="D55" s="6">
        <v>1369</v>
      </c>
      <c r="E55" s="6">
        <v>873</v>
      </c>
      <c r="F55" s="6">
        <v>2326</v>
      </c>
      <c r="G55" s="6">
        <v>1426</v>
      </c>
      <c r="H55" s="6">
        <v>5</v>
      </c>
      <c r="I55" s="6">
        <v>2268</v>
      </c>
      <c r="J55" s="6">
        <v>2221</v>
      </c>
      <c r="K55" s="6">
        <v>1677</v>
      </c>
      <c r="L55" s="6">
        <v>4050</v>
      </c>
      <c r="M55" s="6">
        <v>1253</v>
      </c>
      <c r="N55" s="6">
        <v>6</v>
      </c>
      <c r="O55" s="6">
        <v>2107</v>
      </c>
      <c r="P55" s="6">
        <v>1010</v>
      </c>
      <c r="Q55" s="6">
        <v>1765</v>
      </c>
      <c r="R55" s="6">
        <v>5444</v>
      </c>
      <c r="S55" s="6">
        <v>1215</v>
      </c>
      <c r="T55" s="6">
        <v>6</v>
      </c>
      <c r="U55" s="6">
        <v>1966</v>
      </c>
      <c r="V55" s="6">
        <v>1620</v>
      </c>
      <c r="W55" s="6">
        <v>2041</v>
      </c>
      <c r="X55" s="6">
        <v>2075</v>
      </c>
      <c r="Y55" s="6">
        <v>1217</v>
      </c>
      <c r="Z55" s="6">
        <v>3</v>
      </c>
      <c r="AA55" s="6">
        <v>1439</v>
      </c>
      <c r="AB55" s="6">
        <v>1998</v>
      </c>
      <c r="AC55" s="6">
        <v>1340</v>
      </c>
      <c r="AD55" s="6">
        <v>2308</v>
      </c>
      <c r="AE55" s="6">
        <v>1280</v>
      </c>
      <c r="AF55" s="6">
        <v>6</v>
      </c>
      <c r="AG55" s="6">
        <v>7597</v>
      </c>
      <c r="AH55" s="6">
        <v>1407</v>
      </c>
      <c r="AI55" s="6">
        <v>2866</v>
      </c>
      <c r="AJ55" s="6">
        <v>961</v>
      </c>
      <c r="AK55" s="6">
        <v>9</v>
      </c>
      <c r="AL55" s="6">
        <v>4</v>
      </c>
      <c r="AM55" s="6">
        <v>2536</v>
      </c>
      <c r="AN55" s="6">
        <v>5919</v>
      </c>
      <c r="AO55" s="6">
        <v>1731</v>
      </c>
      <c r="AP55" s="6">
        <v>815</v>
      </c>
      <c r="AQ55" s="6">
        <v>5</v>
      </c>
      <c r="AR55" s="6">
        <v>5</v>
      </c>
      <c r="AS55" s="6">
        <v>3558</v>
      </c>
      <c r="AT55" s="6">
        <v>1542</v>
      </c>
      <c r="AU55" s="6">
        <v>1363</v>
      </c>
      <c r="AV55" s="6">
        <v>1429</v>
      </c>
      <c r="AW55" s="6">
        <v>6</v>
      </c>
      <c r="AX55" s="6">
        <v>6</v>
      </c>
      <c r="AY55" s="7"/>
    </row>
  </sheetData>
  <sortState ref="BA2:BB49">
    <sortCondition ref="BA1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M1" workbookViewId="0">
      <selection activeCell="BA1" sqref="BA1:BB49"/>
    </sheetView>
  </sheetViews>
  <sheetFormatPr defaultColWidth="9.140625" defaultRowHeight="12.75" x14ac:dyDescent="0.2"/>
  <cols>
    <col min="1" max="1" width="20.7109375" style="8" customWidth="1"/>
    <col min="2" max="2" width="12.7109375" style="8" customWidth="1"/>
    <col min="3" max="16384" width="9.140625" style="8"/>
  </cols>
  <sheetData>
    <row r="1" spans="1:54" ht="63.75" x14ac:dyDescent="0.2">
      <c r="BA1" s="13" t="s">
        <v>39</v>
      </c>
      <c r="BB1" s="13" t="s">
        <v>91</v>
      </c>
    </row>
    <row r="2" spans="1:54" x14ac:dyDescent="0.2">
      <c r="A2" s="8" t="s">
        <v>0</v>
      </c>
      <c r="B2" s="8" t="s">
        <v>1</v>
      </c>
      <c r="BA2" s="14" t="s">
        <v>40</v>
      </c>
      <c r="BB2" s="14">
        <v>2109</v>
      </c>
    </row>
    <row r="3" spans="1:54" x14ac:dyDescent="0.2">
      <c r="BA3" s="14" t="s">
        <v>46</v>
      </c>
      <c r="BB3" s="14">
        <v>1684</v>
      </c>
    </row>
    <row r="4" spans="1:54" x14ac:dyDescent="0.2">
      <c r="A4" s="8" t="s">
        <v>2</v>
      </c>
      <c r="B4" s="8" t="s">
        <v>3</v>
      </c>
      <c r="BA4" s="14" t="s">
        <v>52</v>
      </c>
      <c r="BB4" s="14">
        <v>1026</v>
      </c>
    </row>
    <row r="5" spans="1:54" x14ac:dyDescent="0.2">
      <c r="A5" s="8" t="s">
        <v>4</v>
      </c>
      <c r="B5" s="8" t="s">
        <v>5</v>
      </c>
      <c r="BA5" s="14" t="s">
        <v>58</v>
      </c>
      <c r="BB5" s="14">
        <v>1816</v>
      </c>
    </row>
    <row r="6" spans="1:54" x14ac:dyDescent="0.2">
      <c r="A6" s="8" t="s">
        <v>6</v>
      </c>
      <c r="B6" s="8" t="s">
        <v>92</v>
      </c>
      <c r="BA6" s="14" t="s">
        <v>64</v>
      </c>
      <c r="BB6" s="14">
        <v>1102</v>
      </c>
    </row>
    <row r="7" spans="1:54" x14ac:dyDescent="0.2">
      <c r="A7" s="8" t="s">
        <v>8</v>
      </c>
      <c r="B7" s="9">
        <v>42941</v>
      </c>
      <c r="BA7" s="14" t="s">
        <v>70</v>
      </c>
      <c r="BB7" s="14">
        <v>2260</v>
      </c>
    </row>
    <row r="8" spans="1:54" x14ac:dyDescent="0.2">
      <c r="A8" s="8" t="s">
        <v>9</v>
      </c>
      <c r="B8" s="10">
        <v>0.67140046296296296</v>
      </c>
      <c r="BA8" s="14" t="s">
        <v>76</v>
      </c>
      <c r="BB8" s="14">
        <v>1891</v>
      </c>
    </row>
    <row r="9" spans="1:54" x14ac:dyDescent="0.2">
      <c r="A9" s="8" t="s">
        <v>10</v>
      </c>
      <c r="B9" s="8" t="s">
        <v>11</v>
      </c>
      <c r="BA9" s="14" t="s">
        <v>82</v>
      </c>
      <c r="BB9" s="14">
        <v>2451</v>
      </c>
    </row>
    <row r="10" spans="1:54" x14ac:dyDescent="0.2">
      <c r="A10" s="8" t="s">
        <v>12</v>
      </c>
      <c r="B10" s="8">
        <v>15081111</v>
      </c>
      <c r="BA10" s="14" t="s">
        <v>41</v>
      </c>
      <c r="BB10" s="14">
        <v>1632</v>
      </c>
    </row>
    <row r="11" spans="1:54" x14ac:dyDescent="0.2">
      <c r="A11" s="8" t="s">
        <v>13</v>
      </c>
      <c r="B11" s="8" t="s">
        <v>14</v>
      </c>
      <c r="BA11" s="14" t="s">
        <v>47</v>
      </c>
      <c r="BB11" s="14">
        <v>2120</v>
      </c>
    </row>
    <row r="12" spans="1:54" x14ac:dyDescent="0.2">
      <c r="BA12" s="14" t="s">
        <v>53</v>
      </c>
      <c r="BB12" s="14">
        <v>900</v>
      </c>
    </row>
    <row r="13" spans="1:54" x14ac:dyDescent="0.2">
      <c r="A13" s="11" t="s">
        <v>15</v>
      </c>
      <c r="B13" s="12"/>
      <c r="BA13" s="14" t="s">
        <v>59</v>
      </c>
      <c r="BB13" s="14">
        <v>896</v>
      </c>
    </row>
    <row r="14" spans="1:54" x14ac:dyDescent="0.2">
      <c r="A14" s="8" t="s">
        <v>16</v>
      </c>
      <c r="B14" s="8" t="s">
        <v>17</v>
      </c>
      <c r="BA14" s="14" t="s">
        <v>65</v>
      </c>
      <c r="BB14" s="14">
        <v>1134</v>
      </c>
    </row>
    <row r="15" spans="1:54" x14ac:dyDescent="0.2">
      <c r="A15" s="8" t="s">
        <v>18</v>
      </c>
      <c r="B15" s="8" t="s">
        <v>19</v>
      </c>
      <c r="BA15" s="14" t="s">
        <v>71</v>
      </c>
      <c r="BB15" s="14">
        <v>2053</v>
      </c>
    </row>
    <row r="16" spans="1:54" x14ac:dyDescent="0.2">
      <c r="A16" s="8" t="s">
        <v>20</v>
      </c>
      <c r="BA16" s="14" t="s">
        <v>77</v>
      </c>
      <c r="BB16" s="14">
        <v>4902</v>
      </c>
    </row>
    <row r="17" spans="1:54" x14ac:dyDescent="0.2">
      <c r="A17" s="8" t="s">
        <v>21</v>
      </c>
      <c r="B17" s="8" t="s">
        <v>22</v>
      </c>
      <c r="BA17" s="14" t="s">
        <v>83</v>
      </c>
      <c r="BB17" s="14">
        <v>841</v>
      </c>
    </row>
    <row r="18" spans="1:54" x14ac:dyDescent="0.2">
      <c r="B18" s="8" t="s">
        <v>23</v>
      </c>
      <c r="BA18" s="14" t="s">
        <v>42</v>
      </c>
      <c r="BB18" s="14">
        <v>1044</v>
      </c>
    </row>
    <row r="19" spans="1:54" x14ac:dyDescent="0.2">
      <c r="A19" s="8" t="s">
        <v>24</v>
      </c>
      <c r="B19" s="8" t="s">
        <v>25</v>
      </c>
      <c r="BA19" s="14" t="s">
        <v>48</v>
      </c>
      <c r="BB19" s="14">
        <v>1915</v>
      </c>
    </row>
    <row r="20" spans="1:54" x14ac:dyDescent="0.2">
      <c r="B20" s="8" t="s">
        <v>26</v>
      </c>
      <c r="BA20" s="14" t="s">
        <v>54</v>
      </c>
      <c r="BB20" s="14">
        <v>2920</v>
      </c>
    </row>
    <row r="21" spans="1:54" x14ac:dyDescent="0.2">
      <c r="B21" s="8" t="s">
        <v>27</v>
      </c>
      <c r="BA21" s="14" t="s">
        <v>60</v>
      </c>
      <c r="BB21" s="14">
        <v>1946</v>
      </c>
    </row>
    <row r="22" spans="1:54" x14ac:dyDescent="0.2">
      <c r="B22" s="8" t="s">
        <v>28</v>
      </c>
      <c r="BA22" s="14" t="s">
        <v>66</v>
      </c>
      <c r="BB22" s="14">
        <v>726</v>
      </c>
    </row>
    <row r="23" spans="1:54" x14ac:dyDescent="0.2">
      <c r="A23" s="8" t="s">
        <v>24</v>
      </c>
      <c r="B23" s="8" t="s">
        <v>29</v>
      </c>
      <c r="BA23" s="14" t="s">
        <v>72</v>
      </c>
      <c r="BB23" s="14">
        <v>3010</v>
      </c>
    </row>
    <row r="24" spans="1:54" x14ac:dyDescent="0.2">
      <c r="B24" s="8" t="s">
        <v>26</v>
      </c>
      <c r="BA24" s="14" t="s">
        <v>78</v>
      </c>
      <c r="BB24" s="14">
        <v>1346</v>
      </c>
    </row>
    <row r="25" spans="1:54" x14ac:dyDescent="0.2">
      <c r="B25" s="8" t="s">
        <v>30</v>
      </c>
      <c r="BA25" s="14" t="s">
        <v>84</v>
      </c>
      <c r="BB25" s="14">
        <v>1919</v>
      </c>
    </row>
    <row r="26" spans="1:54" x14ac:dyDescent="0.2">
      <c r="B26" s="8" t="s">
        <v>31</v>
      </c>
      <c r="BA26" s="14" t="s">
        <v>43</v>
      </c>
      <c r="BB26" s="14">
        <v>2366</v>
      </c>
    </row>
    <row r="27" spans="1:54" x14ac:dyDescent="0.2">
      <c r="B27" s="8" t="s">
        <v>32</v>
      </c>
      <c r="BA27" s="14" t="s">
        <v>49</v>
      </c>
      <c r="BB27" s="14">
        <v>3685</v>
      </c>
    </row>
    <row r="28" spans="1:54" x14ac:dyDescent="0.2">
      <c r="B28" s="8" t="s">
        <v>33</v>
      </c>
      <c r="BA28" s="14" t="s">
        <v>55</v>
      </c>
      <c r="BB28" s="14">
        <v>2910</v>
      </c>
    </row>
    <row r="29" spans="1:54" x14ac:dyDescent="0.2">
      <c r="B29" s="8" t="s">
        <v>34</v>
      </c>
      <c r="BA29" s="14" t="s">
        <v>61</v>
      </c>
      <c r="BB29" s="14">
        <v>2119</v>
      </c>
    </row>
    <row r="30" spans="1:54" x14ac:dyDescent="0.2">
      <c r="B30" s="8" t="s">
        <v>35</v>
      </c>
      <c r="BA30" s="14" t="s">
        <v>67</v>
      </c>
      <c r="BB30" s="14">
        <v>1158</v>
      </c>
    </row>
    <row r="31" spans="1:54" x14ac:dyDescent="0.2">
      <c r="B31" s="8" t="s">
        <v>36</v>
      </c>
      <c r="BA31" s="14" t="s">
        <v>73</v>
      </c>
      <c r="BB31" s="14">
        <v>1073</v>
      </c>
    </row>
    <row r="32" spans="1:54" x14ac:dyDescent="0.2">
      <c r="BA32" s="14" t="s">
        <v>79</v>
      </c>
      <c r="BB32" s="14">
        <v>448</v>
      </c>
    </row>
    <row r="33" spans="1:54" x14ac:dyDescent="0.2">
      <c r="A33" s="11" t="s">
        <v>37</v>
      </c>
      <c r="B33" s="12"/>
      <c r="BA33" s="14" t="s">
        <v>85</v>
      </c>
      <c r="BB33" s="14">
        <v>1045</v>
      </c>
    </row>
    <row r="34" spans="1:54" x14ac:dyDescent="0.2">
      <c r="A34" s="8" t="s">
        <v>38</v>
      </c>
      <c r="B34" s="8">
        <v>26.7</v>
      </c>
      <c r="BA34" s="14" t="s">
        <v>44</v>
      </c>
      <c r="BB34" s="14">
        <v>967</v>
      </c>
    </row>
    <row r="35" spans="1:54" x14ac:dyDescent="0.2">
      <c r="BA35" s="14" t="s">
        <v>50</v>
      </c>
      <c r="BB35" s="14">
        <v>1117</v>
      </c>
    </row>
    <row r="36" spans="1:54" x14ac:dyDescent="0.2">
      <c r="B36" s="13" t="s">
        <v>39</v>
      </c>
      <c r="C36" s="14" t="s">
        <v>40</v>
      </c>
      <c r="D36" s="14" t="s">
        <v>41</v>
      </c>
      <c r="E36" s="14" t="s">
        <v>42</v>
      </c>
      <c r="F36" s="14" t="s">
        <v>43</v>
      </c>
      <c r="G36" s="14" t="s">
        <v>44</v>
      </c>
      <c r="H36" s="14" t="s">
        <v>45</v>
      </c>
      <c r="I36" s="14" t="s">
        <v>46</v>
      </c>
      <c r="J36" s="14" t="s">
        <v>47</v>
      </c>
      <c r="K36" s="14" t="s">
        <v>48</v>
      </c>
      <c r="L36" s="14" t="s">
        <v>49</v>
      </c>
      <c r="M36" s="14" t="s">
        <v>50</v>
      </c>
      <c r="N36" s="14" t="s">
        <v>51</v>
      </c>
      <c r="O36" s="14" t="s">
        <v>52</v>
      </c>
      <c r="P36" s="14" t="s">
        <v>53</v>
      </c>
      <c r="Q36" s="14" t="s">
        <v>54</v>
      </c>
      <c r="R36" s="14" t="s">
        <v>55</v>
      </c>
      <c r="S36" s="14" t="s">
        <v>56</v>
      </c>
      <c r="T36" s="14" t="s">
        <v>57</v>
      </c>
      <c r="U36" s="14" t="s">
        <v>58</v>
      </c>
      <c r="V36" s="14" t="s">
        <v>59</v>
      </c>
      <c r="W36" s="14" t="s">
        <v>60</v>
      </c>
      <c r="X36" s="14" t="s">
        <v>61</v>
      </c>
      <c r="Y36" s="14" t="s">
        <v>62</v>
      </c>
      <c r="Z36" s="14" t="s">
        <v>63</v>
      </c>
      <c r="AA36" s="14" t="s">
        <v>64</v>
      </c>
      <c r="AB36" s="14" t="s">
        <v>65</v>
      </c>
      <c r="AC36" s="14" t="s">
        <v>66</v>
      </c>
      <c r="AD36" s="14" t="s">
        <v>67</v>
      </c>
      <c r="AE36" s="14" t="s">
        <v>68</v>
      </c>
      <c r="AF36" s="14" t="s">
        <v>69</v>
      </c>
      <c r="AG36" s="14" t="s">
        <v>70</v>
      </c>
      <c r="AH36" s="14" t="s">
        <v>71</v>
      </c>
      <c r="AI36" s="14" t="s">
        <v>72</v>
      </c>
      <c r="AJ36" s="14" t="s">
        <v>73</v>
      </c>
      <c r="AK36" s="14" t="s">
        <v>74</v>
      </c>
      <c r="AL36" s="14" t="s">
        <v>75</v>
      </c>
      <c r="AM36" s="14" t="s">
        <v>76</v>
      </c>
      <c r="AN36" s="14" t="s">
        <v>77</v>
      </c>
      <c r="AO36" s="14" t="s">
        <v>78</v>
      </c>
      <c r="AP36" s="14" t="s">
        <v>79</v>
      </c>
      <c r="AQ36" s="14" t="s">
        <v>80</v>
      </c>
      <c r="AR36" s="14" t="s">
        <v>81</v>
      </c>
      <c r="AS36" s="14" t="s">
        <v>82</v>
      </c>
      <c r="AT36" s="14" t="s">
        <v>83</v>
      </c>
      <c r="AU36" s="14" t="s">
        <v>84</v>
      </c>
      <c r="AV36" s="14" t="s">
        <v>85</v>
      </c>
      <c r="AW36" s="14" t="s">
        <v>86</v>
      </c>
      <c r="AX36" s="14" t="s">
        <v>87</v>
      </c>
      <c r="AY36" s="15"/>
      <c r="BA36" s="14" t="s">
        <v>56</v>
      </c>
      <c r="BB36" s="14">
        <v>478</v>
      </c>
    </row>
    <row r="37" spans="1:54" x14ac:dyDescent="0.2">
      <c r="B37" s="13" t="s">
        <v>37</v>
      </c>
      <c r="C37" s="14">
        <v>0.14449999999999999</v>
      </c>
      <c r="D37" s="14">
        <v>0.1187</v>
      </c>
      <c r="E37" s="14">
        <v>0.1014</v>
      </c>
      <c r="F37" s="14">
        <v>0.13170000000000001</v>
      </c>
      <c r="G37" s="14">
        <v>0.13009999999999999</v>
      </c>
      <c r="H37" s="14">
        <v>8.3599999999999994E-2</v>
      </c>
      <c r="I37" s="14">
        <v>0.13830000000000001</v>
      </c>
      <c r="J37" s="14">
        <v>0.15559999999999999</v>
      </c>
      <c r="K37" s="14">
        <v>0.15559999999999999</v>
      </c>
      <c r="L37" s="14">
        <v>0.1714</v>
      </c>
      <c r="M37" s="14">
        <v>0.15970000000000001</v>
      </c>
      <c r="N37" s="14">
        <v>8.5500000000000007E-2</v>
      </c>
      <c r="O37" s="14">
        <v>0.1139</v>
      </c>
      <c r="P37" s="14">
        <v>9.5799999999999996E-2</v>
      </c>
      <c r="Q37" s="14">
        <v>0.14269999999999999</v>
      </c>
      <c r="R37" s="14">
        <v>0.1837</v>
      </c>
      <c r="S37" s="14">
        <v>0.1171</v>
      </c>
      <c r="T37" s="14">
        <v>8.4699999999999998E-2</v>
      </c>
      <c r="U37" s="14">
        <v>0.1396</v>
      </c>
      <c r="V37" s="14">
        <v>0.12470000000000001</v>
      </c>
      <c r="W37" s="14">
        <v>0.17660000000000001</v>
      </c>
      <c r="X37" s="14">
        <v>0.1361</v>
      </c>
      <c r="Y37" s="14">
        <v>0.13669999999999999</v>
      </c>
      <c r="Z37" s="14">
        <v>8.5500000000000007E-2</v>
      </c>
      <c r="AA37" s="14">
        <v>0.11269999999999999</v>
      </c>
      <c r="AB37" s="14">
        <v>0.1452</v>
      </c>
      <c r="AC37" s="14">
        <v>0.1016</v>
      </c>
      <c r="AD37" s="14">
        <v>0.1082</v>
      </c>
      <c r="AE37" s="14">
        <v>0.16089999999999999</v>
      </c>
      <c r="AF37" s="14">
        <v>8.6800000000000002E-2</v>
      </c>
      <c r="AG37" s="14">
        <v>0.24210000000000001</v>
      </c>
      <c r="AH37" s="14">
        <v>0.14499999999999999</v>
      </c>
      <c r="AI37" s="14">
        <v>0.1527</v>
      </c>
      <c r="AJ37" s="14">
        <v>0.1389</v>
      </c>
      <c r="AK37" s="14">
        <v>8.4500000000000006E-2</v>
      </c>
      <c r="AL37" s="14">
        <v>8.3500000000000005E-2</v>
      </c>
      <c r="AM37" s="14">
        <v>0.1167</v>
      </c>
      <c r="AN37" s="14">
        <v>0.1983</v>
      </c>
      <c r="AO37" s="14">
        <v>0.14610000000000001</v>
      </c>
      <c r="AP37" s="14">
        <v>9.5100000000000004E-2</v>
      </c>
      <c r="AQ37" s="14">
        <v>8.6199999999999999E-2</v>
      </c>
      <c r="AR37" s="14">
        <v>8.5300000000000001E-2</v>
      </c>
      <c r="AS37" s="14">
        <v>0.15840000000000001</v>
      </c>
      <c r="AT37" s="14">
        <v>0.11609999999999999</v>
      </c>
      <c r="AU37" s="14">
        <v>0.1542</v>
      </c>
      <c r="AV37" s="14">
        <v>0.12559999999999999</v>
      </c>
      <c r="AW37" s="14">
        <v>8.4199999999999997E-2</v>
      </c>
      <c r="AX37" s="14">
        <v>8.4199999999999997E-2</v>
      </c>
      <c r="AY37" s="15"/>
      <c r="BA37" s="14" t="s">
        <v>62</v>
      </c>
      <c r="BB37" s="14">
        <v>949</v>
      </c>
    </row>
    <row r="38" spans="1:54" x14ac:dyDescent="0.2">
      <c r="BA38" s="14" t="s">
        <v>68</v>
      </c>
      <c r="BB38" s="14">
        <v>1455</v>
      </c>
    </row>
    <row r="39" spans="1:54" x14ac:dyDescent="0.2">
      <c r="A39" s="11" t="s">
        <v>88</v>
      </c>
      <c r="B39" s="12"/>
      <c r="BA39" s="14" t="s">
        <v>74</v>
      </c>
      <c r="BB39" s="14">
        <v>4</v>
      </c>
    </row>
    <row r="40" spans="1:54" x14ac:dyDescent="0.2">
      <c r="BA40" s="14" t="s">
        <v>80</v>
      </c>
      <c r="BB40" s="14">
        <v>6</v>
      </c>
    </row>
    <row r="41" spans="1:54" x14ac:dyDescent="0.2">
      <c r="B41" s="13" t="s">
        <v>89</v>
      </c>
      <c r="C41" s="13" t="s">
        <v>90</v>
      </c>
      <c r="D41" s="13" t="s">
        <v>40</v>
      </c>
      <c r="E41" s="13" t="s">
        <v>46</v>
      </c>
      <c r="F41" s="13" t="s">
        <v>52</v>
      </c>
      <c r="G41" s="13" t="s">
        <v>58</v>
      </c>
      <c r="H41" s="13" t="s">
        <v>64</v>
      </c>
      <c r="I41" s="13" t="s">
        <v>70</v>
      </c>
      <c r="J41" s="13" t="s">
        <v>76</v>
      </c>
      <c r="K41" s="13" t="s">
        <v>82</v>
      </c>
      <c r="L41" s="13" t="s">
        <v>41</v>
      </c>
      <c r="M41" s="13" t="s">
        <v>47</v>
      </c>
      <c r="N41" s="13" t="s">
        <v>53</v>
      </c>
      <c r="O41" s="13" t="s">
        <v>59</v>
      </c>
      <c r="P41" s="13" t="s">
        <v>65</v>
      </c>
      <c r="Q41" s="13" t="s">
        <v>71</v>
      </c>
      <c r="R41" s="13" t="s">
        <v>77</v>
      </c>
      <c r="S41" s="13" t="s">
        <v>83</v>
      </c>
      <c r="T41" s="13" t="s">
        <v>42</v>
      </c>
      <c r="U41" s="13" t="s">
        <v>48</v>
      </c>
      <c r="V41" s="13" t="s">
        <v>54</v>
      </c>
      <c r="W41" s="13" t="s">
        <v>60</v>
      </c>
      <c r="X41" s="13" t="s">
        <v>66</v>
      </c>
      <c r="Y41" s="13" t="s">
        <v>72</v>
      </c>
      <c r="Z41" s="13" t="s">
        <v>78</v>
      </c>
      <c r="AA41" s="13" t="s">
        <v>84</v>
      </c>
      <c r="AB41" s="13" t="s">
        <v>43</v>
      </c>
      <c r="AC41" s="13" t="s">
        <v>49</v>
      </c>
      <c r="AD41" s="13" t="s">
        <v>55</v>
      </c>
      <c r="AE41" s="13" t="s">
        <v>61</v>
      </c>
      <c r="AF41" s="13" t="s">
        <v>67</v>
      </c>
      <c r="AG41" s="13" t="s">
        <v>73</v>
      </c>
      <c r="AH41" s="13" t="s">
        <v>79</v>
      </c>
      <c r="AI41" s="13" t="s">
        <v>85</v>
      </c>
      <c r="AJ41" s="13" t="s">
        <v>44</v>
      </c>
      <c r="AK41" s="13" t="s">
        <v>50</v>
      </c>
      <c r="AL41" s="13" t="s">
        <v>56</v>
      </c>
      <c r="AM41" s="13" t="s">
        <v>62</v>
      </c>
      <c r="AN41" s="13" t="s">
        <v>68</v>
      </c>
      <c r="AO41" s="13" t="s">
        <v>74</v>
      </c>
      <c r="AP41" s="13" t="s">
        <v>80</v>
      </c>
      <c r="AQ41" s="13" t="s">
        <v>86</v>
      </c>
      <c r="AR41" s="13" t="s">
        <v>45</v>
      </c>
      <c r="AS41" s="13" t="s">
        <v>51</v>
      </c>
      <c r="AT41" s="13" t="s">
        <v>57</v>
      </c>
      <c r="AU41" s="13" t="s">
        <v>63</v>
      </c>
      <c r="AV41" s="13" t="s">
        <v>69</v>
      </c>
      <c r="AW41" s="13" t="s">
        <v>75</v>
      </c>
      <c r="AX41" s="13" t="s">
        <v>81</v>
      </c>
      <c r="AY41" s="13" t="s">
        <v>87</v>
      </c>
      <c r="BA41" s="14" t="s">
        <v>86</v>
      </c>
      <c r="BB41" s="14">
        <v>5</v>
      </c>
    </row>
    <row r="42" spans="1:54" x14ac:dyDescent="0.2">
      <c r="B42" s="14">
        <v>1</v>
      </c>
      <c r="C42" s="14">
        <v>1</v>
      </c>
      <c r="D42" s="14">
        <v>2340</v>
      </c>
      <c r="E42" s="14">
        <v>1679</v>
      </c>
      <c r="F42" s="14">
        <v>935</v>
      </c>
      <c r="G42" s="14">
        <v>1639</v>
      </c>
      <c r="H42" s="14">
        <v>639</v>
      </c>
      <c r="I42" s="14">
        <v>1906</v>
      </c>
      <c r="J42" s="14">
        <v>1060</v>
      </c>
      <c r="K42" s="14">
        <v>1616</v>
      </c>
      <c r="L42" s="14">
        <v>1008</v>
      </c>
      <c r="M42" s="14">
        <v>1560</v>
      </c>
      <c r="N42" s="14">
        <v>330</v>
      </c>
      <c r="O42" s="14">
        <v>642</v>
      </c>
      <c r="P42" s="14">
        <v>821</v>
      </c>
      <c r="Q42" s="14">
        <v>1393</v>
      </c>
      <c r="R42" s="14">
        <v>3610</v>
      </c>
      <c r="S42" s="14">
        <v>761</v>
      </c>
      <c r="T42" s="14">
        <v>420</v>
      </c>
      <c r="U42" s="14">
        <v>1157</v>
      </c>
      <c r="V42" s="14">
        <v>982</v>
      </c>
      <c r="W42" s="14">
        <v>1202</v>
      </c>
      <c r="X42" s="14">
        <v>406</v>
      </c>
      <c r="Y42" s="14">
        <v>1926</v>
      </c>
      <c r="Z42" s="14">
        <v>1184</v>
      </c>
      <c r="AA42" s="14">
        <v>1704</v>
      </c>
      <c r="AB42" s="14">
        <v>1168</v>
      </c>
      <c r="AC42" s="14">
        <v>2953</v>
      </c>
      <c r="AD42" s="14">
        <v>2590</v>
      </c>
      <c r="AE42" s="14">
        <v>1866</v>
      </c>
      <c r="AF42" s="14">
        <v>626</v>
      </c>
      <c r="AG42" s="14">
        <v>824</v>
      </c>
      <c r="AH42" s="14">
        <v>474</v>
      </c>
      <c r="AI42" s="14">
        <v>1088</v>
      </c>
      <c r="AJ42" s="14">
        <v>730</v>
      </c>
      <c r="AK42" s="14">
        <v>786</v>
      </c>
      <c r="AL42" s="14">
        <v>455</v>
      </c>
      <c r="AM42" s="14">
        <v>925</v>
      </c>
      <c r="AN42" s="14">
        <v>1658</v>
      </c>
      <c r="AO42" s="14">
        <v>3</v>
      </c>
      <c r="AP42" s="14">
        <v>2</v>
      </c>
      <c r="AQ42" s="14">
        <v>4</v>
      </c>
      <c r="AR42" s="14">
        <v>10</v>
      </c>
      <c r="AS42" s="14">
        <v>2</v>
      </c>
      <c r="AT42" s="14">
        <v>2</v>
      </c>
      <c r="AU42" s="14">
        <v>4</v>
      </c>
      <c r="AV42" s="14">
        <v>0</v>
      </c>
      <c r="AW42" s="14">
        <v>8</v>
      </c>
      <c r="AX42" s="14">
        <v>1</v>
      </c>
      <c r="AY42" s="14">
        <v>5</v>
      </c>
      <c r="BA42" s="14" t="s">
        <v>45</v>
      </c>
      <c r="BB42" s="14">
        <v>4</v>
      </c>
    </row>
    <row r="43" spans="1:54" x14ac:dyDescent="0.2">
      <c r="B43" s="14">
        <v>1</v>
      </c>
      <c r="C43" s="14">
        <v>2</v>
      </c>
      <c r="D43" s="14">
        <v>2231</v>
      </c>
      <c r="E43" s="14">
        <v>1632</v>
      </c>
      <c r="F43" s="14">
        <v>893</v>
      </c>
      <c r="G43" s="14">
        <v>1589</v>
      </c>
      <c r="H43" s="14">
        <v>651</v>
      </c>
      <c r="I43" s="14">
        <v>1926</v>
      </c>
      <c r="J43" s="14">
        <v>1394</v>
      </c>
      <c r="K43" s="14">
        <v>1644</v>
      </c>
      <c r="L43" s="14">
        <v>1364</v>
      </c>
      <c r="M43" s="14">
        <v>1905</v>
      </c>
      <c r="N43" s="14">
        <v>476</v>
      </c>
      <c r="O43" s="14">
        <v>705</v>
      </c>
      <c r="P43" s="14">
        <v>1055</v>
      </c>
      <c r="Q43" s="14">
        <v>1816</v>
      </c>
      <c r="R43" s="14">
        <v>5410</v>
      </c>
      <c r="S43" s="14">
        <v>892</v>
      </c>
      <c r="T43" s="14">
        <v>869</v>
      </c>
      <c r="U43" s="14">
        <v>1487</v>
      </c>
      <c r="V43" s="14">
        <v>1932</v>
      </c>
      <c r="W43" s="14">
        <v>1741</v>
      </c>
      <c r="X43" s="14">
        <v>575</v>
      </c>
      <c r="Y43" s="14">
        <v>2561</v>
      </c>
      <c r="Z43" s="14">
        <v>1375</v>
      </c>
      <c r="AA43" s="14">
        <v>1903</v>
      </c>
      <c r="AB43" s="14">
        <v>1525</v>
      </c>
      <c r="AC43" s="14">
        <v>2946</v>
      </c>
      <c r="AD43" s="14">
        <v>2766</v>
      </c>
      <c r="AE43" s="14">
        <v>1759</v>
      </c>
      <c r="AF43" s="14">
        <v>846</v>
      </c>
      <c r="AG43" s="14">
        <v>957</v>
      </c>
      <c r="AH43" s="14">
        <v>320</v>
      </c>
      <c r="AI43" s="14">
        <v>1123</v>
      </c>
      <c r="AJ43" s="14">
        <v>773</v>
      </c>
      <c r="AK43" s="14">
        <v>849</v>
      </c>
      <c r="AL43" s="14">
        <v>408</v>
      </c>
      <c r="AM43" s="14">
        <v>836</v>
      </c>
      <c r="AN43" s="14">
        <v>1233</v>
      </c>
      <c r="AO43" s="14">
        <v>1</v>
      </c>
      <c r="AP43" s="14">
        <v>5</v>
      </c>
      <c r="AQ43" s="14">
        <v>6</v>
      </c>
      <c r="AR43" s="14">
        <v>4</v>
      </c>
      <c r="AS43" s="14">
        <v>6</v>
      </c>
      <c r="AT43" s="14">
        <v>0</v>
      </c>
      <c r="AU43" s="14">
        <v>4</v>
      </c>
      <c r="AV43" s="14">
        <v>4</v>
      </c>
      <c r="AW43" s="14">
        <v>5</v>
      </c>
      <c r="AX43" s="14">
        <v>9</v>
      </c>
      <c r="AY43" s="14">
        <v>10</v>
      </c>
      <c r="BA43" s="14" t="s">
        <v>51</v>
      </c>
      <c r="BB43" s="14">
        <v>7</v>
      </c>
    </row>
    <row r="44" spans="1:54" x14ac:dyDescent="0.2">
      <c r="B44" s="14">
        <v>1</v>
      </c>
      <c r="C44" s="14">
        <v>3</v>
      </c>
      <c r="D44" s="14">
        <v>2776</v>
      </c>
      <c r="E44" s="14">
        <v>1611</v>
      </c>
      <c r="F44" s="14">
        <v>1007</v>
      </c>
      <c r="G44" s="14">
        <v>2054</v>
      </c>
      <c r="H44" s="14">
        <v>1200</v>
      </c>
      <c r="I44" s="14">
        <v>2438</v>
      </c>
      <c r="J44" s="14">
        <v>2915</v>
      </c>
      <c r="K44" s="14">
        <v>2054</v>
      </c>
      <c r="L44" s="14">
        <v>2670</v>
      </c>
      <c r="M44" s="14">
        <v>2460</v>
      </c>
      <c r="N44" s="14">
        <v>1551</v>
      </c>
      <c r="O44" s="14">
        <v>1055</v>
      </c>
      <c r="P44" s="14">
        <v>1410</v>
      </c>
      <c r="Q44" s="14">
        <v>2588</v>
      </c>
      <c r="R44" s="14">
        <v>7254</v>
      </c>
      <c r="S44" s="14">
        <v>935</v>
      </c>
      <c r="T44" s="14">
        <v>2162</v>
      </c>
      <c r="U44" s="14">
        <v>2083</v>
      </c>
      <c r="V44" s="14">
        <v>4481</v>
      </c>
      <c r="W44" s="14">
        <v>2315</v>
      </c>
      <c r="X44" s="14">
        <v>923</v>
      </c>
      <c r="Y44" s="14">
        <v>4143</v>
      </c>
      <c r="Z44" s="14">
        <v>1650</v>
      </c>
      <c r="AA44" s="14">
        <v>2151</v>
      </c>
      <c r="AB44" s="14">
        <v>3069</v>
      </c>
      <c r="AC44" s="14">
        <v>3366</v>
      </c>
      <c r="AD44" s="14">
        <v>2968</v>
      </c>
      <c r="AE44" s="14">
        <v>2299</v>
      </c>
      <c r="AF44" s="14">
        <v>1768</v>
      </c>
      <c r="AG44" s="14">
        <v>1239</v>
      </c>
      <c r="AH44" s="14">
        <v>617</v>
      </c>
      <c r="AI44" s="14">
        <v>1124</v>
      </c>
      <c r="AJ44" s="14">
        <v>841</v>
      </c>
      <c r="AK44" s="14">
        <v>1017</v>
      </c>
      <c r="AL44" s="14">
        <v>461</v>
      </c>
      <c r="AM44" s="14">
        <v>885</v>
      </c>
      <c r="AN44" s="14">
        <v>1291</v>
      </c>
      <c r="AO44" s="14">
        <v>1</v>
      </c>
      <c r="AP44" s="14">
        <v>6</v>
      </c>
      <c r="AQ44" s="14">
        <v>6</v>
      </c>
      <c r="AR44" s="14">
        <v>7</v>
      </c>
      <c r="AS44" s="14">
        <v>2</v>
      </c>
      <c r="AT44" s="14">
        <v>0</v>
      </c>
      <c r="AU44" s="14">
        <v>5</v>
      </c>
      <c r="AV44" s="14">
        <v>2</v>
      </c>
      <c r="AW44" s="14">
        <v>7</v>
      </c>
      <c r="AX44" s="14">
        <v>5</v>
      </c>
      <c r="AY44" s="14">
        <v>6</v>
      </c>
      <c r="BA44" s="14" t="s">
        <v>57</v>
      </c>
      <c r="BB44" s="14">
        <v>4</v>
      </c>
    </row>
    <row r="45" spans="1:54" x14ac:dyDescent="0.2">
      <c r="B45" s="14">
        <v>2</v>
      </c>
      <c r="C45" s="14">
        <v>1</v>
      </c>
      <c r="D45" s="14">
        <v>1955</v>
      </c>
      <c r="E45" s="14">
        <v>1655</v>
      </c>
      <c r="F45" s="14">
        <v>1042</v>
      </c>
      <c r="G45" s="14">
        <v>1587</v>
      </c>
      <c r="H45" s="14">
        <v>752</v>
      </c>
      <c r="I45" s="14">
        <v>1861</v>
      </c>
      <c r="J45" s="14">
        <v>1505</v>
      </c>
      <c r="K45" s="14">
        <v>2065</v>
      </c>
      <c r="L45" s="14">
        <v>890</v>
      </c>
      <c r="M45" s="14">
        <v>1519</v>
      </c>
      <c r="N45" s="14">
        <v>356</v>
      </c>
      <c r="O45" s="14">
        <v>669</v>
      </c>
      <c r="P45" s="14">
        <v>824</v>
      </c>
      <c r="Q45" s="14">
        <v>1305</v>
      </c>
      <c r="R45" s="14">
        <v>3334</v>
      </c>
      <c r="S45" s="14">
        <v>684</v>
      </c>
      <c r="T45" s="14">
        <v>341</v>
      </c>
      <c r="U45" s="14">
        <v>1286</v>
      </c>
      <c r="V45" s="14">
        <v>1121</v>
      </c>
      <c r="W45" s="14">
        <v>1265</v>
      </c>
      <c r="X45" s="14">
        <v>354</v>
      </c>
      <c r="Y45" s="14">
        <v>1880</v>
      </c>
      <c r="Z45" s="14">
        <v>944</v>
      </c>
      <c r="AA45" s="14">
        <v>1591</v>
      </c>
      <c r="AB45" s="14">
        <v>1061</v>
      </c>
      <c r="AC45" s="14">
        <v>3336</v>
      </c>
      <c r="AD45" s="14">
        <v>2715</v>
      </c>
      <c r="AE45" s="14">
        <v>2168</v>
      </c>
      <c r="AF45" s="14">
        <v>587</v>
      </c>
      <c r="AG45" s="14">
        <v>840</v>
      </c>
      <c r="AH45" s="14">
        <v>354</v>
      </c>
      <c r="AI45" s="14">
        <v>994</v>
      </c>
      <c r="AJ45" s="14">
        <v>791</v>
      </c>
      <c r="AK45" s="14">
        <v>792</v>
      </c>
      <c r="AL45" s="14">
        <v>427</v>
      </c>
      <c r="AM45" s="14">
        <v>960</v>
      </c>
      <c r="AN45" s="14">
        <v>1565</v>
      </c>
      <c r="AO45" s="14">
        <v>5</v>
      </c>
      <c r="AP45" s="14">
        <v>6</v>
      </c>
      <c r="AQ45" s="14">
        <v>0</v>
      </c>
      <c r="AR45" s="14">
        <v>2</v>
      </c>
      <c r="AS45" s="14">
        <v>6</v>
      </c>
      <c r="AT45" s="14">
        <v>5</v>
      </c>
      <c r="AU45" s="14">
        <v>9</v>
      </c>
      <c r="AV45" s="14">
        <v>7</v>
      </c>
      <c r="AW45" s="14">
        <v>6</v>
      </c>
      <c r="AX45" s="14">
        <v>6</v>
      </c>
      <c r="AY45" s="14">
        <v>5</v>
      </c>
      <c r="BA45" s="14" t="s">
        <v>63</v>
      </c>
      <c r="BB45" s="14">
        <v>6</v>
      </c>
    </row>
    <row r="46" spans="1:54" x14ac:dyDescent="0.2">
      <c r="B46" s="14">
        <v>2</v>
      </c>
      <c r="C46" s="14">
        <v>2</v>
      </c>
      <c r="D46" s="14">
        <v>2017</v>
      </c>
      <c r="E46" s="14">
        <v>1812</v>
      </c>
      <c r="F46" s="14">
        <v>890</v>
      </c>
      <c r="G46" s="14">
        <v>1603</v>
      </c>
      <c r="H46" s="14">
        <v>898</v>
      </c>
      <c r="I46" s="14">
        <v>3285</v>
      </c>
      <c r="J46" s="14">
        <v>1348</v>
      </c>
      <c r="K46" s="14">
        <v>2092</v>
      </c>
      <c r="L46" s="14">
        <v>954</v>
      </c>
      <c r="M46" s="14">
        <v>2028</v>
      </c>
      <c r="N46" s="14">
        <v>442</v>
      </c>
      <c r="O46" s="14">
        <v>787</v>
      </c>
      <c r="P46" s="14">
        <v>1040</v>
      </c>
      <c r="Q46" s="14">
        <v>1894</v>
      </c>
      <c r="R46" s="14">
        <v>4693</v>
      </c>
      <c r="S46" s="14">
        <v>752</v>
      </c>
      <c r="T46" s="14">
        <v>515</v>
      </c>
      <c r="U46" s="14">
        <v>1967</v>
      </c>
      <c r="V46" s="14">
        <v>1935</v>
      </c>
      <c r="W46" s="14">
        <v>2371</v>
      </c>
      <c r="X46" s="14">
        <v>581</v>
      </c>
      <c r="Y46" s="14">
        <v>2533</v>
      </c>
      <c r="Z46" s="14">
        <v>1193</v>
      </c>
      <c r="AA46" s="14">
        <v>1874</v>
      </c>
      <c r="AB46" s="14">
        <v>1563</v>
      </c>
      <c r="AC46" s="14">
        <v>3069</v>
      </c>
      <c r="AD46" s="14">
        <v>2799</v>
      </c>
      <c r="AE46" s="14">
        <v>1767</v>
      </c>
      <c r="AF46" s="14">
        <v>806</v>
      </c>
      <c r="AG46" s="14">
        <v>1035</v>
      </c>
      <c r="AH46" s="14">
        <v>323</v>
      </c>
      <c r="AI46" s="14">
        <v>1007</v>
      </c>
      <c r="AJ46" s="14">
        <v>941</v>
      </c>
      <c r="AK46" s="14">
        <v>1086</v>
      </c>
      <c r="AL46" s="14">
        <v>366</v>
      </c>
      <c r="AM46" s="14">
        <v>793</v>
      </c>
      <c r="AN46" s="14">
        <v>1081</v>
      </c>
      <c r="AO46" s="14">
        <v>9</v>
      </c>
      <c r="AP46" s="14">
        <v>7</v>
      </c>
      <c r="AQ46" s="14">
        <v>7</v>
      </c>
      <c r="AR46" s="14">
        <v>1</v>
      </c>
      <c r="AS46" s="14">
        <v>4</v>
      </c>
      <c r="AT46" s="14">
        <v>9</v>
      </c>
      <c r="AU46" s="14">
        <v>10</v>
      </c>
      <c r="AV46" s="14">
        <v>2</v>
      </c>
      <c r="AW46" s="14">
        <v>0</v>
      </c>
      <c r="AX46" s="14">
        <v>2</v>
      </c>
      <c r="AY46" s="14">
        <v>0</v>
      </c>
      <c r="BA46" s="14" t="s">
        <v>69</v>
      </c>
      <c r="BB46" s="14">
        <v>4</v>
      </c>
    </row>
    <row r="47" spans="1:54" x14ac:dyDescent="0.2">
      <c r="B47" s="14">
        <v>2</v>
      </c>
      <c r="C47" s="14">
        <v>3</v>
      </c>
      <c r="D47" s="14">
        <v>2109</v>
      </c>
      <c r="E47" s="14">
        <v>1765</v>
      </c>
      <c r="F47" s="14">
        <v>1042</v>
      </c>
      <c r="G47" s="14">
        <v>2080</v>
      </c>
      <c r="H47" s="14">
        <v>1623</v>
      </c>
      <c r="I47" s="14">
        <v>2373</v>
      </c>
      <c r="J47" s="14">
        <v>2262</v>
      </c>
      <c r="K47" s="14">
        <v>2593</v>
      </c>
      <c r="L47" s="14">
        <v>2099</v>
      </c>
      <c r="M47" s="14">
        <v>2821</v>
      </c>
      <c r="N47" s="14">
        <v>1507</v>
      </c>
      <c r="O47" s="14">
        <v>995</v>
      </c>
      <c r="P47" s="14">
        <v>1576</v>
      </c>
      <c r="Q47" s="14">
        <v>2879</v>
      </c>
      <c r="R47" s="14">
        <v>6407</v>
      </c>
      <c r="S47" s="14">
        <v>854</v>
      </c>
      <c r="T47" s="14">
        <v>1374</v>
      </c>
      <c r="U47" s="14">
        <v>3060</v>
      </c>
      <c r="V47" s="14">
        <v>4724</v>
      </c>
      <c r="W47" s="14">
        <v>2824</v>
      </c>
      <c r="X47" s="14">
        <v>928</v>
      </c>
      <c r="Y47" s="14">
        <v>4011</v>
      </c>
      <c r="Z47" s="14">
        <v>1758</v>
      </c>
      <c r="AA47" s="14">
        <v>2454</v>
      </c>
      <c r="AB47" s="14">
        <v>3037</v>
      </c>
      <c r="AC47" s="14">
        <v>3679</v>
      </c>
      <c r="AD47" s="14">
        <v>2859</v>
      </c>
      <c r="AE47" s="14">
        <v>2240</v>
      </c>
      <c r="AF47" s="14">
        <v>1854</v>
      </c>
      <c r="AG47" s="14">
        <v>1499</v>
      </c>
      <c r="AH47" s="14">
        <v>563</v>
      </c>
      <c r="AI47" s="14">
        <v>1148</v>
      </c>
      <c r="AJ47" s="14">
        <v>1043</v>
      </c>
      <c r="AK47" s="14">
        <v>1956</v>
      </c>
      <c r="AL47" s="14">
        <v>427</v>
      </c>
      <c r="AM47" s="14">
        <v>926</v>
      </c>
      <c r="AN47" s="14">
        <v>1067</v>
      </c>
      <c r="AO47" s="14">
        <v>2</v>
      </c>
      <c r="AP47" s="14">
        <v>7</v>
      </c>
      <c r="AQ47" s="14">
        <v>4</v>
      </c>
      <c r="AR47" s="14">
        <v>0</v>
      </c>
      <c r="AS47" s="14">
        <v>12</v>
      </c>
      <c r="AT47" s="14">
        <v>2</v>
      </c>
      <c r="AU47" s="14">
        <v>6</v>
      </c>
      <c r="AV47" s="14">
        <v>4</v>
      </c>
      <c r="AW47" s="14">
        <v>1</v>
      </c>
      <c r="AX47" s="14">
        <v>2</v>
      </c>
      <c r="AY47" s="14">
        <v>3</v>
      </c>
      <c r="BA47" s="14" t="s">
        <v>75</v>
      </c>
      <c r="BB47" s="14">
        <v>5</v>
      </c>
    </row>
    <row r="48" spans="1:54" x14ac:dyDescent="0.2">
      <c r="B48" s="14">
        <v>3</v>
      </c>
      <c r="C48" s="14">
        <v>1</v>
      </c>
      <c r="D48" s="14">
        <v>1865</v>
      </c>
      <c r="E48" s="14">
        <v>1745</v>
      </c>
      <c r="F48" s="14">
        <v>1158</v>
      </c>
      <c r="G48" s="14">
        <v>1765</v>
      </c>
      <c r="H48" s="14">
        <v>1199</v>
      </c>
      <c r="I48" s="14">
        <v>1965</v>
      </c>
      <c r="J48" s="14">
        <v>1583</v>
      </c>
      <c r="K48" s="14">
        <v>2711</v>
      </c>
      <c r="L48" s="14">
        <v>1119</v>
      </c>
      <c r="M48" s="14">
        <v>1835</v>
      </c>
      <c r="N48" s="14">
        <v>593</v>
      </c>
      <c r="O48" s="14">
        <v>978</v>
      </c>
      <c r="P48" s="14">
        <v>1011</v>
      </c>
      <c r="Q48" s="14">
        <v>1618</v>
      </c>
      <c r="R48" s="14">
        <v>3359</v>
      </c>
      <c r="S48" s="14">
        <v>828</v>
      </c>
      <c r="T48" s="14">
        <v>1026</v>
      </c>
      <c r="U48" s="14">
        <v>1576</v>
      </c>
      <c r="V48" s="14">
        <v>1619</v>
      </c>
      <c r="W48" s="14">
        <v>1467</v>
      </c>
      <c r="X48" s="14">
        <v>570</v>
      </c>
      <c r="Y48" s="14">
        <v>2055</v>
      </c>
      <c r="Z48" s="14">
        <v>1023</v>
      </c>
      <c r="AA48" s="14">
        <v>1693</v>
      </c>
      <c r="AB48" s="14">
        <v>2333</v>
      </c>
      <c r="AC48" s="14">
        <v>4633</v>
      </c>
      <c r="AD48" s="14">
        <v>3075</v>
      </c>
      <c r="AE48" s="14">
        <v>2027</v>
      </c>
      <c r="AF48" s="14">
        <v>761</v>
      </c>
      <c r="AG48" s="14">
        <v>878</v>
      </c>
      <c r="AH48" s="14">
        <v>313</v>
      </c>
      <c r="AI48" s="14">
        <v>891</v>
      </c>
      <c r="AJ48" s="14">
        <v>1025</v>
      </c>
      <c r="AK48" s="14">
        <v>909</v>
      </c>
      <c r="AL48" s="14">
        <v>601</v>
      </c>
      <c r="AM48" s="14">
        <v>1117</v>
      </c>
      <c r="AN48" s="14">
        <v>2131</v>
      </c>
      <c r="AO48" s="14">
        <v>10</v>
      </c>
      <c r="AP48" s="14">
        <v>8</v>
      </c>
      <c r="AQ48" s="14">
        <v>3</v>
      </c>
      <c r="AR48" s="14">
        <v>4</v>
      </c>
      <c r="AS48" s="14">
        <v>10</v>
      </c>
      <c r="AT48" s="14">
        <v>7</v>
      </c>
      <c r="AU48" s="14">
        <v>8</v>
      </c>
      <c r="AV48" s="14">
        <v>5</v>
      </c>
      <c r="AW48" s="14">
        <v>5</v>
      </c>
      <c r="AX48" s="14">
        <v>4</v>
      </c>
      <c r="AY48" s="14">
        <v>0</v>
      </c>
      <c r="BA48" s="14" t="s">
        <v>81</v>
      </c>
      <c r="BB48" s="14">
        <v>5</v>
      </c>
    </row>
    <row r="49" spans="1:54" x14ac:dyDescent="0.2">
      <c r="B49" s="14">
        <v>3</v>
      </c>
      <c r="C49" s="14">
        <v>2</v>
      </c>
      <c r="D49" s="14">
        <v>1757</v>
      </c>
      <c r="E49" s="14">
        <v>1574</v>
      </c>
      <c r="F49" s="14">
        <v>1091</v>
      </c>
      <c r="G49" s="14">
        <v>1509</v>
      </c>
      <c r="H49" s="14">
        <v>1247</v>
      </c>
      <c r="I49" s="14">
        <v>1977</v>
      </c>
      <c r="J49" s="14">
        <v>1706</v>
      </c>
      <c r="K49" s="14">
        <v>2798</v>
      </c>
      <c r="L49" s="14">
        <v>1703</v>
      </c>
      <c r="M49" s="14">
        <v>2231</v>
      </c>
      <c r="N49" s="14">
        <v>761</v>
      </c>
      <c r="O49" s="14">
        <v>996</v>
      </c>
      <c r="P49" s="14">
        <v>1155</v>
      </c>
      <c r="Q49" s="14">
        <v>2182</v>
      </c>
      <c r="R49" s="14">
        <v>4426</v>
      </c>
      <c r="S49" s="14">
        <v>787</v>
      </c>
      <c r="T49" s="14">
        <v>831</v>
      </c>
      <c r="U49" s="14">
        <v>1890</v>
      </c>
      <c r="V49" s="14">
        <v>3425</v>
      </c>
      <c r="W49" s="14">
        <v>1765</v>
      </c>
      <c r="X49" s="14">
        <v>692</v>
      </c>
      <c r="Y49" s="14">
        <v>2914</v>
      </c>
      <c r="Z49" s="14">
        <v>1230</v>
      </c>
      <c r="AA49" s="14">
        <v>1628</v>
      </c>
      <c r="AB49" s="14">
        <v>2853</v>
      </c>
      <c r="AC49" s="14">
        <v>4435</v>
      </c>
      <c r="AD49" s="14">
        <v>3081</v>
      </c>
      <c r="AE49" s="14">
        <v>2142</v>
      </c>
      <c r="AF49" s="14">
        <v>1194</v>
      </c>
      <c r="AG49" s="14">
        <v>1001</v>
      </c>
      <c r="AH49" s="14">
        <v>425</v>
      </c>
      <c r="AI49" s="14">
        <v>853</v>
      </c>
      <c r="AJ49" s="14">
        <v>1050</v>
      </c>
      <c r="AK49" s="14">
        <v>1026</v>
      </c>
      <c r="AL49" s="14">
        <v>540</v>
      </c>
      <c r="AM49" s="14">
        <v>995</v>
      </c>
      <c r="AN49" s="14">
        <v>1629</v>
      </c>
      <c r="AO49" s="14">
        <v>0</v>
      </c>
      <c r="AP49" s="14">
        <v>4</v>
      </c>
      <c r="AQ49" s="14">
        <v>7</v>
      </c>
      <c r="AR49" s="14">
        <v>5</v>
      </c>
      <c r="AS49" s="14">
        <v>8</v>
      </c>
      <c r="AT49" s="14">
        <v>7</v>
      </c>
      <c r="AU49" s="14">
        <v>0</v>
      </c>
      <c r="AV49" s="14">
        <v>5</v>
      </c>
      <c r="AW49" s="14">
        <v>6</v>
      </c>
      <c r="AX49" s="14">
        <v>4</v>
      </c>
      <c r="AY49" s="14">
        <v>7</v>
      </c>
      <c r="BA49" s="14" t="s">
        <v>87</v>
      </c>
      <c r="BB49" s="14">
        <v>5</v>
      </c>
    </row>
    <row r="50" spans="1:54" x14ac:dyDescent="0.2">
      <c r="B50" s="14">
        <v>3</v>
      </c>
      <c r="C50" s="14">
        <v>3</v>
      </c>
      <c r="D50" s="14">
        <v>1930</v>
      </c>
      <c r="E50" s="14">
        <v>1687</v>
      </c>
      <c r="F50" s="14">
        <v>1179</v>
      </c>
      <c r="G50" s="14">
        <v>2518</v>
      </c>
      <c r="H50" s="14">
        <v>1709</v>
      </c>
      <c r="I50" s="14">
        <v>2610</v>
      </c>
      <c r="J50" s="14">
        <v>3242</v>
      </c>
      <c r="K50" s="14">
        <v>4487</v>
      </c>
      <c r="L50" s="14">
        <v>2885</v>
      </c>
      <c r="M50" s="14">
        <v>2721</v>
      </c>
      <c r="N50" s="14">
        <v>2086</v>
      </c>
      <c r="O50" s="14">
        <v>1234</v>
      </c>
      <c r="P50" s="14">
        <v>1310</v>
      </c>
      <c r="Q50" s="14">
        <v>2799</v>
      </c>
      <c r="R50" s="14">
        <v>5624</v>
      </c>
      <c r="S50" s="14">
        <v>1080</v>
      </c>
      <c r="T50" s="14">
        <v>1859</v>
      </c>
      <c r="U50" s="14">
        <v>2729</v>
      </c>
      <c r="V50" s="14">
        <v>6063</v>
      </c>
      <c r="W50" s="14">
        <v>2562</v>
      </c>
      <c r="X50" s="14">
        <v>1503</v>
      </c>
      <c r="Y50" s="14">
        <v>5064</v>
      </c>
      <c r="Z50" s="14">
        <v>1756</v>
      </c>
      <c r="AA50" s="14">
        <v>2276</v>
      </c>
      <c r="AB50" s="14">
        <v>4687</v>
      </c>
      <c r="AC50" s="14">
        <v>4751</v>
      </c>
      <c r="AD50" s="14">
        <v>3336</v>
      </c>
      <c r="AE50" s="14">
        <v>2802</v>
      </c>
      <c r="AF50" s="14">
        <v>1981</v>
      </c>
      <c r="AG50" s="14">
        <v>1387</v>
      </c>
      <c r="AH50" s="14">
        <v>640</v>
      </c>
      <c r="AI50" s="14">
        <v>1173</v>
      </c>
      <c r="AJ50" s="14">
        <v>1509</v>
      </c>
      <c r="AK50" s="14">
        <v>1633</v>
      </c>
      <c r="AL50" s="14">
        <v>620</v>
      </c>
      <c r="AM50" s="14">
        <v>1104</v>
      </c>
      <c r="AN50" s="14">
        <v>1444</v>
      </c>
      <c r="AO50" s="14">
        <v>5</v>
      </c>
      <c r="AP50" s="14">
        <v>8</v>
      </c>
      <c r="AQ50" s="14">
        <v>7</v>
      </c>
      <c r="AR50" s="14">
        <v>6</v>
      </c>
      <c r="AS50" s="14">
        <v>11</v>
      </c>
      <c r="AT50" s="14">
        <v>0</v>
      </c>
      <c r="AU50" s="14">
        <v>5</v>
      </c>
      <c r="AV50" s="14">
        <v>3</v>
      </c>
      <c r="AW50" s="14">
        <v>5</v>
      </c>
      <c r="AX50" s="14">
        <v>8</v>
      </c>
      <c r="AY50" s="14">
        <v>7</v>
      </c>
    </row>
    <row r="52" spans="1:54" ht="25.5" x14ac:dyDescent="0.2">
      <c r="A52" s="11" t="s">
        <v>91</v>
      </c>
      <c r="B52" s="12"/>
    </row>
    <row r="54" spans="1:54" x14ac:dyDescent="0.2">
      <c r="B54" s="13" t="s">
        <v>39</v>
      </c>
      <c r="C54" s="14" t="s">
        <v>40</v>
      </c>
      <c r="D54" s="14" t="s">
        <v>41</v>
      </c>
      <c r="E54" s="14" t="s">
        <v>42</v>
      </c>
      <c r="F54" s="14" t="s">
        <v>43</v>
      </c>
      <c r="G54" s="14" t="s">
        <v>44</v>
      </c>
      <c r="H54" s="14" t="s">
        <v>45</v>
      </c>
      <c r="I54" s="14" t="s">
        <v>46</v>
      </c>
      <c r="J54" s="14" t="s">
        <v>47</v>
      </c>
      <c r="K54" s="14" t="s">
        <v>48</v>
      </c>
      <c r="L54" s="14" t="s">
        <v>49</v>
      </c>
      <c r="M54" s="14" t="s">
        <v>50</v>
      </c>
      <c r="N54" s="14" t="s">
        <v>51</v>
      </c>
      <c r="O54" s="14" t="s">
        <v>52</v>
      </c>
      <c r="P54" s="14" t="s">
        <v>53</v>
      </c>
      <c r="Q54" s="14" t="s">
        <v>54</v>
      </c>
      <c r="R54" s="14" t="s">
        <v>55</v>
      </c>
      <c r="S54" s="14" t="s">
        <v>56</v>
      </c>
      <c r="T54" s="14" t="s">
        <v>57</v>
      </c>
      <c r="U54" s="14" t="s">
        <v>58</v>
      </c>
      <c r="V54" s="14" t="s">
        <v>59</v>
      </c>
      <c r="W54" s="14" t="s">
        <v>60</v>
      </c>
      <c r="X54" s="14" t="s">
        <v>61</v>
      </c>
      <c r="Y54" s="14" t="s">
        <v>62</v>
      </c>
      <c r="Z54" s="14" t="s">
        <v>63</v>
      </c>
      <c r="AA54" s="14" t="s">
        <v>64</v>
      </c>
      <c r="AB54" s="14" t="s">
        <v>65</v>
      </c>
      <c r="AC54" s="14" t="s">
        <v>66</v>
      </c>
      <c r="AD54" s="14" t="s">
        <v>67</v>
      </c>
      <c r="AE54" s="14" t="s">
        <v>68</v>
      </c>
      <c r="AF54" s="14" t="s">
        <v>69</v>
      </c>
      <c r="AG54" s="14" t="s">
        <v>70</v>
      </c>
      <c r="AH54" s="14" t="s">
        <v>71</v>
      </c>
      <c r="AI54" s="14" t="s">
        <v>72</v>
      </c>
      <c r="AJ54" s="14" t="s">
        <v>73</v>
      </c>
      <c r="AK54" s="14" t="s">
        <v>74</v>
      </c>
      <c r="AL54" s="14" t="s">
        <v>75</v>
      </c>
      <c r="AM54" s="14" t="s">
        <v>76</v>
      </c>
      <c r="AN54" s="14" t="s">
        <v>77</v>
      </c>
      <c r="AO54" s="14" t="s">
        <v>78</v>
      </c>
      <c r="AP54" s="14" t="s">
        <v>79</v>
      </c>
      <c r="AQ54" s="14" t="s">
        <v>80</v>
      </c>
      <c r="AR54" s="14" t="s">
        <v>81</v>
      </c>
      <c r="AS54" s="14" t="s">
        <v>82</v>
      </c>
      <c r="AT54" s="14" t="s">
        <v>83</v>
      </c>
      <c r="AU54" s="14" t="s">
        <v>84</v>
      </c>
      <c r="AV54" s="14" t="s">
        <v>85</v>
      </c>
      <c r="AW54" s="14" t="s">
        <v>86</v>
      </c>
      <c r="AX54" s="14" t="s">
        <v>87</v>
      </c>
      <c r="AY54" s="15"/>
    </row>
    <row r="55" spans="1:54" ht="38.25" x14ac:dyDescent="0.2">
      <c r="B55" s="13" t="s">
        <v>91</v>
      </c>
      <c r="C55" s="14">
        <v>2109</v>
      </c>
      <c r="D55" s="14">
        <v>1632</v>
      </c>
      <c r="E55" s="14">
        <v>1044</v>
      </c>
      <c r="F55" s="14">
        <v>2366</v>
      </c>
      <c r="G55" s="14">
        <v>967</v>
      </c>
      <c r="H55" s="14">
        <v>4</v>
      </c>
      <c r="I55" s="14">
        <v>1684</v>
      </c>
      <c r="J55" s="14">
        <v>2120</v>
      </c>
      <c r="K55" s="14">
        <v>1915</v>
      </c>
      <c r="L55" s="14">
        <v>3685</v>
      </c>
      <c r="M55" s="14">
        <v>1117</v>
      </c>
      <c r="N55" s="14">
        <v>7</v>
      </c>
      <c r="O55" s="14">
        <v>1026</v>
      </c>
      <c r="P55" s="14">
        <v>900</v>
      </c>
      <c r="Q55" s="14">
        <v>2920</v>
      </c>
      <c r="R55" s="14">
        <v>2910</v>
      </c>
      <c r="S55" s="14">
        <v>478</v>
      </c>
      <c r="T55" s="14">
        <v>4</v>
      </c>
      <c r="U55" s="14">
        <v>1816</v>
      </c>
      <c r="V55" s="14">
        <v>896</v>
      </c>
      <c r="W55" s="14">
        <v>1946</v>
      </c>
      <c r="X55" s="14">
        <v>2119</v>
      </c>
      <c r="Y55" s="14">
        <v>949</v>
      </c>
      <c r="Z55" s="14">
        <v>6</v>
      </c>
      <c r="AA55" s="14">
        <v>1102</v>
      </c>
      <c r="AB55" s="14">
        <v>1134</v>
      </c>
      <c r="AC55" s="14">
        <v>726</v>
      </c>
      <c r="AD55" s="14">
        <v>1158</v>
      </c>
      <c r="AE55" s="14">
        <v>1455</v>
      </c>
      <c r="AF55" s="14">
        <v>4</v>
      </c>
      <c r="AG55" s="14">
        <v>2260</v>
      </c>
      <c r="AH55" s="14">
        <v>2053</v>
      </c>
      <c r="AI55" s="14">
        <v>3010</v>
      </c>
      <c r="AJ55" s="14">
        <v>1073</v>
      </c>
      <c r="AK55" s="14">
        <v>4</v>
      </c>
      <c r="AL55" s="14">
        <v>5</v>
      </c>
      <c r="AM55" s="14">
        <v>1891</v>
      </c>
      <c r="AN55" s="14">
        <v>4902</v>
      </c>
      <c r="AO55" s="14">
        <v>1346</v>
      </c>
      <c r="AP55" s="14">
        <v>448</v>
      </c>
      <c r="AQ55" s="14">
        <v>6</v>
      </c>
      <c r="AR55" s="14">
        <v>5</v>
      </c>
      <c r="AS55" s="14">
        <v>2451</v>
      </c>
      <c r="AT55" s="14">
        <v>841</v>
      </c>
      <c r="AU55" s="14">
        <v>1919</v>
      </c>
      <c r="AV55" s="14">
        <v>1045</v>
      </c>
      <c r="AW55" s="14">
        <v>5</v>
      </c>
      <c r="AX55" s="14">
        <v>5</v>
      </c>
      <c r="AY55" s="15"/>
    </row>
  </sheetData>
  <sortState ref="BA2:BB49">
    <sortCondition ref="BA2:BA49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N1" workbookViewId="0">
      <selection activeCell="BA1" sqref="BA1:BB49"/>
    </sheetView>
  </sheetViews>
  <sheetFormatPr defaultColWidth="9.140625" defaultRowHeight="12.75" x14ac:dyDescent="0.2"/>
  <cols>
    <col min="1" max="1" width="20.7109375" style="8" customWidth="1"/>
    <col min="2" max="2" width="12.7109375" style="8" customWidth="1"/>
    <col min="3" max="16384" width="9.140625" style="8"/>
  </cols>
  <sheetData>
    <row r="1" spans="1:54" ht="63.75" x14ac:dyDescent="0.2">
      <c r="BA1" s="13" t="s">
        <v>39</v>
      </c>
      <c r="BB1" s="13" t="s">
        <v>91</v>
      </c>
    </row>
    <row r="2" spans="1:54" x14ac:dyDescent="0.2">
      <c r="A2" s="8" t="s">
        <v>0</v>
      </c>
      <c r="B2" s="8" t="s">
        <v>1</v>
      </c>
      <c r="BA2" s="14" t="s">
        <v>40</v>
      </c>
      <c r="BB2" s="14">
        <v>4287</v>
      </c>
    </row>
    <row r="3" spans="1:54" x14ac:dyDescent="0.2">
      <c r="BA3" s="14" t="s">
        <v>46</v>
      </c>
      <c r="BB3" s="14">
        <v>1355</v>
      </c>
    </row>
    <row r="4" spans="1:54" x14ac:dyDescent="0.2">
      <c r="A4" s="8" t="s">
        <v>2</v>
      </c>
      <c r="B4" s="8" t="s">
        <v>3</v>
      </c>
      <c r="BA4" s="14" t="s">
        <v>52</v>
      </c>
      <c r="BB4" s="14">
        <v>1042</v>
      </c>
    </row>
    <row r="5" spans="1:54" x14ac:dyDescent="0.2">
      <c r="A5" s="8" t="s">
        <v>4</v>
      </c>
      <c r="B5" s="8" t="s">
        <v>5</v>
      </c>
      <c r="BA5" s="14" t="s">
        <v>58</v>
      </c>
      <c r="BB5" s="14">
        <v>1952</v>
      </c>
    </row>
    <row r="6" spans="1:54" x14ac:dyDescent="0.2">
      <c r="A6" s="8" t="s">
        <v>6</v>
      </c>
      <c r="B6" s="8" t="s">
        <v>93</v>
      </c>
      <c r="BA6" s="14" t="s">
        <v>64</v>
      </c>
      <c r="BB6" s="14">
        <v>1521</v>
      </c>
    </row>
    <row r="7" spans="1:54" x14ac:dyDescent="0.2">
      <c r="A7" s="8" t="s">
        <v>8</v>
      </c>
      <c r="B7" s="9">
        <v>42941</v>
      </c>
      <c r="BA7" s="14" t="s">
        <v>70</v>
      </c>
      <c r="BB7" s="14">
        <v>6968</v>
      </c>
    </row>
    <row r="8" spans="1:54" x14ac:dyDescent="0.2">
      <c r="A8" s="8" t="s">
        <v>9</v>
      </c>
      <c r="B8" s="10">
        <v>0.67745370370370372</v>
      </c>
      <c r="BA8" s="14" t="s">
        <v>76</v>
      </c>
      <c r="BB8" s="14">
        <v>2465</v>
      </c>
    </row>
    <row r="9" spans="1:54" x14ac:dyDescent="0.2">
      <c r="A9" s="8" t="s">
        <v>10</v>
      </c>
      <c r="B9" s="8" t="s">
        <v>11</v>
      </c>
      <c r="BA9" s="14" t="s">
        <v>82</v>
      </c>
      <c r="BB9" s="14">
        <v>2460</v>
      </c>
    </row>
    <row r="10" spans="1:54" x14ac:dyDescent="0.2">
      <c r="A10" s="8" t="s">
        <v>12</v>
      </c>
      <c r="B10" s="8">
        <v>15081111</v>
      </c>
      <c r="BA10" s="14" t="s">
        <v>41</v>
      </c>
      <c r="BB10" s="14">
        <v>1719</v>
      </c>
    </row>
    <row r="11" spans="1:54" x14ac:dyDescent="0.2">
      <c r="A11" s="8" t="s">
        <v>13</v>
      </c>
      <c r="B11" s="8" t="s">
        <v>14</v>
      </c>
      <c r="BA11" s="14" t="s">
        <v>47</v>
      </c>
      <c r="BB11" s="14">
        <v>1728</v>
      </c>
    </row>
    <row r="12" spans="1:54" x14ac:dyDescent="0.2">
      <c r="BA12" s="14" t="s">
        <v>53</v>
      </c>
      <c r="BB12" s="14">
        <v>583</v>
      </c>
    </row>
    <row r="13" spans="1:54" x14ac:dyDescent="0.2">
      <c r="A13" s="11" t="s">
        <v>15</v>
      </c>
      <c r="B13" s="12"/>
      <c r="BA13" s="14" t="s">
        <v>59</v>
      </c>
      <c r="BB13" s="14">
        <v>954</v>
      </c>
    </row>
    <row r="14" spans="1:54" x14ac:dyDescent="0.2">
      <c r="A14" s="8" t="s">
        <v>16</v>
      </c>
      <c r="B14" s="8" t="s">
        <v>17</v>
      </c>
      <c r="BA14" s="14" t="s">
        <v>65</v>
      </c>
      <c r="BB14" s="14">
        <v>1679</v>
      </c>
    </row>
    <row r="15" spans="1:54" x14ac:dyDescent="0.2">
      <c r="A15" s="8" t="s">
        <v>18</v>
      </c>
      <c r="B15" s="8" t="s">
        <v>19</v>
      </c>
      <c r="BA15" s="14" t="s">
        <v>71</v>
      </c>
      <c r="BB15" s="14">
        <v>1361</v>
      </c>
    </row>
    <row r="16" spans="1:54" x14ac:dyDescent="0.2">
      <c r="A16" s="8" t="s">
        <v>20</v>
      </c>
      <c r="BA16" s="14" t="s">
        <v>77</v>
      </c>
      <c r="BB16" s="14">
        <v>5500</v>
      </c>
    </row>
    <row r="17" spans="1:54" x14ac:dyDescent="0.2">
      <c r="A17" s="8" t="s">
        <v>21</v>
      </c>
      <c r="B17" s="8" t="s">
        <v>22</v>
      </c>
      <c r="BA17" s="14" t="s">
        <v>83</v>
      </c>
      <c r="BB17" s="14">
        <v>896</v>
      </c>
    </row>
    <row r="18" spans="1:54" x14ac:dyDescent="0.2">
      <c r="B18" s="8" t="s">
        <v>23</v>
      </c>
      <c r="BA18" s="14" t="s">
        <v>42</v>
      </c>
      <c r="BB18" s="14">
        <v>1433</v>
      </c>
    </row>
    <row r="19" spans="1:54" x14ac:dyDescent="0.2">
      <c r="A19" s="8" t="s">
        <v>24</v>
      </c>
      <c r="B19" s="8" t="s">
        <v>25</v>
      </c>
      <c r="BA19" s="14" t="s">
        <v>48</v>
      </c>
      <c r="BB19" s="14">
        <v>2364</v>
      </c>
    </row>
    <row r="20" spans="1:54" x14ac:dyDescent="0.2">
      <c r="B20" s="8" t="s">
        <v>26</v>
      </c>
      <c r="BA20" s="14" t="s">
        <v>54</v>
      </c>
      <c r="BB20" s="14">
        <v>2912</v>
      </c>
    </row>
    <row r="21" spans="1:54" x14ac:dyDescent="0.2">
      <c r="B21" s="8" t="s">
        <v>27</v>
      </c>
      <c r="BA21" s="14" t="s">
        <v>60</v>
      </c>
      <c r="BB21" s="14">
        <v>1719</v>
      </c>
    </row>
    <row r="22" spans="1:54" x14ac:dyDescent="0.2">
      <c r="B22" s="8" t="s">
        <v>28</v>
      </c>
      <c r="BA22" s="14" t="s">
        <v>66</v>
      </c>
      <c r="BB22" s="14">
        <v>1127</v>
      </c>
    </row>
    <row r="23" spans="1:54" x14ac:dyDescent="0.2">
      <c r="A23" s="8" t="s">
        <v>24</v>
      </c>
      <c r="B23" s="8" t="s">
        <v>29</v>
      </c>
      <c r="BA23" s="14" t="s">
        <v>72</v>
      </c>
      <c r="BB23" s="14">
        <v>2612</v>
      </c>
    </row>
    <row r="24" spans="1:54" x14ac:dyDescent="0.2">
      <c r="B24" s="8" t="s">
        <v>26</v>
      </c>
      <c r="BA24" s="14" t="s">
        <v>78</v>
      </c>
      <c r="BB24" s="14">
        <v>1143</v>
      </c>
    </row>
    <row r="25" spans="1:54" x14ac:dyDescent="0.2">
      <c r="B25" s="8" t="s">
        <v>30</v>
      </c>
      <c r="BA25" s="14" t="s">
        <v>84</v>
      </c>
      <c r="BB25" s="14">
        <v>1607</v>
      </c>
    </row>
    <row r="26" spans="1:54" x14ac:dyDescent="0.2">
      <c r="B26" s="8" t="s">
        <v>31</v>
      </c>
      <c r="BA26" s="14" t="s">
        <v>43</v>
      </c>
      <c r="BB26" s="14">
        <v>1144</v>
      </c>
    </row>
    <row r="27" spans="1:54" x14ac:dyDescent="0.2">
      <c r="B27" s="8" t="s">
        <v>32</v>
      </c>
      <c r="BA27" s="14" t="s">
        <v>49</v>
      </c>
      <c r="BB27" s="14">
        <v>4416</v>
      </c>
    </row>
    <row r="28" spans="1:54" x14ac:dyDescent="0.2">
      <c r="B28" s="8" t="s">
        <v>33</v>
      </c>
      <c r="BA28" s="14" t="s">
        <v>55</v>
      </c>
      <c r="BB28" s="14">
        <v>4971</v>
      </c>
    </row>
    <row r="29" spans="1:54" x14ac:dyDescent="0.2">
      <c r="B29" s="8" t="s">
        <v>34</v>
      </c>
      <c r="BA29" s="14" t="s">
        <v>61</v>
      </c>
      <c r="BB29" s="14">
        <v>1878</v>
      </c>
    </row>
    <row r="30" spans="1:54" x14ac:dyDescent="0.2">
      <c r="B30" s="8" t="s">
        <v>35</v>
      </c>
      <c r="BA30" s="14" t="s">
        <v>67</v>
      </c>
      <c r="BB30" s="14">
        <v>1618</v>
      </c>
    </row>
    <row r="31" spans="1:54" x14ac:dyDescent="0.2">
      <c r="B31" s="8" t="s">
        <v>36</v>
      </c>
      <c r="BA31" s="14" t="s">
        <v>73</v>
      </c>
      <c r="BB31" s="14">
        <v>1135</v>
      </c>
    </row>
    <row r="32" spans="1:54" x14ac:dyDescent="0.2">
      <c r="BA32" s="14" t="s">
        <v>79</v>
      </c>
      <c r="BB32" s="14">
        <v>713</v>
      </c>
    </row>
    <row r="33" spans="1:54" x14ac:dyDescent="0.2">
      <c r="A33" s="11" t="s">
        <v>37</v>
      </c>
      <c r="B33" s="12"/>
      <c r="BA33" s="14" t="s">
        <v>85</v>
      </c>
      <c r="BB33" s="14">
        <v>949</v>
      </c>
    </row>
    <row r="34" spans="1:54" x14ac:dyDescent="0.2">
      <c r="A34" s="8" t="s">
        <v>38</v>
      </c>
      <c r="B34" s="8">
        <v>26.9</v>
      </c>
      <c r="BA34" s="14" t="s">
        <v>44</v>
      </c>
      <c r="BB34" s="14">
        <v>774</v>
      </c>
    </row>
    <row r="35" spans="1:54" x14ac:dyDescent="0.2">
      <c r="BA35" s="14" t="s">
        <v>50</v>
      </c>
      <c r="BB35" s="14">
        <v>1052</v>
      </c>
    </row>
    <row r="36" spans="1:54" x14ac:dyDescent="0.2">
      <c r="B36" s="13" t="s">
        <v>39</v>
      </c>
      <c r="C36" s="14" t="s">
        <v>40</v>
      </c>
      <c r="D36" s="14" t="s">
        <v>41</v>
      </c>
      <c r="E36" s="14" t="s">
        <v>42</v>
      </c>
      <c r="F36" s="14" t="s">
        <v>43</v>
      </c>
      <c r="G36" s="14" t="s">
        <v>44</v>
      </c>
      <c r="H36" s="14" t="s">
        <v>45</v>
      </c>
      <c r="I36" s="14" t="s">
        <v>46</v>
      </c>
      <c r="J36" s="14" t="s">
        <v>47</v>
      </c>
      <c r="K36" s="14" t="s">
        <v>48</v>
      </c>
      <c r="L36" s="14" t="s">
        <v>49</v>
      </c>
      <c r="M36" s="14" t="s">
        <v>50</v>
      </c>
      <c r="N36" s="14" t="s">
        <v>51</v>
      </c>
      <c r="O36" s="14" t="s">
        <v>52</v>
      </c>
      <c r="P36" s="14" t="s">
        <v>53</v>
      </c>
      <c r="Q36" s="14" t="s">
        <v>54</v>
      </c>
      <c r="R36" s="14" t="s">
        <v>55</v>
      </c>
      <c r="S36" s="14" t="s">
        <v>56</v>
      </c>
      <c r="T36" s="14" t="s">
        <v>57</v>
      </c>
      <c r="U36" s="14" t="s">
        <v>58</v>
      </c>
      <c r="V36" s="14" t="s">
        <v>59</v>
      </c>
      <c r="W36" s="14" t="s">
        <v>60</v>
      </c>
      <c r="X36" s="14" t="s">
        <v>61</v>
      </c>
      <c r="Y36" s="14" t="s">
        <v>62</v>
      </c>
      <c r="Z36" s="14" t="s">
        <v>63</v>
      </c>
      <c r="AA36" s="14" t="s">
        <v>64</v>
      </c>
      <c r="AB36" s="14" t="s">
        <v>65</v>
      </c>
      <c r="AC36" s="14" t="s">
        <v>66</v>
      </c>
      <c r="AD36" s="14" t="s">
        <v>67</v>
      </c>
      <c r="AE36" s="14" t="s">
        <v>68</v>
      </c>
      <c r="AF36" s="14" t="s">
        <v>69</v>
      </c>
      <c r="AG36" s="14" t="s">
        <v>70</v>
      </c>
      <c r="AH36" s="14" t="s">
        <v>71</v>
      </c>
      <c r="AI36" s="14" t="s">
        <v>72</v>
      </c>
      <c r="AJ36" s="14" t="s">
        <v>73</v>
      </c>
      <c r="AK36" s="14" t="s">
        <v>74</v>
      </c>
      <c r="AL36" s="14" t="s">
        <v>75</v>
      </c>
      <c r="AM36" s="14" t="s">
        <v>76</v>
      </c>
      <c r="AN36" s="14" t="s">
        <v>77</v>
      </c>
      <c r="AO36" s="14" t="s">
        <v>78</v>
      </c>
      <c r="AP36" s="14" t="s">
        <v>79</v>
      </c>
      <c r="AQ36" s="14" t="s">
        <v>80</v>
      </c>
      <c r="AR36" s="14" t="s">
        <v>81</v>
      </c>
      <c r="AS36" s="14" t="s">
        <v>82</v>
      </c>
      <c r="AT36" s="14" t="s">
        <v>83</v>
      </c>
      <c r="AU36" s="14" t="s">
        <v>84</v>
      </c>
      <c r="AV36" s="14" t="s">
        <v>85</v>
      </c>
      <c r="AW36" s="14" t="s">
        <v>86</v>
      </c>
      <c r="AX36" s="14" t="s">
        <v>87</v>
      </c>
      <c r="AY36" s="15"/>
      <c r="BA36" s="14" t="s">
        <v>56</v>
      </c>
      <c r="BB36" s="14">
        <v>953</v>
      </c>
    </row>
    <row r="37" spans="1:54" x14ac:dyDescent="0.2">
      <c r="B37" s="13" t="s">
        <v>37</v>
      </c>
      <c r="C37" s="14">
        <v>0.17530000000000001</v>
      </c>
      <c r="D37" s="14">
        <v>0.1273</v>
      </c>
      <c r="E37" s="14">
        <v>0.11119999999999999</v>
      </c>
      <c r="F37" s="14">
        <v>0.10780000000000001</v>
      </c>
      <c r="G37" s="14">
        <v>0.11509999999999999</v>
      </c>
      <c r="H37" s="14">
        <v>8.3299999999999999E-2</v>
      </c>
      <c r="I37" s="14">
        <v>0.12280000000000001</v>
      </c>
      <c r="J37" s="14">
        <v>0.1313</v>
      </c>
      <c r="K37" s="14">
        <v>0.1777</v>
      </c>
      <c r="L37" s="14">
        <v>0.20319999999999999</v>
      </c>
      <c r="M37" s="14">
        <v>0.1515</v>
      </c>
      <c r="N37" s="14">
        <v>8.3400000000000002E-2</v>
      </c>
      <c r="O37" s="14">
        <v>0.1139</v>
      </c>
      <c r="P37" s="14">
        <v>0.12189999999999999</v>
      </c>
      <c r="Q37" s="14">
        <v>0.19320000000000001</v>
      </c>
      <c r="R37" s="14">
        <v>0.27460000000000001</v>
      </c>
      <c r="S37" s="14">
        <v>0.1169</v>
      </c>
      <c r="T37" s="14">
        <v>8.48E-2</v>
      </c>
      <c r="U37" s="14">
        <v>0.22220000000000001</v>
      </c>
      <c r="V37" s="14">
        <v>0.13950000000000001</v>
      </c>
      <c r="W37" s="14">
        <v>0.18529999999999999</v>
      </c>
      <c r="X37" s="14">
        <v>0.16320000000000001</v>
      </c>
      <c r="Y37" s="14">
        <v>0.14449999999999999</v>
      </c>
      <c r="Z37" s="14">
        <v>8.5199999999999998E-2</v>
      </c>
      <c r="AA37" s="14">
        <v>0.1177</v>
      </c>
      <c r="AB37" s="14">
        <v>0.1646</v>
      </c>
      <c r="AC37" s="14">
        <v>0.15679999999999999</v>
      </c>
      <c r="AD37" s="14">
        <v>0.1177</v>
      </c>
      <c r="AE37" s="14">
        <v>0.1651</v>
      </c>
      <c r="AF37" s="14">
        <v>8.6400000000000005E-2</v>
      </c>
      <c r="AG37" s="14">
        <v>0.34300000000000003</v>
      </c>
      <c r="AH37" s="14">
        <v>0.15010000000000001</v>
      </c>
      <c r="AI37" s="14">
        <v>0.1777</v>
      </c>
      <c r="AJ37" s="14">
        <v>0.1411</v>
      </c>
      <c r="AK37" s="14">
        <v>8.6099999999999996E-2</v>
      </c>
      <c r="AL37" s="14">
        <v>8.3599999999999994E-2</v>
      </c>
      <c r="AM37" s="14">
        <v>0.14399999999999999</v>
      </c>
      <c r="AN37" s="14">
        <v>0.2195</v>
      </c>
      <c r="AO37" s="14">
        <v>0.128</v>
      </c>
      <c r="AP37" s="14">
        <v>0.10639999999999999</v>
      </c>
      <c r="AQ37" s="14">
        <v>8.5999999999999993E-2</v>
      </c>
      <c r="AR37" s="14">
        <v>8.5300000000000001E-2</v>
      </c>
      <c r="AS37" s="14">
        <v>0.13980000000000001</v>
      </c>
      <c r="AT37" s="14">
        <v>0.1082</v>
      </c>
      <c r="AU37" s="14">
        <v>0.13519999999999999</v>
      </c>
      <c r="AV37" s="14">
        <v>0.1188</v>
      </c>
      <c r="AW37" s="14">
        <v>8.4199999999999997E-2</v>
      </c>
      <c r="AX37" s="14">
        <v>8.43E-2</v>
      </c>
      <c r="AY37" s="15"/>
      <c r="BA37" s="14" t="s">
        <v>62</v>
      </c>
      <c r="BB37" s="14">
        <v>949</v>
      </c>
    </row>
    <row r="38" spans="1:54" x14ac:dyDescent="0.2">
      <c r="BA38" s="14" t="s">
        <v>68</v>
      </c>
      <c r="BB38" s="14">
        <v>1394</v>
      </c>
    </row>
    <row r="39" spans="1:54" x14ac:dyDescent="0.2">
      <c r="A39" s="11" t="s">
        <v>88</v>
      </c>
      <c r="B39" s="12"/>
      <c r="BA39" s="14" t="s">
        <v>74</v>
      </c>
      <c r="BB39" s="14">
        <v>4</v>
      </c>
    </row>
    <row r="40" spans="1:54" x14ac:dyDescent="0.2">
      <c r="BA40" s="14" t="s">
        <v>80</v>
      </c>
      <c r="BB40" s="14">
        <v>6</v>
      </c>
    </row>
    <row r="41" spans="1:54" x14ac:dyDescent="0.2">
      <c r="B41" s="13" t="s">
        <v>89</v>
      </c>
      <c r="C41" s="13" t="s">
        <v>90</v>
      </c>
      <c r="D41" s="13" t="s">
        <v>40</v>
      </c>
      <c r="E41" s="13" t="s">
        <v>46</v>
      </c>
      <c r="F41" s="13" t="s">
        <v>52</v>
      </c>
      <c r="G41" s="13" t="s">
        <v>58</v>
      </c>
      <c r="H41" s="13" t="s">
        <v>64</v>
      </c>
      <c r="I41" s="13" t="s">
        <v>70</v>
      </c>
      <c r="J41" s="13" t="s">
        <v>76</v>
      </c>
      <c r="K41" s="13" t="s">
        <v>82</v>
      </c>
      <c r="L41" s="13" t="s">
        <v>41</v>
      </c>
      <c r="M41" s="13" t="s">
        <v>47</v>
      </c>
      <c r="N41" s="13" t="s">
        <v>53</v>
      </c>
      <c r="O41" s="13" t="s">
        <v>59</v>
      </c>
      <c r="P41" s="13" t="s">
        <v>65</v>
      </c>
      <c r="Q41" s="13" t="s">
        <v>71</v>
      </c>
      <c r="R41" s="13" t="s">
        <v>77</v>
      </c>
      <c r="S41" s="13" t="s">
        <v>83</v>
      </c>
      <c r="T41" s="13" t="s">
        <v>42</v>
      </c>
      <c r="U41" s="13" t="s">
        <v>48</v>
      </c>
      <c r="V41" s="13" t="s">
        <v>54</v>
      </c>
      <c r="W41" s="13" t="s">
        <v>60</v>
      </c>
      <c r="X41" s="13" t="s">
        <v>66</v>
      </c>
      <c r="Y41" s="13" t="s">
        <v>72</v>
      </c>
      <c r="Z41" s="13" t="s">
        <v>78</v>
      </c>
      <c r="AA41" s="13" t="s">
        <v>84</v>
      </c>
      <c r="AB41" s="13" t="s">
        <v>43</v>
      </c>
      <c r="AC41" s="13" t="s">
        <v>49</v>
      </c>
      <c r="AD41" s="13" t="s">
        <v>55</v>
      </c>
      <c r="AE41" s="13" t="s">
        <v>61</v>
      </c>
      <c r="AF41" s="13" t="s">
        <v>67</v>
      </c>
      <c r="AG41" s="13" t="s">
        <v>73</v>
      </c>
      <c r="AH41" s="13" t="s">
        <v>79</v>
      </c>
      <c r="AI41" s="13" t="s">
        <v>85</v>
      </c>
      <c r="AJ41" s="13" t="s">
        <v>44</v>
      </c>
      <c r="AK41" s="13" t="s">
        <v>50</v>
      </c>
      <c r="AL41" s="13" t="s">
        <v>56</v>
      </c>
      <c r="AM41" s="13" t="s">
        <v>62</v>
      </c>
      <c r="AN41" s="13" t="s">
        <v>68</v>
      </c>
      <c r="AO41" s="13" t="s">
        <v>74</v>
      </c>
      <c r="AP41" s="13" t="s">
        <v>80</v>
      </c>
      <c r="AQ41" s="13" t="s">
        <v>86</v>
      </c>
      <c r="AR41" s="13" t="s">
        <v>45</v>
      </c>
      <c r="AS41" s="13" t="s">
        <v>51</v>
      </c>
      <c r="AT41" s="13" t="s">
        <v>57</v>
      </c>
      <c r="AU41" s="13" t="s">
        <v>63</v>
      </c>
      <c r="AV41" s="13" t="s">
        <v>69</v>
      </c>
      <c r="AW41" s="13" t="s">
        <v>75</v>
      </c>
      <c r="AX41" s="13" t="s">
        <v>81</v>
      </c>
      <c r="AY41" s="13" t="s">
        <v>87</v>
      </c>
      <c r="BA41" s="14" t="s">
        <v>86</v>
      </c>
      <c r="BB41" s="14">
        <v>5</v>
      </c>
    </row>
    <row r="42" spans="1:54" x14ac:dyDescent="0.2">
      <c r="B42" s="14">
        <v>1</v>
      </c>
      <c r="C42" s="14">
        <v>1</v>
      </c>
      <c r="D42" s="14">
        <v>3974</v>
      </c>
      <c r="E42" s="14">
        <v>1499</v>
      </c>
      <c r="F42" s="14">
        <v>997</v>
      </c>
      <c r="G42" s="14">
        <v>1875</v>
      </c>
      <c r="H42" s="14">
        <v>1297</v>
      </c>
      <c r="I42" s="14">
        <v>4040</v>
      </c>
      <c r="J42" s="14">
        <v>2051</v>
      </c>
      <c r="K42" s="14">
        <v>2138</v>
      </c>
      <c r="L42" s="14">
        <v>1706</v>
      </c>
      <c r="M42" s="14">
        <v>1515</v>
      </c>
      <c r="N42" s="14">
        <v>412</v>
      </c>
      <c r="O42" s="14">
        <v>855</v>
      </c>
      <c r="P42" s="14">
        <v>1321</v>
      </c>
      <c r="Q42" s="14">
        <v>940</v>
      </c>
      <c r="R42" s="14">
        <v>5174</v>
      </c>
      <c r="S42" s="14">
        <v>896</v>
      </c>
      <c r="T42" s="14">
        <v>902</v>
      </c>
      <c r="U42" s="14">
        <v>1932</v>
      </c>
      <c r="V42" s="14">
        <v>1701</v>
      </c>
      <c r="W42" s="14">
        <v>1166</v>
      </c>
      <c r="X42" s="14">
        <v>891</v>
      </c>
      <c r="Y42" s="14">
        <v>1995</v>
      </c>
      <c r="Z42" s="14">
        <v>874</v>
      </c>
      <c r="AA42" s="14">
        <v>1401</v>
      </c>
      <c r="AB42" s="14">
        <v>855</v>
      </c>
      <c r="AC42" s="14">
        <v>3897</v>
      </c>
      <c r="AD42" s="14">
        <v>4562</v>
      </c>
      <c r="AE42" s="14">
        <v>1923</v>
      </c>
      <c r="AF42" s="14">
        <v>1230</v>
      </c>
      <c r="AG42" s="14">
        <v>1005</v>
      </c>
      <c r="AH42" s="14">
        <v>582</v>
      </c>
      <c r="AI42" s="14">
        <v>1040</v>
      </c>
      <c r="AJ42" s="14">
        <v>625</v>
      </c>
      <c r="AK42" s="14">
        <v>868</v>
      </c>
      <c r="AL42" s="14">
        <v>849</v>
      </c>
      <c r="AM42" s="14">
        <v>959</v>
      </c>
      <c r="AN42" s="14">
        <v>1487</v>
      </c>
      <c r="AO42" s="14">
        <v>5</v>
      </c>
      <c r="AP42" s="14">
        <v>7</v>
      </c>
      <c r="AQ42" s="14">
        <v>8</v>
      </c>
      <c r="AR42" s="14">
        <v>3</v>
      </c>
      <c r="AS42" s="14">
        <v>4</v>
      </c>
      <c r="AT42" s="14">
        <v>8</v>
      </c>
      <c r="AU42" s="14">
        <v>0</v>
      </c>
      <c r="AV42" s="14">
        <v>2</v>
      </c>
      <c r="AW42" s="14">
        <v>7</v>
      </c>
      <c r="AX42" s="14">
        <v>1</v>
      </c>
      <c r="AY42" s="14">
        <v>0</v>
      </c>
      <c r="BA42" s="14" t="s">
        <v>45</v>
      </c>
      <c r="BB42" s="14">
        <v>5</v>
      </c>
    </row>
    <row r="43" spans="1:54" x14ac:dyDescent="0.2">
      <c r="B43" s="14">
        <v>1</v>
      </c>
      <c r="C43" s="14">
        <v>2</v>
      </c>
      <c r="D43" s="14">
        <v>3864</v>
      </c>
      <c r="E43" s="14">
        <v>1321</v>
      </c>
      <c r="F43" s="14">
        <v>834</v>
      </c>
      <c r="G43" s="14">
        <v>1686</v>
      </c>
      <c r="H43" s="14">
        <v>1165</v>
      </c>
      <c r="I43" s="14">
        <v>7596</v>
      </c>
      <c r="J43" s="14">
        <v>2029</v>
      </c>
      <c r="K43" s="14">
        <v>1731</v>
      </c>
      <c r="L43" s="14">
        <v>1554</v>
      </c>
      <c r="M43" s="14">
        <v>1449</v>
      </c>
      <c r="N43" s="14">
        <v>371</v>
      </c>
      <c r="O43" s="14">
        <v>836</v>
      </c>
      <c r="P43" s="14">
        <v>1624</v>
      </c>
      <c r="Q43" s="14">
        <v>1168</v>
      </c>
      <c r="R43" s="14">
        <v>5850</v>
      </c>
      <c r="S43" s="14">
        <v>798</v>
      </c>
      <c r="T43" s="14">
        <v>1108</v>
      </c>
      <c r="U43" s="14">
        <v>2069</v>
      </c>
      <c r="V43" s="14">
        <v>2152</v>
      </c>
      <c r="W43" s="14">
        <v>1536</v>
      </c>
      <c r="X43" s="14">
        <v>1074</v>
      </c>
      <c r="Y43" s="14">
        <v>2387</v>
      </c>
      <c r="Z43" s="14">
        <v>937</v>
      </c>
      <c r="AA43" s="14">
        <v>1612</v>
      </c>
      <c r="AB43" s="14">
        <v>916</v>
      </c>
      <c r="AC43" s="14">
        <v>3476</v>
      </c>
      <c r="AD43" s="14">
        <v>4542</v>
      </c>
      <c r="AE43" s="14">
        <v>1669</v>
      </c>
      <c r="AF43" s="14">
        <v>1255</v>
      </c>
      <c r="AG43" s="14">
        <v>1046</v>
      </c>
      <c r="AH43" s="14">
        <v>547</v>
      </c>
      <c r="AI43" s="14">
        <v>1019</v>
      </c>
      <c r="AJ43" s="14">
        <v>504</v>
      </c>
      <c r="AK43" s="14">
        <v>793</v>
      </c>
      <c r="AL43" s="14">
        <v>769</v>
      </c>
      <c r="AM43" s="14">
        <v>868</v>
      </c>
      <c r="AN43" s="14">
        <v>1308</v>
      </c>
      <c r="AO43" s="14">
        <v>1</v>
      </c>
      <c r="AP43" s="14">
        <v>7</v>
      </c>
      <c r="AQ43" s="14">
        <v>7</v>
      </c>
      <c r="AR43" s="14">
        <v>4</v>
      </c>
      <c r="AS43" s="14">
        <v>3</v>
      </c>
      <c r="AT43" s="14">
        <v>4</v>
      </c>
      <c r="AU43" s="14">
        <v>1</v>
      </c>
      <c r="AV43" s="14">
        <v>4</v>
      </c>
      <c r="AW43" s="14">
        <v>7</v>
      </c>
      <c r="AX43" s="14">
        <v>4</v>
      </c>
      <c r="AY43" s="14">
        <v>5</v>
      </c>
      <c r="BA43" s="14" t="s">
        <v>51</v>
      </c>
      <c r="BB43" s="14">
        <v>6</v>
      </c>
    </row>
    <row r="44" spans="1:54" x14ac:dyDescent="0.2">
      <c r="B44" s="14">
        <v>1</v>
      </c>
      <c r="C44" s="14">
        <v>3</v>
      </c>
      <c r="D44" s="14">
        <v>4468</v>
      </c>
      <c r="E44" s="14">
        <v>1483</v>
      </c>
      <c r="F44" s="14">
        <v>977</v>
      </c>
      <c r="G44" s="14">
        <v>1968</v>
      </c>
      <c r="H44" s="14">
        <v>1418</v>
      </c>
      <c r="I44" s="14">
        <v>8653</v>
      </c>
      <c r="J44" s="14">
        <v>2805</v>
      </c>
      <c r="K44" s="14">
        <v>1884</v>
      </c>
      <c r="L44" s="14">
        <v>2047</v>
      </c>
      <c r="M44" s="14">
        <v>1982</v>
      </c>
      <c r="N44" s="14">
        <v>699</v>
      </c>
      <c r="O44" s="14">
        <v>1047</v>
      </c>
      <c r="P44" s="14">
        <v>2220</v>
      </c>
      <c r="Q44" s="14">
        <v>1661</v>
      </c>
      <c r="R44" s="14">
        <v>6855</v>
      </c>
      <c r="S44" s="14">
        <v>1007</v>
      </c>
      <c r="T44" s="14">
        <v>1626</v>
      </c>
      <c r="U44" s="14">
        <v>2436</v>
      </c>
      <c r="V44" s="14">
        <v>3626</v>
      </c>
      <c r="W44" s="14">
        <v>1805</v>
      </c>
      <c r="X44" s="14">
        <v>1449</v>
      </c>
      <c r="Y44" s="14">
        <v>3767</v>
      </c>
      <c r="Z44" s="14">
        <v>1622</v>
      </c>
      <c r="AA44" s="14">
        <v>1753</v>
      </c>
      <c r="AB44" s="14">
        <v>1419</v>
      </c>
      <c r="AC44" s="14">
        <v>3681</v>
      </c>
      <c r="AD44" s="14">
        <v>4569</v>
      </c>
      <c r="AE44" s="14">
        <v>1872</v>
      </c>
      <c r="AF44" s="14">
        <v>2364</v>
      </c>
      <c r="AG44" s="14">
        <v>1342</v>
      </c>
      <c r="AH44" s="14">
        <v>876</v>
      </c>
      <c r="AI44" s="14">
        <v>1129</v>
      </c>
      <c r="AJ44" s="14">
        <v>619</v>
      </c>
      <c r="AK44" s="14">
        <v>949</v>
      </c>
      <c r="AL44" s="14">
        <v>954</v>
      </c>
      <c r="AM44" s="14">
        <v>932</v>
      </c>
      <c r="AN44" s="14">
        <v>1523</v>
      </c>
      <c r="AO44" s="14">
        <v>4</v>
      </c>
      <c r="AP44" s="14">
        <v>6</v>
      </c>
      <c r="AQ44" s="14">
        <v>2</v>
      </c>
      <c r="AR44" s="14">
        <v>8</v>
      </c>
      <c r="AS44" s="14">
        <v>8</v>
      </c>
      <c r="AT44" s="14">
        <v>5</v>
      </c>
      <c r="AU44" s="14">
        <v>6</v>
      </c>
      <c r="AV44" s="14">
        <v>4</v>
      </c>
      <c r="AW44" s="14">
        <v>4</v>
      </c>
      <c r="AX44" s="14">
        <v>6</v>
      </c>
      <c r="AY44" s="14">
        <v>0</v>
      </c>
      <c r="BA44" s="14" t="s">
        <v>57</v>
      </c>
      <c r="BB44" s="14">
        <v>5</v>
      </c>
    </row>
    <row r="45" spans="1:54" x14ac:dyDescent="0.2">
      <c r="B45" s="14">
        <v>2</v>
      </c>
      <c r="C45" s="14">
        <v>1</v>
      </c>
      <c r="D45" s="14">
        <v>4587</v>
      </c>
      <c r="E45" s="14">
        <v>1413</v>
      </c>
      <c r="F45" s="14">
        <v>1134</v>
      </c>
      <c r="G45" s="14">
        <v>1760</v>
      </c>
      <c r="H45" s="14">
        <v>1626</v>
      </c>
      <c r="I45" s="14">
        <v>6026</v>
      </c>
      <c r="J45" s="14">
        <v>2167</v>
      </c>
      <c r="K45" s="14">
        <v>2519</v>
      </c>
      <c r="L45" s="14">
        <v>1599</v>
      </c>
      <c r="M45" s="14">
        <v>1453</v>
      </c>
      <c r="N45" s="14">
        <v>523</v>
      </c>
      <c r="O45" s="14">
        <v>775</v>
      </c>
      <c r="P45" s="14">
        <v>1238</v>
      </c>
      <c r="Q45" s="14">
        <v>1055</v>
      </c>
      <c r="R45" s="14">
        <v>4882</v>
      </c>
      <c r="S45" s="14">
        <v>826</v>
      </c>
      <c r="T45" s="14">
        <v>964</v>
      </c>
      <c r="U45" s="14">
        <v>1814</v>
      </c>
      <c r="V45" s="14">
        <v>1571</v>
      </c>
      <c r="W45" s="14">
        <v>1153</v>
      </c>
      <c r="X45" s="14">
        <v>708</v>
      </c>
      <c r="Y45" s="14">
        <v>1802</v>
      </c>
      <c r="Z45" s="14">
        <v>753</v>
      </c>
      <c r="AA45" s="14">
        <v>1447</v>
      </c>
      <c r="AB45" s="14">
        <v>732</v>
      </c>
      <c r="AC45" s="14">
        <v>4712</v>
      </c>
      <c r="AD45" s="14">
        <v>4898</v>
      </c>
      <c r="AE45" s="14">
        <v>1683</v>
      </c>
      <c r="AF45" s="14">
        <v>990</v>
      </c>
      <c r="AG45" s="14">
        <v>968</v>
      </c>
      <c r="AH45" s="14">
        <v>544</v>
      </c>
      <c r="AI45" s="14">
        <v>910</v>
      </c>
      <c r="AJ45" s="14">
        <v>712</v>
      </c>
      <c r="AK45" s="14">
        <v>1009</v>
      </c>
      <c r="AL45" s="14">
        <v>833</v>
      </c>
      <c r="AM45" s="14">
        <v>951</v>
      </c>
      <c r="AN45" s="14">
        <v>1374</v>
      </c>
      <c r="AO45" s="14">
        <v>9</v>
      </c>
      <c r="AP45" s="14">
        <v>9</v>
      </c>
      <c r="AQ45" s="14">
        <v>5</v>
      </c>
      <c r="AR45" s="14">
        <v>7</v>
      </c>
      <c r="AS45" s="14">
        <v>9</v>
      </c>
      <c r="AT45" s="14">
        <v>1</v>
      </c>
      <c r="AU45" s="14">
        <v>9</v>
      </c>
      <c r="AV45" s="14">
        <v>3</v>
      </c>
      <c r="AW45" s="14">
        <v>0</v>
      </c>
      <c r="AX45" s="14">
        <v>4</v>
      </c>
      <c r="AY45" s="14">
        <v>0</v>
      </c>
      <c r="BA45" s="14" t="s">
        <v>63</v>
      </c>
      <c r="BB45" s="14">
        <v>6</v>
      </c>
    </row>
    <row r="46" spans="1:54" x14ac:dyDescent="0.2">
      <c r="B46" s="14">
        <v>2</v>
      </c>
      <c r="C46" s="14">
        <v>2</v>
      </c>
      <c r="D46" s="14">
        <v>3802</v>
      </c>
      <c r="E46" s="14">
        <v>1322</v>
      </c>
      <c r="F46" s="14">
        <v>915</v>
      </c>
      <c r="G46" s="14">
        <v>2020</v>
      </c>
      <c r="H46" s="14">
        <v>1293</v>
      </c>
      <c r="I46" s="14">
        <v>9303</v>
      </c>
      <c r="J46" s="14">
        <v>2173</v>
      </c>
      <c r="K46" s="14">
        <v>2339</v>
      </c>
      <c r="L46" s="14">
        <v>1540</v>
      </c>
      <c r="M46" s="14">
        <v>1574</v>
      </c>
      <c r="N46" s="14">
        <v>421</v>
      </c>
      <c r="O46" s="14">
        <v>759</v>
      </c>
      <c r="P46" s="14">
        <v>1567</v>
      </c>
      <c r="Q46" s="14">
        <v>1247</v>
      </c>
      <c r="R46" s="14">
        <v>5867</v>
      </c>
      <c r="S46" s="14">
        <v>725</v>
      </c>
      <c r="T46" s="14">
        <v>1052</v>
      </c>
      <c r="U46" s="14">
        <v>2186</v>
      </c>
      <c r="V46" s="14">
        <v>2360</v>
      </c>
      <c r="W46" s="14">
        <v>1767</v>
      </c>
      <c r="X46" s="14">
        <v>1001</v>
      </c>
      <c r="Y46" s="14">
        <v>2207</v>
      </c>
      <c r="Z46" s="14">
        <v>987</v>
      </c>
      <c r="AA46" s="14">
        <v>1648</v>
      </c>
      <c r="AB46" s="14">
        <v>790</v>
      </c>
      <c r="AC46" s="14">
        <v>4033</v>
      </c>
      <c r="AD46" s="14">
        <v>5727</v>
      </c>
      <c r="AE46" s="14">
        <v>1625</v>
      </c>
      <c r="AF46" s="14">
        <v>1244</v>
      </c>
      <c r="AG46" s="14">
        <v>1146</v>
      </c>
      <c r="AH46" s="14">
        <v>565</v>
      </c>
      <c r="AI46" s="14">
        <v>924</v>
      </c>
      <c r="AJ46" s="14">
        <v>670</v>
      </c>
      <c r="AK46" s="14">
        <v>882</v>
      </c>
      <c r="AL46" s="14">
        <v>699</v>
      </c>
      <c r="AM46" s="14">
        <v>815</v>
      </c>
      <c r="AN46" s="14">
        <v>1127</v>
      </c>
      <c r="AO46" s="14">
        <v>3</v>
      </c>
      <c r="AP46" s="14">
        <v>1</v>
      </c>
      <c r="AQ46" s="14">
        <v>7</v>
      </c>
      <c r="AR46" s="14">
        <v>3</v>
      </c>
      <c r="AS46" s="14">
        <v>12</v>
      </c>
      <c r="AT46" s="14">
        <v>4</v>
      </c>
      <c r="AU46" s="14">
        <v>6</v>
      </c>
      <c r="AV46" s="14">
        <v>0</v>
      </c>
      <c r="AW46" s="14">
        <v>8</v>
      </c>
      <c r="AX46" s="14">
        <v>10</v>
      </c>
      <c r="AY46" s="14">
        <v>6</v>
      </c>
      <c r="BA46" s="14" t="s">
        <v>69</v>
      </c>
      <c r="BB46" s="14">
        <v>3</v>
      </c>
    </row>
    <row r="47" spans="1:54" x14ac:dyDescent="0.2">
      <c r="B47" s="14">
        <v>2</v>
      </c>
      <c r="C47" s="14">
        <v>3</v>
      </c>
      <c r="D47" s="14">
        <v>4000</v>
      </c>
      <c r="E47" s="14">
        <v>1467</v>
      </c>
      <c r="F47" s="14">
        <v>1060</v>
      </c>
      <c r="G47" s="14">
        <v>2403</v>
      </c>
      <c r="H47" s="14">
        <v>1646</v>
      </c>
      <c r="I47" s="14">
        <v>9844</v>
      </c>
      <c r="J47" s="14">
        <v>2787</v>
      </c>
      <c r="K47" s="14">
        <v>2408</v>
      </c>
      <c r="L47" s="14">
        <v>1915</v>
      </c>
      <c r="M47" s="14">
        <v>2166</v>
      </c>
      <c r="N47" s="14">
        <v>697</v>
      </c>
      <c r="O47" s="14">
        <v>1053</v>
      </c>
      <c r="P47" s="14">
        <v>2401</v>
      </c>
      <c r="Q47" s="14">
        <v>1798</v>
      </c>
      <c r="R47" s="14">
        <v>6046</v>
      </c>
      <c r="S47" s="14">
        <v>931</v>
      </c>
      <c r="T47" s="14">
        <v>1931</v>
      </c>
      <c r="U47" s="14">
        <v>3073</v>
      </c>
      <c r="V47" s="14">
        <v>4620</v>
      </c>
      <c r="W47" s="14">
        <v>2624</v>
      </c>
      <c r="X47" s="14">
        <v>1488</v>
      </c>
      <c r="Y47" s="14">
        <v>3477</v>
      </c>
      <c r="Z47" s="14">
        <v>1353</v>
      </c>
      <c r="AA47" s="14">
        <v>1879</v>
      </c>
      <c r="AB47" s="14">
        <v>1229</v>
      </c>
      <c r="AC47" s="14">
        <v>3720</v>
      </c>
      <c r="AD47" s="14">
        <v>4800</v>
      </c>
      <c r="AE47" s="14">
        <v>1899</v>
      </c>
      <c r="AF47" s="14">
        <v>2397</v>
      </c>
      <c r="AG47" s="14">
        <v>1381</v>
      </c>
      <c r="AH47" s="14">
        <v>849</v>
      </c>
      <c r="AI47" s="14">
        <v>958</v>
      </c>
      <c r="AJ47" s="14">
        <v>776</v>
      </c>
      <c r="AK47" s="14">
        <v>1030</v>
      </c>
      <c r="AL47" s="14">
        <v>980</v>
      </c>
      <c r="AM47" s="14">
        <v>889</v>
      </c>
      <c r="AN47" s="14">
        <v>1280</v>
      </c>
      <c r="AO47" s="14">
        <v>0</v>
      </c>
      <c r="AP47" s="14">
        <v>0</v>
      </c>
      <c r="AQ47" s="14">
        <v>0</v>
      </c>
      <c r="AR47" s="14">
        <v>0</v>
      </c>
      <c r="AS47" s="14">
        <v>5</v>
      </c>
      <c r="AT47" s="14">
        <v>8</v>
      </c>
      <c r="AU47" s="14">
        <v>8</v>
      </c>
      <c r="AV47" s="14">
        <v>5</v>
      </c>
      <c r="AW47" s="14">
        <v>10</v>
      </c>
      <c r="AX47" s="14">
        <v>5</v>
      </c>
      <c r="AY47" s="14">
        <v>8</v>
      </c>
      <c r="BA47" s="14" t="s">
        <v>75</v>
      </c>
      <c r="BB47" s="14">
        <v>7</v>
      </c>
    </row>
    <row r="48" spans="1:54" x14ac:dyDescent="0.2">
      <c r="B48" s="14">
        <v>3</v>
      </c>
      <c r="C48" s="14">
        <v>1</v>
      </c>
      <c r="D48" s="14">
        <v>4610</v>
      </c>
      <c r="E48" s="14">
        <v>1218</v>
      </c>
      <c r="F48" s="14">
        <v>1277</v>
      </c>
      <c r="G48" s="14">
        <v>1666</v>
      </c>
      <c r="H48" s="14">
        <v>1834</v>
      </c>
      <c r="I48" s="14">
        <v>7210</v>
      </c>
      <c r="J48" s="14">
        <v>2332</v>
      </c>
      <c r="K48" s="14">
        <v>2751</v>
      </c>
      <c r="L48" s="14">
        <v>1550</v>
      </c>
      <c r="M48" s="14">
        <v>1564</v>
      </c>
      <c r="N48" s="14">
        <v>506</v>
      </c>
      <c r="O48" s="14">
        <v>1010</v>
      </c>
      <c r="P48" s="14">
        <v>1343</v>
      </c>
      <c r="Q48" s="14">
        <v>1205</v>
      </c>
      <c r="R48" s="14">
        <v>4562</v>
      </c>
      <c r="S48" s="14">
        <v>947</v>
      </c>
      <c r="T48" s="14">
        <v>1272</v>
      </c>
      <c r="U48" s="14">
        <v>1972</v>
      </c>
      <c r="V48" s="14">
        <v>2010</v>
      </c>
      <c r="W48" s="14">
        <v>1303</v>
      </c>
      <c r="X48" s="14">
        <v>899</v>
      </c>
      <c r="Y48" s="14">
        <v>1817</v>
      </c>
      <c r="Z48" s="14">
        <v>911</v>
      </c>
      <c r="AA48" s="14">
        <v>1314</v>
      </c>
      <c r="AB48" s="14">
        <v>1402</v>
      </c>
      <c r="AC48" s="14">
        <v>5939</v>
      </c>
      <c r="AD48" s="14">
        <v>5989</v>
      </c>
      <c r="AE48" s="14">
        <v>2081</v>
      </c>
      <c r="AF48" s="14">
        <v>1225</v>
      </c>
      <c r="AG48" s="14">
        <v>1005</v>
      </c>
      <c r="AH48" s="14">
        <v>564</v>
      </c>
      <c r="AI48" s="14">
        <v>800</v>
      </c>
      <c r="AJ48" s="14">
        <v>1053</v>
      </c>
      <c r="AK48" s="14">
        <v>1446</v>
      </c>
      <c r="AL48" s="14">
        <v>1357</v>
      </c>
      <c r="AM48" s="14">
        <v>1075</v>
      </c>
      <c r="AN48" s="14">
        <v>1614</v>
      </c>
      <c r="AO48" s="14">
        <v>9</v>
      </c>
      <c r="AP48" s="14">
        <v>6</v>
      </c>
      <c r="AQ48" s="14">
        <v>6</v>
      </c>
      <c r="AR48" s="14">
        <v>8</v>
      </c>
      <c r="AS48" s="14">
        <v>0</v>
      </c>
      <c r="AT48" s="14">
        <v>0</v>
      </c>
      <c r="AU48" s="14">
        <v>4</v>
      </c>
      <c r="AV48" s="14">
        <v>4</v>
      </c>
      <c r="AW48" s="14">
        <v>7</v>
      </c>
      <c r="AX48" s="14">
        <v>12</v>
      </c>
      <c r="AY48" s="14">
        <v>5</v>
      </c>
      <c r="BA48" s="14" t="s">
        <v>81</v>
      </c>
      <c r="BB48" s="14">
        <v>6</v>
      </c>
    </row>
    <row r="49" spans="1:54" x14ac:dyDescent="0.2">
      <c r="B49" s="14">
        <v>3</v>
      </c>
      <c r="C49" s="14">
        <v>2</v>
      </c>
      <c r="D49" s="14">
        <v>4406</v>
      </c>
      <c r="E49" s="14">
        <v>1091</v>
      </c>
      <c r="F49" s="14">
        <v>1052</v>
      </c>
      <c r="G49" s="14">
        <v>1850</v>
      </c>
      <c r="H49" s="14">
        <v>1472</v>
      </c>
      <c r="I49" s="14">
        <v>4336</v>
      </c>
      <c r="J49" s="14">
        <v>2556</v>
      </c>
      <c r="K49" s="14">
        <v>3081</v>
      </c>
      <c r="L49" s="14">
        <v>1520</v>
      </c>
      <c r="M49" s="14">
        <v>1743</v>
      </c>
      <c r="N49" s="14">
        <v>487</v>
      </c>
      <c r="O49" s="14">
        <v>1010</v>
      </c>
      <c r="P49" s="14">
        <v>1508</v>
      </c>
      <c r="Q49" s="14">
        <v>1364</v>
      </c>
      <c r="R49" s="14">
        <v>4550</v>
      </c>
      <c r="S49" s="14">
        <v>896</v>
      </c>
      <c r="T49" s="14">
        <v>1256</v>
      </c>
      <c r="U49" s="14">
        <v>2604</v>
      </c>
      <c r="V49" s="14">
        <v>3116</v>
      </c>
      <c r="W49" s="14">
        <v>1754</v>
      </c>
      <c r="X49" s="14">
        <v>1010</v>
      </c>
      <c r="Y49" s="14">
        <v>2494</v>
      </c>
      <c r="Z49" s="14">
        <v>1156</v>
      </c>
      <c r="AA49" s="14">
        <v>1506</v>
      </c>
      <c r="AB49" s="14">
        <v>1040</v>
      </c>
      <c r="AC49" s="14">
        <v>5309</v>
      </c>
      <c r="AD49" s="14">
        <v>4968</v>
      </c>
      <c r="AE49" s="14">
        <v>1988</v>
      </c>
      <c r="AF49" s="14">
        <v>1408</v>
      </c>
      <c r="AG49" s="14">
        <v>1040</v>
      </c>
      <c r="AH49" s="14">
        <v>656</v>
      </c>
      <c r="AI49" s="14">
        <v>811</v>
      </c>
      <c r="AJ49" s="14">
        <v>904</v>
      </c>
      <c r="AK49" s="14">
        <v>1190</v>
      </c>
      <c r="AL49" s="14">
        <v>1093</v>
      </c>
      <c r="AM49" s="14">
        <v>1012</v>
      </c>
      <c r="AN49" s="14">
        <v>1362</v>
      </c>
      <c r="AO49" s="14">
        <v>2</v>
      </c>
      <c r="AP49" s="14">
        <v>10</v>
      </c>
      <c r="AQ49" s="14">
        <v>3</v>
      </c>
      <c r="AR49" s="14">
        <v>8</v>
      </c>
      <c r="AS49" s="14">
        <v>6</v>
      </c>
      <c r="AT49" s="14">
        <v>13</v>
      </c>
      <c r="AU49" s="14">
        <v>9</v>
      </c>
      <c r="AV49" s="14">
        <v>4</v>
      </c>
      <c r="AW49" s="14">
        <v>10</v>
      </c>
      <c r="AX49" s="14">
        <v>4</v>
      </c>
      <c r="AY49" s="14">
        <v>5</v>
      </c>
      <c r="BA49" s="14" t="s">
        <v>87</v>
      </c>
      <c r="BB49" s="14">
        <v>3</v>
      </c>
    </row>
    <row r="50" spans="1:54" x14ac:dyDescent="0.2">
      <c r="B50" s="14">
        <v>3</v>
      </c>
      <c r="C50" s="14">
        <v>3</v>
      </c>
      <c r="D50" s="14">
        <v>4870</v>
      </c>
      <c r="E50" s="14">
        <v>1382</v>
      </c>
      <c r="F50" s="14">
        <v>1131</v>
      </c>
      <c r="G50" s="14">
        <v>2342</v>
      </c>
      <c r="H50" s="14">
        <v>1939</v>
      </c>
      <c r="I50" s="14">
        <v>5706</v>
      </c>
      <c r="J50" s="14">
        <v>3286</v>
      </c>
      <c r="K50" s="14">
        <v>3287</v>
      </c>
      <c r="L50" s="14">
        <v>2036</v>
      </c>
      <c r="M50" s="14">
        <v>2102</v>
      </c>
      <c r="N50" s="14">
        <v>1129</v>
      </c>
      <c r="O50" s="14">
        <v>1237</v>
      </c>
      <c r="P50" s="14">
        <v>1885</v>
      </c>
      <c r="Q50" s="14">
        <v>1815</v>
      </c>
      <c r="R50" s="14">
        <v>5718</v>
      </c>
      <c r="S50" s="14">
        <v>1038</v>
      </c>
      <c r="T50" s="14">
        <v>2783</v>
      </c>
      <c r="U50" s="14">
        <v>3192</v>
      </c>
      <c r="V50" s="14">
        <v>5052</v>
      </c>
      <c r="W50" s="14">
        <v>2361</v>
      </c>
      <c r="X50" s="14">
        <v>1627</v>
      </c>
      <c r="Y50" s="14">
        <v>3558</v>
      </c>
      <c r="Z50" s="14">
        <v>1693</v>
      </c>
      <c r="AA50" s="14">
        <v>1906</v>
      </c>
      <c r="AB50" s="14">
        <v>1911</v>
      </c>
      <c r="AC50" s="14">
        <v>4979</v>
      </c>
      <c r="AD50" s="14">
        <v>4682</v>
      </c>
      <c r="AE50" s="14">
        <v>2159</v>
      </c>
      <c r="AF50" s="14">
        <v>2448</v>
      </c>
      <c r="AG50" s="14">
        <v>1282</v>
      </c>
      <c r="AH50" s="14">
        <v>1230</v>
      </c>
      <c r="AI50" s="14">
        <v>948</v>
      </c>
      <c r="AJ50" s="14">
        <v>1099</v>
      </c>
      <c r="AK50" s="14">
        <v>1302</v>
      </c>
      <c r="AL50" s="14">
        <v>1046</v>
      </c>
      <c r="AM50" s="14">
        <v>1040</v>
      </c>
      <c r="AN50" s="14">
        <v>1467</v>
      </c>
      <c r="AO50" s="14">
        <v>4</v>
      </c>
      <c r="AP50" s="14">
        <v>9</v>
      </c>
      <c r="AQ50" s="14">
        <v>4</v>
      </c>
      <c r="AR50" s="14">
        <v>3</v>
      </c>
      <c r="AS50" s="14">
        <v>10</v>
      </c>
      <c r="AT50" s="14">
        <v>1</v>
      </c>
      <c r="AU50" s="14">
        <v>13</v>
      </c>
      <c r="AV50" s="14">
        <v>5</v>
      </c>
      <c r="AW50" s="14">
        <v>10</v>
      </c>
      <c r="AX50" s="14">
        <v>5</v>
      </c>
      <c r="AY50" s="14">
        <v>1</v>
      </c>
    </row>
    <row r="52" spans="1:54" ht="25.5" x14ac:dyDescent="0.2">
      <c r="A52" s="11" t="s">
        <v>91</v>
      </c>
      <c r="B52" s="12"/>
    </row>
    <row r="54" spans="1:54" x14ac:dyDescent="0.2">
      <c r="B54" s="13" t="s">
        <v>39</v>
      </c>
      <c r="C54" s="14" t="s">
        <v>40</v>
      </c>
      <c r="D54" s="14" t="s">
        <v>41</v>
      </c>
      <c r="E54" s="14" t="s">
        <v>42</v>
      </c>
      <c r="F54" s="14" t="s">
        <v>43</v>
      </c>
      <c r="G54" s="14" t="s">
        <v>44</v>
      </c>
      <c r="H54" s="14" t="s">
        <v>45</v>
      </c>
      <c r="I54" s="14" t="s">
        <v>46</v>
      </c>
      <c r="J54" s="14" t="s">
        <v>47</v>
      </c>
      <c r="K54" s="14" t="s">
        <v>48</v>
      </c>
      <c r="L54" s="14" t="s">
        <v>49</v>
      </c>
      <c r="M54" s="14" t="s">
        <v>50</v>
      </c>
      <c r="N54" s="14" t="s">
        <v>51</v>
      </c>
      <c r="O54" s="14" t="s">
        <v>52</v>
      </c>
      <c r="P54" s="14" t="s">
        <v>53</v>
      </c>
      <c r="Q54" s="14" t="s">
        <v>54</v>
      </c>
      <c r="R54" s="14" t="s">
        <v>55</v>
      </c>
      <c r="S54" s="14" t="s">
        <v>56</v>
      </c>
      <c r="T54" s="14" t="s">
        <v>57</v>
      </c>
      <c r="U54" s="14" t="s">
        <v>58</v>
      </c>
      <c r="V54" s="14" t="s">
        <v>59</v>
      </c>
      <c r="W54" s="14" t="s">
        <v>60</v>
      </c>
      <c r="X54" s="14" t="s">
        <v>61</v>
      </c>
      <c r="Y54" s="14" t="s">
        <v>62</v>
      </c>
      <c r="Z54" s="14" t="s">
        <v>63</v>
      </c>
      <c r="AA54" s="14" t="s">
        <v>64</v>
      </c>
      <c r="AB54" s="14" t="s">
        <v>65</v>
      </c>
      <c r="AC54" s="14" t="s">
        <v>66</v>
      </c>
      <c r="AD54" s="14" t="s">
        <v>67</v>
      </c>
      <c r="AE54" s="14" t="s">
        <v>68</v>
      </c>
      <c r="AF54" s="14" t="s">
        <v>69</v>
      </c>
      <c r="AG54" s="14" t="s">
        <v>70</v>
      </c>
      <c r="AH54" s="14" t="s">
        <v>71</v>
      </c>
      <c r="AI54" s="14" t="s">
        <v>72</v>
      </c>
      <c r="AJ54" s="14" t="s">
        <v>73</v>
      </c>
      <c r="AK54" s="14" t="s">
        <v>74</v>
      </c>
      <c r="AL54" s="14" t="s">
        <v>75</v>
      </c>
      <c r="AM54" s="14" t="s">
        <v>76</v>
      </c>
      <c r="AN54" s="14" t="s">
        <v>77</v>
      </c>
      <c r="AO54" s="14" t="s">
        <v>78</v>
      </c>
      <c r="AP54" s="14" t="s">
        <v>79</v>
      </c>
      <c r="AQ54" s="14" t="s">
        <v>80</v>
      </c>
      <c r="AR54" s="14" t="s">
        <v>81</v>
      </c>
      <c r="AS54" s="14" t="s">
        <v>82</v>
      </c>
      <c r="AT54" s="14" t="s">
        <v>83</v>
      </c>
      <c r="AU54" s="14" t="s">
        <v>84</v>
      </c>
      <c r="AV54" s="14" t="s">
        <v>85</v>
      </c>
      <c r="AW54" s="14" t="s">
        <v>86</v>
      </c>
      <c r="AX54" s="14" t="s">
        <v>87</v>
      </c>
      <c r="AY54" s="15"/>
    </row>
    <row r="55" spans="1:54" ht="38.25" x14ac:dyDescent="0.2">
      <c r="B55" s="13" t="s">
        <v>91</v>
      </c>
      <c r="C55" s="14">
        <v>4287</v>
      </c>
      <c r="D55" s="14">
        <v>1719</v>
      </c>
      <c r="E55" s="14">
        <v>1433</v>
      </c>
      <c r="F55" s="14">
        <v>1144</v>
      </c>
      <c r="G55" s="14">
        <v>774</v>
      </c>
      <c r="H55" s="14">
        <v>5</v>
      </c>
      <c r="I55" s="14">
        <v>1355</v>
      </c>
      <c r="J55" s="14">
        <v>1728</v>
      </c>
      <c r="K55" s="14">
        <v>2364</v>
      </c>
      <c r="L55" s="14">
        <v>4416</v>
      </c>
      <c r="M55" s="14">
        <v>1052</v>
      </c>
      <c r="N55" s="14">
        <v>6</v>
      </c>
      <c r="O55" s="14">
        <v>1042</v>
      </c>
      <c r="P55" s="14">
        <v>583</v>
      </c>
      <c r="Q55" s="14">
        <v>2912</v>
      </c>
      <c r="R55" s="14">
        <v>4971</v>
      </c>
      <c r="S55" s="14">
        <v>953</v>
      </c>
      <c r="T55" s="14">
        <v>5</v>
      </c>
      <c r="U55" s="14">
        <v>1952</v>
      </c>
      <c r="V55" s="14">
        <v>954</v>
      </c>
      <c r="W55" s="14">
        <v>1719</v>
      </c>
      <c r="X55" s="14">
        <v>1878</v>
      </c>
      <c r="Y55" s="14">
        <v>949</v>
      </c>
      <c r="Z55" s="14">
        <v>6</v>
      </c>
      <c r="AA55" s="14">
        <v>1521</v>
      </c>
      <c r="AB55" s="14">
        <v>1679</v>
      </c>
      <c r="AC55" s="14">
        <v>1127</v>
      </c>
      <c r="AD55" s="14">
        <v>1618</v>
      </c>
      <c r="AE55" s="14">
        <v>1394</v>
      </c>
      <c r="AF55" s="14">
        <v>3</v>
      </c>
      <c r="AG55" s="14">
        <v>6968</v>
      </c>
      <c r="AH55" s="14">
        <v>1361</v>
      </c>
      <c r="AI55" s="14">
        <v>2612</v>
      </c>
      <c r="AJ55" s="14">
        <v>1135</v>
      </c>
      <c r="AK55" s="14">
        <v>4</v>
      </c>
      <c r="AL55" s="14">
        <v>7</v>
      </c>
      <c r="AM55" s="14">
        <v>2465</v>
      </c>
      <c r="AN55" s="14">
        <v>5500</v>
      </c>
      <c r="AO55" s="14">
        <v>1143</v>
      </c>
      <c r="AP55" s="14">
        <v>713</v>
      </c>
      <c r="AQ55" s="14">
        <v>6</v>
      </c>
      <c r="AR55" s="14">
        <v>6</v>
      </c>
      <c r="AS55" s="14">
        <v>2460</v>
      </c>
      <c r="AT55" s="14">
        <v>896</v>
      </c>
      <c r="AU55" s="14">
        <v>1607</v>
      </c>
      <c r="AV55" s="14">
        <v>949</v>
      </c>
      <c r="AW55" s="14">
        <v>5</v>
      </c>
      <c r="AX55" s="14">
        <v>3</v>
      </c>
      <c r="AY55" s="15"/>
    </row>
  </sheetData>
  <sortState ref="BA2:BB49">
    <sortCondition ref="BA2:BA4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M1" workbookViewId="0">
      <selection activeCell="BA37" sqref="BA37"/>
    </sheetView>
  </sheetViews>
  <sheetFormatPr defaultColWidth="9.140625" defaultRowHeight="12.75" x14ac:dyDescent="0.2"/>
  <cols>
    <col min="1" max="1" width="20.7109375" style="8" customWidth="1"/>
    <col min="2" max="2" width="12.7109375" style="8" customWidth="1"/>
    <col min="3" max="16384" width="9.140625" style="8"/>
  </cols>
  <sheetData>
    <row r="1" spans="1:54" ht="63.75" x14ac:dyDescent="0.2">
      <c r="BA1" s="13" t="s">
        <v>39</v>
      </c>
      <c r="BB1" s="13" t="s">
        <v>91</v>
      </c>
    </row>
    <row r="2" spans="1:54" x14ac:dyDescent="0.2">
      <c r="A2" s="8" t="s">
        <v>0</v>
      </c>
      <c r="B2" s="8" t="s">
        <v>1</v>
      </c>
      <c r="BA2" s="14" t="s">
        <v>40</v>
      </c>
      <c r="BB2" s="14">
        <v>3936</v>
      </c>
    </row>
    <row r="3" spans="1:54" x14ac:dyDescent="0.2">
      <c r="BA3" s="14" t="s">
        <v>46</v>
      </c>
      <c r="BB3" s="14">
        <v>1749</v>
      </c>
    </row>
    <row r="4" spans="1:54" x14ac:dyDescent="0.2">
      <c r="A4" s="8" t="s">
        <v>2</v>
      </c>
      <c r="B4" s="8" t="s">
        <v>3</v>
      </c>
      <c r="BA4" s="14" t="s">
        <v>52</v>
      </c>
      <c r="BB4" s="14">
        <v>1371</v>
      </c>
    </row>
    <row r="5" spans="1:54" x14ac:dyDescent="0.2">
      <c r="A5" s="8" t="s">
        <v>4</v>
      </c>
      <c r="B5" s="8" t="s">
        <v>5</v>
      </c>
      <c r="BA5" s="14" t="s">
        <v>58</v>
      </c>
      <c r="BB5" s="14">
        <v>2262</v>
      </c>
    </row>
    <row r="6" spans="1:54" x14ac:dyDescent="0.2">
      <c r="A6" s="8" t="s">
        <v>6</v>
      </c>
      <c r="B6" s="8" t="s">
        <v>95</v>
      </c>
      <c r="BA6" s="14" t="s">
        <v>64</v>
      </c>
      <c r="BB6" s="14">
        <v>911</v>
      </c>
    </row>
    <row r="7" spans="1:54" x14ac:dyDescent="0.2">
      <c r="A7" s="8" t="s">
        <v>8</v>
      </c>
      <c r="B7" s="9">
        <v>42941</v>
      </c>
      <c r="BA7" s="14" t="s">
        <v>70</v>
      </c>
      <c r="BB7" s="14">
        <v>7255</v>
      </c>
    </row>
    <row r="8" spans="1:54" x14ac:dyDescent="0.2">
      <c r="A8" s="8" t="s">
        <v>9</v>
      </c>
      <c r="B8" s="10">
        <v>0.68166666666666664</v>
      </c>
      <c r="BA8" s="14" t="s">
        <v>76</v>
      </c>
      <c r="BB8" s="14">
        <v>2242</v>
      </c>
    </row>
    <row r="9" spans="1:54" x14ac:dyDescent="0.2">
      <c r="A9" s="8" t="s">
        <v>10</v>
      </c>
      <c r="B9" s="8" t="s">
        <v>11</v>
      </c>
      <c r="BA9" s="14" t="s">
        <v>82</v>
      </c>
      <c r="BB9" s="14">
        <v>2602</v>
      </c>
    </row>
    <row r="10" spans="1:54" x14ac:dyDescent="0.2">
      <c r="A10" s="8" t="s">
        <v>12</v>
      </c>
      <c r="B10" s="8">
        <v>15081111</v>
      </c>
      <c r="BA10" s="14" t="s">
        <v>41</v>
      </c>
      <c r="BB10" s="14">
        <v>1412</v>
      </c>
    </row>
    <row r="11" spans="1:54" x14ac:dyDescent="0.2">
      <c r="A11" s="8" t="s">
        <v>13</v>
      </c>
      <c r="B11" s="8" t="s">
        <v>14</v>
      </c>
      <c r="BA11" s="14" t="s">
        <v>47</v>
      </c>
      <c r="BB11" s="14">
        <v>1670</v>
      </c>
    </row>
    <row r="12" spans="1:54" x14ac:dyDescent="0.2">
      <c r="BA12" s="14" t="s">
        <v>53</v>
      </c>
      <c r="BB12" s="14">
        <v>1568</v>
      </c>
    </row>
    <row r="13" spans="1:54" x14ac:dyDescent="0.2">
      <c r="A13" s="11" t="s">
        <v>15</v>
      </c>
      <c r="B13" s="12"/>
      <c r="BA13" s="14" t="s">
        <v>59</v>
      </c>
      <c r="BB13" s="14">
        <v>1310</v>
      </c>
    </row>
    <row r="14" spans="1:54" x14ac:dyDescent="0.2">
      <c r="A14" s="8" t="s">
        <v>16</v>
      </c>
      <c r="B14" s="8" t="s">
        <v>17</v>
      </c>
      <c r="BA14" s="14" t="s">
        <v>65</v>
      </c>
      <c r="BB14" s="14">
        <v>1952</v>
      </c>
    </row>
    <row r="15" spans="1:54" x14ac:dyDescent="0.2">
      <c r="A15" s="8" t="s">
        <v>18</v>
      </c>
      <c r="B15" s="8" t="s">
        <v>19</v>
      </c>
      <c r="BA15" s="14" t="s">
        <v>71</v>
      </c>
      <c r="BB15" s="14">
        <v>1845</v>
      </c>
    </row>
    <row r="16" spans="1:54" x14ac:dyDescent="0.2">
      <c r="A16" s="8" t="s">
        <v>20</v>
      </c>
      <c r="BA16" s="14" t="s">
        <v>77</v>
      </c>
      <c r="BB16" s="14">
        <v>5187</v>
      </c>
    </row>
    <row r="17" spans="1:54" x14ac:dyDescent="0.2">
      <c r="A17" s="8" t="s">
        <v>21</v>
      </c>
      <c r="B17" s="8" t="s">
        <v>22</v>
      </c>
      <c r="BA17" s="14" t="s">
        <v>83</v>
      </c>
      <c r="BB17" s="14">
        <v>689</v>
      </c>
    </row>
    <row r="18" spans="1:54" x14ac:dyDescent="0.2">
      <c r="B18" s="8" t="s">
        <v>23</v>
      </c>
      <c r="BA18" s="14" t="s">
        <v>42</v>
      </c>
      <c r="BB18" s="14">
        <v>1153</v>
      </c>
    </row>
    <row r="19" spans="1:54" x14ac:dyDescent="0.2">
      <c r="A19" s="8" t="s">
        <v>24</v>
      </c>
      <c r="B19" s="8" t="s">
        <v>25</v>
      </c>
      <c r="BA19" s="14" t="s">
        <v>48</v>
      </c>
      <c r="BB19" s="14">
        <v>2509</v>
      </c>
    </row>
    <row r="20" spans="1:54" x14ac:dyDescent="0.2">
      <c r="B20" s="8" t="s">
        <v>26</v>
      </c>
      <c r="BA20" s="14" t="s">
        <v>54</v>
      </c>
      <c r="BB20" s="14">
        <v>3327</v>
      </c>
    </row>
    <row r="21" spans="1:54" x14ac:dyDescent="0.2">
      <c r="B21" s="8" t="s">
        <v>27</v>
      </c>
      <c r="BA21" s="14" t="s">
        <v>60</v>
      </c>
      <c r="BB21" s="14">
        <v>2147</v>
      </c>
    </row>
    <row r="22" spans="1:54" x14ac:dyDescent="0.2">
      <c r="B22" s="8" t="s">
        <v>28</v>
      </c>
      <c r="BA22" s="14" t="s">
        <v>66</v>
      </c>
      <c r="BB22" s="14">
        <v>820</v>
      </c>
    </row>
    <row r="23" spans="1:54" x14ac:dyDescent="0.2">
      <c r="A23" s="8" t="s">
        <v>24</v>
      </c>
      <c r="B23" s="8" t="s">
        <v>29</v>
      </c>
      <c r="BA23" s="14" t="s">
        <v>72</v>
      </c>
      <c r="BB23" s="14">
        <v>2258</v>
      </c>
    </row>
    <row r="24" spans="1:54" x14ac:dyDescent="0.2">
      <c r="B24" s="8" t="s">
        <v>26</v>
      </c>
      <c r="BA24" s="14" t="s">
        <v>78</v>
      </c>
      <c r="BB24" s="14">
        <v>1394</v>
      </c>
    </row>
    <row r="25" spans="1:54" x14ac:dyDescent="0.2">
      <c r="B25" s="8" t="s">
        <v>30</v>
      </c>
      <c r="BA25" s="14" t="s">
        <v>84</v>
      </c>
      <c r="BB25" s="14">
        <v>1568</v>
      </c>
    </row>
    <row r="26" spans="1:54" x14ac:dyDescent="0.2">
      <c r="B26" s="8" t="s">
        <v>31</v>
      </c>
      <c r="BA26" s="14" t="s">
        <v>43</v>
      </c>
      <c r="BB26" s="14">
        <v>2298</v>
      </c>
    </row>
    <row r="27" spans="1:54" x14ac:dyDescent="0.2">
      <c r="B27" s="8" t="s">
        <v>32</v>
      </c>
      <c r="BA27" s="14" t="s">
        <v>49</v>
      </c>
      <c r="BB27" s="14">
        <v>5099</v>
      </c>
    </row>
    <row r="28" spans="1:54" x14ac:dyDescent="0.2">
      <c r="B28" s="8" t="s">
        <v>33</v>
      </c>
      <c r="BA28" s="14" t="s">
        <v>55</v>
      </c>
      <c r="BB28" s="14">
        <v>5864</v>
      </c>
    </row>
    <row r="29" spans="1:54" x14ac:dyDescent="0.2">
      <c r="B29" s="8" t="s">
        <v>34</v>
      </c>
      <c r="BA29" s="14" t="s">
        <v>61</v>
      </c>
      <c r="BB29" s="14">
        <v>1854</v>
      </c>
    </row>
    <row r="30" spans="1:54" x14ac:dyDescent="0.2">
      <c r="B30" s="8" t="s">
        <v>35</v>
      </c>
      <c r="BA30" s="14" t="s">
        <v>67</v>
      </c>
      <c r="BB30" s="14">
        <v>1994</v>
      </c>
    </row>
    <row r="31" spans="1:54" x14ac:dyDescent="0.2">
      <c r="B31" s="8" t="s">
        <v>36</v>
      </c>
      <c r="BA31" s="14" t="s">
        <v>73</v>
      </c>
      <c r="BB31" s="14">
        <v>1244</v>
      </c>
    </row>
    <row r="32" spans="1:54" x14ac:dyDescent="0.2">
      <c r="BA32" s="14" t="s">
        <v>79</v>
      </c>
      <c r="BB32" s="14">
        <v>774</v>
      </c>
    </row>
    <row r="33" spans="1:54" x14ac:dyDescent="0.2">
      <c r="A33" s="11" t="s">
        <v>37</v>
      </c>
      <c r="B33" s="12"/>
      <c r="BA33" s="14" t="s">
        <v>85</v>
      </c>
      <c r="BB33" s="14">
        <v>1092</v>
      </c>
    </row>
    <row r="34" spans="1:54" x14ac:dyDescent="0.2">
      <c r="A34" s="8" t="s">
        <v>38</v>
      </c>
      <c r="B34" s="8">
        <v>27.1</v>
      </c>
      <c r="BA34" s="14" t="s">
        <v>44</v>
      </c>
      <c r="BB34" s="14">
        <v>934</v>
      </c>
    </row>
    <row r="35" spans="1:54" x14ac:dyDescent="0.2">
      <c r="BA35" s="14" t="s">
        <v>50</v>
      </c>
      <c r="BB35" s="14">
        <v>1089</v>
      </c>
    </row>
    <row r="36" spans="1:54" x14ac:dyDescent="0.2">
      <c r="B36" s="13" t="s">
        <v>39</v>
      </c>
      <c r="C36" s="14" t="s">
        <v>40</v>
      </c>
      <c r="D36" s="14" t="s">
        <v>41</v>
      </c>
      <c r="E36" s="14" t="s">
        <v>42</v>
      </c>
      <c r="F36" s="14" t="s">
        <v>43</v>
      </c>
      <c r="G36" s="14" t="s">
        <v>44</v>
      </c>
      <c r="H36" s="14" t="s">
        <v>45</v>
      </c>
      <c r="I36" s="14" t="s">
        <v>46</v>
      </c>
      <c r="J36" s="14" t="s">
        <v>47</v>
      </c>
      <c r="K36" s="14" t="s">
        <v>48</v>
      </c>
      <c r="L36" s="14" t="s">
        <v>49</v>
      </c>
      <c r="M36" s="14" t="s">
        <v>50</v>
      </c>
      <c r="N36" s="14" t="s">
        <v>51</v>
      </c>
      <c r="O36" s="14" t="s">
        <v>52</v>
      </c>
      <c r="P36" s="14" t="s">
        <v>53</v>
      </c>
      <c r="Q36" s="14" t="s">
        <v>54</v>
      </c>
      <c r="R36" s="14" t="s">
        <v>55</v>
      </c>
      <c r="S36" s="14" t="s">
        <v>56</v>
      </c>
      <c r="T36" s="14" t="s">
        <v>57</v>
      </c>
      <c r="U36" s="14" t="s">
        <v>58</v>
      </c>
      <c r="V36" s="14" t="s">
        <v>59</v>
      </c>
      <c r="W36" s="14" t="s">
        <v>60</v>
      </c>
      <c r="X36" s="14" t="s">
        <v>61</v>
      </c>
      <c r="Y36" s="14" t="s">
        <v>62</v>
      </c>
      <c r="Z36" s="14" t="s">
        <v>63</v>
      </c>
      <c r="AA36" s="14" t="s">
        <v>64</v>
      </c>
      <c r="AB36" s="14" t="s">
        <v>65</v>
      </c>
      <c r="AC36" s="14" t="s">
        <v>66</v>
      </c>
      <c r="AD36" s="14" t="s">
        <v>67</v>
      </c>
      <c r="AE36" s="14" t="s">
        <v>68</v>
      </c>
      <c r="AF36" s="14" t="s">
        <v>69</v>
      </c>
      <c r="AG36" s="14" t="s">
        <v>70</v>
      </c>
      <c r="AH36" s="14" t="s">
        <v>71</v>
      </c>
      <c r="AI36" s="14" t="s">
        <v>72</v>
      </c>
      <c r="AJ36" s="14" t="s">
        <v>73</v>
      </c>
      <c r="AK36" s="14" t="s">
        <v>74</v>
      </c>
      <c r="AL36" s="14" t="s">
        <v>75</v>
      </c>
      <c r="AM36" s="14" t="s">
        <v>76</v>
      </c>
      <c r="AN36" s="14" t="s">
        <v>77</v>
      </c>
      <c r="AO36" s="14" t="s">
        <v>78</v>
      </c>
      <c r="AP36" s="14" t="s">
        <v>79</v>
      </c>
      <c r="AQ36" s="14" t="s">
        <v>80</v>
      </c>
      <c r="AR36" s="14" t="s">
        <v>81</v>
      </c>
      <c r="AS36" s="14" t="s">
        <v>82</v>
      </c>
      <c r="AT36" s="14" t="s">
        <v>83</v>
      </c>
      <c r="AU36" s="14" t="s">
        <v>84</v>
      </c>
      <c r="AV36" s="14" t="s">
        <v>85</v>
      </c>
      <c r="AW36" s="14" t="s">
        <v>86</v>
      </c>
      <c r="AX36" s="14" t="s">
        <v>87</v>
      </c>
      <c r="AY36" s="15"/>
      <c r="BA36" s="14" t="s">
        <v>56</v>
      </c>
      <c r="BB36" s="14">
        <v>950</v>
      </c>
    </row>
    <row r="37" spans="1:54" x14ac:dyDescent="0.2">
      <c r="B37" s="13" t="s">
        <v>37</v>
      </c>
      <c r="C37" s="14">
        <v>0.16950000000000001</v>
      </c>
      <c r="D37" s="14">
        <v>0.1239</v>
      </c>
      <c r="E37" s="14">
        <v>0.10440000000000001</v>
      </c>
      <c r="F37" s="14">
        <v>0.14199999999999999</v>
      </c>
      <c r="G37" s="14">
        <v>0.1303</v>
      </c>
      <c r="H37" s="14">
        <v>8.2900000000000001E-2</v>
      </c>
      <c r="I37" s="14">
        <v>0.1406</v>
      </c>
      <c r="J37" s="14">
        <v>0.14349999999999999</v>
      </c>
      <c r="K37" s="14">
        <v>0.1578</v>
      </c>
      <c r="L37" s="14">
        <v>0.2248</v>
      </c>
      <c r="M37" s="14">
        <v>0.15479999999999999</v>
      </c>
      <c r="N37" s="14">
        <v>8.3699999999999997E-2</v>
      </c>
      <c r="O37" s="14">
        <v>0.1148</v>
      </c>
      <c r="P37" s="14">
        <v>0.1084</v>
      </c>
      <c r="Q37" s="14">
        <v>0.18590000000000001</v>
      </c>
      <c r="R37" s="14">
        <v>0.29930000000000001</v>
      </c>
      <c r="S37" s="14">
        <v>0.13070000000000001</v>
      </c>
      <c r="T37" s="14">
        <v>8.4699999999999998E-2</v>
      </c>
      <c r="U37" s="14">
        <v>0.1734</v>
      </c>
      <c r="V37" s="14">
        <v>0.14649999999999999</v>
      </c>
      <c r="W37" s="14">
        <v>0.1915</v>
      </c>
      <c r="X37" s="14">
        <v>0.15179999999999999</v>
      </c>
      <c r="Y37" s="14">
        <v>0.17330000000000001</v>
      </c>
      <c r="Z37" s="14">
        <v>8.4900000000000003E-2</v>
      </c>
      <c r="AA37" s="14">
        <v>0.10630000000000001</v>
      </c>
      <c r="AB37" s="14">
        <v>0.1633</v>
      </c>
      <c r="AC37" s="14">
        <v>0.11749999999999999</v>
      </c>
      <c r="AD37" s="14">
        <v>0.1341</v>
      </c>
      <c r="AE37" s="14">
        <v>0.1641</v>
      </c>
      <c r="AF37" s="14">
        <v>8.5599999999999996E-2</v>
      </c>
      <c r="AG37" s="14">
        <v>0.436</v>
      </c>
      <c r="AH37" s="14">
        <v>0.1439</v>
      </c>
      <c r="AI37" s="14">
        <v>0.14119999999999999</v>
      </c>
      <c r="AJ37" s="14">
        <v>0.1615</v>
      </c>
      <c r="AK37" s="14">
        <v>8.4699999999999998E-2</v>
      </c>
      <c r="AL37" s="14">
        <v>8.3099999999999993E-2</v>
      </c>
      <c r="AM37" s="14">
        <v>0.1346</v>
      </c>
      <c r="AN37" s="14">
        <v>0.22639999999999999</v>
      </c>
      <c r="AO37" s="14">
        <v>0.155</v>
      </c>
      <c r="AP37" s="14">
        <v>0.10879999999999999</v>
      </c>
      <c r="AQ37" s="14">
        <v>8.5999999999999993E-2</v>
      </c>
      <c r="AR37" s="14">
        <v>8.5199999999999998E-2</v>
      </c>
      <c r="AS37" s="14">
        <v>0.1477</v>
      </c>
      <c r="AT37" s="14">
        <v>0.1124</v>
      </c>
      <c r="AU37" s="14">
        <v>0.1439</v>
      </c>
      <c r="AV37" s="14">
        <v>0.1178</v>
      </c>
      <c r="AW37" s="14">
        <v>8.4000000000000005E-2</v>
      </c>
      <c r="AX37" s="14">
        <v>8.3799999999999999E-2</v>
      </c>
      <c r="AY37" s="15"/>
      <c r="BA37" s="14" t="s">
        <v>62</v>
      </c>
      <c r="BB37" s="14">
        <v>858</v>
      </c>
    </row>
    <row r="38" spans="1:54" x14ac:dyDescent="0.2">
      <c r="BA38" s="14" t="s">
        <v>68</v>
      </c>
      <c r="BB38" s="14">
        <v>1370</v>
      </c>
    </row>
    <row r="39" spans="1:54" x14ac:dyDescent="0.2">
      <c r="A39" s="11" t="s">
        <v>88</v>
      </c>
      <c r="B39" s="12"/>
      <c r="BA39" s="14" t="s">
        <v>74</v>
      </c>
      <c r="BB39" s="14">
        <v>3</v>
      </c>
    </row>
    <row r="40" spans="1:54" x14ac:dyDescent="0.2">
      <c r="BA40" s="14" t="s">
        <v>80</v>
      </c>
      <c r="BB40" s="14">
        <v>4</v>
      </c>
    </row>
    <row r="41" spans="1:54" x14ac:dyDescent="0.2">
      <c r="B41" s="13" t="s">
        <v>89</v>
      </c>
      <c r="C41" s="13" t="s">
        <v>90</v>
      </c>
      <c r="D41" s="13" t="s">
        <v>40</v>
      </c>
      <c r="E41" s="13" t="s">
        <v>46</v>
      </c>
      <c r="F41" s="13" t="s">
        <v>52</v>
      </c>
      <c r="G41" s="13" t="s">
        <v>58</v>
      </c>
      <c r="H41" s="13" t="s">
        <v>64</v>
      </c>
      <c r="I41" s="13" t="s">
        <v>70</v>
      </c>
      <c r="J41" s="13" t="s">
        <v>76</v>
      </c>
      <c r="K41" s="13" t="s">
        <v>82</v>
      </c>
      <c r="L41" s="13" t="s">
        <v>41</v>
      </c>
      <c r="M41" s="13" t="s">
        <v>47</v>
      </c>
      <c r="N41" s="13" t="s">
        <v>53</v>
      </c>
      <c r="O41" s="13" t="s">
        <v>59</v>
      </c>
      <c r="P41" s="13" t="s">
        <v>65</v>
      </c>
      <c r="Q41" s="13" t="s">
        <v>71</v>
      </c>
      <c r="R41" s="13" t="s">
        <v>77</v>
      </c>
      <c r="S41" s="13" t="s">
        <v>83</v>
      </c>
      <c r="T41" s="13" t="s">
        <v>42</v>
      </c>
      <c r="U41" s="13" t="s">
        <v>48</v>
      </c>
      <c r="V41" s="13" t="s">
        <v>54</v>
      </c>
      <c r="W41" s="13" t="s">
        <v>60</v>
      </c>
      <c r="X41" s="13" t="s">
        <v>66</v>
      </c>
      <c r="Y41" s="13" t="s">
        <v>72</v>
      </c>
      <c r="Z41" s="13" t="s">
        <v>78</v>
      </c>
      <c r="AA41" s="13" t="s">
        <v>84</v>
      </c>
      <c r="AB41" s="13" t="s">
        <v>43</v>
      </c>
      <c r="AC41" s="13" t="s">
        <v>49</v>
      </c>
      <c r="AD41" s="13" t="s">
        <v>55</v>
      </c>
      <c r="AE41" s="13" t="s">
        <v>61</v>
      </c>
      <c r="AF41" s="13" t="s">
        <v>67</v>
      </c>
      <c r="AG41" s="13" t="s">
        <v>73</v>
      </c>
      <c r="AH41" s="13" t="s">
        <v>79</v>
      </c>
      <c r="AI41" s="13" t="s">
        <v>85</v>
      </c>
      <c r="AJ41" s="13" t="s">
        <v>44</v>
      </c>
      <c r="AK41" s="13" t="s">
        <v>50</v>
      </c>
      <c r="AL41" s="13" t="s">
        <v>56</v>
      </c>
      <c r="AM41" s="13" t="s">
        <v>62</v>
      </c>
      <c r="AN41" s="13" t="s">
        <v>68</v>
      </c>
      <c r="AO41" s="13" t="s">
        <v>74</v>
      </c>
      <c r="AP41" s="13" t="s">
        <v>80</v>
      </c>
      <c r="AQ41" s="13" t="s">
        <v>86</v>
      </c>
      <c r="AR41" s="13" t="s">
        <v>45</v>
      </c>
      <c r="AS41" s="13" t="s">
        <v>51</v>
      </c>
      <c r="AT41" s="13" t="s">
        <v>57</v>
      </c>
      <c r="AU41" s="13" t="s">
        <v>63</v>
      </c>
      <c r="AV41" s="13" t="s">
        <v>69</v>
      </c>
      <c r="AW41" s="13" t="s">
        <v>75</v>
      </c>
      <c r="AX41" s="13" t="s">
        <v>81</v>
      </c>
      <c r="AY41" s="13" t="s">
        <v>87</v>
      </c>
      <c r="BA41" s="14" t="s">
        <v>86</v>
      </c>
      <c r="BB41" s="14">
        <v>6</v>
      </c>
    </row>
    <row r="42" spans="1:54" x14ac:dyDescent="0.2">
      <c r="B42" s="14">
        <v>1</v>
      </c>
      <c r="C42" s="14">
        <v>1</v>
      </c>
      <c r="D42" s="14">
        <v>3793</v>
      </c>
      <c r="E42" s="14">
        <v>1646</v>
      </c>
      <c r="F42" s="14">
        <v>1186</v>
      </c>
      <c r="G42" s="14">
        <v>1896</v>
      </c>
      <c r="H42" s="14">
        <v>624</v>
      </c>
      <c r="I42" s="14">
        <v>5866</v>
      </c>
      <c r="J42" s="14">
        <v>1890</v>
      </c>
      <c r="K42" s="14">
        <v>2119</v>
      </c>
      <c r="L42" s="14">
        <v>1212</v>
      </c>
      <c r="M42" s="14">
        <v>1380</v>
      </c>
      <c r="N42" s="14">
        <v>792</v>
      </c>
      <c r="O42" s="14">
        <v>919</v>
      </c>
      <c r="P42" s="14">
        <v>1192</v>
      </c>
      <c r="Q42" s="14">
        <v>1300</v>
      </c>
      <c r="R42" s="14">
        <v>4607</v>
      </c>
      <c r="S42" s="14">
        <v>679</v>
      </c>
      <c r="T42" s="14">
        <v>547</v>
      </c>
      <c r="U42" s="14">
        <v>1726</v>
      </c>
      <c r="V42" s="14">
        <v>1994</v>
      </c>
      <c r="W42" s="14">
        <v>1158</v>
      </c>
      <c r="X42" s="14">
        <v>400</v>
      </c>
      <c r="Y42" s="14">
        <v>1505</v>
      </c>
      <c r="Z42" s="14">
        <v>1314</v>
      </c>
      <c r="AA42" s="14">
        <v>1615</v>
      </c>
      <c r="AB42" s="14">
        <v>1152</v>
      </c>
      <c r="AC42" s="14">
        <v>4517</v>
      </c>
      <c r="AD42" s="14">
        <v>4932</v>
      </c>
      <c r="AE42" s="14">
        <v>1724</v>
      </c>
      <c r="AF42" s="14">
        <v>1591</v>
      </c>
      <c r="AG42" s="14">
        <v>1200</v>
      </c>
      <c r="AH42" s="14">
        <v>950</v>
      </c>
      <c r="AI42" s="14">
        <v>1218</v>
      </c>
      <c r="AJ42" s="14">
        <v>812</v>
      </c>
      <c r="AK42" s="14">
        <v>1031</v>
      </c>
      <c r="AL42" s="14">
        <v>876</v>
      </c>
      <c r="AM42" s="14">
        <v>919</v>
      </c>
      <c r="AN42" s="14">
        <v>1587</v>
      </c>
      <c r="AO42" s="14">
        <v>2</v>
      </c>
      <c r="AP42" s="14">
        <v>8</v>
      </c>
      <c r="AQ42" s="14">
        <v>3</v>
      </c>
      <c r="AR42" s="14">
        <v>2</v>
      </c>
      <c r="AS42" s="14">
        <v>5</v>
      </c>
      <c r="AT42" s="14">
        <v>8</v>
      </c>
      <c r="AU42" s="14">
        <v>3</v>
      </c>
      <c r="AV42" s="14">
        <v>10</v>
      </c>
      <c r="AW42" s="14">
        <v>9</v>
      </c>
      <c r="AX42" s="14">
        <v>4</v>
      </c>
      <c r="AY42" s="14">
        <v>3</v>
      </c>
      <c r="BA42" s="14" t="s">
        <v>45</v>
      </c>
      <c r="BB42" s="14">
        <v>6</v>
      </c>
    </row>
    <row r="43" spans="1:54" x14ac:dyDescent="0.2">
      <c r="B43" s="14">
        <v>1</v>
      </c>
      <c r="C43" s="14">
        <v>2</v>
      </c>
      <c r="D43" s="14">
        <v>3635</v>
      </c>
      <c r="E43" s="14">
        <v>1616</v>
      </c>
      <c r="F43" s="14">
        <v>998</v>
      </c>
      <c r="G43" s="14">
        <v>2050</v>
      </c>
      <c r="H43" s="14">
        <v>640</v>
      </c>
      <c r="I43" s="14">
        <v>6941</v>
      </c>
      <c r="J43" s="14">
        <v>1794</v>
      </c>
      <c r="K43" s="14">
        <v>2444</v>
      </c>
      <c r="L43" s="14">
        <v>1183</v>
      </c>
      <c r="M43" s="14">
        <v>1445</v>
      </c>
      <c r="N43" s="14">
        <v>766</v>
      </c>
      <c r="O43" s="14">
        <v>1204</v>
      </c>
      <c r="P43" s="14">
        <v>2030</v>
      </c>
      <c r="Q43" s="14">
        <v>1711</v>
      </c>
      <c r="R43" s="14">
        <v>5994</v>
      </c>
      <c r="S43" s="14">
        <v>622</v>
      </c>
      <c r="T43" s="14">
        <v>760</v>
      </c>
      <c r="U43" s="14">
        <v>2270</v>
      </c>
      <c r="V43" s="14">
        <v>2802</v>
      </c>
      <c r="W43" s="14">
        <v>1698</v>
      </c>
      <c r="X43" s="14">
        <v>642</v>
      </c>
      <c r="Y43" s="14">
        <v>2121</v>
      </c>
      <c r="Z43" s="14">
        <v>1427</v>
      </c>
      <c r="AA43" s="14">
        <v>1738</v>
      </c>
      <c r="AB43" s="14">
        <v>1524</v>
      </c>
      <c r="AC43" s="14">
        <v>4613</v>
      </c>
      <c r="AD43" s="14">
        <v>5503</v>
      </c>
      <c r="AE43" s="14">
        <v>1681</v>
      </c>
      <c r="AF43" s="14">
        <v>2135</v>
      </c>
      <c r="AG43" s="14">
        <v>1351</v>
      </c>
      <c r="AH43" s="14">
        <v>753</v>
      </c>
      <c r="AI43" s="14">
        <v>1138</v>
      </c>
      <c r="AJ43" s="14">
        <v>770</v>
      </c>
      <c r="AK43" s="14">
        <v>897</v>
      </c>
      <c r="AL43" s="14">
        <v>764</v>
      </c>
      <c r="AM43" s="14">
        <v>751</v>
      </c>
      <c r="AN43" s="14">
        <v>1224</v>
      </c>
      <c r="AO43" s="14">
        <v>6</v>
      </c>
      <c r="AP43" s="14">
        <v>1</v>
      </c>
      <c r="AQ43" s="14">
        <v>4</v>
      </c>
      <c r="AR43" s="14">
        <v>8</v>
      </c>
      <c r="AS43" s="14">
        <v>1</v>
      </c>
      <c r="AT43" s="14">
        <v>3</v>
      </c>
      <c r="AU43" s="14">
        <v>1</v>
      </c>
      <c r="AV43" s="14">
        <v>4</v>
      </c>
      <c r="AW43" s="14">
        <v>8</v>
      </c>
      <c r="AX43" s="14">
        <v>2</v>
      </c>
      <c r="AY43" s="14">
        <v>1</v>
      </c>
      <c r="BA43" s="14" t="s">
        <v>51</v>
      </c>
      <c r="BB43" s="14">
        <v>5</v>
      </c>
    </row>
    <row r="44" spans="1:54" x14ac:dyDescent="0.2">
      <c r="B44" s="14">
        <v>1</v>
      </c>
      <c r="C44" s="14">
        <v>3</v>
      </c>
      <c r="D44" s="14">
        <v>3883</v>
      </c>
      <c r="E44" s="14">
        <v>1943</v>
      </c>
      <c r="F44" s="14">
        <v>1731</v>
      </c>
      <c r="G44" s="14">
        <v>2669</v>
      </c>
      <c r="H44" s="14">
        <v>1237</v>
      </c>
      <c r="I44" s="14">
        <v>6664</v>
      </c>
      <c r="J44" s="14">
        <v>2933</v>
      </c>
      <c r="K44" s="14">
        <v>3252</v>
      </c>
      <c r="L44" s="14">
        <v>1659</v>
      </c>
      <c r="M44" s="14">
        <v>1837</v>
      </c>
      <c r="N44" s="14">
        <v>2207</v>
      </c>
      <c r="O44" s="14">
        <v>1744</v>
      </c>
      <c r="P44" s="14">
        <v>2584</v>
      </c>
      <c r="Q44" s="14">
        <v>2402</v>
      </c>
      <c r="R44" s="14">
        <v>6988</v>
      </c>
      <c r="S44" s="14">
        <v>783</v>
      </c>
      <c r="T44" s="14">
        <v>1271</v>
      </c>
      <c r="U44" s="14">
        <v>2925</v>
      </c>
      <c r="V44" s="14">
        <v>4776</v>
      </c>
      <c r="W44" s="14">
        <v>3534</v>
      </c>
      <c r="X44" s="14">
        <v>1119</v>
      </c>
      <c r="Y44" s="14">
        <v>3485</v>
      </c>
      <c r="Z44" s="14">
        <v>2043</v>
      </c>
      <c r="AA44" s="14">
        <v>2073</v>
      </c>
      <c r="AB44" s="14">
        <v>2444</v>
      </c>
      <c r="AC44" s="14">
        <v>4503</v>
      </c>
      <c r="AD44" s="14">
        <v>5835</v>
      </c>
      <c r="AE44" s="14">
        <v>1890</v>
      </c>
      <c r="AF44" s="14">
        <v>3232</v>
      </c>
      <c r="AG44" s="14">
        <v>1467</v>
      </c>
      <c r="AH44" s="14">
        <v>943</v>
      </c>
      <c r="AI44" s="14">
        <v>1326</v>
      </c>
      <c r="AJ44" s="14">
        <v>771</v>
      </c>
      <c r="AK44" s="14">
        <v>933</v>
      </c>
      <c r="AL44" s="14">
        <v>900</v>
      </c>
      <c r="AM44" s="14">
        <v>820</v>
      </c>
      <c r="AN44" s="14">
        <v>1510</v>
      </c>
      <c r="AO44" s="14">
        <v>7</v>
      </c>
      <c r="AP44" s="14">
        <v>5</v>
      </c>
      <c r="AQ44" s="14">
        <v>1</v>
      </c>
      <c r="AR44" s="14">
        <v>4</v>
      </c>
      <c r="AS44" s="14">
        <v>7</v>
      </c>
      <c r="AT44" s="14">
        <v>10</v>
      </c>
      <c r="AU44" s="14">
        <v>6</v>
      </c>
      <c r="AV44" s="14">
        <v>2</v>
      </c>
      <c r="AW44" s="14">
        <v>7</v>
      </c>
      <c r="AX44" s="14">
        <v>2</v>
      </c>
      <c r="AY44" s="14">
        <v>7</v>
      </c>
      <c r="BA44" s="14" t="s">
        <v>57</v>
      </c>
      <c r="BB44" s="14">
        <v>4</v>
      </c>
    </row>
    <row r="45" spans="1:54" x14ac:dyDescent="0.2">
      <c r="B45" s="14">
        <v>2</v>
      </c>
      <c r="C45" s="14">
        <v>1</v>
      </c>
      <c r="D45" s="14">
        <v>3840</v>
      </c>
      <c r="E45" s="14">
        <v>1622</v>
      </c>
      <c r="F45" s="14">
        <v>1203</v>
      </c>
      <c r="G45" s="14">
        <v>1863</v>
      </c>
      <c r="H45" s="14">
        <v>542</v>
      </c>
      <c r="I45" s="14">
        <v>6664</v>
      </c>
      <c r="J45" s="14">
        <v>1772</v>
      </c>
      <c r="K45" s="14">
        <v>1977</v>
      </c>
      <c r="L45" s="14">
        <v>1172</v>
      </c>
      <c r="M45" s="14">
        <v>1207</v>
      </c>
      <c r="N45" s="14">
        <v>798</v>
      </c>
      <c r="O45" s="14">
        <v>843</v>
      </c>
      <c r="P45" s="14">
        <v>1177</v>
      </c>
      <c r="Q45" s="14">
        <v>1193</v>
      </c>
      <c r="R45" s="14">
        <v>4060</v>
      </c>
      <c r="S45" s="14">
        <v>566</v>
      </c>
      <c r="T45" s="14">
        <v>587</v>
      </c>
      <c r="U45" s="14">
        <v>1705</v>
      </c>
      <c r="V45" s="14">
        <v>1916</v>
      </c>
      <c r="W45" s="14">
        <v>1141</v>
      </c>
      <c r="X45" s="14">
        <v>389</v>
      </c>
      <c r="Y45" s="14">
        <v>1367</v>
      </c>
      <c r="Z45" s="14">
        <v>1064</v>
      </c>
      <c r="AA45" s="14">
        <v>1161</v>
      </c>
      <c r="AB45" s="14">
        <v>1152</v>
      </c>
      <c r="AC45" s="14">
        <v>5171</v>
      </c>
      <c r="AD45" s="14">
        <v>5405</v>
      </c>
      <c r="AE45" s="14">
        <v>1742</v>
      </c>
      <c r="AF45" s="14">
        <v>1248</v>
      </c>
      <c r="AG45" s="14">
        <v>1107</v>
      </c>
      <c r="AH45" s="14">
        <v>582</v>
      </c>
      <c r="AI45" s="14">
        <v>977</v>
      </c>
      <c r="AJ45" s="14">
        <v>915</v>
      </c>
      <c r="AK45" s="14">
        <v>1093</v>
      </c>
      <c r="AL45" s="14">
        <v>908</v>
      </c>
      <c r="AM45" s="14">
        <v>914</v>
      </c>
      <c r="AN45" s="14">
        <v>1284</v>
      </c>
      <c r="AO45" s="14">
        <v>3</v>
      </c>
      <c r="AP45" s="14">
        <v>1</v>
      </c>
      <c r="AQ45" s="14">
        <v>4</v>
      </c>
      <c r="AR45" s="14">
        <v>7</v>
      </c>
      <c r="AS45" s="14">
        <v>1</v>
      </c>
      <c r="AT45" s="14">
        <v>0</v>
      </c>
      <c r="AU45" s="14">
        <v>8</v>
      </c>
      <c r="AV45" s="14">
        <v>4</v>
      </c>
      <c r="AW45" s="14">
        <v>6</v>
      </c>
      <c r="AX45" s="14">
        <v>5</v>
      </c>
      <c r="AY45" s="14">
        <v>0</v>
      </c>
      <c r="BA45" s="14" t="s">
        <v>63</v>
      </c>
      <c r="BB45" s="14">
        <v>5</v>
      </c>
    </row>
    <row r="46" spans="1:54" x14ac:dyDescent="0.2">
      <c r="B46" s="14">
        <v>2</v>
      </c>
      <c r="C46" s="14">
        <v>2</v>
      </c>
      <c r="D46" s="14">
        <v>3915</v>
      </c>
      <c r="E46" s="14">
        <v>1847</v>
      </c>
      <c r="F46" s="14">
        <v>1094</v>
      </c>
      <c r="G46" s="14">
        <v>2202</v>
      </c>
      <c r="H46" s="14">
        <v>570</v>
      </c>
      <c r="I46" s="14">
        <v>12805</v>
      </c>
      <c r="J46" s="14">
        <v>1826</v>
      </c>
      <c r="K46" s="14">
        <v>2499</v>
      </c>
      <c r="L46" s="14">
        <v>1205</v>
      </c>
      <c r="M46" s="14">
        <v>1646</v>
      </c>
      <c r="N46" s="14">
        <v>996</v>
      </c>
      <c r="O46" s="14">
        <v>1258</v>
      </c>
      <c r="P46" s="14">
        <v>2148</v>
      </c>
      <c r="Q46" s="14">
        <v>1782</v>
      </c>
      <c r="R46" s="14">
        <v>5871</v>
      </c>
      <c r="S46" s="14">
        <v>615</v>
      </c>
      <c r="T46" s="14">
        <v>734</v>
      </c>
      <c r="U46" s="14">
        <v>2342</v>
      </c>
      <c r="V46" s="14">
        <v>3215</v>
      </c>
      <c r="W46" s="14">
        <v>1835</v>
      </c>
      <c r="X46" s="14">
        <v>680</v>
      </c>
      <c r="Y46" s="14">
        <v>1867</v>
      </c>
      <c r="Z46" s="14">
        <v>1385</v>
      </c>
      <c r="AA46" s="14">
        <v>1566</v>
      </c>
      <c r="AB46" s="14">
        <v>1853</v>
      </c>
      <c r="AC46" s="14">
        <v>5342</v>
      </c>
      <c r="AD46" s="14">
        <v>7696</v>
      </c>
      <c r="AE46" s="14">
        <v>1850</v>
      </c>
      <c r="AF46" s="14">
        <v>1655</v>
      </c>
      <c r="AG46" s="14">
        <v>1342</v>
      </c>
      <c r="AH46" s="14">
        <v>684</v>
      </c>
      <c r="AI46" s="14">
        <v>993</v>
      </c>
      <c r="AJ46" s="14">
        <v>948</v>
      </c>
      <c r="AK46" s="14">
        <v>1076</v>
      </c>
      <c r="AL46" s="14">
        <v>849</v>
      </c>
      <c r="AM46" s="14">
        <v>741</v>
      </c>
      <c r="AN46" s="14">
        <v>1027</v>
      </c>
      <c r="AO46" s="14">
        <v>0</v>
      </c>
      <c r="AP46" s="14">
        <v>3</v>
      </c>
      <c r="AQ46" s="14">
        <v>14</v>
      </c>
      <c r="AR46" s="14">
        <v>7</v>
      </c>
      <c r="AS46" s="14">
        <v>5</v>
      </c>
      <c r="AT46" s="14">
        <v>0</v>
      </c>
      <c r="AU46" s="14">
        <v>0</v>
      </c>
      <c r="AV46" s="14">
        <v>5</v>
      </c>
      <c r="AW46" s="14">
        <v>3</v>
      </c>
      <c r="AX46" s="14">
        <v>10</v>
      </c>
      <c r="AY46" s="14">
        <v>2</v>
      </c>
      <c r="BA46" s="14" t="s">
        <v>69</v>
      </c>
      <c r="BB46" s="14">
        <v>4</v>
      </c>
    </row>
    <row r="47" spans="1:54" x14ac:dyDescent="0.2">
      <c r="B47" s="14">
        <v>2</v>
      </c>
      <c r="C47" s="14">
        <v>3</v>
      </c>
      <c r="D47" s="14">
        <v>3889</v>
      </c>
      <c r="E47" s="14">
        <v>2235</v>
      </c>
      <c r="F47" s="14">
        <v>1552</v>
      </c>
      <c r="G47" s="14">
        <v>3306</v>
      </c>
      <c r="H47" s="14">
        <v>1218</v>
      </c>
      <c r="I47" s="14">
        <v>5467</v>
      </c>
      <c r="J47" s="14">
        <v>2967</v>
      </c>
      <c r="K47" s="14">
        <v>3186</v>
      </c>
      <c r="L47" s="14">
        <v>1558</v>
      </c>
      <c r="M47" s="14">
        <v>2085</v>
      </c>
      <c r="N47" s="14">
        <v>2453</v>
      </c>
      <c r="O47" s="14">
        <v>1551</v>
      </c>
      <c r="P47" s="14">
        <v>3037</v>
      </c>
      <c r="Q47" s="14">
        <v>2339</v>
      </c>
      <c r="R47" s="14">
        <v>5779</v>
      </c>
      <c r="S47" s="14">
        <v>791</v>
      </c>
      <c r="T47" s="14">
        <v>1711</v>
      </c>
      <c r="U47" s="14">
        <v>3316</v>
      </c>
      <c r="V47" s="14">
        <v>4585</v>
      </c>
      <c r="W47" s="14">
        <v>3230</v>
      </c>
      <c r="X47" s="14">
        <v>1141</v>
      </c>
      <c r="Y47" s="14">
        <v>3046</v>
      </c>
      <c r="Z47" s="14">
        <v>1812</v>
      </c>
      <c r="AA47" s="14">
        <v>2012</v>
      </c>
      <c r="AB47" s="14">
        <v>2747</v>
      </c>
      <c r="AC47" s="14">
        <v>4812</v>
      </c>
      <c r="AD47" s="14">
        <v>5559</v>
      </c>
      <c r="AE47" s="14">
        <v>1826</v>
      </c>
      <c r="AF47" s="14">
        <v>2541</v>
      </c>
      <c r="AG47" s="14">
        <v>1438</v>
      </c>
      <c r="AH47" s="14">
        <v>897</v>
      </c>
      <c r="AI47" s="14">
        <v>1256</v>
      </c>
      <c r="AJ47" s="14">
        <v>1008</v>
      </c>
      <c r="AK47" s="14">
        <v>1192</v>
      </c>
      <c r="AL47" s="14">
        <v>893</v>
      </c>
      <c r="AM47" s="14">
        <v>725</v>
      </c>
      <c r="AN47" s="14">
        <v>1361</v>
      </c>
      <c r="AO47" s="14">
        <v>4</v>
      </c>
      <c r="AP47" s="14">
        <v>9</v>
      </c>
      <c r="AQ47" s="14">
        <v>7</v>
      </c>
      <c r="AR47" s="14">
        <v>0</v>
      </c>
      <c r="AS47" s="14">
        <v>1</v>
      </c>
      <c r="AT47" s="14">
        <v>2</v>
      </c>
      <c r="AU47" s="14">
        <v>1</v>
      </c>
      <c r="AV47" s="14">
        <v>3</v>
      </c>
      <c r="AW47" s="14">
        <v>5</v>
      </c>
      <c r="AX47" s="14">
        <v>6</v>
      </c>
      <c r="AY47" s="14">
        <v>2</v>
      </c>
      <c r="BA47" s="14" t="s">
        <v>75</v>
      </c>
      <c r="BB47" s="14">
        <v>6</v>
      </c>
    </row>
    <row r="48" spans="1:54" x14ac:dyDescent="0.2">
      <c r="B48" s="14">
        <v>3</v>
      </c>
      <c r="C48" s="14">
        <v>1</v>
      </c>
      <c r="D48" s="14">
        <v>3993</v>
      </c>
      <c r="E48" s="14">
        <v>1504</v>
      </c>
      <c r="F48" s="14">
        <v>1112</v>
      </c>
      <c r="G48" s="14">
        <v>1742</v>
      </c>
      <c r="H48" s="14">
        <v>721</v>
      </c>
      <c r="I48" s="14">
        <v>6515</v>
      </c>
      <c r="J48" s="14">
        <v>1952</v>
      </c>
      <c r="K48" s="14">
        <v>2289</v>
      </c>
      <c r="L48" s="14">
        <v>1192</v>
      </c>
      <c r="M48" s="14">
        <v>1431</v>
      </c>
      <c r="N48" s="14">
        <v>896</v>
      </c>
      <c r="O48" s="14">
        <v>1121</v>
      </c>
      <c r="P48" s="14">
        <v>1396</v>
      </c>
      <c r="Q48" s="14">
        <v>1548</v>
      </c>
      <c r="R48" s="14">
        <v>3633</v>
      </c>
      <c r="S48" s="14">
        <v>680</v>
      </c>
      <c r="T48" s="14">
        <v>669</v>
      </c>
      <c r="U48" s="14">
        <v>2124</v>
      </c>
      <c r="V48" s="14">
        <v>2306</v>
      </c>
      <c r="W48" s="14">
        <v>1311</v>
      </c>
      <c r="X48" s="14">
        <v>532</v>
      </c>
      <c r="Y48" s="14">
        <v>1473</v>
      </c>
      <c r="Z48" s="14">
        <v>928</v>
      </c>
      <c r="AA48" s="14">
        <v>1055</v>
      </c>
      <c r="AB48" s="14">
        <v>2558</v>
      </c>
      <c r="AC48" s="14">
        <v>5962</v>
      </c>
      <c r="AD48" s="14">
        <v>6220</v>
      </c>
      <c r="AE48" s="14">
        <v>1844</v>
      </c>
      <c r="AF48" s="14">
        <v>1289</v>
      </c>
      <c r="AG48" s="14">
        <v>993</v>
      </c>
      <c r="AH48" s="14">
        <v>539</v>
      </c>
      <c r="AI48" s="14">
        <v>962</v>
      </c>
      <c r="AJ48" s="14">
        <v>1056</v>
      </c>
      <c r="AK48" s="14">
        <v>1314</v>
      </c>
      <c r="AL48" s="14">
        <v>1347</v>
      </c>
      <c r="AM48" s="14">
        <v>1078</v>
      </c>
      <c r="AN48" s="14">
        <v>1521</v>
      </c>
      <c r="AO48" s="14">
        <v>1</v>
      </c>
      <c r="AP48" s="14">
        <v>5</v>
      </c>
      <c r="AQ48" s="14">
        <v>4</v>
      </c>
      <c r="AR48" s="14">
        <v>10</v>
      </c>
      <c r="AS48" s="14">
        <v>10</v>
      </c>
      <c r="AT48" s="14">
        <v>3</v>
      </c>
      <c r="AU48" s="14">
        <v>10</v>
      </c>
      <c r="AV48" s="14">
        <v>3</v>
      </c>
      <c r="AW48" s="14">
        <v>5</v>
      </c>
      <c r="AX48" s="14">
        <v>6</v>
      </c>
      <c r="AY48" s="14">
        <v>4</v>
      </c>
      <c r="BA48" s="14" t="s">
        <v>81</v>
      </c>
      <c r="BB48" s="14">
        <v>5</v>
      </c>
    </row>
    <row r="49" spans="1:54" x14ac:dyDescent="0.2">
      <c r="B49" s="14">
        <v>3</v>
      </c>
      <c r="C49" s="14">
        <v>2</v>
      </c>
      <c r="D49" s="14">
        <v>4114</v>
      </c>
      <c r="E49" s="14">
        <v>1544</v>
      </c>
      <c r="F49" s="14">
        <v>1330</v>
      </c>
      <c r="G49" s="14">
        <v>1914</v>
      </c>
      <c r="H49" s="14">
        <v>909</v>
      </c>
      <c r="I49" s="14">
        <v>7169</v>
      </c>
      <c r="J49" s="14">
        <v>1703</v>
      </c>
      <c r="K49" s="14">
        <v>2319</v>
      </c>
      <c r="L49" s="14">
        <v>1289</v>
      </c>
      <c r="M49" s="14">
        <v>1724</v>
      </c>
      <c r="N49" s="14">
        <v>1853</v>
      </c>
      <c r="O49" s="14">
        <v>1398</v>
      </c>
      <c r="P49" s="14">
        <v>1742</v>
      </c>
      <c r="Q49" s="14">
        <v>1741</v>
      </c>
      <c r="R49" s="14">
        <v>4383</v>
      </c>
      <c r="S49" s="14">
        <v>686</v>
      </c>
      <c r="T49" s="14">
        <v>1347</v>
      </c>
      <c r="U49" s="14">
        <v>2716</v>
      </c>
      <c r="V49" s="14">
        <v>3547</v>
      </c>
      <c r="W49" s="14">
        <v>1925</v>
      </c>
      <c r="X49" s="14">
        <v>902</v>
      </c>
      <c r="Y49" s="14">
        <v>2205</v>
      </c>
      <c r="Z49" s="14">
        <v>1116</v>
      </c>
      <c r="AA49" s="14">
        <v>1193</v>
      </c>
      <c r="AB49" s="14">
        <v>3452</v>
      </c>
      <c r="AC49" s="14">
        <v>5534</v>
      </c>
      <c r="AD49" s="14">
        <v>5720</v>
      </c>
      <c r="AE49" s="14">
        <v>1971</v>
      </c>
      <c r="AF49" s="14">
        <v>1634</v>
      </c>
      <c r="AG49" s="14">
        <v>963</v>
      </c>
      <c r="AH49" s="14">
        <v>738</v>
      </c>
      <c r="AI49" s="14">
        <v>836</v>
      </c>
      <c r="AJ49" s="14">
        <v>972</v>
      </c>
      <c r="AK49" s="14">
        <v>1108</v>
      </c>
      <c r="AL49" s="14">
        <v>1016</v>
      </c>
      <c r="AM49" s="14">
        <v>825</v>
      </c>
      <c r="AN49" s="14">
        <v>1333</v>
      </c>
      <c r="AO49" s="14">
        <v>0</v>
      </c>
      <c r="AP49" s="14">
        <v>0</v>
      </c>
      <c r="AQ49" s="14">
        <v>4</v>
      </c>
      <c r="AR49" s="14">
        <v>4</v>
      </c>
      <c r="AS49" s="14">
        <v>11</v>
      </c>
      <c r="AT49" s="14">
        <v>7</v>
      </c>
      <c r="AU49" s="14">
        <v>2</v>
      </c>
      <c r="AV49" s="14">
        <v>4</v>
      </c>
      <c r="AW49" s="14">
        <v>6</v>
      </c>
      <c r="AX49" s="14">
        <v>7</v>
      </c>
      <c r="AY49" s="14">
        <v>2</v>
      </c>
      <c r="BA49" s="14" t="s">
        <v>87</v>
      </c>
      <c r="BB49" s="14">
        <v>3</v>
      </c>
    </row>
    <row r="50" spans="1:54" x14ac:dyDescent="0.2">
      <c r="B50" s="14">
        <v>3</v>
      </c>
      <c r="C50" s="14">
        <v>3</v>
      </c>
      <c r="D50" s="14">
        <v>4363</v>
      </c>
      <c r="E50" s="14">
        <v>1781</v>
      </c>
      <c r="F50" s="14">
        <v>2132</v>
      </c>
      <c r="G50" s="14">
        <v>2713</v>
      </c>
      <c r="H50" s="14">
        <v>1738</v>
      </c>
      <c r="I50" s="14">
        <v>7205</v>
      </c>
      <c r="J50" s="14">
        <v>3338</v>
      </c>
      <c r="K50" s="14">
        <v>3332</v>
      </c>
      <c r="L50" s="14">
        <v>2235</v>
      </c>
      <c r="M50" s="14">
        <v>2274</v>
      </c>
      <c r="N50" s="14">
        <v>3353</v>
      </c>
      <c r="O50" s="14">
        <v>1755</v>
      </c>
      <c r="P50" s="14">
        <v>2258</v>
      </c>
      <c r="Q50" s="14">
        <v>2592</v>
      </c>
      <c r="R50" s="14">
        <v>5372</v>
      </c>
      <c r="S50" s="14">
        <v>783</v>
      </c>
      <c r="T50" s="14">
        <v>2747</v>
      </c>
      <c r="U50" s="14">
        <v>3455</v>
      </c>
      <c r="V50" s="14">
        <v>4802</v>
      </c>
      <c r="W50" s="14">
        <v>3493</v>
      </c>
      <c r="X50" s="14">
        <v>1578</v>
      </c>
      <c r="Y50" s="14">
        <v>3250</v>
      </c>
      <c r="Z50" s="14">
        <v>1456</v>
      </c>
      <c r="AA50" s="14">
        <v>1695</v>
      </c>
      <c r="AB50" s="14">
        <v>3804</v>
      </c>
      <c r="AC50" s="14">
        <v>5441</v>
      </c>
      <c r="AD50" s="14">
        <v>5906</v>
      </c>
      <c r="AE50" s="14">
        <v>2161</v>
      </c>
      <c r="AF50" s="14">
        <v>2625</v>
      </c>
      <c r="AG50" s="14">
        <v>1336</v>
      </c>
      <c r="AH50" s="14">
        <v>883</v>
      </c>
      <c r="AI50" s="14">
        <v>1123</v>
      </c>
      <c r="AJ50" s="14">
        <v>1154</v>
      </c>
      <c r="AK50" s="14">
        <v>1157</v>
      </c>
      <c r="AL50" s="14">
        <v>1001</v>
      </c>
      <c r="AM50" s="14">
        <v>948</v>
      </c>
      <c r="AN50" s="14">
        <v>1485</v>
      </c>
      <c r="AO50" s="14">
        <v>6</v>
      </c>
      <c r="AP50" s="14">
        <v>6</v>
      </c>
      <c r="AQ50" s="14">
        <v>10</v>
      </c>
      <c r="AR50" s="14">
        <v>15</v>
      </c>
      <c r="AS50" s="14">
        <v>8</v>
      </c>
      <c r="AT50" s="14">
        <v>0</v>
      </c>
      <c r="AU50" s="14">
        <v>10</v>
      </c>
      <c r="AV50" s="14">
        <v>3</v>
      </c>
      <c r="AW50" s="14">
        <v>9</v>
      </c>
      <c r="AX50" s="14">
        <v>3</v>
      </c>
      <c r="AY50" s="14">
        <v>2</v>
      </c>
    </row>
    <row r="52" spans="1:54" ht="25.5" x14ac:dyDescent="0.2">
      <c r="A52" s="11" t="s">
        <v>91</v>
      </c>
      <c r="B52" s="12"/>
    </row>
    <row r="54" spans="1:54" x14ac:dyDescent="0.2">
      <c r="B54" s="13" t="s">
        <v>39</v>
      </c>
      <c r="C54" s="14" t="s">
        <v>40</v>
      </c>
      <c r="D54" s="14" t="s">
        <v>41</v>
      </c>
      <c r="E54" s="14" t="s">
        <v>42</v>
      </c>
      <c r="F54" s="14" t="s">
        <v>43</v>
      </c>
      <c r="G54" s="14" t="s">
        <v>44</v>
      </c>
      <c r="H54" s="14" t="s">
        <v>45</v>
      </c>
      <c r="I54" s="14" t="s">
        <v>46</v>
      </c>
      <c r="J54" s="14" t="s">
        <v>47</v>
      </c>
      <c r="K54" s="14" t="s">
        <v>48</v>
      </c>
      <c r="L54" s="14" t="s">
        <v>49</v>
      </c>
      <c r="M54" s="14" t="s">
        <v>50</v>
      </c>
      <c r="N54" s="14" t="s">
        <v>51</v>
      </c>
      <c r="O54" s="14" t="s">
        <v>52</v>
      </c>
      <c r="P54" s="14" t="s">
        <v>53</v>
      </c>
      <c r="Q54" s="14" t="s">
        <v>54</v>
      </c>
      <c r="R54" s="14" t="s">
        <v>55</v>
      </c>
      <c r="S54" s="14" t="s">
        <v>56</v>
      </c>
      <c r="T54" s="14" t="s">
        <v>57</v>
      </c>
      <c r="U54" s="14" t="s">
        <v>58</v>
      </c>
      <c r="V54" s="14" t="s">
        <v>59</v>
      </c>
      <c r="W54" s="14" t="s">
        <v>60</v>
      </c>
      <c r="X54" s="14" t="s">
        <v>61</v>
      </c>
      <c r="Y54" s="14" t="s">
        <v>62</v>
      </c>
      <c r="Z54" s="14" t="s">
        <v>63</v>
      </c>
      <c r="AA54" s="14" t="s">
        <v>64</v>
      </c>
      <c r="AB54" s="14" t="s">
        <v>65</v>
      </c>
      <c r="AC54" s="14" t="s">
        <v>66</v>
      </c>
      <c r="AD54" s="14" t="s">
        <v>67</v>
      </c>
      <c r="AE54" s="14" t="s">
        <v>68</v>
      </c>
      <c r="AF54" s="14" t="s">
        <v>69</v>
      </c>
      <c r="AG54" s="14" t="s">
        <v>70</v>
      </c>
      <c r="AH54" s="14" t="s">
        <v>71</v>
      </c>
      <c r="AI54" s="14" t="s">
        <v>72</v>
      </c>
      <c r="AJ54" s="14" t="s">
        <v>73</v>
      </c>
      <c r="AK54" s="14" t="s">
        <v>74</v>
      </c>
      <c r="AL54" s="14" t="s">
        <v>75</v>
      </c>
      <c r="AM54" s="14" t="s">
        <v>76</v>
      </c>
      <c r="AN54" s="14" t="s">
        <v>77</v>
      </c>
      <c r="AO54" s="14" t="s">
        <v>78</v>
      </c>
      <c r="AP54" s="14" t="s">
        <v>79</v>
      </c>
      <c r="AQ54" s="14" t="s">
        <v>80</v>
      </c>
      <c r="AR54" s="14" t="s">
        <v>81</v>
      </c>
      <c r="AS54" s="14" t="s">
        <v>82</v>
      </c>
      <c r="AT54" s="14" t="s">
        <v>83</v>
      </c>
      <c r="AU54" s="14" t="s">
        <v>84</v>
      </c>
      <c r="AV54" s="14" t="s">
        <v>85</v>
      </c>
      <c r="AW54" s="14" t="s">
        <v>86</v>
      </c>
      <c r="AX54" s="14" t="s">
        <v>87</v>
      </c>
      <c r="AY54" s="15"/>
    </row>
    <row r="55" spans="1:54" ht="38.25" x14ac:dyDescent="0.2">
      <c r="B55" s="13" t="s">
        <v>91</v>
      </c>
      <c r="C55" s="14">
        <v>3936</v>
      </c>
      <c r="D55" s="14">
        <v>1412</v>
      </c>
      <c r="E55" s="14">
        <v>1153</v>
      </c>
      <c r="F55" s="14">
        <v>2298</v>
      </c>
      <c r="G55" s="14">
        <v>934</v>
      </c>
      <c r="H55" s="14">
        <v>6</v>
      </c>
      <c r="I55" s="14">
        <v>1749</v>
      </c>
      <c r="J55" s="14">
        <v>1670</v>
      </c>
      <c r="K55" s="14">
        <v>2509</v>
      </c>
      <c r="L55" s="14">
        <v>5099</v>
      </c>
      <c r="M55" s="14">
        <v>1089</v>
      </c>
      <c r="N55" s="14">
        <v>5</v>
      </c>
      <c r="O55" s="14">
        <v>1371</v>
      </c>
      <c r="P55" s="14">
        <v>1568</v>
      </c>
      <c r="Q55" s="14">
        <v>3327</v>
      </c>
      <c r="R55" s="14">
        <v>5864</v>
      </c>
      <c r="S55" s="14">
        <v>950</v>
      </c>
      <c r="T55" s="14">
        <v>4</v>
      </c>
      <c r="U55" s="14">
        <v>2262</v>
      </c>
      <c r="V55" s="14">
        <v>1310</v>
      </c>
      <c r="W55" s="14">
        <v>2147</v>
      </c>
      <c r="X55" s="14">
        <v>1854</v>
      </c>
      <c r="Y55" s="14">
        <v>858</v>
      </c>
      <c r="Z55" s="14">
        <v>5</v>
      </c>
      <c r="AA55" s="14">
        <v>911</v>
      </c>
      <c r="AB55" s="14">
        <v>1952</v>
      </c>
      <c r="AC55" s="14">
        <v>820</v>
      </c>
      <c r="AD55" s="14">
        <v>1994</v>
      </c>
      <c r="AE55" s="14">
        <v>1370</v>
      </c>
      <c r="AF55" s="14">
        <v>4</v>
      </c>
      <c r="AG55" s="14">
        <v>7255</v>
      </c>
      <c r="AH55" s="14">
        <v>1845</v>
      </c>
      <c r="AI55" s="14">
        <v>2258</v>
      </c>
      <c r="AJ55" s="14">
        <v>1244</v>
      </c>
      <c r="AK55" s="14">
        <v>3</v>
      </c>
      <c r="AL55" s="14">
        <v>6</v>
      </c>
      <c r="AM55" s="14">
        <v>2242</v>
      </c>
      <c r="AN55" s="14">
        <v>5187</v>
      </c>
      <c r="AO55" s="14">
        <v>1394</v>
      </c>
      <c r="AP55" s="14">
        <v>774</v>
      </c>
      <c r="AQ55" s="14">
        <v>4</v>
      </c>
      <c r="AR55" s="14">
        <v>5</v>
      </c>
      <c r="AS55" s="14">
        <v>2602</v>
      </c>
      <c r="AT55" s="14">
        <v>689</v>
      </c>
      <c r="AU55" s="14">
        <v>1568</v>
      </c>
      <c r="AV55" s="14">
        <v>1092</v>
      </c>
      <c r="AW55" s="14">
        <v>6</v>
      </c>
      <c r="AX55" s="14">
        <v>3</v>
      </c>
      <c r="AY55" s="15"/>
    </row>
  </sheetData>
  <sortState ref="BA2:BB49">
    <sortCondition ref="BA2:BA49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opLeftCell="AL17" workbookViewId="0">
      <selection activeCell="BA1" sqref="BA1:BB49"/>
    </sheetView>
  </sheetViews>
  <sheetFormatPr defaultColWidth="9.140625" defaultRowHeight="12.75" x14ac:dyDescent="0.2"/>
  <cols>
    <col min="1" max="1" width="20.7109375" style="8" customWidth="1"/>
    <col min="2" max="2" width="12.7109375" style="8" customWidth="1"/>
    <col min="3" max="16384" width="9.140625" style="8"/>
  </cols>
  <sheetData>
    <row r="1" spans="1:54" ht="63.75" x14ac:dyDescent="0.2">
      <c r="BA1" s="13" t="s">
        <v>39</v>
      </c>
      <c r="BB1" s="13" t="s">
        <v>91</v>
      </c>
    </row>
    <row r="2" spans="1:54" x14ac:dyDescent="0.2">
      <c r="A2" s="8" t="s">
        <v>0</v>
      </c>
      <c r="B2" s="8" t="s">
        <v>1</v>
      </c>
      <c r="BA2" s="14" t="s">
        <v>40</v>
      </c>
      <c r="BB2" s="14">
        <v>4994</v>
      </c>
    </row>
    <row r="3" spans="1:54" x14ac:dyDescent="0.2">
      <c r="BA3" s="14" t="s">
        <v>46</v>
      </c>
      <c r="BB3" s="14">
        <v>3200</v>
      </c>
    </row>
    <row r="4" spans="1:54" x14ac:dyDescent="0.2">
      <c r="A4" s="8" t="s">
        <v>2</v>
      </c>
      <c r="B4" s="8" t="s">
        <v>3</v>
      </c>
      <c r="BA4" s="14" t="s">
        <v>52</v>
      </c>
      <c r="BB4" s="14">
        <v>2444</v>
      </c>
    </row>
    <row r="5" spans="1:54" x14ac:dyDescent="0.2">
      <c r="A5" s="8" t="s">
        <v>4</v>
      </c>
      <c r="B5" s="8" t="s">
        <v>5</v>
      </c>
      <c r="BA5" s="14" t="s">
        <v>58</v>
      </c>
      <c r="BB5" s="14">
        <v>2804</v>
      </c>
    </row>
    <row r="6" spans="1:54" x14ac:dyDescent="0.2">
      <c r="A6" s="8" t="s">
        <v>6</v>
      </c>
      <c r="B6" s="8" t="s">
        <v>94</v>
      </c>
      <c r="BA6" s="14" t="s">
        <v>64</v>
      </c>
      <c r="BB6" s="14">
        <v>1973</v>
      </c>
    </row>
    <row r="7" spans="1:54" x14ac:dyDescent="0.2">
      <c r="A7" s="8" t="s">
        <v>8</v>
      </c>
      <c r="B7" s="9">
        <v>42941</v>
      </c>
      <c r="BA7" s="14" t="s">
        <v>70</v>
      </c>
      <c r="BB7" s="14">
        <v>9595</v>
      </c>
    </row>
    <row r="8" spans="1:54" x14ac:dyDescent="0.2">
      <c r="A8" s="8" t="s">
        <v>9</v>
      </c>
      <c r="B8" s="10">
        <v>0.68650462962962966</v>
      </c>
      <c r="BA8" s="14" t="s">
        <v>76</v>
      </c>
      <c r="BB8" s="14">
        <v>3883</v>
      </c>
    </row>
    <row r="9" spans="1:54" x14ac:dyDescent="0.2">
      <c r="A9" s="8" t="s">
        <v>10</v>
      </c>
      <c r="B9" s="8" t="s">
        <v>11</v>
      </c>
      <c r="BA9" s="14" t="s">
        <v>82</v>
      </c>
      <c r="BB9" s="14">
        <v>3993</v>
      </c>
    </row>
    <row r="10" spans="1:54" x14ac:dyDescent="0.2">
      <c r="A10" s="8" t="s">
        <v>12</v>
      </c>
      <c r="B10" s="8">
        <v>15081111</v>
      </c>
      <c r="BA10" s="14" t="s">
        <v>41</v>
      </c>
      <c r="BB10" s="14">
        <v>3062</v>
      </c>
    </row>
    <row r="11" spans="1:54" x14ac:dyDescent="0.2">
      <c r="A11" s="8" t="s">
        <v>13</v>
      </c>
      <c r="B11" s="8" t="s">
        <v>14</v>
      </c>
      <c r="BA11" s="14" t="s">
        <v>47</v>
      </c>
      <c r="BB11" s="14">
        <v>3126</v>
      </c>
    </row>
    <row r="12" spans="1:54" x14ac:dyDescent="0.2">
      <c r="BA12" s="14" t="s">
        <v>53</v>
      </c>
      <c r="BB12" s="14">
        <v>1281</v>
      </c>
    </row>
    <row r="13" spans="1:54" x14ac:dyDescent="0.2">
      <c r="A13" s="11" t="s">
        <v>15</v>
      </c>
      <c r="B13" s="12"/>
      <c r="BA13" s="14" t="s">
        <v>59</v>
      </c>
      <c r="BB13" s="14">
        <v>2087</v>
      </c>
    </row>
    <row r="14" spans="1:54" x14ac:dyDescent="0.2">
      <c r="A14" s="8" t="s">
        <v>16</v>
      </c>
      <c r="B14" s="8" t="s">
        <v>17</v>
      </c>
      <c r="BA14" s="14" t="s">
        <v>65</v>
      </c>
      <c r="BB14" s="14">
        <v>2228</v>
      </c>
    </row>
    <row r="15" spans="1:54" x14ac:dyDescent="0.2">
      <c r="A15" s="8" t="s">
        <v>18</v>
      </c>
      <c r="B15" s="8" t="s">
        <v>19</v>
      </c>
      <c r="BA15" s="14" t="s">
        <v>71</v>
      </c>
      <c r="BB15" s="14">
        <v>3252</v>
      </c>
    </row>
    <row r="16" spans="1:54" x14ac:dyDescent="0.2">
      <c r="A16" s="8" t="s">
        <v>20</v>
      </c>
      <c r="BA16" s="14" t="s">
        <v>77</v>
      </c>
      <c r="BB16" s="14">
        <v>5153</v>
      </c>
    </row>
    <row r="17" spans="1:54" x14ac:dyDescent="0.2">
      <c r="A17" s="8" t="s">
        <v>21</v>
      </c>
      <c r="B17" s="8" t="s">
        <v>22</v>
      </c>
      <c r="BA17" s="14" t="s">
        <v>83</v>
      </c>
      <c r="BB17" s="14">
        <v>2218</v>
      </c>
    </row>
    <row r="18" spans="1:54" x14ac:dyDescent="0.2">
      <c r="B18" s="8" t="s">
        <v>23</v>
      </c>
      <c r="BA18" s="14" t="s">
        <v>42</v>
      </c>
      <c r="BB18" s="14">
        <v>1029</v>
      </c>
    </row>
    <row r="19" spans="1:54" x14ac:dyDescent="0.2">
      <c r="A19" s="8" t="s">
        <v>24</v>
      </c>
      <c r="B19" s="8" t="s">
        <v>25</v>
      </c>
      <c r="BA19" s="14" t="s">
        <v>48</v>
      </c>
      <c r="BB19" s="14">
        <v>3515</v>
      </c>
    </row>
    <row r="20" spans="1:54" x14ac:dyDescent="0.2">
      <c r="B20" s="8" t="s">
        <v>26</v>
      </c>
      <c r="BA20" s="14" t="s">
        <v>54</v>
      </c>
      <c r="BB20" s="14">
        <v>4204</v>
      </c>
    </row>
    <row r="21" spans="1:54" x14ac:dyDescent="0.2">
      <c r="B21" s="8" t="s">
        <v>27</v>
      </c>
      <c r="BA21" s="14" t="s">
        <v>60</v>
      </c>
      <c r="BB21" s="14">
        <v>3846</v>
      </c>
    </row>
    <row r="22" spans="1:54" x14ac:dyDescent="0.2">
      <c r="B22" s="8" t="s">
        <v>28</v>
      </c>
      <c r="BA22" s="14" t="s">
        <v>66</v>
      </c>
      <c r="BB22" s="14">
        <v>1546</v>
      </c>
    </row>
    <row r="23" spans="1:54" x14ac:dyDescent="0.2">
      <c r="A23" s="8" t="s">
        <v>24</v>
      </c>
      <c r="B23" s="8" t="s">
        <v>29</v>
      </c>
      <c r="BA23" s="14" t="s">
        <v>72</v>
      </c>
      <c r="BB23" s="14">
        <v>3315</v>
      </c>
    </row>
    <row r="24" spans="1:54" x14ac:dyDescent="0.2">
      <c r="B24" s="8" t="s">
        <v>26</v>
      </c>
      <c r="BA24" s="14" t="s">
        <v>78</v>
      </c>
      <c r="BB24" s="14">
        <v>1765</v>
      </c>
    </row>
    <row r="25" spans="1:54" x14ac:dyDescent="0.2">
      <c r="B25" s="8" t="s">
        <v>30</v>
      </c>
      <c r="BA25" s="14" t="s">
        <v>84</v>
      </c>
      <c r="BB25" s="14">
        <v>2796</v>
      </c>
    </row>
    <row r="26" spans="1:54" x14ac:dyDescent="0.2">
      <c r="B26" s="8" t="s">
        <v>31</v>
      </c>
      <c r="BA26" s="14" t="s">
        <v>43</v>
      </c>
      <c r="BB26" s="14">
        <v>1548</v>
      </c>
    </row>
    <row r="27" spans="1:54" x14ac:dyDescent="0.2">
      <c r="B27" s="8" t="s">
        <v>32</v>
      </c>
      <c r="BA27" s="14" t="s">
        <v>49</v>
      </c>
      <c r="BB27" s="14">
        <v>5623</v>
      </c>
    </row>
    <row r="28" spans="1:54" x14ac:dyDescent="0.2">
      <c r="B28" s="8" t="s">
        <v>33</v>
      </c>
      <c r="BA28" s="14" t="s">
        <v>55</v>
      </c>
      <c r="BB28" s="14">
        <v>5955</v>
      </c>
    </row>
    <row r="29" spans="1:54" x14ac:dyDescent="0.2">
      <c r="B29" s="8" t="s">
        <v>34</v>
      </c>
      <c r="BA29" s="14" t="s">
        <v>61</v>
      </c>
      <c r="BB29" s="14">
        <v>3296</v>
      </c>
    </row>
    <row r="30" spans="1:54" x14ac:dyDescent="0.2">
      <c r="B30" s="8" t="s">
        <v>35</v>
      </c>
      <c r="BA30" s="14" t="s">
        <v>67</v>
      </c>
      <c r="BB30" s="14">
        <v>3568</v>
      </c>
    </row>
    <row r="31" spans="1:54" x14ac:dyDescent="0.2">
      <c r="B31" s="8" t="s">
        <v>36</v>
      </c>
      <c r="BA31" s="14" t="s">
        <v>73</v>
      </c>
      <c r="BB31" s="14">
        <v>1854</v>
      </c>
    </row>
    <row r="32" spans="1:54" x14ac:dyDescent="0.2">
      <c r="BA32" s="14" t="s">
        <v>79</v>
      </c>
      <c r="BB32" s="14">
        <v>927</v>
      </c>
    </row>
    <row r="33" spans="1:54" x14ac:dyDescent="0.2">
      <c r="A33" s="11" t="s">
        <v>37</v>
      </c>
      <c r="B33" s="12"/>
      <c r="BA33" s="14" t="s">
        <v>85</v>
      </c>
      <c r="BB33" s="14">
        <v>1850</v>
      </c>
    </row>
    <row r="34" spans="1:54" x14ac:dyDescent="0.2">
      <c r="A34" s="8" t="s">
        <v>38</v>
      </c>
      <c r="B34" s="8">
        <v>27.2</v>
      </c>
      <c r="BA34" s="14" t="s">
        <v>44</v>
      </c>
      <c r="BB34" s="14">
        <v>1582</v>
      </c>
    </row>
    <row r="35" spans="1:54" x14ac:dyDescent="0.2">
      <c r="BA35" s="14" t="s">
        <v>50</v>
      </c>
      <c r="BB35" s="14">
        <v>1883</v>
      </c>
    </row>
    <row r="36" spans="1:54" x14ac:dyDescent="0.2">
      <c r="B36" s="13" t="s">
        <v>39</v>
      </c>
      <c r="C36" s="14" t="s">
        <v>40</v>
      </c>
      <c r="D36" s="14" t="s">
        <v>41</v>
      </c>
      <c r="E36" s="14" t="s">
        <v>42</v>
      </c>
      <c r="F36" s="14" t="s">
        <v>43</v>
      </c>
      <c r="G36" s="14" t="s">
        <v>44</v>
      </c>
      <c r="H36" s="14" t="s">
        <v>45</v>
      </c>
      <c r="I36" s="14" t="s">
        <v>46</v>
      </c>
      <c r="J36" s="14" t="s">
        <v>47</v>
      </c>
      <c r="K36" s="14" t="s">
        <v>48</v>
      </c>
      <c r="L36" s="14" t="s">
        <v>49</v>
      </c>
      <c r="M36" s="14" t="s">
        <v>50</v>
      </c>
      <c r="N36" s="14" t="s">
        <v>51</v>
      </c>
      <c r="O36" s="14" t="s">
        <v>52</v>
      </c>
      <c r="P36" s="14" t="s">
        <v>53</v>
      </c>
      <c r="Q36" s="14" t="s">
        <v>54</v>
      </c>
      <c r="R36" s="14" t="s">
        <v>55</v>
      </c>
      <c r="S36" s="14" t="s">
        <v>56</v>
      </c>
      <c r="T36" s="14" t="s">
        <v>57</v>
      </c>
      <c r="U36" s="14" t="s">
        <v>58</v>
      </c>
      <c r="V36" s="14" t="s">
        <v>59</v>
      </c>
      <c r="W36" s="14" t="s">
        <v>60</v>
      </c>
      <c r="X36" s="14" t="s">
        <v>61</v>
      </c>
      <c r="Y36" s="14" t="s">
        <v>62</v>
      </c>
      <c r="Z36" s="14" t="s">
        <v>63</v>
      </c>
      <c r="AA36" s="14" t="s">
        <v>64</v>
      </c>
      <c r="AB36" s="14" t="s">
        <v>65</v>
      </c>
      <c r="AC36" s="14" t="s">
        <v>66</v>
      </c>
      <c r="AD36" s="14" t="s">
        <v>67</v>
      </c>
      <c r="AE36" s="14" t="s">
        <v>68</v>
      </c>
      <c r="AF36" s="14" t="s">
        <v>69</v>
      </c>
      <c r="AG36" s="14" t="s">
        <v>70</v>
      </c>
      <c r="AH36" s="14" t="s">
        <v>71</v>
      </c>
      <c r="AI36" s="14" t="s">
        <v>72</v>
      </c>
      <c r="AJ36" s="14" t="s">
        <v>73</v>
      </c>
      <c r="AK36" s="14" t="s">
        <v>74</v>
      </c>
      <c r="AL36" s="14" t="s">
        <v>75</v>
      </c>
      <c r="AM36" s="14" t="s">
        <v>76</v>
      </c>
      <c r="AN36" s="14" t="s">
        <v>77</v>
      </c>
      <c r="AO36" s="14" t="s">
        <v>78</v>
      </c>
      <c r="AP36" s="14" t="s">
        <v>79</v>
      </c>
      <c r="AQ36" s="14" t="s">
        <v>80</v>
      </c>
      <c r="AR36" s="14" t="s">
        <v>81</v>
      </c>
      <c r="AS36" s="14" t="s">
        <v>82</v>
      </c>
      <c r="AT36" s="14" t="s">
        <v>83</v>
      </c>
      <c r="AU36" s="14" t="s">
        <v>84</v>
      </c>
      <c r="AV36" s="14" t="s">
        <v>85</v>
      </c>
      <c r="AW36" s="14" t="s">
        <v>86</v>
      </c>
      <c r="AX36" s="14" t="s">
        <v>87</v>
      </c>
      <c r="AY36" s="15"/>
      <c r="BA36" s="14" t="s">
        <v>56</v>
      </c>
      <c r="BB36" s="14">
        <v>1268</v>
      </c>
    </row>
    <row r="37" spans="1:54" x14ac:dyDescent="0.2">
      <c r="B37" s="13" t="s">
        <v>37</v>
      </c>
      <c r="C37" s="14">
        <v>0.2253</v>
      </c>
      <c r="D37" s="14">
        <v>0.1835</v>
      </c>
      <c r="E37" s="14">
        <v>0.1027</v>
      </c>
      <c r="F37" s="14">
        <v>0.12920000000000001</v>
      </c>
      <c r="G37" s="14">
        <v>0.14749999999999999</v>
      </c>
      <c r="H37" s="14">
        <v>8.3000000000000004E-2</v>
      </c>
      <c r="I37" s="14">
        <v>0.1817</v>
      </c>
      <c r="J37" s="14">
        <v>0.2155</v>
      </c>
      <c r="K37" s="14">
        <v>0.19719999999999999</v>
      </c>
      <c r="L37" s="14">
        <v>0.25419999999999998</v>
      </c>
      <c r="M37" s="14">
        <v>0.18</v>
      </c>
      <c r="N37" s="14">
        <v>8.3900000000000002E-2</v>
      </c>
      <c r="O37" s="14">
        <v>0.15690000000000001</v>
      </c>
      <c r="P37" s="14">
        <v>0.1206</v>
      </c>
      <c r="Q37" s="14">
        <v>0.219</v>
      </c>
      <c r="R37" s="14">
        <v>0.3785</v>
      </c>
      <c r="S37" s="14">
        <v>0.13880000000000001</v>
      </c>
      <c r="T37" s="14">
        <v>8.4500000000000006E-2</v>
      </c>
      <c r="U37" s="14">
        <v>0.21149999999999999</v>
      </c>
      <c r="V37" s="14">
        <v>0.16839999999999999</v>
      </c>
      <c r="W37" s="14">
        <v>0.29380000000000001</v>
      </c>
      <c r="X37" s="14">
        <v>0.19919999999999999</v>
      </c>
      <c r="Y37" s="14">
        <v>0.15720000000000001</v>
      </c>
      <c r="Z37" s="14">
        <v>8.5099999999999995E-2</v>
      </c>
      <c r="AA37" s="14">
        <v>0.13950000000000001</v>
      </c>
      <c r="AB37" s="14">
        <v>0.1744</v>
      </c>
      <c r="AC37" s="14">
        <v>0.1321</v>
      </c>
      <c r="AD37" s="14">
        <v>0.2112</v>
      </c>
      <c r="AE37" s="14">
        <v>0.155</v>
      </c>
      <c r="AF37" s="14">
        <v>8.5999999999999993E-2</v>
      </c>
      <c r="AG37" s="14">
        <v>0.43049999999999999</v>
      </c>
      <c r="AH37" s="14">
        <v>0.2155</v>
      </c>
      <c r="AI37" s="14">
        <v>0.2175</v>
      </c>
      <c r="AJ37" s="14">
        <v>0.16769999999999999</v>
      </c>
      <c r="AK37" s="14">
        <v>8.4500000000000006E-2</v>
      </c>
      <c r="AL37" s="14">
        <v>8.3099999999999993E-2</v>
      </c>
      <c r="AM37" s="14">
        <v>0.18590000000000001</v>
      </c>
      <c r="AN37" s="14">
        <v>0.22900000000000001</v>
      </c>
      <c r="AO37" s="14">
        <v>0.14910000000000001</v>
      </c>
      <c r="AP37" s="14">
        <v>0.1167</v>
      </c>
      <c r="AQ37" s="14">
        <v>8.6599999999999996E-2</v>
      </c>
      <c r="AR37" s="14">
        <v>8.5300000000000001E-2</v>
      </c>
      <c r="AS37" s="14">
        <v>0.19570000000000001</v>
      </c>
      <c r="AT37" s="14">
        <v>0.16009999999999999</v>
      </c>
      <c r="AU37" s="14">
        <v>0.18920000000000001</v>
      </c>
      <c r="AV37" s="14">
        <v>0.1537</v>
      </c>
      <c r="AW37" s="14">
        <v>8.4199999999999997E-2</v>
      </c>
      <c r="AX37" s="14">
        <v>8.5800000000000001E-2</v>
      </c>
      <c r="AY37" s="15"/>
      <c r="BA37" s="14" t="s">
        <v>62</v>
      </c>
      <c r="BB37" s="14">
        <v>1531</v>
      </c>
    </row>
    <row r="38" spans="1:54" x14ac:dyDescent="0.2">
      <c r="BA38" s="14" t="s">
        <v>68</v>
      </c>
      <c r="BB38" s="14">
        <v>1620</v>
      </c>
    </row>
    <row r="39" spans="1:54" x14ac:dyDescent="0.2">
      <c r="A39" s="11" t="s">
        <v>88</v>
      </c>
      <c r="B39" s="12"/>
      <c r="BA39" s="14" t="s">
        <v>74</v>
      </c>
      <c r="BB39" s="14">
        <v>6</v>
      </c>
    </row>
    <row r="40" spans="1:54" x14ac:dyDescent="0.2">
      <c r="BA40" s="14" t="s">
        <v>80</v>
      </c>
      <c r="BB40" s="14">
        <v>4</v>
      </c>
    </row>
    <row r="41" spans="1:54" x14ac:dyDescent="0.2">
      <c r="B41" s="13" t="s">
        <v>89</v>
      </c>
      <c r="C41" s="13" t="s">
        <v>90</v>
      </c>
      <c r="D41" s="13" t="s">
        <v>40</v>
      </c>
      <c r="E41" s="13" t="s">
        <v>46</v>
      </c>
      <c r="F41" s="13" t="s">
        <v>52</v>
      </c>
      <c r="G41" s="13" t="s">
        <v>58</v>
      </c>
      <c r="H41" s="13" t="s">
        <v>64</v>
      </c>
      <c r="I41" s="13" t="s">
        <v>70</v>
      </c>
      <c r="J41" s="13" t="s">
        <v>76</v>
      </c>
      <c r="K41" s="13" t="s">
        <v>82</v>
      </c>
      <c r="L41" s="13" t="s">
        <v>41</v>
      </c>
      <c r="M41" s="13" t="s">
        <v>47</v>
      </c>
      <c r="N41" s="13" t="s">
        <v>53</v>
      </c>
      <c r="O41" s="13" t="s">
        <v>59</v>
      </c>
      <c r="P41" s="13" t="s">
        <v>65</v>
      </c>
      <c r="Q41" s="13" t="s">
        <v>71</v>
      </c>
      <c r="R41" s="13" t="s">
        <v>77</v>
      </c>
      <c r="S41" s="13" t="s">
        <v>83</v>
      </c>
      <c r="T41" s="13" t="s">
        <v>42</v>
      </c>
      <c r="U41" s="13" t="s">
        <v>48</v>
      </c>
      <c r="V41" s="13" t="s">
        <v>54</v>
      </c>
      <c r="W41" s="13" t="s">
        <v>60</v>
      </c>
      <c r="X41" s="13" t="s">
        <v>66</v>
      </c>
      <c r="Y41" s="13" t="s">
        <v>72</v>
      </c>
      <c r="Z41" s="13" t="s">
        <v>78</v>
      </c>
      <c r="AA41" s="13" t="s">
        <v>84</v>
      </c>
      <c r="AB41" s="13" t="s">
        <v>43</v>
      </c>
      <c r="AC41" s="13" t="s">
        <v>49</v>
      </c>
      <c r="AD41" s="13" t="s">
        <v>55</v>
      </c>
      <c r="AE41" s="13" t="s">
        <v>61</v>
      </c>
      <c r="AF41" s="13" t="s">
        <v>67</v>
      </c>
      <c r="AG41" s="13" t="s">
        <v>73</v>
      </c>
      <c r="AH41" s="13" t="s">
        <v>79</v>
      </c>
      <c r="AI41" s="13" t="s">
        <v>85</v>
      </c>
      <c r="AJ41" s="13" t="s">
        <v>44</v>
      </c>
      <c r="AK41" s="13" t="s">
        <v>50</v>
      </c>
      <c r="AL41" s="13" t="s">
        <v>56</v>
      </c>
      <c r="AM41" s="13" t="s">
        <v>62</v>
      </c>
      <c r="AN41" s="13" t="s">
        <v>68</v>
      </c>
      <c r="AO41" s="13" t="s">
        <v>74</v>
      </c>
      <c r="AP41" s="13" t="s">
        <v>80</v>
      </c>
      <c r="AQ41" s="13" t="s">
        <v>86</v>
      </c>
      <c r="AR41" s="13" t="s">
        <v>45</v>
      </c>
      <c r="AS41" s="13" t="s">
        <v>51</v>
      </c>
      <c r="AT41" s="13" t="s">
        <v>57</v>
      </c>
      <c r="AU41" s="13" t="s">
        <v>63</v>
      </c>
      <c r="AV41" s="13" t="s">
        <v>69</v>
      </c>
      <c r="AW41" s="13" t="s">
        <v>75</v>
      </c>
      <c r="AX41" s="13" t="s">
        <v>81</v>
      </c>
      <c r="AY41" s="13" t="s">
        <v>87</v>
      </c>
      <c r="BA41" s="14" t="s">
        <v>86</v>
      </c>
      <c r="BB41" s="14">
        <v>5</v>
      </c>
    </row>
    <row r="42" spans="1:54" x14ac:dyDescent="0.2">
      <c r="B42" s="14">
        <v>1</v>
      </c>
      <c r="C42" s="14">
        <v>1</v>
      </c>
      <c r="D42" s="14">
        <v>4685</v>
      </c>
      <c r="E42" s="14">
        <v>2941</v>
      </c>
      <c r="F42" s="14">
        <v>2290</v>
      </c>
      <c r="G42" s="14">
        <v>2429</v>
      </c>
      <c r="H42" s="14">
        <v>1621</v>
      </c>
      <c r="I42" s="14">
        <v>8563</v>
      </c>
      <c r="J42" s="14">
        <v>3390</v>
      </c>
      <c r="K42" s="14">
        <v>3960</v>
      </c>
      <c r="L42" s="14">
        <v>2832</v>
      </c>
      <c r="M42" s="14">
        <v>2539</v>
      </c>
      <c r="N42" s="14">
        <v>975</v>
      </c>
      <c r="O42" s="14">
        <v>1693</v>
      </c>
      <c r="P42" s="14">
        <v>1937</v>
      </c>
      <c r="Q42" s="14">
        <v>2904</v>
      </c>
      <c r="R42" s="14">
        <v>4654</v>
      </c>
      <c r="S42" s="14">
        <v>2272</v>
      </c>
      <c r="T42" s="14">
        <v>675</v>
      </c>
      <c r="U42" s="14">
        <v>2904</v>
      </c>
      <c r="V42" s="14">
        <v>3337</v>
      </c>
      <c r="W42" s="14">
        <v>3006</v>
      </c>
      <c r="X42" s="14">
        <v>1057</v>
      </c>
      <c r="Y42" s="14">
        <v>2775</v>
      </c>
      <c r="Z42" s="14">
        <v>1611</v>
      </c>
      <c r="AA42" s="14">
        <v>2743</v>
      </c>
      <c r="AB42" s="14">
        <v>1054</v>
      </c>
      <c r="AC42" s="14">
        <v>5108</v>
      </c>
      <c r="AD42" s="14">
        <v>4675</v>
      </c>
      <c r="AE42" s="14">
        <v>2771</v>
      </c>
      <c r="AF42" s="14">
        <v>3113</v>
      </c>
      <c r="AG42" s="14">
        <v>1781</v>
      </c>
      <c r="AH42" s="14">
        <v>779</v>
      </c>
      <c r="AI42" s="14">
        <v>1887</v>
      </c>
      <c r="AJ42" s="14">
        <v>1348</v>
      </c>
      <c r="AK42" s="14">
        <v>1842</v>
      </c>
      <c r="AL42" s="14">
        <v>1182</v>
      </c>
      <c r="AM42" s="14">
        <v>1627</v>
      </c>
      <c r="AN42" s="14">
        <v>1809</v>
      </c>
      <c r="AO42" s="14">
        <v>8</v>
      </c>
      <c r="AP42" s="14">
        <v>2</v>
      </c>
      <c r="AQ42" s="14">
        <v>6</v>
      </c>
      <c r="AR42" s="14">
        <v>4</v>
      </c>
      <c r="AS42" s="14">
        <v>0</v>
      </c>
      <c r="AT42" s="14">
        <v>0</v>
      </c>
      <c r="AU42" s="14">
        <v>6</v>
      </c>
      <c r="AV42" s="14">
        <v>3</v>
      </c>
      <c r="AW42" s="14">
        <v>6</v>
      </c>
      <c r="AX42" s="14">
        <v>0</v>
      </c>
      <c r="AY42" s="14">
        <v>2</v>
      </c>
      <c r="BA42" s="14" t="s">
        <v>45</v>
      </c>
      <c r="BB42" s="14">
        <v>6</v>
      </c>
    </row>
    <row r="43" spans="1:54" x14ac:dyDescent="0.2">
      <c r="B43" s="14">
        <v>1</v>
      </c>
      <c r="C43" s="14">
        <v>2</v>
      </c>
      <c r="D43" s="14">
        <v>4774</v>
      </c>
      <c r="E43" s="14">
        <v>2826</v>
      </c>
      <c r="F43" s="14">
        <v>2424</v>
      </c>
      <c r="G43" s="14">
        <v>2771</v>
      </c>
      <c r="H43" s="14">
        <v>1597</v>
      </c>
      <c r="I43" s="14">
        <v>10855</v>
      </c>
      <c r="J43" s="14">
        <v>3718</v>
      </c>
      <c r="K43" s="14">
        <v>3978</v>
      </c>
      <c r="L43" s="14">
        <v>2968</v>
      </c>
      <c r="M43" s="14">
        <v>2900</v>
      </c>
      <c r="N43" s="14">
        <v>1137</v>
      </c>
      <c r="O43" s="14">
        <v>2065</v>
      </c>
      <c r="P43" s="14">
        <v>2008</v>
      </c>
      <c r="Q43" s="14">
        <v>2977</v>
      </c>
      <c r="R43" s="14">
        <v>4903</v>
      </c>
      <c r="S43" s="14">
        <v>2322</v>
      </c>
      <c r="T43" s="14">
        <v>729</v>
      </c>
      <c r="U43" s="14">
        <v>3045</v>
      </c>
      <c r="V43" s="14">
        <v>3882</v>
      </c>
      <c r="W43" s="14">
        <v>2923</v>
      </c>
      <c r="X43" s="14">
        <v>1192</v>
      </c>
      <c r="Y43" s="14">
        <v>3214</v>
      </c>
      <c r="Z43" s="14">
        <v>1710</v>
      </c>
      <c r="AA43" s="14">
        <v>2854</v>
      </c>
      <c r="AB43" s="14">
        <v>1369</v>
      </c>
      <c r="AC43" s="14">
        <v>5348</v>
      </c>
      <c r="AD43" s="14">
        <v>5328</v>
      </c>
      <c r="AE43" s="14">
        <v>2885</v>
      </c>
      <c r="AF43" s="14">
        <v>3398</v>
      </c>
      <c r="AG43" s="14">
        <v>1875</v>
      </c>
      <c r="AH43" s="14">
        <v>849</v>
      </c>
      <c r="AI43" s="14">
        <v>1887</v>
      </c>
      <c r="AJ43" s="14">
        <v>1514</v>
      </c>
      <c r="AK43" s="14">
        <v>1865</v>
      </c>
      <c r="AL43" s="14">
        <v>1143</v>
      </c>
      <c r="AM43" s="14">
        <v>1367</v>
      </c>
      <c r="AN43" s="14">
        <v>1551</v>
      </c>
      <c r="AO43" s="14">
        <v>4</v>
      </c>
      <c r="AP43" s="14">
        <v>2</v>
      </c>
      <c r="AQ43" s="14">
        <v>8</v>
      </c>
      <c r="AR43" s="14">
        <v>4</v>
      </c>
      <c r="AS43" s="14">
        <v>3</v>
      </c>
      <c r="AT43" s="14">
        <v>12</v>
      </c>
      <c r="AU43" s="14">
        <v>4</v>
      </c>
      <c r="AV43" s="14">
        <v>7</v>
      </c>
      <c r="AW43" s="14">
        <v>2</v>
      </c>
      <c r="AX43" s="14">
        <v>4</v>
      </c>
      <c r="AY43" s="14">
        <v>3</v>
      </c>
      <c r="BA43" s="14" t="s">
        <v>51</v>
      </c>
      <c r="BB43" s="14">
        <v>5</v>
      </c>
    </row>
    <row r="44" spans="1:54" x14ac:dyDescent="0.2">
      <c r="B44" s="14">
        <v>1</v>
      </c>
      <c r="C44" s="14">
        <v>3</v>
      </c>
      <c r="D44" s="14">
        <v>5096</v>
      </c>
      <c r="E44" s="14">
        <v>3124</v>
      </c>
      <c r="F44" s="14">
        <v>2640</v>
      </c>
      <c r="G44" s="14">
        <v>3006</v>
      </c>
      <c r="H44" s="14">
        <v>2321</v>
      </c>
      <c r="I44" s="14">
        <v>10107</v>
      </c>
      <c r="J44" s="14">
        <v>4320</v>
      </c>
      <c r="K44" s="14">
        <v>4362</v>
      </c>
      <c r="L44" s="14">
        <v>3254</v>
      </c>
      <c r="M44" s="14">
        <v>3404</v>
      </c>
      <c r="N44" s="14">
        <v>1681</v>
      </c>
      <c r="O44" s="14">
        <v>2528</v>
      </c>
      <c r="P44" s="14">
        <v>2460</v>
      </c>
      <c r="Q44" s="14">
        <v>3594</v>
      </c>
      <c r="R44" s="14">
        <v>5807</v>
      </c>
      <c r="S44" s="14">
        <v>2430</v>
      </c>
      <c r="T44" s="14">
        <v>1662</v>
      </c>
      <c r="U44" s="14">
        <v>3707</v>
      </c>
      <c r="V44" s="14">
        <v>5090</v>
      </c>
      <c r="W44" s="14">
        <v>4228</v>
      </c>
      <c r="X44" s="14">
        <v>1625</v>
      </c>
      <c r="Y44" s="14">
        <v>3919</v>
      </c>
      <c r="Z44" s="14">
        <v>2067</v>
      </c>
      <c r="AA44" s="14">
        <v>3047</v>
      </c>
      <c r="AB44" s="14">
        <v>1592</v>
      </c>
      <c r="AC44" s="14">
        <v>5555</v>
      </c>
      <c r="AD44" s="14">
        <v>6113</v>
      </c>
      <c r="AE44" s="14">
        <v>3290</v>
      </c>
      <c r="AF44" s="14">
        <v>3644</v>
      </c>
      <c r="AG44" s="14">
        <v>2061</v>
      </c>
      <c r="AH44" s="14">
        <v>1135</v>
      </c>
      <c r="AI44" s="14">
        <v>2027</v>
      </c>
      <c r="AJ44" s="14">
        <v>1513</v>
      </c>
      <c r="AK44" s="14">
        <v>1726</v>
      </c>
      <c r="AL44" s="14">
        <v>1197</v>
      </c>
      <c r="AM44" s="14">
        <v>1397</v>
      </c>
      <c r="AN44" s="14">
        <v>1573</v>
      </c>
      <c r="AO44" s="14">
        <v>10</v>
      </c>
      <c r="AP44" s="14">
        <v>2</v>
      </c>
      <c r="AQ44" s="14">
        <v>4</v>
      </c>
      <c r="AR44" s="14">
        <v>1</v>
      </c>
      <c r="AS44" s="14">
        <v>0</v>
      </c>
      <c r="AT44" s="14">
        <v>6</v>
      </c>
      <c r="AU44" s="14">
        <v>2</v>
      </c>
      <c r="AV44" s="14">
        <v>7</v>
      </c>
      <c r="AW44" s="14">
        <v>2</v>
      </c>
      <c r="AX44" s="14">
        <v>4</v>
      </c>
      <c r="AY44" s="14">
        <v>4</v>
      </c>
      <c r="BA44" s="14" t="s">
        <v>57</v>
      </c>
      <c r="BB44" s="14">
        <v>6</v>
      </c>
    </row>
    <row r="45" spans="1:54" x14ac:dyDescent="0.2">
      <c r="B45" s="14">
        <v>2</v>
      </c>
      <c r="C45" s="14">
        <v>1</v>
      </c>
      <c r="D45" s="14">
        <v>5111</v>
      </c>
      <c r="E45" s="14">
        <v>3113</v>
      </c>
      <c r="F45" s="14">
        <v>2264</v>
      </c>
      <c r="G45" s="14">
        <v>2501</v>
      </c>
      <c r="H45" s="14">
        <v>1644</v>
      </c>
      <c r="I45" s="14">
        <v>9363</v>
      </c>
      <c r="J45" s="14">
        <v>3788</v>
      </c>
      <c r="K45" s="14">
        <v>3791</v>
      </c>
      <c r="L45" s="14">
        <v>2968</v>
      </c>
      <c r="M45" s="14">
        <v>2700</v>
      </c>
      <c r="N45" s="14">
        <v>966</v>
      </c>
      <c r="O45" s="14">
        <v>1560</v>
      </c>
      <c r="P45" s="14">
        <v>1802</v>
      </c>
      <c r="Q45" s="14">
        <v>2826</v>
      </c>
      <c r="R45" s="14">
        <v>4762</v>
      </c>
      <c r="S45" s="14">
        <v>2002</v>
      </c>
      <c r="T45" s="14">
        <v>442</v>
      </c>
      <c r="U45" s="14">
        <v>2862</v>
      </c>
      <c r="V45" s="14">
        <v>3344</v>
      </c>
      <c r="W45" s="14">
        <v>3269</v>
      </c>
      <c r="X45" s="14">
        <v>1148</v>
      </c>
      <c r="Y45" s="14">
        <v>2757</v>
      </c>
      <c r="Z45" s="14">
        <v>1633</v>
      </c>
      <c r="AA45" s="14">
        <v>2713</v>
      </c>
      <c r="AB45" s="14">
        <v>1223</v>
      </c>
      <c r="AC45" s="14">
        <v>5367</v>
      </c>
      <c r="AD45" s="14">
        <v>5272</v>
      </c>
      <c r="AE45" s="14">
        <v>3283</v>
      </c>
      <c r="AF45" s="14">
        <v>3318</v>
      </c>
      <c r="AG45" s="14">
        <v>1889</v>
      </c>
      <c r="AH45" s="14">
        <v>838</v>
      </c>
      <c r="AI45" s="14">
        <v>1906</v>
      </c>
      <c r="AJ45" s="14">
        <v>1586</v>
      </c>
      <c r="AK45" s="14">
        <v>1808</v>
      </c>
      <c r="AL45" s="14">
        <v>1168</v>
      </c>
      <c r="AM45" s="14">
        <v>1658</v>
      </c>
      <c r="AN45" s="14">
        <v>1632</v>
      </c>
      <c r="AO45" s="14">
        <v>4</v>
      </c>
      <c r="AP45" s="14">
        <v>5</v>
      </c>
      <c r="AQ45" s="14">
        <v>3</v>
      </c>
      <c r="AR45" s="14">
        <v>0</v>
      </c>
      <c r="AS45" s="14">
        <v>7</v>
      </c>
      <c r="AT45" s="14">
        <v>4</v>
      </c>
      <c r="AU45" s="14">
        <v>3</v>
      </c>
      <c r="AV45" s="14">
        <v>3</v>
      </c>
      <c r="AW45" s="14">
        <v>2</v>
      </c>
      <c r="AX45" s="14">
        <v>5</v>
      </c>
      <c r="AY45" s="14">
        <v>7</v>
      </c>
      <c r="BA45" s="14" t="s">
        <v>63</v>
      </c>
      <c r="BB45" s="14">
        <v>4</v>
      </c>
    </row>
    <row r="46" spans="1:54" x14ac:dyDescent="0.2">
      <c r="B46" s="14">
        <v>2</v>
      </c>
      <c r="C46" s="14">
        <v>2</v>
      </c>
      <c r="D46" s="14">
        <v>5066</v>
      </c>
      <c r="E46" s="14">
        <v>3211</v>
      </c>
      <c r="F46" s="14">
        <v>2482</v>
      </c>
      <c r="G46" s="14">
        <v>2867</v>
      </c>
      <c r="H46" s="14">
        <v>1717</v>
      </c>
      <c r="I46" s="14">
        <v>11573</v>
      </c>
      <c r="J46" s="14">
        <v>3661</v>
      </c>
      <c r="K46" s="14">
        <v>3868</v>
      </c>
      <c r="L46" s="14">
        <v>3148</v>
      </c>
      <c r="M46" s="14">
        <v>3713</v>
      </c>
      <c r="N46" s="14">
        <v>968</v>
      </c>
      <c r="O46" s="14">
        <v>2027</v>
      </c>
      <c r="P46" s="14">
        <v>2266</v>
      </c>
      <c r="Q46" s="14">
        <v>3656</v>
      </c>
      <c r="R46" s="14">
        <v>5894</v>
      </c>
      <c r="S46" s="14">
        <v>2223</v>
      </c>
      <c r="T46" s="14">
        <v>573</v>
      </c>
      <c r="U46" s="14">
        <v>3362</v>
      </c>
      <c r="V46" s="14">
        <v>4512</v>
      </c>
      <c r="W46" s="14">
        <v>5274</v>
      </c>
      <c r="X46" s="14">
        <v>1560</v>
      </c>
      <c r="Y46" s="14">
        <v>3654</v>
      </c>
      <c r="Z46" s="14">
        <v>1700</v>
      </c>
      <c r="AA46" s="14">
        <v>2948</v>
      </c>
      <c r="AB46" s="14">
        <v>1376</v>
      </c>
      <c r="AC46" s="14">
        <v>6258</v>
      </c>
      <c r="AD46" s="14">
        <v>9419</v>
      </c>
      <c r="AE46" s="14">
        <v>3828</v>
      </c>
      <c r="AF46" s="14">
        <v>4062</v>
      </c>
      <c r="AG46" s="14">
        <v>1958</v>
      </c>
      <c r="AH46" s="14">
        <v>863</v>
      </c>
      <c r="AI46" s="14">
        <v>1862</v>
      </c>
      <c r="AJ46" s="14">
        <v>1556</v>
      </c>
      <c r="AK46" s="14">
        <v>1978</v>
      </c>
      <c r="AL46" s="14">
        <v>1157</v>
      </c>
      <c r="AM46" s="14">
        <v>1411</v>
      </c>
      <c r="AN46" s="14">
        <v>1284</v>
      </c>
      <c r="AO46" s="14">
        <v>11</v>
      </c>
      <c r="AP46" s="14">
        <v>5</v>
      </c>
      <c r="AQ46" s="14">
        <v>4</v>
      </c>
      <c r="AR46" s="14">
        <v>5</v>
      </c>
      <c r="AS46" s="14">
        <v>2</v>
      </c>
      <c r="AT46" s="14">
        <v>1</v>
      </c>
      <c r="AU46" s="14">
        <v>6</v>
      </c>
      <c r="AV46" s="14">
        <v>3</v>
      </c>
      <c r="AW46" s="14">
        <v>4</v>
      </c>
      <c r="AX46" s="14">
        <v>6</v>
      </c>
      <c r="AY46" s="14">
        <v>7</v>
      </c>
      <c r="BA46" s="14" t="s">
        <v>69</v>
      </c>
      <c r="BB46" s="14">
        <v>5</v>
      </c>
    </row>
    <row r="47" spans="1:54" x14ac:dyDescent="0.2">
      <c r="B47" s="14">
        <v>2</v>
      </c>
      <c r="C47" s="14">
        <v>3</v>
      </c>
      <c r="D47" s="14">
        <v>4994</v>
      </c>
      <c r="E47" s="14">
        <v>3231</v>
      </c>
      <c r="F47" s="14">
        <v>2540</v>
      </c>
      <c r="G47" s="14">
        <v>3017</v>
      </c>
      <c r="H47" s="14">
        <v>2404</v>
      </c>
      <c r="I47" s="14">
        <v>10120</v>
      </c>
      <c r="J47" s="14">
        <v>4516</v>
      </c>
      <c r="K47" s="14">
        <v>4312</v>
      </c>
      <c r="L47" s="14">
        <v>3298</v>
      </c>
      <c r="M47" s="14">
        <v>3418</v>
      </c>
      <c r="N47" s="14">
        <v>1522</v>
      </c>
      <c r="O47" s="14">
        <v>2306</v>
      </c>
      <c r="P47" s="14">
        <v>2505</v>
      </c>
      <c r="Q47" s="14">
        <v>3413</v>
      </c>
      <c r="R47" s="14">
        <v>5521</v>
      </c>
      <c r="S47" s="14">
        <v>2371</v>
      </c>
      <c r="T47" s="14">
        <v>1962</v>
      </c>
      <c r="U47" s="14">
        <v>4441</v>
      </c>
      <c r="V47" s="14">
        <v>4679</v>
      </c>
      <c r="W47" s="14">
        <v>4200</v>
      </c>
      <c r="X47" s="14">
        <v>1935</v>
      </c>
      <c r="Y47" s="14">
        <v>3602</v>
      </c>
      <c r="Z47" s="14">
        <v>1956</v>
      </c>
      <c r="AA47" s="14">
        <v>2943</v>
      </c>
      <c r="AB47" s="14">
        <v>1633</v>
      </c>
      <c r="AC47" s="14">
        <v>5707</v>
      </c>
      <c r="AD47" s="14">
        <v>5648</v>
      </c>
      <c r="AE47" s="14">
        <v>3441</v>
      </c>
      <c r="AF47" s="14">
        <v>3728</v>
      </c>
      <c r="AG47" s="14">
        <v>2026</v>
      </c>
      <c r="AH47" s="14">
        <v>1086</v>
      </c>
      <c r="AI47" s="14">
        <v>1882</v>
      </c>
      <c r="AJ47" s="14">
        <v>1618</v>
      </c>
      <c r="AK47" s="14">
        <v>1815</v>
      </c>
      <c r="AL47" s="14">
        <v>1145</v>
      </c>
      <c r="AM47" s="14">
        <v>1287</v>
      </c>
      <c r="AN47" s="14">
        <v>1277</v>
      </c>
      <c r="AO47" s="14">
        <v>5</v>
      </c>
      <c r="AP47" s="14">
        <v>1</v>
      </c>
      <c r="AQ47" s="14">
        <v>0</v>
      </c>
      <c r="AR47" s="14">
        <v>11</v>
      </c>
      <c r="AS47" s="14">
        <v>7</v>
      </c>
      <c r="AT47" s="14">
        <v>1</v>
      </c>
      <c r="AU47" s="14">
        <v>0</v>
      </c>
      <c r="AV47" s="14">
        <v>5</v>
      </c>
      <c r="AW47" s="14">
        <v>3</v>
      </c>
      <c r="AX47" s="14">
        <v>6</v>
      </c>
      <c r="AY47" s="14">
        <v>7</v>
      </c>
      <c r="BA47" s="14" t="s">
        <v>75</v>
      </c>
      <c r="BB47" s="14">
        <v>5</v>
      </c>
    </row>
    <row r="48" spans="1:54" x14ac:dyDescent="0.2">
      <c r="B48" s="14">
        <v>3</v>
      </c>
      <c r="C48" s="14">
        <v>1</v>
      </c>
      <c r="D48" s="14">
        <v>5080</v>
      </c>
      <c r="E48" s="14">
        <v>3454</v>
      </c>
      <c r="F48" s="14">
        <v>2256</v>
      </c>
      <c r="G48" s="14">
        <v>2768</v>
      </c>
      <c r="H48" s="14">
        <v>1777</v>
      </c>
      <c r="I48" s="14">
        <v>8641</v>
      </c>
      <c r="J48" s="14">
        <v>3462</v>
      </c>
      <c r="K48" s="14">
        <v>3762</v>
      </c>
      <c r="L48" s="14">
        <v>2847</v>
      </c>
      <c r="M48" s="14">
        <v>2786</v>
      </c>
      <c r="N48" s="14">
        <v>1085</v>
      </c>
      <c r="O48" s="14">
        <v>1912</v>
      </c>
      <c r="P48" s="14">
        <v>2048</v>
      </c>
      <c r="Q48" s="14">
        <v>3064</v>
      </c>
      <c r="R48" s="14">
        <v>4737</v>
      </c>
      <c r="S48" s="14">
        <v>1910</v>
      </c>
      <c r="T48" s="14">
        <v>622</v>
      </c>
      <c r="U48" s="14">
        <v>3229</v>
      </c>
      <c r="V48" s="14">
        <v>3827</v>
      </c>
      <c r="W48" s="14">
        <v>3642</v>
      </c>
      <c r="X48" s="14">
        <v>1499</v>
      </c>
      <c r="Y48" s="14">
        <v>2825</v>
      </c>
      <c r="Z48" s="14">
        <v>1618</v>
      </c>
      <c r="AA48" s="14">
        <v>2432</v>
      </c>
      <c r="AB48" s="14">
        <v>1698</v>
      </c>
      <c r="AC48" s="14">
        <v>5581</v>
      </c>
      <c r="AD48" s="14">
        <v>6024</v>
      </c>
      <c r="AE48" s="14">
        <v>3320</v>
      </c>
      <c r="AF48" s="14">
        <v>3375</v>
      </c>
      <c r="AG48" s="14">
        <v>1671</v>
      </c>
      <c r="AH48" s="14">
        <v>830</v>
      </c>
      <c r="AI48" s="14">
        <v>1808</v>
      </c>
      <c r="AJ48" s="14">
        <v>1729</v>
      </c>
      <c r="AK48" s="14">
        <v>2033</v>
      </c>
      <c r="AL48" s="14">
        <v>1615</v>
      </c>
      <c r="AM48" s="14">
        <v>1909</v>
      </c>
      <c r="AN48" s="14">
        <v>2130</v>
      </c>
      <c r="AO48" s="14">
        <v>4</v>
      </c>
      <c r="AP48" s="14">
        <v>5</v>
      </c>
      <c r="AQ48" s="14">
        <v>3</v>
      </c>
      <c r="AR48" s="14">
        <v>10</v>
      </c>
      <c r="AS48" s="14">
        <v>12</v>
      </c>
      <c r="AT48" s="14">
        <v>7</v>
      </c>
      <c r="AU48" s="14">
        <v>8</v>
      </c>
      <c r="AV48" s="14">
        <v>4</v>
      </c>
      <c r="AW48" s="14">
        <v>5</v>
      </c>
      <c r="AX48" s="14">
        <v>6</v>
      </c>
      <c r="AY48" s="14">
        <v>4</v>
      </c>
      <c r="BA48" s="14" t="s">
        <v>81</v>
      </c>
      <c r="BB48" s="14">
        <v>5</v>
      </c>
    </row>
    <row r="49" spans="1:54" x14ac:dyDescent="0.2">
      <c r="B49" s="14">
        <v>3</v>
      </c>
      <c r="C49" s="14">
        <v>2</v>
      </c>
      <c r="D49" s="14">
        <v>5011</v>
      </c>
      <c r="E49" s="14">
        <v>3346</v>
      </c>
      <c r="F49" s="14">
        <v>2426</v>
      </c>
      <c r="G49" s="14">
        <v>2801</v>
      </c>
      <c r="H49" s="14">
        <v>1934</v>
      </c>
      <c r="I49" s="14">
        <v>7629</v>
      </c>
      <c r="J49" s="14">
        <v>3675</v>
      </c>
      <c r="K49" s="14">
        <v>3662</v>
      </c>
      <c r="L49" s="14">
        <v>3053</v>
      </c>
      <c r="M49" s="14">
        <v>3143</v>
      </c>
      <c r="N49" s="14">
        <v>1282</v>
      </c>
      <c r="O49" s="14">
        <v>2170</v>
      </c>
      <c r="P49" s="14">
        <v>2323</v>
      </c>
      <c r="Q49" s="14">
        <v>3212</v>
      </c>
      <c r="R49" s="14">
        <v>4715</v>
      </c>
      <c r="S49" s="14">
        <v>2039</v>
      </c>
      <c r="T49" s="14">
        <v>923</v>
      </c>
      <c r="U49" s="14">
        <v>3651</v>
      </c>
      <c r="V49" s="14">
        <v>4117</v>
      </c>
      <c r="W49" s="14">
        <v>3951</v>
      </c>
      <c r="X49" s="14">
        <v>1844</v>
      </c>
      <c r="Y49" s="14">
        <v>3261</v>
      </c>
      <c r="Z49" s="14">
        <v>1620</v>
      </c>
      <c r="AA49" s="14">
        <v>2646</v>
      </c>
      <c r="AB49" s="14">
        <v>1930</v>
      </c>
      <c r="AC49" s="14">
        <v>5805</v>
      </c>
      <c r="AD49" s="14">
        <v>5634</v>
      </c>
      <c r="AE49" s="14">
        <v>3391</v>
      </c>
      <c r="AF49" s="14">
        <v>3716</v>
      </c>
      <c r="AG49" s="14">
        <v>1674</v>
      </c>
      <c r="AH49" s="14">
        <v>964</v>
      </c>
      <c r="AI49" s="14">
        <v>1638</v>
      </c>
      <c r="AJ49" s="14">
        <v>1659</v>
      </c>
      <c r="AK49" s="14">
        <v>1923</v>
      </c>
      <c r="AL49" s="14">
        <v>1481</v>
      </c>
      <c r="AM49" s="14">
        <v>1679</v>
      </c>
      <c r="AN49" s="14">
        <v>1678</v>
      </c>
      <c r="AO49" s="14">
        <v>4</v>
      </c>
      <c r="AP49" s="14">
        <v>10</v>
      </c>
      <c r="AQ49" s="14">
        <v>8</v>
      </c>
      <c r="AR49" s="14">
        <v>9</v>
      </c>
      <c r="AS49" s="14">
        <v>5</v>
      </c>
      <c r="AT49" s="14">
        <v>10</v>
      </c>
      <c r="AU49" s="14">
        <v>0</v>
      </c>
      <c r="AV49" s="14">
        <v>2</v>
      </c>
      <c r="AW49" s="14">
        <v>7</v>
      </c>
      <c r="AX49" s="14">
        <v>4</v>
      </c>
      <c r="AY49" s="14">
        <v>7</v>
      </c>
      <c r="BA49" s="14" t="s">
        <v>87</v>
      </c>
      <c r="BB49" s="14">
        <v>6</v>
      </c>
    </row>
    <row r="50" spans="1:54" x14ac:dyDescent="0.2">
      <c r="B50" s="14">
        <v>3</v>
      </c>
      <c r="C50" s="14">
        <v>3</v>
      </c>
      <c r="D50" s="14">
        <v>5126</v>
      </c>
      <c r="E50" s="14">
        <v>3557</v>
      </c>
      <c r="F50" s="14">
        <v>2677</v>
      </c>
      <c r="G50" s="14">
        <v>3077</v>
      </c>
      <c r="H50" s="14">
        <v>2742</v>
      </c>
      <c r="I50" s="14">
        <v>9502</v>
      </c>
      <c r="J50" s="14">
        <v>4418</v>
      </c>
      <c r="K50" s="14">
        <v>4239</v>
      </c>
      <c r="L50" s="14">
        <v>3190</v>
      </c>
      <c r="M50" s="14">
        <v>3528</v>
      </c>
      <c r="N50" s="14">
        <v>1911</v>
      </c>
      <c r="O50" s="14">
        <v>2521</v>
      </c>
      <c r="P50" s="14">
        <v>2707</v>
      </c>
      <c r="Q50" s="14">
        <v>3625</v>
      </c>
      <c r="R50" s="14">
        <v>5382</v>
      </c>
      <c r="S50" s="14">
        <v>2391</v>
      </c>
      <c r="T50" s="14">
        <v>1670</v>
      </c>
      <c r="U50" s="14">
        <v>4437</v>
      </c>
      <c r="V50" s="14">
        <v>5051</v>
      </c>
      <c r="W50" s="14">
        <v>4121</v>
      </c>
      <c r="X50" s="14">
        <v>2051</v>
      </c>
      <c r="Y50" s="14">
        <v>3831</v>
      </c>
      <c r="Z50" s="14">
        <v>1972</v>
      </c>
      <c r="AA50" s="14">
        <v>2842</v>
      </c>
      <c r="AB50" s="14">
        <v>2056</v>
      </c>
      <c r="AC50" s="14">
        <v>5876</v>
      </c>
      <c r="AD50" s="14">
        <v>5478</v>
      </c>
      <c r="AE50" s="14">
        <v>3454</v>
      </c>
      <c r="AF50" s="14">
        <v>3755</v>
      </c>
      <c r="AG50" s="14">
        <v>1749</v>
      </c>
      <c r="AH50" s="14">
        <v>998</v>
      </c>
      <c r="AI50" s="14">
        <v>1749</v>
      </c>
      <c r="AJ50" s="14">
        <v>1718</v>
      </c>
      <c r="AK50" s="14">
        <v>1954</v>
      </c>
      <c r="AL50" s="14">
        <v>1328</v>
      </c>
      <c r="AM50" s="14">
        <v>1444</v>
      </c>
      <c r="AN50" s="14">
        <v>1645</v>
      </c>
      <c r="AO50" s="14">
        <v>6</v>
      </c>
      <c r="AP50" s="14">
        <v>8</v>
      </c>
      <c r="AQ50" s="14">
        <v>8</v>
      </c>
      <c r="AR50" s="14">
        <v>8</v>
      </c>
      <c r="AS50" s="14">
        <v>10</v>
      </c>
      <c r="AT50" s="14">
        <v>12</v>
      </c>
      <c r="AU50" s="14">
        <v>3</v>
      </c>
      <c r="AV50" s="14">
        <v>14</v>
      </c>
      <c r="AW50" s="14">
        <v>15</v>
      </c>
      <c r="AX50" s="14">
        <v>6</v>
      </c>
      <c r="AY50" s="14">
        <v>9</v>
      </c>
    </row>
    <row r="52" spans="1:54" ht="25.5" x14ac:dyDescent="0.2">
      <c r="A52" s="11" t="s">
        <v>91</v>
      </c>
      <c r="B52" s="12"/>
    </row>
    <row r="54" spans="1:54" x14ac:dyDescent="0.2">
      <c r="B54" s="13" t="s">
        <v>39</v>
      </c>
      <c r="C54" s="14" t="s">
        <v>40</v>
      </c>
      <c r="D54" s="14" t="s">
        <v>41</v>
      </c>
      <c r="E54" s="14" t="s">
        <v>42</v>
      </c>
      <c r="F54" s="14" t="s">
        <v>43</v>
      </c>
      <c r="G54" s="14" t="s">
        <v>44</v>
      </c>
      <c r="H54" s="14" t="s">
        <v>45</v>
      </c>
      <c r="I54" s="14" t="s">
        <v>46</v>
      </c>
      <c r="J54" s="14" t="s">
        <v>47</v>
      </c>
      <c r="K54" s="14" t="s">
        <v>48</v>
      </c>
      <c r="L54" s="14" t="s">
        <v>49</v>
      </c>
      <c r="M54" s="14" t="s">
        <v>50</v>
      </c>
      <c r="N54" s="14" t="s">
        <v>51</v>
      </c>
      <c r="O54" s="14" t="s">
        <v>52</v>
      </c>
      <c r="P54" s="14" t="s">
        <v>53</v>
      </c>
      <c r="Q54" s="14" t="s">
        <v>54</v>
      </c>
      <c r="R54" s="14" t="s">
        <v>55</v>
      </c>
      <c r="S54" s="14" t="s">
        <v>56</v>
      </c>
      <c r="T54" s="14" t="s">
        <v>57</v>
      </c>
      <c r="U54" s="14" t="s">
        <v>58</v>
      </c>
      <c r="V54" s="14" t="s">
        <v>59</v>
      </c>
      <c r="W54" s="14" t="s">
        <v>60</v>
      </c>
      <c r="X54" s="14" t="s">
        <v>61</v>
      </c>
      <c r="Y54" s="14" t="s">
        <v>62</v>
      </c>
      <c r="Z54" s="14" t="s">
        <v>63</v>
      </c>
      <c r="AA54" s="14" t="s">
        <v>64</v>
      </c>
      <c r="AB54" s="14" t="s">
        <v>65</v>
      </c>
      <c r="AC54" s="14" t="s">
        <v>66</v>
      </c>
      <c r="AD54" s="14" t="s">
        <v>67</v>
      </c>
      <c r="AE54" s="14" t="s">
        <v>68</v>
      </c>
      <c r="AF54" s="14" t="s">
        <v>69</v>
      </c>
      <c r="AG54" s="14" t="s">
        <v>70</v>
      </c>
      <c r="AH54" s="14" t="s">
        <v>71</v>
      </c>
      <c r="AI54" s="14" t="s">
        <v>72</v>
      </c>
      <c r="AJ54" s="14" t="s">
        <v>73</v>
      </c>
      <c r="AK54" s="14" t="s">
        <v>74</v>
      </c>
      <c r="AL54" s="14" t="s">
        <v>75</v>
      </c>
      <c r="AM54" s="14" t="s">
        <v>76</v>
      </c>
      <c r="AN54" s="14" t="s">
        <v>77</v>
      </c>
      <c r="AO54" s="14" t="s">
        <v>78</v>
      </c>
      <c r="AP54" s="14" t="s">
        <v>79</v>
      </c>
      <c r="AQ54" s="14" t="s">
        <v>80</v>
      </c>
      <c r="AR54" s="14" t="s">
        <v>81</v>
      </c>
      <c r="AS54" s="14" t="s">
        <v>82</v>
      </c>
      <c r="AT54" s="14" t="s">
        <v>83</v>
      </c>
      <c r="AU54" s="14" t="s">
        <v>84</v>
      </c>
      <c r="AV54" s="14" t="s">
        <v>85</v>
      </c>
      <c r="AW54" s="14" t="s">
        <v>86</v>
      </c>
      <c r="AX54" s="14" t="s">
        <v>87</v>
      </c>
      <c r="AY54" s="15"/>
    </row>
    <row r="55" spans="1:54" ht="38.25" x14ac:dyDescent="0.2">
      <c r="B55" s="13" t="s">
        <v>91</v>
      </c>
      <c r="C55" s="14">
        <v>4994</v>
      </c>
      <c r="D55" s="14">
        <v>3062</v>
      </c>
      <c r="E55" s="14">
        <v>1029</v>
      </c>
      <c r="F55" s="14">
        <v>1548</v>
      </c>
      <c r="G55" s="14">
        <v>1582</v>
      </c>
      <c r="H55" s="14">
        <v>6</v>
      </c>
      <c r="I55" s="14">
        <v>3200</v>
      </c>
      <c r="J55" s="14">
        <v>3126</v>
      </c>
      <c r="K55" s="14">
        <v>3515</v>
      </c>
      <c r="L55" s="14">
        <v>5623</v>
      </c>
      <c r="M55" s="14">
        <v>1883</v>
      </c>
      <c r="N55" s="14">
        <v>5</v>
      </c>
      <c r="O55" s="14">
        <v>2444</v>
      </c>
      <c r="P55" s="14">
        <v>1281</v>
      </c>
      <c r="Q55" s="14">
        <v>4204</v>
      </c>
      <c r="R55" s="14">
        <v>5955</v>
      </c>
      <c r="S55" s="14">
        <v>1268</v>
      </c>
      <c r="T55" s="14">
        <v>6</v>
      </c>
      <c r="U55" s="14">
        <v>2804</v>
      </c>
      <c r="V55" s="14">
        <v>2087</v>
      </c>
      <c r="W55" s="14">
        <v>3846</v>
      </c>
      <c r="X55" s="14">
        <v>3296</v>
      </c>
      <c r="Y55" s="14">
        <v>1531</v>
      </c>
      <c r="Z55" s="14">
        <v>4</v>
      </c>
      <c r="AA55" s="14">
        <v>1973</v>
      </c>
      <c r="AB55" s="14">
        <v>2228</v>
      </c>
      <c r="AC55" s="14">
        <v>1546</v>
      </c>
      <c r="AD55" s="14">
        <v>3568</v>
      </c>
      <c r="AE55" s="14">
        <v>1620</v>
      </c>
      <c r="AF55" s="14">
        <v>5</v>
      </c>
      <c r="AG55" s="14">
        <v>9595</v>
      </c>
      <c r="AH55" s="14">
        <v>3252</v>
      </c>
      <c r="AI55" s="14">
        <v>3315</v>
      </c>
      <c r="AJ55" s="14">
        <v>1854</v>
      </c>
      <c r="AK55" s="14">
        <v>6</v>
      </c>
      <c r="AL55" s="14">
        <v>5</v>
      </c>
      <c r="AM55" s="14">
        <v>3883</v>
      </c>
      <c r="AN55" s="14">
        <v>5153</v>
      </c>
      <c r="AO55" s="14">
        <v>1765</v>
      </c>
      <c r="AP55" s="14">
        <v>927</v>
      </c>
      <c r="AQ55" s="14">
        <v>4</v>
      </c>
      <c r="AR55" s="14">
        <v>5</v>
      </c>
      <c r="AS55" s="14">
        <v>3993</v>
      </c>
      <c r="AT55" s="14">
        <v>2218</v>
      </c>
      <c r="AU55" s="14">
        <v>2796</v>
      </c>
      <c r="AV55" s="14">
        <v>1850</v>
      </c>
      <c r="AW55" s="14">
        <v>5</v>
      </c>
      <c r="AX55" s="14">
        <v>6</v>
      </c>
      <c r="AY55" s="15"/>
    </row>
  </sheetData>
  <sortState ref="BA2:BB49">
    <sortCondition ref="BA2:BA49"/>
  </sortState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9"/>
  <sheetViews>
    <sheetView tabSelected="1" topLeftCell="A185" workbookViewId="0">
      <selection activeCell="E104" sqref="E104"/>
    </sheetView>
  </sheetViews>
  <sheetFormatPr defaultRowHeight="12.75" x14ac:dyDescent="0.2"/>
  <cols>
    <col min="1" max="1" width="16.140625" style="23" bestFit="1" customWidth="1"/>
    <col min="5" max="5" width="15.5703125" customWidth="1"/>
    <col min="6" max="6" width="8.7109375" style="18"/>
    <col min="9" max="9" width="12.42578125" bestFit="1" customWidth="1"/>
  </cols>
  <sheetData>
    <row r="1" spans="1:11" ht="20.25" x14ac:dyDescent="0.3">
      <c r="A1" s="16" t="s">
        <v>96</v>
      </c>
      <c r="B1" s="17"/>
    </row>
    <row r="4" spans="1:11" s="22" customFormat="1" ht="25.5" x14ac:dyDescent="0.2">
      <c r="A4" s="19" t="s">
        <v>97</v>
      </c>
      <c r="B4" s="20" t="s">
        <v>111</v>
      </c>
      <c r="C4" s="20" t="s">
        <v>98</v>
      </c>
      <c r="D4" s="5" t="s">
        <v>39</v>
      </c>
      <c r="E4" s="5" t="s">
        <v>91</v>
      </c>
      <c r="F4" s="20" t="s">
        <v>99</v>
      </c>
      <c r="G4" s="21" t="s">
        <v>100</v>
      </c>
      <c r="H4" s="21" t="s">
        <v>101</v>
      </c>
      <c r="I4" s="20" t="s">
        <v>102</v>
      </c>
      <c r="J4" s="21" t="s">
        <v>103</v>
      </c>
      <c r="K4" s="21" t="s">
        <v>104</v>
      </c>
    </row>
    <row r="5" spans="1:11" x14ac:dyDescent="0.2">
      <c r="A5" s="23">
        <v>1</v>
      </c>
      <c r="B5" s="24" t="s">
        <v>112</v>
      </c>
      <c r="C5">
        <v>1</v>
      </c>
      <c r="D5" s="6" t="s">
        <v>40</v>
      </c>
      <c r="E5" s="6">
        <v>3662</v>
      </c>
      <c r="F5" s="6">
        <v>3662</v>
      </c>
      <c r="G5">
        <v>500</v>
      </c>
      <c r="H5">
        <v>12</v>
      </c>
      <c r="I5" s="24">
        <f>G5*H5/F5</f>
        <v>1.6384489350081923</v>
      </c>
      <c r="J5" s="27">
        <f>ROUNDDOWN(I5,0)</f>
        <v>1</v>
      </c>
      <c r="K5">
        <f>H5-J5</f>
        <v>11</v>
      </c>
    </row>
    <row r="6" spans="1:11" x14ac:dyDescent="0.2">
      <c r="A6" s="23">
        <v>1</v>
      </c>
      <c r="B6" s="24" t="s">
        <v>112</v>
      </c>
      <c r="C6">
        <v>2</v>
      </c>
      <c r="D6" s="6" t="s">
        <v>46</v>
      </c>
      <c r="E6" s="6">
        <v>4763</v>
      </c>
      <c r="F6" s="6">
        <v>4763</v>
      </c>
      <c r="G6">
        <v>500</v>
      </c>
      <c r="H6">
        <v>12</v>
      </c>
      <c r="I6" s="24">
        <f t="shared" ref="I6:I41" si="0">G6*H6/F6</f>
        <v>1.259710266638673</v>
      </c>
      <c r="J6" s="27">
        <f t="shared" ref="J6:J41" si="1">ROUNDDOWN(I6,0)</f>
        <v>1</v>
      </c>
      <c r="K6">
        <f t="shared" ref="K6:K41" si="2">H6-J6</f>
        <v>11</v>
      </c>
    </row>
    <row r="7" spans="1:11" x14ac:dyDescent="0.2">
      <c r="A7" s="23">
        <v>1</v>
      </c>
      <c r="B7" s="24" t="s">
        <v>112</v>
      </c>
      <c r="C7">
        <v>3</v>
      </c>
      <c r="D7" s="6" t="s">
        <v>52</v>
      </c>
      <c r="E7" s="6">
        <v>5720</v>
      </c>
      <c r="F7" s="6">
        <v>5720</v>
      </c>
      <c r="G7">
        <v>500</v>
      </c>
      <c r="H7">
        <v>12</v>
      </c>
      <c r="I7" s="24">
        <f t="shared" si="0"/>
        <v>1.048951048951049</v>
      </c>
      <c r="J7" s="27">
        <f t="shared" si="1"/>
        <v>1</v>
      </c>
      <c r="K7">
        <f t="shared" si="2"/>
        <v>11</v>
      </c>
    </row>
    <row r="8" spans="1:11" x14ac:dyDescent="0.2">
      <c r="A8" s="23">
        <v>1</v>
      </c>
      <c r="B8" s="24" t="s">
        <v>112</v>
      </c>
      <c r="C8">
        <v>4</v>
      </c>
      <c r="D8" s="6" t="s">
        <v>58</v>
      </c>
      <c r="E8" s="6">
        <v>5076</v>
      </c>
      <c r="F8" s="6">
        <v>5076</v>
      </c>
      <c r="G8">
        <v>500</v>
      </c>
      <c r="H8">
        <v>12</v>
      </c>
      <c r="I8" s="24">
        <f t="shared" si="0"/>
        <v>1.1820330969267139</v>
      </c>
      <c r="J8" s="27">
        <f t="shared" si="1"/>
        <v>1</v>
      </c>
      <c r="K8">
        <f t="shared" si="2"/>
        <v>11</v>
      </c>
    </row>
    <row r="9" spans="1:11" x14ac:dyDescent="0.2">
      <c r="A9" s="23">
        <v>1</v>
      </c>
      <c r="B9" s="24" t="s">
        <v>112</v>
      </c>
      <c r="C9">
        <v>5</v>
      </c>
      <c r="D9" s="6" t="s">
        <v>64</v>
      </c>
      <c r="E9" s="6">
        <v>2429</v>
      </c>
      <c r="F9" s="6">
        <v>2429</v>
      </c>
      <c r="G9">
        <v>500</v>
      </c>
      <c r="H9">
        <v>12</v>
      </c>
      <c r="I9" s="24">
        <f t="shared" si="0"/>
        <v>2.470152326060107</v>
      </c>
      <c r="J9" s="27">
        <f t="shared" si="1"/>
        <v>2</v>
      </c>
      <c r="K9">
        <f t="shared" si="2"/>
        <v>10</v>
      </c>
    </row>
    <row r="10" spans="1:11" x14ac:dyDescent="0.2">
      <c r="A10" s="23">
        <v>1</v>
      </c>
      <c r="B10" s="24" t="s">
        <v>112</v>
      </c>
      <c r="C10">
        <v>6</v>
      </c>
      <c r="D10" s="6" t="s">
        <v>70</v>
      </c>
      <c r="E10" s="6">
        <v>7058</v>
      </c>
      <c r="F10" s="6">
        <v>7058</v>
      </c>
      <c r="G10">
        <v>500</v>
      </c>
      <c r="H10">
        <v>12</v>
      </c>
      <c r="I10" s="24">
        <f t="shared" si="0"/>
        <v>0.85009917823746106</v>
      </c>
      <c r="J10" s="27">
        <v>1</v>
      </c>
      <c r="K10">
        <f t="shared" si="2"/>
        <v>11</v>
      </c>
    </row>
    <row r="11" spans="1:11" x14ac:dyDescent="0.2">
      <c r="A11" s="23">
        <v>1</v>
      </c>
      <c r="B11" s="24" t="s">
        <v>112</v>
      </c>
      <c r="C11">
        <v>7</v>
      </c>
      <c r="D11" s="6" t="s">
        <v>76</v>
      </c>
      <c r="E11" s="6">
        <v>9757</v>
      </c>
      <c r="F11" s="6">
        <v>9757</v>
      </c>
      <c r="G11">
        <v>500</v>
      </c>
      <c r="H11">
        <v>12</v>
      </c>
      <c r="I11" s="24">
        <f t="shared" si="0"/>
        <v>0.61494311776160704</v>
      </c>
      <c r="J11" s="27">
        <v>1</v>
      </c>
      <c r="K11">
        <f t="shared" si="2"/>
        <v>11</v>
      </c>
    </row>
    <row r="12" spans="1:11" x14ac:dyDescent="0.2">
      <c r="A12" s="23">
        <v>1</v>
      </c>
      <c r="B12" s="24" t="s">
        <v>112</v>
      </c>
      <c r="C12">
        <v>8</v>
      </c>
      <c r="D12" s="6" t="s">
        <v>82</v>
      </c>
      <c r="E12" s="6">
        <v>7279</v>
      </c>
      <c r="F12" s="6">
        <v>7279</v>
      </c>
      <c r="G12">
        <v>500</v>
      </c>
      <c r="H12">
        <v>12</v>
      </c>
      <c r="I12" s="24">
        <f t="shared" si="0"/>
        <v>0.82428905069377667</v>
      </c>
      <c r="J12" s="27">
        <v>1</v>
      </c>
      <c r="K12">
        <f t="shared" si="2"/>
        <v>11</v>
      </c>
    </row>
    <row r="13" spans="1:11" x14ac:dyDescent="0.2">
      <c r="A13" s="23">
        <v>1</v>
      </c>
      <c r="B13" s="24" t="s">
        <v>112</v>
      </c>
      <c r="C13">
        <v>9</v>
      </c>
      <c r="D13" s="6" t="s">
        <v>41</v>
      </c>
      <c r="E13" s="6">
        <v>4871</v>
      </c>
      <c r="F13" s="6">
        <v>4871</v>
      </c>
      <c r="G13">
        <v>500</v>
      </c>
      <c r="H13">
        <v>12</v>
      </c>
      <c r="I13" s="24">
        <f t="shared" si="0"/>
        <v>1.2317799219872716</v>
      </c>
      <c r="J13" s="27">
        <f t="shared" si="1"/>
        <v>1</v>
      </c>
      <c r="K13">
        <f t="shared" si="2"/>
        <v>11</v>
      </c>
    </row>
    <row r="14" spans="1:11" x14ac:dyDescent="0.2">
      <c r="A14" s="23">
        <v>1</v>
      </c>
      <c r="B14" s="24" t="s">
        <v>112</v>
      </c>
      <c r="C14">
        <v>10</v>
      </c>
      <c r="D14" s="6" t="s">
        <v>47</v>
      </c>
      <c r="E14" s="6">
        <v>3503</v>
      </c>
      <c r="F14" s="6">
        <v>3503</v>
      </c>
      <c r="G14">
        <v>500</v>
      </c>
      <c r="H14">
        <v>12</v>
      </c>
      <c r="I14" s="24">
        <f t="shared" si="0"/>
        <v>1.7128175849272052</v>
      </c>
      <c r="J14" s="27">
        <f t="shared" si="1"/>
        <v>1</v>
      </c>
      <c r="K14">
        <f t="shared" si="2"/>
        <v>11</v>
      </c>
    </row>
    <row r="15" spans="1:11" x14ac:dyDescent="0.2">
      <c r="A15" s="23">
        <v>1</v>
      </c>
      <c r="B15" s="24" t="s">
        <v>112</v>
      </c>
      <c r="C15">
        <v>11</v>
      </c>
      <c r="D15" s="6" t="s">
        <v>53</v>
      </c>
      <c r="E15" s="6">
        <v>4538</v>
      </c>
      <c r="F15" s="6">
        <v>4538</v>
      </c>
      <c r="G15">
        <v>500</v>
      </c>
      <c r="H15">
        <v>12</v>
      </c>
      <c r="I15" s="24">
        <f t="shared" si="0"/>
        <v>1.3221683561040105</v>
      </c>
      <c r="J15" s="27">
        <f t="shared" si="1"/>
        <v>1</v>
      </c>
      <c r="K15">
        <f t="shared" si="2"/>
        <v>11</v>
      </c>
    </row>
    <row r="16" spans="1:11" x14ac:dyDescent="0.2">
      <c r="A16" s="23">
        <v>1</v>
      </c>
      <c r="B16" s="24" t="s">
        <v>112</v>
      </c>
      <c r="C16">
        <v>14</v>
      </c>
      <c r="D16" s="6" t="s">
        <v>59</v>
      </c>
      <c r="E16" s="6">
        <v>3341</v>
      </c>
      <c r="F16" s="6">
        <v>3341</v>
      </c>
      <c r="G16">
        <v>500</v>
      </c>
      <c r="H16">
        <v>12</v>
      </c>
      <c r="I16" s="24">
        <f t="shared" si="0"/>
        <v>1.7958695001496559</v>
      </c>
      <c r="J16" s="27">
        <f t="shared" si="1"/>
        <v>1</v>
      </c>
      <c r="K16">
        <f t="shared" si="2"/>
        <v>11</v>
      </c>
    </row>
    <row r="17" spans="1:11" x14ac:dyDescent="0.2">
      <c r="A17" s="23">
        <v>1</v>
      </c>
      <c r="B17" s="24" t="s">
        <v>112</v>
      </c>
      <c r="C17">
        <v>15</v>
      </c>
      <c r="D17" s="6" t="s">
        <v>65</v>
      </c>
      <c r="E17" s="6">
        <v>5316</v>
      </c>
      <c r="F17" s="6">
        <v>5316</v>
      </c>
      <c r="G17">
        <v>500</v>
      </c>
      <c r="H17">
        <v>12</v>
      </c>
      <c r="I17" s="24">
        <f t="shared" si="0"/>
        <v>1.1286681715575622</v>
      </c>
      <c r="J17" s="27">
        <f t="shared" si="1"/>
        <v>1</v>
      </c>
      <c r="K17">
        <f t="shared" si="2"/>
        <v>11</v>
      </c>
    </row>
    <row r="18" spans="1:11" x14ac:dyDescent="0.2">
      <c r="A18" s="23">
        <v>1</v>
      </c>
      <c r="B18" s="24" t="s">
        <v>112</v>
      </c>
      <c r="C18">
        <v>16</v>
      </c>
      <c r="D18" s="6" t="s">
        <v>71</v>
      </c>
      <c r="E18" s="6">
        <v>4817</v>
      </c>
      <c r="F18" s="6">
        <v>4817</v>
      </c>
      <c r="G18">
        <v>500</v>
      </c>
      <c r="H18">
        <v>12</v>
      </c>
      <c r="I18" s="24">
        <f t="shared" si="0"/>
        <v>1.2455885405854266</v>
      </c>
      <c r="J18" s="27">
        <f t="shared" si="1"/>
        <v>1</v>
      </c>
      <c r="K18">
        <f t="shared" si="2"/>
        <v>11</v>
      </c>
    </row>
    <row r="19" spans="1:11" x14ac:dyDescent="0.2">
      <c r="A19" s="23">
        <v>1</v>
      </c>
      <c r="B19" s="24" t="s">
        <v>112</v>
      </c>
      <c r="C19">
        <v>17</v>
      </c>
      <c r="D19" s="6" t="s">
        <v>77</v>
      </c>
      <c r="E19" s="6">
        <v>7195</v>
      </c>
      <c r="F19" s="6">
        <v>7195</v>
      </c>
      <c r="G19">
        <v>500</v>
      </c>
      <c r="H19">
        <v>12</v>
      </c>
      <c r="I19" s="24">
        <f t="shared" si="0"/>
        <v>0.83391243919388469</v>
      </c>
      <c r="J19" s="27">
        <v>1</v>
      </c>
      <c r="K19">
        <f t="shared" si="2"/>
        <v>11</v>
      </c>
    </row>
    <row r="20" spans="1:11" x14ac:dyDescent="0.2">
      <c r="A20" s="23">
        <v>1</v>
      </c>
      <c r="B20" s="24" t="s">
        <v>112</v>
      </c>
      <c r="C20">
        <v>18</v>
      </c>
      <c r="D20" s="6" t="s">
        <v>83</v>
      </c>
      <c r="E20" s="6">
        <v>3620</v>
      </c>
      <c r="F20" s="6">
        <v>3620</v>
      </c>
      <c r="G20">
        <v>500</v>
      </c>
      <c r="H20">
        <v>12</v>
      </c>
      <c r="I20" s="24">
        <f t="shared" si="0"/>
        <v>1.6574585635359116</v>
      </c>
      <c r="J20" s="27">
        <f t="shared" si="1"/>
        <v>1</v>
      </c>
      <c r="K20">
        <f t="shared" si="2"/>
        <v>11</v>
      </c>
    </row>
    <row r="21" spans="1:11" x14ac:dyDescent="0.2">
      <c r="A21" s="23">
        <v>1</v>
      </c>
      <c r="B21" s="24" t="s">
        <v>112</v>
      </c>
      <c r="C21">
        <v>19</v>
      </c>
      <c r="D21" s="6" t="s">
        <v>42</v>
      </c>
      <c r="E21" s="6">
        <v>2446</v>
      </c>
      <c r="F21" s="6">
        <v>2446</v>
      </c>
      <c r="G21">
        <v>500</v>
      </c>
      <c r="H21">
        <v>12</v>
      </c>
      <c r="I21" s="24">
        <f t="shared" si="0"/>
        <v>2.4529844644317254</v>
      </c>
      <c r="J21" s="27">
        <f t="shared" si="1"/>
        <v>2</v>
      </c>
      <c r="K21">
        <f t="shared" si="2"/>
        <v>10</v>
      </c>
    </row>
    <row r="22" spans="1:11" x14ac:dyDescent="0.2">
      <c r="A22" s="23">
        <v>1</v>
      </c>
      <c r="B22" s="24" t="s">
        <v>112</v>
      </c>
      <c r="C22">
        <v>20</v>
      </c>
      <c r="D22" s="6" t="s">
        <v>48</v>
      </c>
      <c r="E22" s="6">
        <v>2820</v>
      </c>
      <c r="F22" s="6">
        <v>2820</v>
      </c>
      <c r="G22">
        <v>500</v>
      </c>
      <c r="H22">
        <v>12</v>
      </c>
      <c r="I22" s="24">
        <f t="shared" si="0"/>
        <v>2.1276595744680851</v>
      </c>
      <c r="J22" s="27">
        <f t="shared" si="1"/>
        <v>2</v>
      </c>
      <c r="K22">
        <f t="shared" si="2"/>
        <v>10</v>
      </c>
    </row>
    <row r="23" spans="1:11" x14ac:dyDescent="0.2">
      <c r="A23" s="23">
        <v>1</v>
      </c>
      <c r="B23" s="24" t="s">
        <v>112</v>
      </c>
      <c r="C23">
        <v>21</v>
      </c>
      <c r="D23" s="6" t="s">
        <v>54</v>
      </c>
      <c r="E23" s="6">
        <v>4081</v>
      </c>
      <c r="F23" s="6">
        <v>4081</v>
      </c>
      <c r="G23">
        <v>500</v>
      </c>
      <c r="H23">
        <v>12</v>
      </c>
      <c r="I23" s="24">
        <f t="shared" si="0"/>
        <v>1.470227885322225</v>
      </c>
      <c r="J23" s="27">
        <f t="shared" si="1"/>
        <v>1</v>
      </c>
      <c r="K23">
        <f t="shared" si="2"/>
        <v>11</v>
      </c>
    </row>
    <row r="24" spans="1:11" x14ac:dyDescent="0.2">
      <c r="A24" s="23">
        <v>1</v>
      </c>
      <c r="B24" s="24" t="s">
        <v>112</v>
      </c>
      <c r="C24">
        <v>22</v>
      </c>
      <c r="D24" s="6" t="s">
        <v>60</v>
      </c>
      <c r="E24" s="6">
        <v>2294</v>
      </c>
      <c r="F24" s="6">
        <v>2294</v>
      </c>
      <c r="G24">
        <v>500</v>
      </c>
      <c r="H24">
        <v>12</v>
      </c>
      <c r="I24" s="24">
        <f t="shared" si="0"/>
        <v>2.6155187445510024</v>
      </c>
      <c r="J24" s="27">
        <f t="shared" si="1"/>
        <v>2</v>
      </c>
      <c r="K24">
        <f t="shared" si="2"/>
        <v>10</v>
      </c>
    </row>
    <row r="25" spans="1:11" x14ac:dyDescent="0.2">
      <c r="A25" s="23">
        <v>1</v>
      </c>
      <c r="B25" s="24" t="s">
        <v>112</v>
      </c>
      <c r="C25">
        <v>23</v>
      </c>
      <c r="D25" s="6" t="s">
        <v>66</v>
      </c>
      <c r="E25" s="6">
        <v>4125</v>
      </c>
      <c r="F25" s="6">
        <v>4125</v>
      </c>
      <c r="G25">
        <v>500</v>
      </c>
      <c r="H25">
        <v>12</v>
      </c>
      <c r="I25" s="24">
        <f t="shared" si="0"/>
        <v>1.4545454545454546</v>
      </c>
      <c r="J25" s="27">
        <f t="shared" si="1"/>
        <v>1</v>
      </c>
      <c r="K25">
        <f t="shared" si="2"/>
        <v>11</v>
      </c>
    </row>
    <row r="26" spans="1:11" x14ac:dyDescent="0.2">
      <c r="A26" s="23">
        <v>1</v>
      </c>
      <c r="B26" s="24" t="s">
        <v>112</v>
      </c>
      <c r="C26">
        <v>24</v>
      </c>
      <c r="D26" s="6" t="s">
        <v>72</v>
      </c>
      <c r="E26" s="6">
        <v>3100</v>
      </c>
      <c r="F26" s="6">
        <v>3100</v>
      </c>
      <c r="G26">
        <v>500</v>
      </c>
      <c r="H26">
        <v>12</v>
      </c>
      <c r="I26" s="24">
        <f t="shared" si="0"/>
        <v>1.935483870967742</v>
      </c>
      <c r="J26" s="27">
        <f t="shared" si="1"/>
        <v>1</v>
      </c>
      <c r="K26">
        <f t="shared" si="2"/>
        <v>11</v>
      </c>
    </row>
    <row r="27" spans="1:11" x14ac:dyDescent="0.2">
      <c r="A27" s="23">
        <v>1</v>
      </c>
      <c r="B27" s="24" t="s">
        <v>112</v>
      </c>
      <c r="C27">
        <v>25</v>
      </c>
      <c r="D27" s="6" t="s">
        <v>78</v>
      </c>
      <c r="E27" s="6">
        <v>2965</v>
      </c>
      <c r="F27" s="6">
        <v>2965</v>
      </c>
      <c r="G27">
        <v>500</v>
      </c>
      <c r="H27">
        <v>12</v>
      </c>
      <c r="I27" s="24">
        <f t="shared" si="0"/>
        <v>2.0236087689713322</v>
      </c>
      <c r="J27" s="27">
        <f t="shared" si="1"/>
        <v>2</v>
      </c>
      <c r="K27">
        <f t="shared" si="2"/>
        <v>10</v>
      </c>
    </row>
    <row r="28" spans="1:11" x14ac:dyDescent="0.2">
      <c r="A28" s="23">
        <v>1</v>
      </c>
      <c r="B28" s="24" t="s">
        <v>112</v>
      </c>
      <c r="C28">
        <v>26</v>
      </c>
      <c r="D28" s="6" t="s">
        <v>84</v>
      </c>
      <c r="E28" s="6">
        <v>4028</v>
      </c>
      <c r="F28" s="6">
        <v>4028</v>
      </c>
      <c r="G28">
        <v>500</v>
      </c>
      <c r="H28">
        <v>12</v>
      </c>
      <c r="I28" s="24">
        <f t="shared" si="0"/>
        <v>1.4895729890764648</v>
      </c>
      <c r="J28" s="27">
        <f t="shared" si="1"/>
        <v>1</v>
      </c>
      <c r="K28">
        <f t="shared" si="2"/>
        <v>11</v>
      </c>
    </row>
    <row r="29" spans="1:11" x14ac:dyDescent="0.2">
      <c r="A29" s="23">
        <v>1</v>
      </c>
      <c r="B29" s="24" t="s">
        <v>112</v>
      </c>
      <c r="C29">
        <v>27</v>
      </c>
      <c r="D29" s="6" t="s">
        <v>43</v>
      </c>
      <c r="E29" s="6">
        <v>3270</v>
      </c>
      <c r="F29" s="6">
        <v>3270</v>
      </c>
      <c r="G29">
        <v>500</v>
      </c>
      <c r="H29">
        <v>12</v>
      </c>
      <c r="I29" s="24">
        <f t="shared" si="0"/>
        <v>1.834862385321101</v>
      </c>
      <c r="J29" s="27">
        <f t="shared" si="1"/>
        <v>1</v>
      </c>
      <c r="K29">
        <f t="shared" si="2"/>
        <v>11</v>
      </c>
    </row>
    <row r="30" spans="1:11" x14ac:dyDescent="0.2">
      <c r="A30" s="23">
        <v>1</v>
      </c>
      <c r="B30" s="24" t="s">
        <v>112</v>
      </c>
      <c r="C30">
        <v>28</v>
      </c>
      <c r="D30" s="6" t="s">
        <v>49</v>
      </c>
      <c r="E30" s="6">
        <v>5450</v>
      </c>
      <c r="F30" s="6">
        <v>5450</v>
      </c>
      <c r="G30">
        <v>500</v>
      </c>
      <c r="H30">
        <v>12</v>
      </c>
      <c r="I30" s="24">
        <f t="shared" si="0"/>
        <v>1.1009174311926606</v>
      </c>
      <c r="J30" s="27">
        <f t="shared" si="1"/>
        <v>1</v>
      </c>
      <c r="K30">
        <f t="shared" si="2"/>
        <v>11</v>
      </c>
    </row>
    <row r="31" spans="1:11" x14ac:dyDescent="0.2">
      <c r="A31" s="23">
        <v>1</v>
      </c>
      <c r="B31" s="24" t="s">
        <v>112</v>
      </c>
      <c r="C31">
        <v>29</v>
      </c>
      <c r="D31" s="6" t="s">
        <v>55</v>
      </c>
      <c r="E31" s="6">
        <v>5376</v>
      </c>
      <c r="F31" s="6">
        <v>5376</v>
      </c>
      <c r="G31">
        <v>500</v>
      </c>
      <c r="H31">
        <v>12</v>
      </c>
      <c r="I31" s="24">
        <f t="shared" si="0"/>
        <v>1.1160714285714286</v>
      </c>
      <c r="J31" s="27">
        <f t="shared" si="1"/>
        <v>1</v>
      </c>
      <c r="K31">
        <f t="shared" si="2"/>
        <v>11</v>
      </c>
    </row>
    <row r="32" spans="1:11" x14ac:dyDescent="0.2">
      <c r="A32" s="23">
        <v>1</v>
      </c>
      <c r="B32" s="24" t="s">
        <v>112</v>
      </c>
      <c r="C32">
        <v>30</v>
      </c>
      <c r="D32" s="6" t="s">
        <v>61</v>
      </c>
      <c r="E32" s="6">
        <v>3977</v>
      </c>
      <c r="F32" s="6">
        <v>3977</v>
      </c>
      <c r="G32">
        <v>500</v>
      </c>
      <c r="H32">
        <v>12</v>
      </c>
      <c r="I32" s="24">
        <f t="shared" si="0"/>
        <v>1.5086748805632386</v>
      </c>
      <c r="J32" s="27">
        <f t="shared" si="1"/>
        <v>1</v>
      </c>
      <c r="K32">
        <f t="shared" si="2"/>
        <v>11</v>
      </c>
    </row>
    <row r="33" spans="1:11" x14ac:dyDescent="0.2">
      <c r="A33" s="23">
        <v>1</v>
      </c>
      <c r="B33" s="24" t="s">
        <v>112</v>
      </c>
      <c r="C33">
        <v>31</v>
      </c>
      <c r="D33" s="6" t="s">
        <v>67</v>
      </c>
      <c r="E33" s="6">
        <v>4275</v>
      </c>
      <c r="F33" s="6">
        <v>4275</v>
      </c>
      <c r="G33">
        <v>500</v>
      </c>
      <c r="H33">
        <v>12</v>
      </c>
      <c r="I33" s="24">
        <f t="shared" si="0"/>
        <v>1.4035087719298245</v>
      </c>
      <c r="J33" s="27">
        <f t="shared" si="1"/>
        <v>1</v>
      </c>
      <c r="K33">
        <f t="shared" si="2"/>
        <v>11</v>
      </c>
    </row>
    <row r="34" spans="1:11" x14ac:dyDescent="0.2">
      <c r="A34" s="23">
        <v>1</v>
      </c>
      <c r="B34" s="24" t="s">
        <v>112</v>
      </c>
      <c r="C34">
        <v>32</v>
      </c>
      <c r="D34" s="6" t="s">
        <v>73</v>
      </c>
      <c r="E34" s="6">
        <v>3516</v>
      </c>
      <c r="F34" s="6">
        <v>3516</v>
      </c>
      <c r="G34">
        <v>500</v>
      </c>
      <c r="H34">
        <v>12</v>
      </c>
      <c r="I34" s="24">
        <f t="shared" si="0"/>
        <v>1.7064846416382253</v>
      </c>
      <c r="J34" s="27">
        <f t="shared" si="1"/>
        <v>1</v>
      </c>
      <c r="K34">
        <f t="shared" si="2"/>
        <v>11</v>
      </c>
    </row>
    <row r="35" spans="1:11" x14ac:dyDescent="0.2">
      <c r="A35" s="23">
        <v>1</v>
      </c>
      <c r="B35" s="24" t="s">
        <v>112</v>
      </c>
      <c r="C35">
        <v>33</v>
      </c>
      <c r="D35" s="6" t="s">
        <v>79</v>
      </c>
      <c r="E35" s="6">
        <v>2461</v>
      </c>
      <c r="F35" s="6">
        <v>2461</v>
      </c>
      <c r="G35">
        <v>500</v>
      </c>
      <c r="H35">
        <v>12</v>
      </c>
      <c r="I35" s="24">
        <f t="shared" si="0"/>
        <v>2.4380333197887039</v>
      </c>
      <c r="J35" s="27">
        <f t="shared" si="1"/>
        <v>2</v>
      </c>
      <c r="K35">
        <f t="shared" si="2"/>
        <v>10</v>
      </c>
    </row>
    <row r="36" spans="1:11" x14ac:dyDescent="0.2">
      <c r="A36" s="23">
        <v>1</v>
      </c>
      <c r="B36" s="24" t="s">
        <v>112</v>
      </c>
      <c r="C36">
        <v>35</v>
      </c>
      <c r="D36" s="6" t="s">
        <v>85</v>
      </c>
      <c r="E36" s="6">
        <v>3457</v>
      </c>
      <c r="F36" s="6">
        <v>3457</v>
      </c>
      <c r="G36">
        <v>500</v>
      </c>
      <c r="H36">
        <v>12</v>
      </c>
      <c r="I36" s="24">
        <f t="shared" si="0"/>
        <v>1.7356089094590685</v>
      </c>
      <c r="J36" s="27">
        <f t="shared" si="1"/>
        <v>1</v>
      </c>
      <c r="K36">
        <f t="shared" si="2"/>
        <v>11</v>
      </c>
    </row>
    <row r="37" spans="1:11" x14ac:dyDescent="0.2">
      <c r="A37" s="23">
        <v>1</v>
      </c>
      <c r="B37" s="24" t="s">
        <v>112</v>
      </c>
      <c r="C37" s="24" t="s">
        <v>105</v>
      </c>
      <c r="D37" s="6" t="s">
        <v>44</v>
      </c>
      <c r="E37" s="6">
        <v>2967</v>
      </c>
      <c r="F37" s="6">
        <v>2967</v>
      </c>
      <c r="G37">
        <v>500</v>
      </c>
      <c r="H37">
        <v>12</v>
      </c>
      <c r="I37" s="24">
        <f t="shared" si="0"/>
        <v>2.0222446916076846</v>
      </c>
      <c r="J37" s="27">
        <f t="shared" si="1"/>
        <v>2</v>
      </c>
      <c r="K37">
        <f t="shared" si="2"/>
        <v>10</v>
      </c>
    </row>
    <row r="38" spans="1:11" x14ac:dyDescent="0.2">
      <c r="A38" s="23">
        <v>1</v>
      </c>
      <c r="B38" s="24" t="s">
        <v>112</v>
      </c>
      <c r="C38" s="24" t="s">
        <v>106</v>
      </c>
      <c r="D38" s="6" t="s">
        <v>50</v>
      </c>
      <c r="E38" s="6">
        <v>3277</v>
      </c>
      <c r="F38" s="6">
        <v>3277</v>
      </c>
      <c r="G38">
        <v>500</v>
      </c>
      <c r="H38">
        <v>12</v>
      </c>
      <c r="I38" s="24">
        <f t="shared" si="0"/>
        <v>1.8309429356118401</v>
      </c>
      <c r="J38" s="27">
        <f t="shared" si="1"/>
        <v>1</v>
      </c>
      <c r="K38">
        <f t="shared" si="2"/>
        <v>11</v>
      </c>
    </row>
    <row r="39" spans="1:11" x14ac:dyDescent="0.2">
      <c r="A39" s="23">
        <v>1</v>
      </c>
      <c r="B39" s="24" t="s">
        <v>112</v>
      </c>
      <c r="C39" s="24" t="s">
        <v>107</v>
      </c>
      <c r="D39" s="6" t="s">
        <v>56</v>
      </c>
      <c r="E39" s="6">
        <v>2128</v>
      </c>
      <c r="F39" s="6">
        <v>2128</v>
      </c>
      <c r="G39">
        <v>500</v>
      </c>
      <c r="H39">
        <v>12</v>
      </c>
      <c r="I39" s="24">
        <f t="shared" si="0"/>
        <v>2.8195488721804511</v>
      </c>
      <c r="J39" s="27">
        <f t="shared" si="1"/>
        <v>2</v>
      </c>
      <c r="K39">
        <f t="shared" si="2"/>
        <v>10</v>
      </c>
    </row>
    <row r="40" spans="1:11" x14ac:dyDescent="0.2">
      <c r="A40" s="23">
        <v>1</v>
      </c>
      <c r="B40" s="24" t="s">
        <v>112</v>
      </c>
      <c r="C40" s="24" t="s">
        <v>108</v>
      </c>
      <c r="D40" s="6" t="s">
        <v>62</v>
      </c>
      <c r="E40" s="6">
        <v>3251</v>
      </c>
      <c r="F40" s="6">
        <v>3251</v>
      </c>
      <c r="G40">
        <v>500</v>
      </c>
      <c r="H40">
        <v>12</v>
      </c>
      <c r="I40" s="24">
        <f t="shared" si="0"/>
        <v>1.8455859735466011</v>
      </c>
      <c r="J40" s="27">
        <f t="shared" si="1"/>
        <v>1</v>
      </c>
      <c r="K40">
        <f t="shared" si="2"/>
        <v>11</v>
      </c>
    </row>
    <row r="41" spans="1:11" x14ac:dyDescent="0.2">
      <c r="A41" s="23">
        <v>1</v>
      </c>
      <c r="B41" s="24" t="s">
        <v>112</v>
      </c>
      <c r="C41" s="24" t="s">
        <v>109</v>
      </c>
      <c r="D41" s="6" t="s">
        <v>68</v>
      </c>
      <c r="E41" s="6">
        <v>3068</v>
      </c>
      <c r="F41" s="6">
        <v>3068</v>
      </c>
      <c r="G41">
        <v>500</v>
      </c>
      <c r="H41">
        <v>12</v>
      </c>
      <c r="I41" s="24">
        <f t="shared" si="0"/>
        <v>1.955671447196871</v>
      </c>
      <c r="J41" s="27">
        <f t="shared" si="1"/>
        <v>1</v>
      </c>
      <c r="K41">
        <f t="shared" si="2"/>
        <v>11</v>
      </c>
    </row>
    <row r="42" spans="1:11" x14ac:dyDescent="0.2">
      <c r="A42" s="23">
        <v>1</v>
      </c>
      <c r="B42" s="24" t="s">
        <v>112</v>
      </c>
      <c r="C42" s="24" t="s">
        <v>110</v>
      </c>
      <c r="D42" s="6" t="s">
        <v>74</v>
      </c>
      <c r="E42" s="6"/>
      <c r="F42" s="26"/>
      <c r="G42">
        <v>500</v>
      </c>
      <c r="H42">
        <v>12</v>
      </c>
      <c r="I42" s="24"/>
      <c r="J42" s="27"/>
    </row>
    <row r="43" spans="1:11" x14ac:dyDescent="0.2">
      <c r="A43" s="23">
        <v>1</v>
      </c>
      <c r="B43" s="24" t="s">
        <v>112</v>
      </c>
      <c r="C43" s="24" t="s">
        <v>110</v>
      </c>
      <c r="D43" s="6" t="s">
        <v>80</v>
      </c>
      <c r="E43" s="6"/>
      <c r="F43" s="26"/>
      <c r="G43">
        <v>500</v>
      </c>
      <c r="H43">
        <v>12</v>
      </c>
      <c r="I43" s="24"/>
      <c r="J43" s="27"/>
    </row>
    <row r="44" spans="1:11" x14ac:dyDescent="0.2">
      <c r="A44" s="23">
        <v>1</v>
      </c>
      <c r="B44" s="24" t="s">
        <v>112</v>
      </c>
      <c r="C44" s="24" t="s">
        <v>110</v>
      </c>
      <c r="D44" s="6" t="s">
        <v>86</v>
      </c>
      <c r="E44" s="6"/>
      <c r="F44" s="26"/>
      <c r="G44">
        <v>500</v>
      </c>
      <c r="H44">
        <v>12</v>
      </c>
      <c r="I44" s="24"/>
      <c r="J44" s="27"/>
    </row>
    <row r="45" spans="1:11" x14ac:dyDescent="0.2">
      <c r="A45" s="23">
        <v>1</v>
      </c>
      <c r="B45" s="24" t="s">
        <v>112</v>
      </c>
      <c r="C45" s="24" t="s">
        <v>110</v>
      </c>
      <c r="D45" s="6" t="s">
        <v>45</v>
      </c>
      <c r="E45" s="6"/>
      <c r="F45" s="26"/>
      <c r="G45">
        <v>500</v>
      </c>
      <c r="H45">
        <v>12</v>
      </c>
      <c r="I45" s="24"/>
      <c r="J45" s="27"/>
    </row>
    <row r="46" spans="1:11" x14ac:dyDescent="0.2">
      <c r="A46" s="23">
        <v>1</v>
      </c>
      <c r="B46" s="24" t="s">
        <v>112</v>
      </c>
      <c r="C46" s="24" t="s">
        <v>110</v>
      </c>
      <c r="D46" s="6" t="s">
        <v>51</v>
      </c>
      <c r="E46" s="6"/>
      <c r="F46" s="26"/>
      <c r="G46">
        <v>500</v>
      </c>
      <c r="H46">
        <v>12</v>
      </c>
      <c r="I46" s="24"/>
      <c r="J46" s="27"/>
    </row>
    <row r="47" spans="1:11" x14ac:dyDescent="0.2">
      <c r="A47" s="23">
        <v>1</v>
      </c>
      <c r="B47" s="24" t="s">
        <v>112</v>
      </c>
      <c r="C47" s="24" t="s">
        <v>110</v>
      </c>
      <c r="D47" s="6" t="s">
        <v>57</v>
      </c>
      <c r="E47" s="6"/>
      <c r="F47" s="26"/>
      <c r="G47">
        <v>500</v>
      </c>
      <c r="H47">
        <v>12</v>
      </c>
      <c r="I47" s="24"/>
      <c r="J47" s="27"/>
    </row>
    <row r="48" spans="1:11" x14ac:dyDescent="0.2">
      <c r="A48" s="23">
        <v>1</v>
      </c>
      <c r="B48" s="24" t="s">
        <v>112</v>
      </c>
      <c r="C48" s="24" t="s">
        <v>110</v>
      </c>
      <c r="D48" s="6" t="s">
        <v>63</v>
      </c>
      <c r="E48" s="6"/>
      <c r="F48" s="26"/>
      <c r="G48">
        <v>500</v>
      </c>
      <c r="H48">
        <v>12</v>
      </c>
      <c r="I48" s="24"/>
      <c r="J48" s="27"/>
    </row>
    <row r="49" spans="1:11" x14ac:dyDescent="0.2">
      <c r="A49" s="23">
        <v>1</v>
      </c>
      <c r="B49" s="24" t="s">
        <v>112</v>
      </c>
      <c r="C49" s="24" t="s">
        <v>110</v>
      </c>
      <c r="D49" s="6" t="s">
        <v>69</v>
      </c>
      <c r="E49" s="6"/>
      <c r="F49" s="26"/>
      <c r="G49">
        <v>500</v>
      </c>
      <c r="H49">
        <v>12</v>
      </c>
      <c r="I49" s="24"/>
      <c r="J49" s="27"/>
    </row>
    <row r="50" spans="1:11" x14ac:dyDescent="0.2">
      <c r="A50" s="23">
        <v>1</v>
      </c>
      <c r="B50" s="24" t="s">
        <v>112</v>
      </c>
      <c r="C50" s="24" t="s">
        <v>110</v>
      </c>
      <c r="D50" s="6" t="s">
        <v>75</v>
      </c>
      <c r="E50" s="6"/>
      <c r="F50" s="26"/>
      <c r="G50">
        <v>500</v>
      </c>
      <c r="H50">
        <v>12</v>
      </c>
      <c r="I50" s="24"/>
      <c r="J50" s="27"/>
    </row>
    <row r="51" spans="1:11" x14ac:dyDescent="0.2">
      <c r="A51" s="23">
        <v>1</v>
      </c>
      <c r="B51" s="24" t="s">
        <v>112</v>
      </c>
      <c r="C51" s="24" t="s">
        <v>110</v>
      </c>
      <c r="D51" s="6" t="s">
        <v>81</v>
      </c>
      <c r="E51" s="6"/>
      <c r="F51" s="26"/>
      <c r="G51">
        <v>500</v>
      </c>
      <c r="H51">
        <v>12</v>
      </c>
      <c r="I51" s="24"/>
      <c r="J51" s="27"/>
    </row>
    <row r="52" spans="1:11" x14ac:dyDescent="0.2">
      <c r="A52" s="23">
        <v>1</v>
      </c>
      <c r="B52" s="24" t="s">
        <v>112</v>
      </c>
      <c r="C52" s="24" t="s">
        <v>110</v>
      </c>
      <c r="D52" s="6" t="s">
        <v>87</v>
      </c>
      <c r="E52" s="6"/>
      <c r="F52" s="26"/>
      <c r="G52">
        <v>500</v>
      </c>
      <c r="H52">
        <v>12</v>
      </c>
      <c r="I52" s="24"/>
      <c r="J52" s="27"/>
    </row>
    <row r="53" spans="1:11" s="22" customFormat="1" x14ac:dyDescent="0.2">
      <c r="A53" s="31"/>
      <c r="K53" s="22">
        <f>SUM(K5:K41)</f>
        <v>399</v>
      </c>
    </row>
    <row r="54" spans="1:11" x14ac:dyDescent="0.2">
      <c r="A54" s="23">
        <v>2</v>
      </c>
      <c r="B54" s="24" t="s">
        <v>113</v>
      </c>
      <c r="C54">
        <v>1</v>
      </c>
      <c r="D54" s="32" t="s">
        <v>40</v>
      </c>
      <c r="E54" s="6">
        <v>2503</v>
      </c>
      <c r="F54" s="6">
        <v>2503</v>
      </c>
      <c r="G54">
        <v>500</v>
      </c>
      <c r="H54">
        <v>12</v>
      </c>
      <c r="I54" s="24">
        <f>G54*H54/F54</f>
        <v>2.3971234518577709</v>
      </c>
      <c r="J54" s="27">
        <f>ROUNDDOWN(I54,0)</f>
        <v>2</v>
      </c>
      <c r="K54">
        <f>H54-J54</f>
        <v>10</v>
      </c>
    </row>
    <row r="55" spans="1:11" x14ac:dyDescent="0.2">
      <c r="A55" s="23">
        <v>2</v>
      </c>
      <c r="B55" s="24" t="s">
        <v>113</v>
      </c>
      <c r="C55">
        <v>2</v>
      </c>
      <c r="D55" s="14" t="s">
        <v>46</v>
      </c>
      <c r="E55" s="6">
        <v>5011</v>
      </c>
      <c r="F55" s="6">
        <v>5011</v>
      </c>
      <c r="G55">
        <v>500</v>
      </c>
      <c r="H55">
        <v>12</v>
      </c>
      <c r="I55" s="24">
        <f t="shared" ref="I55:I90" si="3">G55*H55/F55</f>
        <v>1.1973657952504491</v>
      </c>
      <c r="J55" s="27">
        <f t="shared" ref="J55:J90" si="4">ROUNDDOWN(I55,0)</f>
        <v>1</v>
      </c>
      <c r="K55">
        <f t="shared" ref="K55:K90" si="5">H55-J55</f>
        <v>11</v>
      </c>
    </row>
    <row r="56" spans="1:11" x14ac:dyDescent="0.2">
      <c r="A56" s="23">
        <v>2</v>
      </c>
      <c r="B56" s="24" t="s">
        <v>113</v>
      </c>
      <c r="C56">
        <v>3</v>
      </c>
      <c r="D56" s="14" t="s">
        <v>52</v>
      </c>
      <c r="E56" s="6">
        <v>3184</v>
      </c>
      <c r="F56" s="6">
        <v>3184</v>
      </c>
      <c r="G56">
        <v>500</v>
      </c>
      <c r="H56">
        <v>12</v>
      </c>
      <c r="I56" s="24">
        <f t="shared" si="3"/>
        <v>1.8844221105527639</v>
      </c>
      <c r="J56" s="27">
        <f t="shared" si="4"/>
        <v>1</v>
      </c>
      <c r="K56">
        <f t="shared" si="5"/>
        <v>11</v>
      </c>
    </row>
    <row r="57" spans="1:11" x14ac:dyDescent="0.2">
      <c r="A57" s="23">
        <v>2</v>
      </c>
      <c r="B57" s="24" t="s">
        <v>113</v>
      </c>
      <c r="C57">
        <v>4</v>
      </c>
      <c r="D57" s="14" t="s">
        <v>58</v>
      </c>
      <c r="E57" s="6">
        <v>5107</v>
      </c>
      <c r="F57" s="6">
        <v>5107</v>
      </c>
      <c r="G57">
        <v>500</v>
      </c>
      <c r="H57">
        <v>12</v>
      </c>
      <c r="I57" s="24">
        <f t="shared" si="3"/>
        <v>1.1748580379870766</v>
      </c>
      <c r="J57" s="27">
        <f t="shared" si="4"/>
        <v>1</v>
      </c>
      <c r="K57">
        <f t="shared" si="5"/>
        <v>11</v>
      </c>
    </row>
    <row r="58" spans="1:11" x14ac:dyDescent="0.2">
      <c r="A58" s="23">
        <v>2</v>
      </c>
      <c r="B58" s="24" t="s">
        <v>113</v>
      </c>
      <c r="C58">
        <v>5</v>
      </c>
      <c r="D58" s="14" t="s">
        <v>64</v>
      </c>
      <c r="E58" s="6">
        <v>2375</v>
      </c>
      <c r="F58" s="6">
        <v>2375</v>
      </c>
      <c r="G58">
        <v>500</v>
      </c>
      <c r="H58">
        <v>12</v>
      </c>
      <c r="I58" s="24">
        <f t="shared" si="3"/>
        <v>2.5263157894736841</v>
      </c>
      <c r="J58" s="27">
        <f t="shared" si="4"/>
        <v>2</v>
      </c>
      <c r="K58">
        <f t="shared" si="5"/>
        <v>10</v>
      </c>
    </row>
    <row r="59" spans="1:11" x14ac:dyDescent="0.2">
      <c r="A59" s="23">
        <v>2</v>
      </c>
      <c r="B59" s="24" t="s">
        <v>113</v>
      </c>
      <c r="C59">
        <v>6</v>
      </c>
      <c r="D59" s="14" t="s">
        <v>70</v>
      </c>
      <c r="E59" s="6">
        <v>6024</v>
      </c>
      <c r="F59" s="6">
        <v>6024</v>
      </c>
      <c r="G59">
        <v>500</v>
      </c>
      <c r="H59">
        <v>12</v>
      </c>
      <c r="I59" s="24">
        <f t="shared" si="3"/>
        <v>0.99601593625498008</v>
      </c>
      <c r="J59" s="27">
        <v>1</v>
      </c>
      <c r="K59">
        <f t="shared" si="5"/>
        <v>11</v>
      </c>
    </row>
    <row r="60" spans="1:11" x14ac:dyDescent="0.2">
      <c r="A60" s="23">
        <v>2</v>
      </c>
      <c r="B60" s="24" t="s">
        <v>113</v>
      </c>
      <c r="C60">
        <v>7</v>
      </c>
      <c r="D60" s="14" t="s">
        <v>76</v>
      </c>
      <c r="E60" s="6">
        <v>10520</v>
      </c>
      <c r="F60" s="6">
        <v>10520</v>
      </c>
      <c r="G60">
        <v>500</v>
      </c>
      <c r="H60">
        <v>12</v>
      </c>
      <c r="I60" s="24">
        <f t="shared" si="3"/>
        <v>0.57034220532319391</v>
      </c>
      <c r="J60" s="27">
        <v>1</v>
      </c>
      <c r="K60">
        <f t="shared" si="5"/>
        <v>11</v>
      </c>
    </row>
    <row r="61" spans="1:11" x14ac:dyDescent="0.2">
      <c r="A61" s="23">
        <v>2</v>
      </c>
      <c r="B61" s="24" t="s">
        <v>113</v>
      </c>
      <c r="C61">
        <v>8</v>
      </c>
      <c r="D61" s="14" t="s">
        <v>82</v>
      </c>
      <c r="E61" s="6">
        <v>5512</v>
      </c>
      <c r="F61" s="6">
        <v>5512</v>
      </c>
      <c r="G61">
        <v>500</v>
      </c>
      <c r="H61">
        <v>12</v>
      </c>
      <c r="I61" s="24">
        <f t="shared" si="3"/>
        <v>1.0885341074020318</v>
      </c>
      <c r="J61" s="27">
        <f t="shared" si="4"/>
        <v>1</v>
      </c>
      <c r="K61">
        <f t="shared" si="5"/>
        <v>11</v>
      </c>
    </row>
    <row r="62" spans="1:11" x14ac:dyDescent="0.2">
      <c r="A62" s="23">
        <v>2</v>
      </c>
      <c r="B62" s="24" t="s">
        <v>113</v>
      </c>
      <c r="C62">
        <v>9</v>
      </c>
      <c r="D62" s="14" t="s">
        <v>41</v>
      </c>
      <c r="E62" s="6">
        <v>5521</v>
      </c>
      <c r="F62" s="6">
        <v>5521</v>
      </c>
      <c r="G62">
        <v>500</v>
      </c>
      <c r="H62">
        <v>12</v>
      </c>
      <c r="I62" s="24">
        <f t="shared" si="3"/>
        <v>1.0867596449918493</v>
      </c>
      <c r="J62" s="27">
        <f t="shared" si="4"/>
        <v>1</v>
      </c>
      <c r="K62">
        <f t="shared" si="5"/>
        <v>11</v>
      </c>
    </row>
    <row r="63" spans="1:11" x14ac:dyDescent="0.2">
      <c r="A63" s="23">
        <v>2</v>
      </c>
      <c r="B63" s="24" t="s">
        <v>113</v>
      </c>
      <c r="C63">
        <v>10</v>
      </c>
      <c r="D63" s="14" t="s">
        <v>47</v>
      </c>
      <c r="E63" s="6">
        <v>4316</v>
      </c>
      <c r="F63" s="6">
        <v>4316</v>
      </c>
      <c r="G63">
        <v>500</v>
      </c>
      <c r="H63">
        <v>12</v>
      </c>
      <c r="I63" s="24">
        <f t="shared" si="3"/>
        <v>1.3901760889712698</v>
      </c>
      <c r="J63" s="27">
        <f t="shared" si="4"/>
        <v>1</v>
      </c>
      <c r="K63">
        <f t="shared" si="5"/>
        <v>11</v>
      </c>
    </row>
    <row r="64" spans="1:11" x14ac:dyDescent="0.2">
      <c r="A64" s="23">
        <v>2</v>
      </c>
      <c r="B64" s="24" t="s">
        <v>113</v>
      </c>
      <c r="C64">
        <v>11</v>
      </c>
      <c r="D64" s="14" t="s">
        <v>53</v>
      </c>
      <c r="E64" s="6">
        <v>3840</v>
      </c>
      <c r="F64" s="6">
        <v>3840</v>
      </c>
      <c r="G64">
        <v>500</v>
      </c>
      <c r="H64">
        <v>12</v>
      </c>
      <c r="I64" s="24">
        <f t="shared" si="3"/>
        <v>1.5625</v>
      </c>
      <c r="J64" s="27">
        <f t="shared" si="4"/>
        <v>1</v>
      </c>
      <c r="K64">
        <f t="shared" si="5"/>
        <v>11</v>
      </c>
    </row>
    <row r="65" spans="1:11" x14ac:dyDescent="0.2">
      <c r="A65" s="23">
        <v>2</v>
      </c>
      <c r="B65" s="24" t="s">
        <v>113</v>
      </c>
      <c r="C65">
        <v>14</v>
      </c>
      <c r="D65" s="14" t="s">
        <v>59</v>
      </c>
      <c r="E65" s="6">
        <v>3309</v>
      </c>
      <c r="F65" s="6">
        <v>3309</v>
      </c>
      <c r="G65">
        <v>500</v>
      </c>
      <c r="H65">
        <v>12</v>
      </c>
      <c r="I65" s="24">
        <f t="shared" si="3"/>
        <v>1.813236627379873</v>
      </c>
      <c r="J65" s="27">
        <f t="shared" si="4"/>
        <v>1</v>
      </c>
      <c r="K65">
        <f t="shared" si="5"/>
        <v>11</v>
      </c>
    </row>
    <row r="66" spans="1:11" x14ac:dyDescent="0.2">
      <c r="A66" s="23">
        <v>2</v>
      </c>
      <c r="B66" s="24" t="s">
        <v>113</v>
      </c>
      <c r="C66">
        <v>15</v>
      </c>
      <c r="D66" s="14" t="s">
        <v>65</v>
      </c>
      <c r="E66" s="6">
        <v>5228</v>
      </c>
      <c r="F66" s="6">
        <v>5228</v>
      </c>
      <c r="G66">
        <v>500</v>
      </c>
      <c r="H66">
        <v>12</v>
      </c>
      <c r="I66" s="24">
        <f t="shared" si="3"/>
        <v>1.1476664116296864</v>
      </c>
      <c r="J66" s="27">
        <f t="shared" si="4"/>
        <v>1</v>
      </c>
      <c r="K66">
        <f t="shared" si="5"/>
        <v>11</v>
      </c>
    </row>
    <row r="67" spans="1:11" x14ac:dyDescent="0.2">
      <c r="A67" s="23">
        <v>2</v>
      </c>
      <c r="B67" s="24" t="s">
        <v>113</v>
      </c>
      <c r="C67">
        <v>16</v>
      </c>
      <c r="D67" s="14" t="s">
        <v>71</v>
      </c>
      <c r="E67" s="6">
        <v>5373</v>
      </c>
      <c r="F67" s="6">
        <v>5373</v>
      </c>
      <c r="G67">
        <v>500</v>
      </c>
      <c r="H67">
        <v>12</v>
      </c>
      <c r="I67" s="24">
        <f t="shared" si="3"/>
        <v>1.1166945840312674</v>
      </c>
      <c r="J67" s="27">
        <f t="shared" si="4"/>
        <v>1</v>
      </c>
      <c r="K67">
        <f t="shared" si="5"/>
        <v>11</v>
      </c>
    </row>
    <row r="68" spans="1:11" x14ac:dyDescent="0.2">
      <c r="A68" s="23">
        <v>2</v>
      </c>
      <c r="B68" s="24" t="s">
        <v>113</v>
      </c>
      <c r="C68">
        <v>17</v>
      </c>
      <c r="D68" s="14" t="s">
        <v>77</v>
      </c>
      <c r="E68" s="6">
        <v>5274</v>
      </c>
      <c r="F68" s="6">
        <v>5274</v>
      </c>
      <c r="G68">
        <v>500</v>
      </c>
      <c r="H68">
        <v>12</v>
      </c>
      <c r="I68" s="24">
        <f t="shared" si="3"/>
        <v>1.1376564277588168</v>
      </c>
      <c r="J68" s="27">
        <f t="shared" si="4"/>
        <v>1</v>
      </c>
      <c r="K68">
        <f t="shared" si="5"/>
        <v>11</v>
      </c>
    </row>
    <row r="69" spans="1:11" x14ac:dyDescent="0.2">
      <c r="A69" s="23">
        <v>2</v>
      </c>
      <c r="B69" s="24" t="s">
        <v>113</v>
      </c>
      <c r="C69">
        <v>18</v>
      </c>
      <c r="D69" s="14" t="s">
        <v>83</v>
      </c>
      <c r="E69" s="6">
        <v>3464</v>
      </c>
      <c r="F69" s="6">
        <v>3464</v>
      </c>
      <c r="G69">
        <v>500</v>
      </c>
      <c r="H69">
        <v>12</v>
      </c>
      <c r="I69" s="24">
        <f t="shared" si="3"/>
        <v>1.7321016166281755</v>
      </c>
      <c r="J69" s="27">
        <f t="shared" si="4"/>
        <v>1</v>
      </c>
      <c r="K69">
        <f t="shared" si="5"/>
        <v>11</v>
      </c>
    </row>
    <row r="70" spans="1:11" x14ac:dyDescent="0.2">
      <c r="A70" s="23">
        <v>2</v>
      </c>
      <c r="B70" s="24" t="s">
        <v>113</v>
      </c>
      <c r="C70">
        <v>19</v>
      </c>
      <c r="D70" s="14" t="s">
        <v>42</v>
      </c>
      <c r="E70" s="6">
        <v>1878</v>
      </c>
      <c r="F70" s="6">
        <v>1878</v>
      </c>
      <c r="G70">
        <v>500</v>
      </c>
      <c r="H70">
        <v>12</v>
      </c>
      <c r="I70" s="24">
        <f t="shared" si="3"/>
        <v>3.1948881789137382</v>
      </c>
      <c r="J70" s="27">
        <f t="shared" si="4"/>
        <v>3</v>
      </c>
      <c r="K70">
        <f t="shared" si="5"/>
        <v>9</v>
      </c>
    </row>
    <row r="71" spans="1:11" x14ac:dyDescent="0.2">
      <c r="A71" s="23">
        <v>2</v>
      </c>
      <c r="B71" s="24" t="s">
        <v>113</v>
      </c>
      <c r="C71">
        <v>20</v>
      </c>
      <c r="D71" s="14" t="s">
        <v>48</v>
      </c>
      <c r="E71" s="6">
        <v>2017</v>
      </c>
      <c r="F71" s="6">
        <v>2017</v>
      </c>
      <c r="G71">
        <v>500</v>
      </c>
      <c r="H71">
        <v>12</v>
      </c>
      <c r="I71" s="24">
        <f t="shared" si="3"/>
        <v>2.974714923153198</v>
      </c>
      <c r="J71" s="27">
        <f t="shared" si="4"/>
        <v>2</v>
      </c>
      <c r="K71">
        <f t="shared" si="5"/>
        <v>10</v>
      </c>
    </row>
    <row r="72" spans="1:11" x14ac:dyDescent="0.2">
      <c r="A72" s="23">
        <v>2</v>
      </c>
      <c r="B72" s="24" t="s">
        <v>113</v>
      </c>
      <c r="C72">
        <v>21</v>
      </c>
      <c r="D72" s="14" t="s">
        <v>54</v>
      </c>
      <c r="E72" s="6">
        <v>4165</v>
      </c>
      <c r="F72" s="6">
        <v>4165</v>
      </c>
      <c r="G72">
        <v>500</v>
      </c>
      <c r="H72">
        <v>12</v>
      </c>
      <c r="I72" s="24">
        <f t="shared" si="3"/>
        <v>1.440576230492197</v>
      </c>
      <c r="J72" s="27">
        <f t="shared" si="4"/>
        <v>1</v>
      </c>
      <c r="K72">
        <f t="shared" si="5"/>
        <v>11</v>
      </c>
    </row>
    <row r="73" spans="1:11" x14ac:dyDescent="0.2">
      <c r="A73" s="23">
        <v>2</v>
      </c>
      <c r="B73" s="24" t="s">
        <v>113</v>
      </c>
      <c r="C73">
        <v>22</v>
      </c>
      <c r="D73" s="14" t="s">
        <v>60</v>
      </c>
      <c r="E73" s="6">
        <v>2306</v>
      </c>
      <c r="F73" s="6">
        <v>2306</v>
      </c>
      <c r="G73">
        <v>500</v>
      </c>
      <c r="H73">
        <v>12</v>
      </c>
      <c r="I73" s="24">
        <f t="shared" si="3"/>
        <v>2.6019080659150045</v>
      </c>
      <c r="J73" s="27">
        <f t="shared" si="4"/>
        <v>2</v>
      </c>
      <c r="K73">
        <f t="shared" si="5"/>
        <v>10</v>
      </c>
    </row>
    <row r="74" spans="1:11" x14ac:dyDescent="0.2">
      <c r="A74" s="23">
        <v>2</v>
      </c>
      <c r="B74" s="24" t="s">
        <v>113</v>
      </c>
      <c r="C74">
        <v>23</v>
      </c>
      <c r="D74" s="14" t="s">
        <v>66</v>
      </c>
      <c r="E74" s="6">
        <v>3421</v>
      </c>
      <c r="F74" s="6">
        <v>3421</v>
      </c>
      <c r="G74">
        <v>500</v>
      </c>
      <c r="H74">
        <v>12</v>
      </c>
      <c r="I74" s="24">
        <f t="shared" si="3"/>
        <v>1.7538731365097924</v>
      </c>
      <c r="J74" s="27">
        <f t="shared" si="4"/>
        <v>1</v>
      </c>
      <c r="K74">
        <f t="shared" si="5"/>
        <v>11</v>
      </c>
    </row>
    <row r="75" spans="1:11" x14ac:dyDescent="0.2">
      <c r="A75" s="23">
        <v>2</v>
      </c>
      <c r="B75" s="24" t="s">
        <v>113</v>
      </c>
      <c r="C75">
        <v>24</v>
      </c>
      <c r="D75" s="14" t="s">
        <v>72</v>
      </c>
      <c r="E75" s="6">
        <v>2530</v>
      </c>
      <c r="F75" s="6">
        <v>2530</v>
      </c>
      <c r="G75">
        <v>500</v>
      </c>
      <c r="H75">
        <v>12</v>
      </c>
      <c r="I75" s="24">
        <f t="shared" si="3"/>
        <v>2.3715415019762847</v>
      </c>
      <c r="J75" s="27">
        <f t="shared" si="4"/>
        <v>2</v>
      </c>
      <c r="K75">
        <f t="shared" si="5"/>
        <v>10</v>
      </c>
    </row>
    <row r="76" spans="1:11" x14ac:dyDescent="0.2">
      <c r="A76" s="23">
        <v>2</v>
      </c>
      <c r="B76" s="24" t="s">
        <v>113</v>
      </c>
      <c r="C76">
        <v>25</v>
      </c>
      <c r="D76" s="14" t="s">
        <v>78</v>
      </c>
      <c r="E76" s="6">
        <v>2530</v>
      </c>
      <c r="F76" s="6">
        <v>2530</v>
      </c>
      <c r="G76">
        <v>500</v>
      </c>
      <c r="H76">
        <v>12</v>
      </c>
      <c r="I76" s="24">
        <f t="shared" si="3"/>
        <v>2.3715415019762847</v>
      </c>
      <c r="J76" s="27">
        <f t="shared" si="4"/>
        <v>2</v>
      </c>
      <c r="K76">
        <f t="shared" si="5"/>
        <v>10</v>
      </c>
    </row>
    <row r="77" spans="1:11" x14ac:dyDescent="0.2">
      <c r="A77" s="23">
        <v>2</v>
      </c>
      <c r="B77" s="24" t="s">
        <v>113</v>
      </c>
      <c r="C77">
        <v>26</v>
      </c>
      <c r="D77" s="14" t="s">
        <v>84</v>
      </c>
      <c r="E77" s="6">
        <v>3050</v>
      </c>
      <c r="F77" s="6">
        <v>3050</v>
      </c>
      <c r="G77">
        <v>500</v>
      </c>
      <c r="H77">
        <v>12</v>
      </c>
      <c r="I77" s="24">
        <f t="shared" si="3"/>
        <v>1.9672131147540983</v>
      </c>
      <c r="J77" s="27">
        <f t="shared" si="4"/>
        <v>1</v>
      </c>
      <c r="K77">
        <f t="shared" si="5"/>
        <v>11</v>
      </c>
    </row>
    <row r="78" spans="1:11" x14ac:dyDescent="0.2">
      <c r="A78" s="23">
        <v>2</v>
      </c>
      <c r="B78" s="24" t="s">
        <v>113</v>
      </c>
      <c r="C78">
        <v>27</v>
      </c>
      <c r="D78" s="14" t="s">
        <v>43</v>
      </c>
      <c r="E78" s="6">
        <v>2426</v>
      </c>
      <c r="F78" s="6">
        <v>2426</v>
      </c>
      <c r="G78">
        <v>500</v>
      </c>
      <c r="H78">
        <v>12</v>
      </c>
      <c r="I78" s="24">
        <f t="shared" si="3"/>
        <v>2.4732069249793898</v>
      </c>
      <c r="J78" s="27">
        <f t="shared" si="4"/>
        <v>2</v>
      </c>
      <c r="K78">
        <f t="shared" si="5"/>
        <v>10</v>
      </c>
    </row>
    <row r="79" spans="1:11" x14ac:dyDescent="0.2">
      <c r="A79" s="23">
        <v>2</v>
      </c>
      <c r="B79" s="24" t="s">
        <v>113</v>
      </c>
      <c r="C79">
        <v>28</v>
      </c>
      <c r="D79" s="14" t="s">
        <v>49</v>
      </c>
      <c r="E79" s="6">
        <v>3362</v>
      </c>
      <c r="F79" s="6">
        <v>3362</v>
      </c>
      <c r="G79">
        <v>500</v>
      </c>
      <c r="H79">
        <v>12</v>
      </c>
      <c r="I79" s="24">
        <f t="shared" si="3"/>
        <v>1.784651992861392</v>
      </c>
      <c r="J79" s="27">
        <f t="shared" si="4"/>
        <v>1</v>
      </c>
      <c r="K79">
        <f t="shared" si="5"/>
        <v>11</v>
      </c>
    </row>
    <row r="80" spans="1:11" x14ac:dyDescent="0.2">
      <c r="A80" s="23">
        <v>2</v>
      </c>
      <c r="B80" s="24" t="s">
        <v>113</v>
      </c>
      <c r="C80">
        <v>29</v>
      </c>
      <c r="D80" s="14" t="s">
        <v>55</v>
      </c>
      <c r="E80" s="6">
        <v>3893</v>
      </c>
      <c r="F80" s="6">
        <v>3893</v>
      </c>
      <c r="G80">
        <v>500</v>
      </c>
      <c r="H80">
        <v>12</v>
      </c>
      <c r="I80" s="24">
        <f t="shared" si="3"/>
        <v>1.5412278448497303</v>
      </c>
      <c r="J80" s="27">
        <f t="shared" si="4"/>
        <v>1</v>
      </c>
      <c r="K80">
        <f t="shared" si="5"/>
        <v>11</v>
      </c>
    </row>
    <row r="81" spans="1:11" x14ac:dyDescent="0.2">
      <c r="A81" s="23">
        <v>2</v>
      </c>
      <c r="B81" s="24" t="s">
        <v>113</v>
      </c>
      <c r="C81">
        <v>30</v>
      </c>
      <c r="D81" s="14" t="s">
        <v>61</v>
      </c>
      <c r="E81" s="6">
        <v>2318</v>
      </c>
      <c r="F81" s="6">
        <v>2318</v>
      </c>
      <c r="G81">
        <v>500</v>
      </c>
      <c r="H81">
        <v>12</v>
      </c>
      <c r="I81" s="24">
        <f t="shared" si="3"/>
        <v>2.5884383088869716</v>
      </c>
      <c r="J81" s="27">
        <f t="shared" si="4"/>
        <v>2</v>
      </c>
      <c r="K81">
        <f t="shared" si="5"/>
        <v>10</v>
      </c>
    </row>
    <row r="82" spans="1:11" x14ac:dyDescent="0.2">
      <c r="A82" s="23">
        <v>2</v>
      </c>
      <c r="B82" s="24" t="s">
        <v>113</v>
      </c>
      <c r="C82">
        <v>31</v>
      </c>
      <c r="D82" s="14" t="s">
        <v>67</v>
      </c>
      <c r="E82" s="6">
        <v>4035</v>
      </c>
      <c r="F82" s="6">
        <v>4035</v>
      </c>
      <c r="G82">
        <v>500</v>
      </c>
      <c r="H82">
        <v>12</v>
      </c>
      <c r="I82" s="24">
        <f t="shared" si="3"/>
        <v>1.486988847583643</v>
      </c>
      <c r="J82" s="27">
        <f t="shared" si="4"/>
        <v>1</v>
      </c>
      <c r="K82">
        <f t="shared" si="5"/>
        <v>11</v>
      </c>
    </row>
    <row r="83" spans="1:11" x14ac:dyDescent="0.2">
      <c r="A83" s="23">
        <v>2</v>
      </c>
      <c r="B83" s="24" t="s">
        <v>113</v>
      </c>
      <c r="C83">
        <v>32</v>
      </c>
      <c r="D83" s="14" t="s">
        <v>73</v>
      </c>
      <c r="E83" s="6">
        <v>1954</v>
      </c>
      <c r="F83" s="6">
        <v>1954</v>
      </c>
      <c r="G83">
        <v>500</v>
      </c>
      <c r="H83">
        <v>12</v>
      </c>
      <c r="I83" s="24">
        <f t="shared" si="3"/>
        <v>3.0706243602865917</v>
      </c>
      <c r="J83" s="27">
        <f t="shared" si="4"/>
        <v>3</v>
      </c>
      <c r="K83">
        <f t="shared" si="5"/>
        <v>9</v>
      </c>
    </row>
    <row r="84" spans="1:11" x14ac:dyDescent="0.2">
      <c r="A84" s="23">
        <v>2</v>
      </c>
      <c r="B84" s="24" t="s">
        <v>113</v>
      </c>
      <c r="C84">
        <v>33</v>
      </c>
      <c r="D84" s="14" t="s">
        <v>79</v>
      </c>
      <c r="E84" s="6">
        <v>1146</v>
      </c>
      <c r="F84" s="6">
        <v>1146</v>
      </c>
      <c r="G84">
        <v>500</v>
      </c>
      <c r="H84">
        <v>12</v>
      </c>
      <c r="I84" s="24">
        <f t="shared" si="3"/>
        <v>5.2356020942408374</v>
      </c>
      <c r="J84" s="27">
        <f t="shared" ref="J84" si="6">ROUNDDOWN(I84,0)</f>
        <v>5</v>
      </c>
      <c r="K84">
        <f t="shared" ref="K84" si="7">H84-J84</f>
        <v>7</v>
      </c>
    </row>
    <row r="85" spans="1:11" x14ac:dyDescent="0.2">
      <c r="A85" s="23">
        <v>2</v>
      </c>
      <c r="B85" s="24" t="s">
        <v>113</v>
      </c>
      <c r="C85">
        <v>35</v>
      </c>
      <c r="D85" s="14" t="s">
        <v>85</v>
      </c>
      <c r="E85" s="6">
        <v>2599</v>
      </c>
      <c r="F85" s="6">
        <v>2599</v>
      </c>
      <c r="G85">
        <v>500</v>
      </c>
      <c r="H85">
        <v>12</v>
      </c>
      <c r="I85" s="24">
        <f t="shared" si="3"/>
        <v>2.308580223162755</v>
      </c>
      <c r="J85" s="27">
        <f t="shared" si="4"/>
        <v>2</v>
      </c>
      <c r="K85">
        <f t="shared" si="5"/>
        <v>10</v>
      </c>
    </row>
    <row r="86" spans="1:11" x14ac:dyDescent="0.2">
      <c r="A86" s="23">
        <v>2</v>
      </c>
      <c r="B86" s="24" t="s">
        <v>113</v>
      </c>
      <c r="C86" s="24" t="s">
        <v>105</v>
      </c>
      <c r="D86" s="14" t="s">
        <v>44</v>
      </c>
      <c r="E86" s="6">
        <v>2918</v>
      </c>
      <c r="F86" s="6">
        <v>2918</v>
      </c>
      <c r="G86">
        <v>500</v>
      </c>
      <c r="H86">
        <v>12</v>
      </c>
      <c r="I86" s="24">
        <f t="shared" si="3"/>
        <v>2.0562028786840303</v>
      </c>
      <c r="J86" s="27">
        <f t="shared" si="4"/>
        <v>2</v>
      </c>
      <c r="K86">
        <f t="shared" si="5"/>
        <v>10</v>
      </c>
    </row>
    <row r="87" spans="1:11" x14ac:dyDescent="0.2">
      <c r="A87" s="23">
        <v>2</v>
      </c>
      <c r="B87" s="24" t="s">
        <v>113</v>
      </c>
      <c r="C87" s="24" t="s">
        <v>106</v>
      </c>
      <c r="D87" s="14" t="s">
        <v>50</v>
      </c>
      <c r="E87" s="6">
        <v>2963</v>
      </c>
      <c r="F87" s="6">
        <v>2963</v>
      </c>
      <c r="G87">
        <v>500</v>
      </c>
      <c r="H87">
        <v>12</v>
      </c>
      <c r="I87" s="24">
        <f t="shared" si="3"/>
        <v>2.0249746878164023</v>
      </c>
      <c r="J87" s="27">
        <f t="shared" si="4"/>
        <v>2</v>
      </c>
      <c r="K87">
        <f t="shared" si="5"/>
        <v>10</v>
      </c>
    </row>
    <row r="88" spans="1:11" x14ac:dyDescent="0.2">
      <c r="A88" s="23">
        <v>2</v>
      </c>
      <c r="B88" s="24" t="s">
        <v>113</v>
      </c>
      <c r="C88" s="24" t="s">
        <v>107</v>
      </c>
      <c r="D88" s="14" t="s">
        <v>56</v>
      </c>
      <c r="E88" s="6">
        <v>2413</v>
      </c>
      <c r="F88" s="6">
        <v>2413</v>
      </c>
      <c r="G88">
        <v>500</v>
      </c>
      <c r="H88">
        <v>12</v>
      </c>
      <c r="I88" s="24">
        <f t="shared" si="3"/>
        <v>2.4865312888520514</v>
      </c>
      <c r="J88" s="28">
        <f t="shared" si="4"/>
        <v>2</v>
      </c>
      <c r="K88" s="29">
        <f t="shared" si="5"/>
        <v>10</v>
      </c>
    </row>
    <row r="89" spans="1:11" x14ac:dyDescent="0.2">
      <c r="A89" s="23">
        <v>2</v>
      </c>
      <c r="B89" s="24" t="s">
        <v>113</v>
      </c>
      <c r="C89" s="24" t="s">
        <v>108</v>
      </c>
      <c r="D89" s="14" t="s">
        <v>62</v>
      </c>
      <c r="E89" s="6">
        <v>3918</v>
      </c>
      <c r="F89" s="6">
        <v>3918</v>
      </c>
      <c r="G89">
        <v>500</v>
      </c>
      <c r="H89">
        <v>12</v>
      </c>
      <c r="I89" s="24">
        <f t="shared" si="3"/>
        <v>1.5313935681470139</v>
      </c>
      <c r="J89" s="27">
        <f t="shared" si="4"/>
        <v>1</v>
      </c>
      <c r="K89">
        <f t="shared" si="5"/>
        <v>11</v>
      </c>
    </row>
    <row r="90" spans="1:11" x14ac:dyDescent="0.2">
      <c r="A90" s="23">
        <v>2</v>
      </c>
      <c r="B90" s="24" t="s">
        <v>113</v>
      </c>
      <c r="C90" s="24" t="s">
        <v>109</v>
      </c>
      <c r="D90" s="14" t="s">
        <v>68</v>
      </c>
      <c r="E90" s="6">
        <v>4672</v>
      </c>
      <c r="F90" s="6">
        <v>4672</v>
      </c>
      <c r="G90">
        <v>500</v>
      </c>
      <c r="H90">
        <v>12</v>
      </c>
      <c r="I90" s="24">
        <f t="shared" si="3"/>
        <v>1.2842465753424657</v>
      </c>
      <c r="J90" s="27">
        <f t="shared" si="4"/>
        <v>1</v>
      </c>
      <c r="K90">
        <f t="shared" si="5"/>
        <v>11</v>
      </c>
    </row>
    <row r="91" spans="1:11" x14ac:dyDescent="0.2">
      <c r="A91" s="23">
        <v>2</v>
      </c>
      <c r="B91" s="24" t="s">
        <v>113</v>
      </c>
      <c r="C91" s="24" t="s">
        <v>110</v>
      </c>
      <c r="D91" s="14" t="s">
        <v>74</v>
      </c>
      <c r="E91" s="14">
        <v>4</v>
      </c>
      <c r="G91">
        <v>500</v>
      </c>
      <c r="H91">
        <v>12</v>
      </c>
      <c r="I91" s="24"/>
      <c r="J91" s="27"/>
    </row>
    <row r="92" spans="1:11" x14ac:dyDescent="0.2">
      <c r="A92" s="23">
        <v>2</v>
      </c>
      <c r="B92" s="24" t="s">
        <v>113</v>
      </c>
      <c r="C92" s="24" t="s">
        <v>110</v>
      </c>
      <c r="D92" s="14" t="s">
        <v>80</v>
      </c>
      <c r="E92" s="14">
        <v>6</v>
      </c>
      <c r="G92">
        <v>500</v>
      </c>
      <c r="H92">
        <v>12</v>
      </c>
      <c r="I92" s="24"/>
      <c r="J92" s="27"/>
    </row>
    <row r="93" spans="1:11" x14ac:dyDescent="0.2">
      <c r="A93" s="23">
        <v>2</v>
      </c>
      <c r="B93" s="24" t="s">
        <v>113</v>
      </c>
      <c r="C93" s="24" t="s">
        <v>110</v>
      </c>
      <c r="D93" s="14" t="s">
        <v>86</v>
      </c>
      <c r="E93" s="14">
        <v>5</v>
      </c>
      <c r="G93">
        <v>500</v>
      </c>
      <c r="H93">
        <v>12</v>
      </c>
      <c r="I93" s="24"/>
      <c r="J93" s="27"/>
    </row>
    <row r="94" spans="1:11" x14ac:dyDescent="0.2">
      <c r="A94" s="23">
        <v>2</v>
      </c>
      <c r="B94" s="24" t="s">
        <v>113</v>
      </c>
      <c r="C94" s="24" t="s">
        <v>110</v>
      </c>
      <c r="D94" s="14" t="s">
        <v>45</v>
      </c>
      <c r="E94" s="14">
        <v>4</v>
      </c>
      <c r="G94">
        <v>500</v>
      </c>
      <c r="H94">
        <v>12</v>
      </c>
      <c r="I94" s="24"/>
      <c r="J94" s="27"/>
    </row>
    <row r="95" spans="1:11" x14ac:dyDescent="0.2">
      <c r="A95" s="23">
        <v>2</v>
      </c>
      <c r="B95" s="24" t="s">
        <v>113</v>
      </c>
      <c r="C95" s="24" t="s">
        <v>110</v>
      </c>
      <c r="D95" s="14" t="s">
        <v>51</v>
      </c>
      <c r="E95" s="14">
        <v>7</v>
      </c>
      <c r="G95">
        <v>500</v>
      </c>
      <c r="H95">
        <v>12</v>
      </c>
      <c r="I95" s="24"/>
      <c r="J95" s="27"/>
    </row>
    <row r="96" spans="1:11" x14ac:dyDescent="0.2">
      <c r="A96" s="23">
        <v>2</v>
      </c>
      <c r="B96" s="24" t="s">
        <v>113</v>
      </c>
      <c r="C96" s="24" t="s">
        <v>110</v>
      </c>
      <c r="D96" s="14" t="s">
        <v>57</v>
      </c>
      <c r="E96" s="14">
        <v>4</v>
      </c>
      <c r="G96">
        <v>500</v>
      </c>
      <c r="H96">
        <v>12</v>
      </c>
      <c r="I96" s="24"/>
      <c r="J96" s="27"/>
    </row>
    <row r="97" spans="1:20" x14ac:dyDescent="0.2">
      <c r="A97" s="23">
        <v>2</v>
      </c>
      <c r="B97" s="24" t="s">
        <v>113</v>
      </c>
      <c r="C97" s="24" t="s">
        <v>110</v>
      </c>
      <c r="D97" s="14" t="s">
        <v>63</v>
      </c>
      <c r="E97" s="14">
        <v>6</v>
      </c>
      <c r="G97">
        <v>500</v>
      </c>
      <c r="H97">
        <v>12</v>
      </c>
      <c r="I97" s="24"/>
      <c r="J97" s="27"/>
    </row>
    <row r="98" spans="1:20" x14ac:dyDescent="0.2">
      <c r="A98" s="23">
        <v>2</v>
      </c>
      <c r="B98" s="24" t="s">
        <v>113</v>
      </c>
      <c r="C98" s="24" t="s">
        <v>110</v>
      </c>
      <c r="D98" s="14" t="s">
        <v>69</v>
      </c>
      <c r="E98" s="14">
        <v>4</v>
      </c>
      <c r="G98">
        <v>500</v>
      </c>
      <c r="H98">
        <v>12</v>
      </c>
      <c r="I98" s="24"/>
      <c r="J98" s="27"/>
    </row>
    <row r="99" spans="1:20" x14ac:dyDescent="0.2">
      <c r="A99" s="23">
        <v>2</v>
      </c>
      <c r="B99" s="24" t="s">
        <v>113</v>
      </c>
      <c r="C99" s="24" t="s">
        <v>110</v>
      </c>
      <c r="D99" s="14" t="s">
        <v>75</v>
      </c>
      <c r="E99" s="14">
        <v>5</v>
      </c>
      <c r="G99">
        <v>500</v>
      </c>
      <c r="H99">
        <v>12</v>
      </c>
      <c r="I99" s="24"/>
      <c r="J99" s="27"/>
    </row>
    <row r="100" spans="1:20" x14ac:dyDescent="0.2">
      <c r="A100" s="23">
        <v>2</v>
      </c>
      <c r="B100" s="24" t="s">
        <v>113</v>
      </c>
      <c r="C100" s="24" t="s">
        <v>110</v>
      </c>
      <c r="D100" s="14" t="s">
        <v>81</v>
      </c>
      <c r="E100" s="14">
        <v>5</v>
      </c>
      <c r="G100">
        <v>500</v>
      </c>
      <c r="H100">
        <v>12</v>
      </c>
      <c r="I100" s="24"/>
      <c r="J100" s="27"/>
    </row>
    <row r="101" spans="1:20" x14ac:dyDescent="0.2">
      <c r="A101" s="23">
        <v>2</v>
      </c>
      <c r="B101" s="24" t="s">
        <v>113</v>
      </c>
      <c r="C101" s="24" t="s">
        <v>110</v>
      </c>
      <c r="D101" s="33" t="s">
        <v>87</v>
      </c>
      <c r="E101" s="33">
        <v>5</v>
      </c>
      <c r="G101">
        <v>500</v>
      </c>
      <c r="H101">
        <v>12</v>
      </c>
      <c r="I101" s="24"/>
      <c r="J101" s="27"/>
    </row>
    <row r="102" spans="1:20" s="22" customFormat="1" x14ac:dyDescent="0.2">
      <c r="A102" s="31"/>
      <c r="K102" s="22">
        <f>SUM(K54:K90)</f>
        <v>387</v>
      </c>
    </row>
    <row r="103" spans="1:20" x14ac:dyDescent="0.2">
      <c r="A103" s="23">
        <v>3</v>
      </c>
      <c r="B103" s="24" t="s">
        <v>114</v>
      </c>
      <c r="C103">
        <v>1</v>
      </c>
      <c r="D103" s="32" t="s">
        <v>40</v>
      </c>
      <c r="E103" s="6">
        <v>2503</v>
      </c>
      <c r="F103" s="6">
        <v>2503</v>
      </c>
      <c r="G103">
        <v>500</v>
      </c>
      <c r="H103">
        <v>12</v>
      </c>
      <c r="I103" s="24">
        <f>G103*H103/F103</f>
        <v>2.3971234518577709</v>
      </c>
      <c r="J103" s="27">
        <f>ROUNDDOWN(I103,0)</f>
        <v>2</v>
      </c>
      <c r="K103">
        <f>H103-J103</f>
        <v>10</v>
      </c>
    </row>
    <row r="104" spans="1:20" x14ac:dyDescent="0.2">
      <c r="A104" s="23">
        <v>3</v>
      </c>
      <c r="B104" s="24" t="s">
        <v>114</v>
      </c>
      <c r="C104">
        <v>2</v>
      </c>
      <c r="D104" s="14" t="s">
        <v>46</v>
      </c>
      <c r="E104" s="6">
        <v>5307</v>
      </c>
      <c r="F104" s="6">
        <v>5307</v>
      </c>
      <c r="G104">
        <v>500</v>
      </c>
      <c r="H104">
        <v>12</v>
      </c>
      <c r="I104" s="24">
        <f t="shared" ref="I104:I139" si="8">G104*H104/F104</f>
        <v>1.1305822498586773</v>
      </c>
      <c r="J104" s="27">
        <f t="shared" ref="J104:J139" si="9">ROUNDDOWN(I104,0)</f>
        <v>1</v>
      </c>
      <c r="K104">
        <f t="shared" ref="K104:K139" si="10">H104-J104</f>
        <v>11</v>
      </c>
    </row>
    <row r="105" spans="1:20" x14ac:dyDescent="0.2">
      <c r="A105" s="23">
        <v>3</v>
      </c>
      <c r="B105" s="24" t="s">
        <v>114</v>
      </c>
      <c r="C105">
        <v>3</v>
      </c>
      <c r="D105" s="14" t="s">
        <v>52</v>
      </c>
      <c r="E105" s="6">
        <v>3536</v>
      </c>
      <c r="F105" s="6">
        <v>3536</v>
      </c>
      <c r="G105">
        <v>500</v>
      </c>
      <c r="H105">
        <v>12</v>
      </c>
      <c r="I105" s="24">
        <f t="shared" si="8"/>
        <v>1.6968325791855203</v>
      </c>
      <c r="J105" s="27">
        <f t="shared" si="9"/>
        <v>1</v>
      </c>
      <c r="K105">
        <f t="shared" si="10"/>
        <v>11</v>
      </c>
    </row>
    <row r="106" spans="1:20" x14ac:dyDescent="0.2">
      <c r="A106" s="23">
        <v>3</v>
      </c>
      <c r="B106" s="24" t="s">
        <v>114</v>
      </c>
      <c r="C106">
        <v>4</v>
      </c>
      <c r="D106" s="14" t="s">
        <v>58</v>
      </c>
      <c r="E106" s="6">
        <v>5985</v>
      </c>
      <c r="F106" s="6">
        <v>5985</v>
      </c>
      <c r="G106">
        <v>500</v>
      </c>
      <c r="H106">
        <v>12</v>
      </c>
      <c r="I106" s="24">
        <f t="shared" si="8"/>
        <v>1.0025062656641603</v>
      </c>
      <c r="J106" s="27">
        <f t="shared" si="9"/>
        <v>1</v>
      </c>
      <c r="K106">
        <f t="shared" si="10"/>
        <v>11</v>
      </c>
      <c r="P106" s="34"/>
      <c r="Q106" s="35"/>
      <c r="R106" s="35"/>
      <c r="S106" s="36"/>
      <c r="T106" s="36"/>
    </row>
    <row r="107" spans="1:20" x14ac:dyDescent="0.2">
      <c r="A107" s="23">
        <v>3</v>
      </c>
      <c r="B107" s="24" t="s">
        <v>114</v>
      </c>
      <c r="C107">
        <v>5</v>
      </c>
      <c r="D107" s="14" t="s">
        <v>64</v>
      </c>
      <c r="E107" s="6">
        <v>3456</v>
      </c>
      <c r="F107" s="6">
        <v>3456</v>
      </c>
      <c r="G107">
        <v>500</v>
      </c>
      <c r="H107">
        <v>12</v>
      </c>
      <c r="I107" s="24">
        <f t="shared" si="8"/>
        <v>1.7361111111111112</v>
      </c>
      <c r="J107" s="27">
        <f t="shared" si="9"/>
        <v>1</v>
      </c>
      <c r="K107">
        <f t="shared" si="10"/>
        <v>11</v>
      </c>
      <c r="P107" s="18"/>
      <c r="Q107" s="37"/>
      <c r="R107" s="37"/>
    </row>
    <row r="108" spans="1:20" x14ac:dyDescent="0.2">
      <c r="A108" s="23">
        <v>3</v>
      </c>
      <c r="B108" s="24" t="s">
        <v>114</v>
      </c>
      <c r="C108">
        <v>6</v>
      </c>
      <c r="D108" s="14" t="s">
        <v>70</v>
      </c>
      <c r="E108" s="6">
        <v>6629</v>
      </c>
      <c r="F108" s="6">
        <v>6629</v>
      </c>
      <c r="G108">
        <v>500</v>
      </c>
      <c r="H108">
        <v>12</v>
      </c>
      <c r="I108" s="24">
        <f t="shared" si="8"/>
        <v>0.90511389349826521</v>
      </c>
      <c r="J108" s="27">
        <v>1</v>
      </c>
      <c r="K108">
        <f t="shared" si="10"/>
        <v>11</v>
      </c>
      <c r="P108" s="18"/>
      <c r="Q108" s="37"/>
      <c r="R108" s="37"/>
    </row>
    <row r="109" spans="1:20" x14ac:dyDescent="0.2">
      <c r="A109" s="23">
        <v>3</v>
      </c>
      <c r="B109" s="24" t="s">
        <v>114</v>
      </c>
      <c r="C109">
        <v>7</v>
      </c>
      <c r="D109" s="14" t="s">
        <v>76</v>
      </c>
      <c r="E109" s="6">
        <v>11637</v>
      </c>
      <c r="F109" s="6">
        <v>11637</v>
      </c>
      <c r="G109">
        <v>500</v>
      </c>
      <c r="H109">
        <v>12</v>
      </c>
      <c r="I109" s="24">
        <f t="shared" si="8"/>
        <v>0.51559680329981949</v>
      </c>
      <c r="J109" s="27">
        <v>1</v>
      </c>
      <c r="K109">
        <f t="shared" si="10"/>
        <v>11</v>
      </c>
      <c r="P109" s="18"/>
      <c r="Q109" s="37"/>
      <c r="R109" s="37"/>
    </row>
    <row r="110" spans="1:20" x14ac:dyDescent="0.2">
      <c r="A110" s="23">
        <v>3</v>
      </c>
      <c r="B110" s="24" t="s">
        <v>114</v>
      </c>
      <c r="C110">
        <v>8</v>
      </c>
      <c r="D110" s="14" t="s">
        <v>82</v>
      </c>
      <c r="E110" s="6">
        <v>6573</v>
      </c>
      <c r="F110" s="6">
        <v>6573</v>
      </c>
      <c r="G110">
        <v>500</v>
      </c>
      <c r="H110">
        <v>12</v>
      </c>
      <c r="I110" s="24">
        <f t="shared" si="8"/>
        <v>0.91282519397535367</v>
      </c>
      <c r="J110" s="27">
        <v>1</v>
      </c>
      <c r="K110">
        <f t="shared" si="10"/>
        <v>11</v>
      </c>
      <c r="P110" s="18"/>
      <c r="Q110" s="37"/>
      <c r="R110" s="37"/>
    </row>
    <row r="111" spans="1:20" x14ac:dyDescent="0.2">
      <c r="A111" s="23">
        <v>3</v>
      </c>
      <c r="B111" s="24" t="s">
        <v>114</v>
      </c>
      <c r="C111">
        <v>9</v>
      </c>
      <c r="D111" s="14" t="s">
        <v>41</v>
      </c>
      <c r="E111" s="6">
        <v>5863</v>
      </c>
      <c r="F111" s="6">
        <v>5863</v>
      </c>
      <c r="G111">
        <v>500</v>
      </c>
      <c r="H111">
        <v>12</v>
      </c>
      <c r="I111" s="24">
        <f t="shared" si="8"/>
        <v>1.0233668770254136</v>
      </c>
      <c r="J111" s="27">
        <f t="shared" si="9"/>
        <v>1</v>
      </c>
      <c r="K111">
        <f t="shared" si="10"/>
        <v>11</v>
      </c>
      <c r="P111" s="18"/>
      <c r="Q111" s="37"/>
      <c r="R111" s="37"/>
    </row>
    <row r="112" spans="1:20" x14ac:dyDescent="0.2">
      <c r="A112" s="23">
        <v>3</v>
      </c>
      <c r="B112" s="24" t="s">
        <v>114</v>
      </c>
      <c r="C112">
        <v>10</v>
      </c>
      <c r="D112" s="14" t="s">
        <v>47</v>
      </c>
      <c r="E112" s="6">
        <v>4945</v>
      </c>
      <c r="F112" s="6">
        <v>4945</v>
      </c>
      <c r="G112">
        <v>500</v>
      </c>
      <c r="H112">
        <v>12</v>
      </c>
      <c r="I112" s="24">
        <f t="shared" si="8"/>
        <v>1.2133468149646107</v>
      </c>
      <c r="J112" s="27">
        <f t="shared" si="9"/>
        <v>1</v>
      </c>
      <c r="K112">
        <f t="shared" si="10"/>
        <v>11</v>
      </c>
      <c r="P112" s="18"/>
      <c r="Q112" s="37"/>
      <c r="R112" s="37"/>
    </row>
    <row r="113" spans="1:18" x14ac:dyDescent="0.2">
      <c r="A113" s="23">
        <v>3</v>
      </c>
      <c r="B113" s="24" t="s">
        <v>114</v>
      </c>
      <c r="C113">
        <v>11</v>
      </c>
      <c r="D113" s="14" t="s">
        <v>53</v>
      </c>
      <c r="E113" s="6">
        <v>5357</v>
      </c>
      <c r="F113" s="6">
        <v>5357</v>
      </c>
      <c r="G113">
        <v>500</v>
      </c>
      <c r="H113">
        <v>12</v>
      </c>
      <c r="I113" s="24">
        <f t="shared" si="8"/>
        <v>1.1200298674631324</v>
      </c>
      <c r="J113" s="27">
        <f t="shared" si="9"/>
        <v>1</v>
      </c>
      <c r="K113">
        <f t="shared" si="10"/>
        <v>11</v>
      </c>
      <c r="P113" s="18"/>
      <c r="Q113" s="37"/>
      <c r="R113" s="37"/>
    </row>
    <row r="114" spans="1:18" x14ac:dyDescent="0.2">
      <c r="A114" s="23">
        <v>3</v>
      </c>
      <c r="B114" s="24" t="s">
        <v>114</v>
      </c>
      <c r="C114">
        <v>14</v>
      </c>
      <c r="D114" s="14" t="s">
        <v>59</v>
      </c>
      <c r="E114" s="6">
        <v>3606</v>
      </c>
      <c r="F114" s="6">
        <v>3606</v>
      </c>
      <c r="G114">
        <v>500</v>
      </c>
      <c r="H114">
        <v>12</v>
      </c>
      <c r="I114" s="24">
        <f t="shared" si="8"/>
        <v>1.6638935108153079</v>
      </c>
      <c r="J114" s="27">
        <f t="shared" si="9"/>
        <v>1</v>
      </c>
      <c r="K114">
        <f t="shared" si="10"/>
        <v>11</v>
      </c>
      <c r="P114" s="18"/>
      <c r="Q114" s="37"/>
      <c r="R114" s="37"/>
    </row>
    <row r="115" spans="1:18" x14ac:dyDescent="0.2">
      <c r="A115" s="23">
        <v>3</v>
      </c>
      <c r="B115" s="24" t="s">
        <v>114</v>
      </c>
      <c r="C115">
        <v>15</v>
      </c>
      <c r="D115" s="14" t="s">
        <v>65</v>
      </c>
      <c r="E115" s="6">
        <v>5892</v>
      </c>
      <c r="F115" s="6">
        <v>5892</v>
      </c>
      <c r="G115">
        <v>500</v>
      </c>
      <c r="H115">
        <v>12</v>
      </c>
      <c r="I115" s="24">
        <f t="shared" si="8"/>
        <v>1.0183299389002036</v>
      </c>
      <c r="J115" s="27">
        <f t="shared" si="9"/>
        <v>1</v>
      </c>
      <c r="K115">
        <f t="shared" si="10"/>
        <v>11</v>
      </c>
      <c r="P115" s="18"/>
      <c r="Q115" s="37"/>
      <c r="R115" s="37"/>
    </row>
    <row r="116" spans="1:18" x14ac:dyDescent="0.2">
      <c r="A116" s="23">
        <v>3</v>
      </c>
      <c r="B116" s="24" t="s">
        <v>114</v>
      </c>
      <c r="C116">
        <v>16</v>
      </c>
      <c r="D116" s="14" t="s">
        <v>71</v>
      </c>
      <c r="E116" s="6">
        <v>5833</v>
      </c>
      <c r="F116" s="6">
        <v>5833</v>
      </c>
      <c r="G116">
        <v>500</v>
      </c>
      <c r="H116">
        <v>12</v>
      </c>
      <c r="I116" s="24">
        <f>G116*H116/F116</f>
        <v>1.0286302074404252</v>
      </c>
      <c r="J116" s="27">
        <f t="shared" si="9"/>
        <v>1</v>
      </c>
      <c r="K116">
        <f t="shared" si="10"/>
        <v>11</v>
      </c>
      <c r="P116" s="18"/>
      <c r="Q116" s="37"/>
      <c r="R116" s="37"/>
    </row>
    <row r="117" spans="1:18" x14ac:dyDescent="0.2">
      <c r="A117" s="23">
        <v>3</v>
      </c>
      <c r="B117" s="24" t="s">
        <v>114</v>
      </c>
      <c r="C117">
        <v>17</v>
      </c>
      <c r="D117" s="14" t="s">
        <v>77</v>
      </c>
      <c r="E117" s="6">
        <v>6039</v>
      </c>
      <c r="F117" s="6">
        <v>6039</v>
      </c>
      <c r="G117">
        <v>500</v>
      </c>
      <c r="H117">
        <v>12</v>
      </c>
      <c r="I117" s="24">
        <f t="shared" si="8"/>
        <v>0.99354197714853454</v>
      </c>
      <c r="J117" s="27">
        <v>1</v>
      </c>
      <c r="K117">
        <f t="shared" si="10"/>
        <v>11</v>
      </c>
      <c r="P117" s="18"/>
      <c r="Q117" s="37"/>
      <c r="R117" s="37"/>
    </row>
    <row r="118" spans="1:18" x14ac:dyDescent="0.2">
      <c r="A118" s="23">
        <v>3</v>
      </c>
      <c r="B118" s="24" t="s">
        <v>114</v>
      </c>
      <c r="C118">
        <v>18</v>
      </c>
      <c r="D118" s="14" t="s">
        <v>83</v>
      </c>
      <c r="E118" s="6">
        <v>4014</v>
      </c>
      <c r="F118" s="6">
        <v>4014</v>
      </c>
      <c r="G118">
        <v>500</v>
      </c>
      <c r="H118">
        <v>12</v>
      </c>
      <c r="I118" s="24">
        <f t="shared" si="8"/>
        <v>1.4947683109118086</v>
      </c>
      <c r="J118" s="27">
        <f t="shared" si="9"/>
        <v>1</v>
      </c>
      <c r="K118">
        <f t="shared" si="10"/>
        <v>11</v>
      </c>
      <c r="P118" s="18"/>
      <c r="Q118" s="37"/>
      <c r="R118" s="37"/>
    </row>
    <row r="119" spans="1:18" x14ac:dyDescent="0.2">
      <c r="A119" s="23">
        <v>3</v>
      </c>
      <c r="B119" s="24" t="s">
        <v>114</v>
      </c>
      <c r="C119">
        <v>19</v>
      </c>
      <c r="D119" s="14" t="s">
        <v>42</v>
      </c>
      <c r="E119" s="6">
        <v>2110</v>
      </c>
      <c r="F119" s="6">
        <v>2110</v>
      </c>
      <c r="G119">
        <v>500</v>
      </c>
      <c r="H119">
        <v>12</v>
      </c>
      <c r="I119" s="24">
        <f t="shared" si="8"/>
        <v>2.8436018957345972</v>
      </c>
      <c r="J119" s="27">
        <f t="shared" si="9"/>
        <v>2</v>
      </c>
      <c r="K119">
        <f t="shared" si="10"/>
        <v>10</v>
      </c>
      <c r="P119" s="18"/>
      <c r="Q119" s="37"/>
      <c r="R119" s="37"/>
    </row>
    <row r="120" spans="1:18" x14ac:dyDescent="0.2">
      <c r="A120" s="23">
        <v>3</v>
      </c>
      <c r="B120" s="24" t="s">
        <v>114</v>
      </c>
      <c r="C120">
        <v>20</v>
      </c>
      <c r="D120" s="14" t="s">
        <v>48</v>
      </c>
      <c r="E120" s="6">
        <v>2858</v>
      </c>
      <c r="F120" s="6">
        <v>2858</v>
      </c>
      <c r="G120">
        <v>500</v>
      </c>
      <c r="H120">
        <v>12</v>
      </c>
      <c r="I120" s="24">
        <f t="shared" si="8"/>
        <v>2.099370188943317</v>
      </c>
      <c r="J120" s="27">
        <f t="shared" si="9"/>
        <v>2</v>
      </c>
      <c r="K120">
        <f t="shared" si="10"/>
        <v>10</v>
      </c>
      <c r="P120" s="18"/>
      <c r="Q120" s="37"/>
      <c r="R120" s="37"/>
    </row>
    <row r="121" spans="1:18" x14ac:dyDescent="0.2">
      <c r="A121" s="23">
        <v>3</v>
      </c>
      <c r="B121" s="24" t="s">
        <v>114</v>
      </c>
      <c r="C121">
        <v>21</v>
      </c>
      <c r="D121" s="14" t="s">
        <v>54</v>
      </c>
      <c r="E121" s="6">
        <v>4514</v>
      </c>
      <c r="F121" s="6">
        <v>4514</v>
      </c>
      <c r="G121">
        <v>500</v>
      </c>
      <c r="H121">
        <v>12</v>
      </c>
      <c r="I121" s="24">
        <f t="shared" si="8"/>
        <v>1.329198050509526</v>
      </c>
      <c r="J121" s="27">
        <f t="shared" si="9"/>
        <v>1</v>
      </c>
      <c r="K121">
        <f t="shared" si="10"/>
        <v>11</v>
      </c>
      <c r="P121" s="18"/>
      <c r="Q121" s="37"/>
      <c r="R121" s="37"/>
    </row>
    <row r="122" spans="1:18" x14ac:dyDescent="0.2">
      <c r="A122" s="23">
        <v>3</v>
      </c>
      <c r="B122" s="24" t="s">
        <v>114</v>
      </c>
      <c r="C122">
        <v>22</v>
      </c>
      <c r="D122" s="14" t="s">
        <v>60</v>
      </c>
      <c r="E122" s="6">
        <v>1830</v>
      </c>
      <c r="F122" s="6">
        <v>1830</v>
      </c>
      <c r="G122">
        <v>500</v>
      </c>
      <c r="H122">
        <v>12</v>
      </c>
      <c r="I122" s="24">
        <f t="shared" si="8"/>
        <v>3.278688524590164</v>
      </c>
      <c r="J122" s="27">
        <f t="shared" si="9"/>
        <v>3</v>
      </c>
      <c r="K122">
        <f t="shared" si="10"/>
        <v>9</v>
      </c>
      <c r="P122" s="18"/>
      <c r="Q122" s="37"/>
      <c r="R122" s="37"/>
    </row>
    <row r="123" spans="1:18" x14ac:dyDescent="0.2">
      <c r="A123" s="23">
        <v>3</v>
      </c>
      <c r="B123" s="24" t="s">
        <v>114</v>
      </c>
      <c r="C123">
        <v>23</v>
      </c>
      <c r="D123" s="14" t="s">
        <v>66</v>
      </c>
      <c r="E123" s="6">
        <v>4448</v>
      </c>
      <c r="F123" s="6">
        <v>4448</v>
      </c>
      <c r="G123">
        <v>500</v>
      </c>
      <c r="H123">
        <v>12</v>
      </c>
      <c r="I123" s="24">
        <f t="shared" si="8"/>
        <v>1.3489208633093526</v>
      </c>
      <c r="J123" s="27">
        <f t="shared" si="9"/>
        <v>1</v>
      </c>
      <c r="K123">
        <f t="shared" si="10"/>
        <v>11</v>
      </c>
      <c r="P123" s="18"/>
      <c r="Q123" s="37"/>
      <c r="R123" s="37"/>
    </row>
    <row r="124" spans="1:18" x14ac:dyDescent="0.2">
      <c r="A124" s="23">
        <v>3</v>
      </c>
      <c r="B124" s="24" t="s">
        <v>114</v>
      </c>
      <c r="C124">
        <v>24</v>
      </c>
      <c r="D124" s="14" t="s">
        <v>72</v>
      </c>
      <c r="E124" s="6">
        <v>3251</v>
      </c>
      <c r="F124" s="6">
        <v>3251</v>
      </c>
      <c r="G124">
        <v>500</v>
      </c>
      <c r="H124">
        <v>12</v>
      </c>
      <c r="I124" s="24">
        <f t="shared" si="8"/>
        <v>1.8455859735466011</v>
      </c>
      <c r="J124" s="27">
        <f t="shared" si="9"/>
        <v>1</v>
      </c>
      <c r="K124">
        <f t="shared" si="10"/>
        <v>11</v>
      </c>
      <c r="P124" s="18"/>
      <c r="Q124" s="37"/>
      <c r="R124" s="37"/>
    </row>
    <row r="125" spans="1:18" x14ac:dyDescent="0.2">
      <c r="A125" s="23">
        <v>3</v>
      </c>
      <c r="B125" s="24" t="s">
        <v>114</v>
      </c>
      <c r="C125">
        <v>25</v>
      </c>
      <c r="D125" s="14" t="s">
        <v>78</v>
      </c>
      <c r="E125" s="6">
        <v>3484</v>
      </c>
      <c r="F125" s="6">
        <v>3484</v>
      </c>
      <c r="G125">
        <v>500</v>
      </c>
      <c r="H125">
        <v>12</v>
      </c>
      <c r="I125" s="24">
        <f t="shared" si="8"/>
        <v>1.7221584385763491</v>
      </c>
      <c r="J125" s="27">
        <f t="shared" si="9"/>
        <v>1</v>
      </c>
      <c r="K125">
        <f t="shared" si="10"/>
        <v>11</v>
      </c>
      <c r="P125" s="18"/>
      <c r="Q125" s="37"/>
      <c r="R125" s="37"/>
    </row>
    <row r="126" spans="1:18" x14ac:dyDescent="0.2">
      <c r="A126" s="23">
        <v>3</v>
      </c>
      <c r="B126" s="24" t="s">
        <v>114</v>
      </c>
      <c r="C126">
        <v>26</v>
      </c>
      <c r="D126" s="14" t="s">
        <v>84</v>
      </c>
      <c r="E126" s="6">
        <v>4430</v>
      </c>
      <c r="F126" s="6">
        <v>4430</v>
      </c>
      <c r="G126">
        <v>500</v>
      </c>
      <c r="H126">
        <v>12</v>
      </c>
      <c r="I126" s="24">
        <f t="shared" si="8"/>
        <v>1.3544018058690745</v>
      </c>
      <c r="J126" s="27">
        <f t="shared" si="9"/>
        <v>1</v>
      </c>
      <c r="K126">
        <f t="shared" si="10"/>
        <v>11</v>
      </c>
      <c r="P126" s="18"/>
      <c r="Q126" s="37"/>
      <c r="R126" s="37"/>
    </row>
    <row r="127" spans="1:18" x14ac:dyDescent="0.2">
      <c r="A127" s="23">
        <v>3</v>
      </c>
      <c r="B127" s="24" t="s">
        <v>114</v>
      </c>
      <c r="C127">
        <v>27</v>
      </c>
      <c r="D127" s="14" t="s">
        <v>43</v>
      </c>
      <c r="E127" s="6">
        <v>2474</v>
      </c>
      <c r="F127" s="6">
        <v>2474</v>
      </c>
      <c r="G127">
        <v>500</v>
      </c>
      <c r="H127">
        <v>12</v>
      </c>
      <c r="I127" s="24">
        <f t="shared" si="8"/>
        <v>2.4252223120452707</v>
      </c>
      <c r="J127" s="27">
        <f t="shared" si="9"/>
        <v>2</v>
      </c>
      <c r="K127">
        <f t="shared" si="10"/>
        <v>10</v>
      </c>
      <c r="P127" s="18"/>
      <c r="Q127" s="37"/>
      <c r="R127" s="37"/>
    </row>
    <row r="128" spans="1:18" x14ac:dyDescent="0.2">
      <c r="A128" s="23">
        <v>3</v>
      </c>
      <c r="B128" s="24" t="s">
        <v>114</v>
      </c>
      <c r="C128">
        <v>28</v>
      </c>
      <c r="D128" s="14" t="s">
        <v>49</v>
      </c>
      <c r="E128" s="6">
        <v>3718</v>
      </c>
      <c r="F128" s="6">
        <v>3718</v>
      </c>
      <c r="G128">
        <v>500</v>
      </c>
      <c r="H128">
        <v>12</v>
      </c>
      <c r="I128" s="24">
        <f t="shared" si="8"/>
        <v>1.6137708445400754</v>
      </c>
      <c r="J128" s="27">
        <f t="shared" si="9"/>
        <v>1</v>
      </c>
      <c r="K128">
        <f t="shared" si="10"/>
        <v>11</v>
      </c>
      <c r="P128" s="18"/>
      <c r="Q128" s="37"/>
      <c r="R128" s="37"/>
    </row>
    <row r="129" spans="1:18" x14ac:dyDescent="0.2">
      <c r="A129" s="23">
        <v>3</v>
      </c>
      <c r="B129" s="24" t="s">
        <v>114</v>
      </c>
      <c r="C129">
        <v>29</v>
      </c>
      <c r="D129" s="14" t="s">
        <v>55</v>
      </c>
      <c r="E129" s="6">
        <v>4219</v>
      </c>
      <c r="F129" s="6">
        <v>4219</v>
      </c>
      <c r="G129">
        <v>500</v>
      </c>
      <c r="H129">
        <v>12</v>
      </c>
      <c r="I129" s="24">
        <f t="shared" si="8"/>
        <v>1.4221379473808959</v>
      </c>
      <c r="J129" s="27">
        <f t="shared" si="9"/>
        <v>1</v>
      </c>
      <c r="K129">
        <f t="shared" si="10"/>
        <v>11</v>
      </c>
      <c r="P129" s="18"/>
      <c r="Q129" s="37"/>
      <c r="R129" s="37"/>
    </row>
    <row r="130" spans="1:18" x14ac:dyDescent="0.2">
      <c r="A130" s="23">
        <v>3</v>
      </c>
      <c r="B130" s="24" t="s">
        <v>114</v>
      </c>
      <c r="C130">
        <v>30</v>
      </c>
      <c r="D130" s="14" t="s">
        <v>61</v>
      </c>
      <c r="E130" s="6">
        <v>3058</v>
      </c>
      <c r="F130" s="6">
        <v>3058</v>
      </c>
      <c r="G130">
        <v>500</v>
      </c>
      <c r="H130">
        <v>12</v>
      </c>
      <c r="I130" s="24">
        <f t="shared" si="8"/>
        <v>1.9620667102681491</v>
      </c>
      <c r="J130" s="27">
        <f t="shared" si="9"/>
        <v>1</v>
      </c>
      <c r="K130">
        <f t="shared" si="10"/>
        <v>11</v>
      </c>
      <c r="P130" s="18"/>
      <c r="Q130" s="37"/>
      <c r="R130" s="37"/>
    </row>
    <row r="131" spans="1:18" x14ac:dyDescent="0.2">
      <c r="A131" s="23">
        <v>3</v>
      </c>
      <c r="B131" s="24" t="s">
        <v>114</v>
      </c>
      <c r="C131">
        <v>31</v>
      </c>
      <c r="D131" s="14" t="s">
        <v>67</v>
      </c>
      <c r="E131" s="6">
        <v>2882</v>
      </c>
      <c r="F131" s="6">
        <v>2882</v>
      </c>
      <c r="G131">
        <v>500</v>
      </c>
      <c r="H131">
        <v>12</v>
      </c>
      <c r="I131" s="24">
        <f t="shared" si="8"/>
        <v>2.0818875780707842</v>
      </c>
      <c r="J131" s="27">
        <f t="shared" si="9"/>
        <v>2</v>
      </c>
      <c r="K131">
        <f t="shared" si="10"/>
        <v>10</v>
      </c>
      <c r="P131" s="18"/>
      <c r="Q131" s="37"/>
      <c r="R131" s="37"/>
    </row>
    <row r="132" spans="1:18" x14ac:dyDescent="0.2">
      <c r="A132" s="23">
        <v>3</v>
      </c>
      <c r="B132" s="24" t="s">
        <v>114</v>
      </c>
      <c r="C132">
        <v>32</v>
      </c>
      <c r="D132" s="14" t="s">
        <v>73</v>
      </c>
      <c r="E132" s="6">
        <v>2448</v>
      </c>
      <c r="F132" s="6">
        <v>2448</v>
      </c>
      <c r="G132">
        <v>500</v>
      </c>
      <c r="H132">
        <v>12</v>
      </c>
      <c r="I132" s="24">
        <f t="shared" si="8"/>
        <v>2.4509803921568629</v>
      </c>
      <c r="J132" s="27">
        <f t="shared" si="9"/>
        <v>2</v>
      </c>
      <c r="K132">
        <f t="shared" si="10"/>
        <v>10</v>
      </c>
      <c r="P132" s="18"/>
      <c r="Q132" s="37"/>
      <c r="R132" s="37"/>
    </row>
    <row r="133" spans="1:18" x14ac:dyDescent="0.2">
      <c r="A133" s="23">
        <v>3</v>
      </c>
      <c r="B133" s="24" t="s">
        <v>114</v>
      </c>
      <c r="C133">
        <v>33</v>
      </c>
      <c r="D133" s="14" t="s">
        <v>79</v>
      </c>
      <c r="E133" s="6">
        <v>1744</v>
      </c>
      <c r="F133" s="6">
        <v>1744</v>
      </c>
      <c r="G133">
        <v>500</v>
      </c>
      <c r="H133">
        <v>12</v>
      </c>
      <c r="I133" s="24">
        <f t="shared" si="8"/>
        <v>3.4403669724770642</v>
      </c>
      <c r="J133" s="27">
        <f t="shared" si="9"/>
        <v>3</v>
      </c>
      <c r="K133">
        <f t="shared" si="10"/>
        <v>9</v>
      </c>
      <c r="P133" s="18"/>
      <c r="Q133" s="37"/>
      <c r="R133" s="37"/>
    </row>
    <row r="134" spans="1:18" x14ac:dyDescent="0.2">
      <c r="A134" s="23">
        <v>3</v>
      </c>
      <c r="B134" s="24" t="s">
        <v>114</v>
      </c>
      <c r="C134">
        <v>35</v>
      </c>
      <c r="D134" s="14" t="s">
        <v>85</v>
      </c>
      <c r="E134" s="6">
        <v>2207</v>
      </c>
      <c r="F134" s="6">
        <v>2207</v>
      </c>
      <c r="G134">
        <v>500</v>
      </c>
      <c r="H134">
        <v>12</v>
      </c>
      <c r="I134" s="24">
        <f t="shared" si="8"/>
        <v>2.7186225645672861</v>
      </c>
      <c r="J134" s="27">
        <f t="shared" si="9"/>
        <v>2</v>
      </c>
      <c r="K134">
        <f t="shared" si="10"/>
        <v>10</v>
      </c>
      <c r="P134" s="18"/>
      <c r="Q134" s="37"/>
      <c r="R134" s="37"/>
    </row>
    <row r="135" spans="1:18" x14ac:dyDescent="0.2">
      <c r="A135" s="23">
        <v>3</v>
      </c>
      <c r="B135" s="24" t="s">
        <v>114</v>
      </c>
      <c r="C135" s="24" t="s">
        <v>105</v>
      </c>
      <c r="D135" s="14" t="s">
        <v>44</v>
      </c>
      <c r="E135" s="6">
        <v>3207</v>
      </c>
      <c r="F135" s="6">
        <v>3207</v>
      </c>
      <c r="G135">
        <v>500</v>
      </c>
      <c r="H135">
        <v>12</v>
      </c>
      <c r="I135" s="24">
        <f t="shared" si="8"/>
        <v>1.8709073900841908</v>
      </c>
      <c r="J135" s="27">
        <f t="shared" si="9"/>
        <v>1</v>
      </c>
      <c r="K135">
        <f t="shared" si="10"/>
        <v>11</v>
      </c>
      <c r="P135" s="18"/>
      <c r="Q135" s="37"/>
      <c r="R135" s="37"/>
    </row>
    <row r="136" spans="1:18" x14ac:dyDescent="0.2">
      <c r="A136" s="23">
        <v>3</v>
      </c>
      <c r="B136" s="24" t="s">
        <v>114</v>
      </c>
      <c r="C136" s="24" t="s">
        <v>106</v>
      </c>
      <c r="D136" s="14" t="s">
        <v>50</v>
      </c>
      <c r="E136" s="6">
        <v>3533</v>
      </c>
      <c r="F136" s="6">
        <v>3533</v>
      </c>
      <c r="G136">
        <v>500</v>
      </c>
      <c r="H136">
        <v>12</v>
      </c>
      <c r="I136" s="24">
        <f t="shared" si="8"/>
        <v>1.6982734220209454</v>
      </c>
      <c r="J136" s="27">
        <f t="shared" si="9"/>
        <v>1</v>
      </c>
      <c r="K136">
        <f t="shared" si="10"/>
        <v>11</v>
      </c>
      <c r="P136" s="18"/>
      <c r="Q136" s="37"/>
      <c r="R136" s="37"/>
    </row>
    <row r="137" spans="1:18" x14ac:dyDescent="0.2">
      <c r="A137" s="23">
        <v>3</v>
      </c>
      <c r="B137" s="24" t="s">
        <v>114</v>
      </c>
      <c r="C137" s="24" t="s">
        <v>107</v>
      </c>
      <c r="D137" s="14" t="s">
        <v>56</v>
      </c>
      <c r="E137" s="6">
        <v>2031</v>
      </c>
      <c r="F137" s="6">
        <v>2031</v>
      </c>
      <c r="G137">
        <v>500</v>
      </c>
      <c r="H137">
        <v>12</v>
      </c>
      <c r="I137" s="24">
        <f t="shared" si="8"/>
        <v>2.9542097488921715</v>
      </c>
      <c r="J137" s="27">
        <f t="shared" si="9"/>
        <v>2</v>
      </c>
      <c r="K137">
        <f t="shared" si="10"/>
        <v>10</v>
      </c>
      <c r="P137" s="18"/>
      <c r="Q137" s="37"/>
      <c r="R137" s="37"/>
    </row>
    <row r="138" spans="1:18" x14ac:dyDescent="0.2">
      <c r="A138" s="23">
        <v>3</v>
      </c>
      <c r="B138" s="24" t="s">
        <v>114</v>
      </c>
      <c r="C138" s="24" t="s">
        <v>108</v>
      </c>
      <c r="D138" s="14" t="s">
        <v>62</v>
      </c>
      <c r="E138" s="6">
        <v>3300</v>
      </c>
      <c r="F138" s="6">
        <v>3300</v>
      </c>
      <c r="G138">
        <v>500</v>
      </c>
      <c r="H138">
        <v>12</v>
      </c>
      <c r="I138" s="24">
        <f t="shared" si="8"/>
        <v>1.8181818181818181</v>
      </c>
      <c r="J138" s="27">
        <f t="shared" si="9"/>
        <v>1</v>
      </c>
      <c r="K138">
        <f t="shared" si="10"/>
        <v>11</v>
      </c>
      <c r="P138" s="18"/>
      <c r="Q138" s="37"/>
      <c r="R138" s="37"/>
    </row>
    <row r="139" spans="1:18" x14ac:dyDescent="0.2">
      <c r="A139" s="23">
        <v>3</v>
      </c>
      <c r="B139" s="24" t="s">
        <v>114</v>
      </c>
      <c r="C139" s="24" t="s">
        <v>109</v>
      </c>
      <c r="D139" s="14" t="s">
        <v>68</v>
      </c>
      <c r="E139" s="6">
        <v>5738</v>
      </c>
      <c r="F139" s="6">
        <v>5738</v>
      </c>
      <c r="G139">
        <v>500</v>
      </c>
      <c r="H139">
        <v>12</v>
      </c>
      <c r="I139" s="24">
        <f t="shared" si="8"/>
        <v>1.0456605088881143</v>
      </c>
      <c r="J139" s="27">
        <f t="shared" si="9"/>
        <v>1</v>
      </c>
      <c r="K139">
        <f t="shared" si="10"/>
        <v>11</v>
      </c>
      <c r="P139" s="18"/>
      <c r="Q139" s="37"/>
      <c r="R139" s="37"/>
    </row>
    <row r="140" spans="1:18" x14ac:dyDescent="0.2">
      <c r="A140" s="23">
        <v>3</v>
      </c>
      <c r="B140" s="24" t="s">
        <v>114</v>
      </c>
      <c r="C140" s="24" t="s">
        <v>110</v>
      </c>
      <c r="D140" s="14" t="s">
        <v>74</v>
      </c>
      <c r="E140" s="14">
        <v>4</v>
      </c>
      <c r="G140">
        <v>500</v>
      </c>
      <c r="H140">
        <v>12</v>
      </c>
      <c r="I140" s="24"/>
      <c r="J140" s="27"/>
      <c r="P140" s="18"/>
      <c r="Q140" s="37"/>
      <c r="R140" s="37"/>
    </row>
    <row r="141" spans="1:18" x14ac:dyDescent="0.2">
      <c r="A141" s="23">
        <v>3</v>
      </c>
      <c r="B141" s="24" t="s">
        <v>114</v>
      </c>
      <c r="C141" s="24" t="s">
        <v>110</v>
      </c>
      <c r="D141" s="14" t="s">
        <v>80</v>
      </c>
      <c r="E141" s="14">
        <v>6</v>
      </c>
      <c r="G141">
        <v>500</v>
      </c>
      <c r="H141">
        <v>12</v>
      </c>
      <c r="I141" s="24"/>
      <c r="J141" s="27"/>
      <c r="P141" s="18"/>
      <c r="Q141" s="37"/>
      <c r="R141" s="37"/>
    </row>
    <row r="142" spans="1:18" x14ac:dyDescent="0.2">
      <c r="A142" s="23">
        <v>3</v>
      </c>
      <c r="B142" s="24" t="s">
        <v>114</v>
      </c>
      <c r="C142" s="24" t="s">
        <v>110</v>
      </c>
      <c r="D142" s="14" t="s">
        <v>86</v>
      </c>
      <c r="E142" s="14">
        <v>5</v>
      </c>
      <c r="G142">
        <v>500</v>
      </c>
      <c r="H142">
        <v>12</v>
      </c>
      <c r="I142" s="24"/>
      <c r="J142" s="27"/>
      <c r="P142" s="18"/>
      <c r="Q142" s="37"/>
      <c r="R142" s="37"/>
    </row>
    <row r="143" spans="1:18" x14ac:dyDescent="0.2">
      <c r="A143" s="23">
        <v>3</v>
      </c>
      <c r="B143" s="24" t="s">
        <v>114</v>
      </c>
      <c r="C143" s="24" t="s">
        <v>110</v>
      </c>
      <c r="D143" s="14" t="s">
        <v>45</v>
      </c>
      <c r="E143" s="14">
        <v>5</v>
      </c>
      <c r="G143">
        <v>500</v>
      </c>
      <c r="H143">
        <v>12</v>
      </c>
      <c r="I143" s="24"/>
      <c r="J143" s="27"/>
      <c r="P143" s="18"/>
      <c r="Q143" s="37"/>
      <c r="R143" s="37"/>
    </row>
    <row r="144" spans="1:18" x14ac:dyDescent="0.2">
      <c r="A144" s="23">
        <v>3</v>
      </c>
      <c r="B144" s="24" t="s">
        <v>114</v>
      </c>
      <c r="C144" s="24" t="s">
        <v>110</v>
      </c>
      <c r="D144" s="14" t="s">
        <v>51</v>
      </c>
      <c r="E144" s="14">
        <v>6</v>
      </c>
      <c r="G144">
        <v>500</v>
      </c>
      <c r="H144">
        <v>12</v>
      </c>
      <c r="I144" s="24"/>
      <c r="J144" s="27"/>
      <c r="P144" s="18"/>
      <c r="Q144" s="37"/>
      <c r="R144" s="37"/>
    </row>
    <row r="145" spans="1:18" x14ac:dyDescent="0.2">
      <c r="A145" s="23">
        <v>3</v>
      </c>
      <c r="B145" s="24" t="s">
        <v>114</v>
      </c>
      <c r="C145" s="24" t="s">
        <v>110</v>
      </c>
      <c r="D145" s="14" t="s">
        <v>57</v>
      </c>
      <c r="E145" s="14">
        <v>5</v>
      </c>
      <c r="G145">
        <v>500</v>
      </c>
      <c r="H145">
        <v>12</v>
      </c>
      <c r="I145" s="24"/>
      <c r="J145" s="27"/>
      <c r="P145" s="18"/>
      <c r="Q145" s="37"/>
      <c r="R145" s="37"/>
    </row>
    <row r="146" spans="1:18" x14ac:dyDescent="0.2">
      <c r="A146" s="23">
        <v>3</v>
      </c>
      <c r="B146" s="24" t="s">
        <v>114</v>
      </c>
      <c r="C146" s="24" t="s">
        <v>110</v>
      </c>
      <c r="D146" s="14" t="s">
        <v>63</v>
      </c>
      <c r="E146" s="14">
        <v>6</v>
      </c>
      <c r="G146">
        <v>500</v>
      </c>
      <c r="H146">
        <v>12</v>
      </c>
      <c r="I146" s="24"/>
      <c r="J146" s="27"/>
      <c r="P146" s="18"/>
      <c r="Q146" s="37"/>
      <c r="R146" s="37"/>
    </row>
    <row r="147" spans="1:18" x14ac:dyDescent="0.2">
      <c r="A147" s="23">
        <v>3</v>
      </c>
      <c r="B147" s="24" t="s">
        <v>114</v>
      </c>
      <c r="C147" s="24" t="s">
        <v>110</v>
      </c>
      <c r="D147" s="14" t="s">
        <v>69</v>
      </c>
      <c r="E147" s="14">
        <v>3</v>
      </c>
      <c r="G147">
        <v>500</v>
      </c>
      <c r="H147">
        <v>12</v>
      </c>
      <c r="I147" s="24"/>
      <c r="J147" s="27"/>
      <c r="P147" s="18"/>
      <c r="Q147" s="37"/>
      <c r="R147" s="37"/>
    </row>
    <row r="148" spans="1:18" x14ac:dyDescent="0.2">
      <c r="A148" s="23">
        <v>3</v>
      </c>
      <c r="B148" s="24" t="s">
        <v>114</v>
      </c>
      <c r="C148" s="24" t="s">
        <v>110</v>
      </c>
      <c r="D148" s="14" t="s">
        <v>75</v>
      </c>
      <c r="E148" s="14">
        <v>7</v>
      </c>
      <c r="G148">
        <v>500</v>
      </c>
      <c r="H148">
        <v>12</v>
      </c>
      <c r="I148" s="24"/>
      <c r="J148" s="27"/>
      <c r="P148" s="18"/>
      <c r="Q148" s="37"/>
      <c r="R148" s="37"/>
    </row>
    <row r="149" spans="1:18" x14ac:dyDescent="0.2">
      <c r="A149" s="23">
        <v>3</v>
      </c>
      <c r="B149" s="24" t="s">
        <v>114</v>
      </c>
      <c r="C149" s="24" t="s">
        <v>110</v>
      </c>
      <c r="D149" s="14" t="s">
        <v>81</v>
      </c>
      <c r="E149" s="14">
        <v>6</v>
      </c>
      <c r="G149">
        <v>500</v>
      </c>
      <c r="H149">
        <v>12</v>
      </c>
      <c r="I149" s="24"/>
      <c r="J149" s="27"/>
      <c r="P149" s="18"/>
      <c r="Q149" s="37"/>
      <c r="R149" s="37"/>
    </row>
    <row r="150" spans="1:18" x14ac:dyDescent="0.2">
      <c r="A150" s="23">
        <v>3</v>
      </c>
      <c r="B150" s="24" t="s">
        <v>114</v>
      </c>
      <c r="C150" s="24" t="s">
        <v>110</v>
      </c>
      <c r="D150" s="33" t="s">
        <v>87</v>
      </c>
      <c r="E150" s="14">
        <v>3</v>
      </c>
      <c r="G150">
        <v>500</v>
      </c>
      <c r="H150">
        <v>12</v>
      </c>
      <c r="I150" s="24"/>
      <c r="J150" s="27"/>
      <c r="P150" s="18"/>
      <c r="Q150" s="37"/>
      <c r="R150" s="37"/>
    </row>
    <row r="151" spans="1:18" s="22" customFormat="1" x14ac:dyDescent="0.2">
      <c r="A151" s="31"/>
      <c r="K151" s="22">
        <f>SUM(K103:K139)</f>
        <v>395</v>
      </c>
      <c r="Q151" s="38"/>
      <c r="R151" s="38"/>
    </row>
    <row r="152" spans="1:18" x14ac:dyDescent="0.2">
      <c r="A152" s="23">
        <v>4</v>
      </c>
      <c r="B152" s="24" t="s">
        <v>115</v>
      </c>
      <c r="C152">
        <v>1</v>
      </c>
      <c r="D152" s="14" t="s">
        <v>40</v>
      </c>
      <c r="E152" s="6">
        <v>2049</v>
      </c>
      <c r="F152" s="6">
        <v>2049</v>
      </c>
      <c r="G152">
        <v>500</v>
      </c>
      <c r="H152">
        <v>12</v>
      </c>
      <c r="I152" s="24">
        <f>G152*H152/F152</f>
        <v>2.9282576866764276</v>
      </c>
      <c r="J152" s="27">
        <f>ROUNDDOWN(I152,0)</f>
        <v>2</v>
      </c>
      <c r="K152">
        <f>H152-J152</f>
        <v>10</v>
      </c>
      <c r="P152" s="18"/>
      <c r="Q152" s="37"/>
      <c r="R152" s="37"/>
    </row>
    <row r="153" spans="1:18" x14ac:dyDescent="0.2">
      <c r="A153" s="23">
        <v>4</v>
      </c>
      <c r="B153" s="24" t="s">
        <v>115</v>
      </c>
      <c r="C153">
        <v>2</v>
      </c>
      <c r="D153" s="14" t="s">
        <v>46</v>
      </c>
      <c r="E153" s="6">
        <v>5656</v>
      </c>
      <c r="F153" s="6">
        <v>5656</v>
      </c>
      <c r="G153">
        <v>500</v>
      </c>
      <c r="H153">
        <v>12</v>
      </c>
      <c r="I153" s="24">
        <f t="shared" ref="I153:I188" si="11">G153*H153/F153</f>
        <v>1.0608203677510608</v>
      </c>
      <c r="J153" s="27">
        <f t="shared" ref="J153:J188" si="12">ROUNDDOWN(I153,0)</f>
        <v>1</v>
      </c>
      <c r="K153">
        <f t="shared" ref="K153:K188" si="13">H153-J153</f>
        <v>11</v>
      </c>
      <c r="P153" s="18"/>
      <c r="Q153" s="37"/>
      <c r="R153" s="37"/>
    </row>
    <row r="154" spans="1:18" x14ac:dyDescent="0.2">
      <c r="A154" s="23">
        <v>4</v>
      </c>
      <c r="B154" s="24" t="s">
        <v>115</v>
      </c>
      <c r="C154">
        <v>3</v>
      </c>
      <c r="D154" s="14" t="s">
        <v>52</v>
      </c>
      <c r="E154" s="6">
        <v>2789</v>
      </c>
      <c r="F154" s="6">
        <v>2789</v>
      </c>
      <c r="G154">
        <v>500</v>
      </c>
      <c r="H154">
        <v>12</v>
      </c>
      <c r="I154" s="24">
        <f t="shared" si="11"/>
        <v>2.151308712800287</v>
      </c>
      <c r="J154" s="27">
        <f t="shared" si="12"/>
        <v>2</v>
      </c>
      <c r="K154">
        <f t="shared" si="13"/>
        <v>10</v>
      </c>
      <c r="P154" s="18"/>
      <c r="Q154" s="37"/>
      <c r="R154" s="37"/>
    </row>
    <row r="155" spans="1:18" x14ac:dyDescent="0.2">
      <c r="A155" s="23">
        <v>4</v>
      </c>
      <c r="B155" s="24" t="s">
        <v>115</v>
      </c>
      <c r="C155">
        <v>4</v>
      </c>
      <c r="D155" s="14" t="s">
        <v>58</v>
      </c>
      <c r="E155" s="6">
        <v>5185</v>
      </c>
      <c r="F155" s="6">
        <v>5185</v>
      </c>
      <c r="G155">
        <v>500</v>
      </c>
      <c r="H155">
        <v>12</v>
      </c>
      <c r="I155" s="24">
        <f t="shared" si="11"/>
        <v>1.1571841851494695</v>
      </c>
      <c r="J155" s="27">
        <f t="shared" si="12"/>
        <v>1</v>
      </c>
      <c r="K155">
        <f t="shared" si="13"/>
        <v>11</v>
      </c>
      <c r="P155" s="18"/>
      <c r="Q155" s="18"/>
      <c r="R155" s="18"/>
    </row>
    <row r="156" spans="1:18" x14ac:dyDescent="0.2">
      <c r="A156" s="23">
        <v>4</v>
      </c>
      <c r="B156" s="24" t="s">
        <v>115</v>
      </c>
      <c r="C156">
        <v>5</v>
      </c>
      <c r="D156" s="14" t="s">
        <v>64</v>
      </c>
      <c r="E156" s="6">
        <v>3117</v>
      </c>
      <c r="F156" s="6">
        <v>3117</v>
      </c>
      <c r="G156">
        <v>500</v>
      </c>
      <c r="H156">
        <v>12</v>
      </c>
      <c r="I156" s="24">
        <f t="shared" si="11"/>
        <v>1.9249278152069298</v>
      </c>
      <c r="J156" s="27">
        <f t="shared" si="12"/>
        <v>1</v>
      </c>
      <c r="K156">
        <f t="shared" si="13"/>
        <v>11</v>
      </c>
      <c r="P156" s="18"/>
      <c r="Q156" s="18"/>
      <c r="R156" s="18"/>
    </row>
    <row r="157" spans="1:18" x14ac:dyDescent="0.2">
      <c r="A157" s="23">
        <v>4</v>
      </c>
      <c r="B157" s="24" t="s">
        <v>115</v>
      </c>
      <c r="C157">
        <v>6</v>
      </c>
      <c r="D157" s="14" t="s">
        <v>70</v>
      </c>
      <c r="E157" s="6">
        <v>6229</v>
      </c>
      <c r="F157" s="6">
        <v>6229</v>
      </c>
      <c r="G157">
        <v>500</v>
      </c>
      <c r="H157">
        <v>12</v>
      </c>
      <c r="I157" s="24">
        <f t="shared" si="11"/>
        <v>0.96323647455450312</v>
      </c>
      <c r="J157" s="27">
        <v>1</v>
      </c>
      <c r="K157">
        <f t="shared" si="13"/>
        <v>11</v>
      </c>
    </row>
    <row r="158" spans="1:18" x14ac:dyDescent="0.2">
      <c r="A158" s="23">
        <v>4</v>
      </c>
      <c r="B158" s="24" t="s">
        <v>115</v>
      </c>
      <c r="C158">
        <v>7</v>
      </c>
      <c r="D158" s="14" t="s">
        <v>76</v>
      </c>
      <c r="E158" s="6">
        <v>10940</v>
      </c>
      <c r="F158" s="6">
        <v>10940</v>
      </c>
      <c r="G158">
        <v>500</v>
      </c>
      <c r="H158">
        <v>12</v>
      </c>
      <c r="I158" s="24">
        <f t="shared" si="11"/>
        <v>0.54844606946983543</v>
      </c>
      <c r="J158" s="27">
        <v>1</v>
      </c>
      <c r="K158">
        <f t="shared" si="13"/>
        <v>11</v>
      </c>
    </row>
    <row r="159" spans="1:18" x14ac:dyDescent="0.2">
      <c r="A159" s="23">
        <v>4</v>
      </c>
      <c r="B159" s="24" t="s">
        <v>115</v>
      </c>
      <c r="C159">
        <v>8</v>
      </c>
      <c r="D159" s="14" t="s">
        <v>82</v>
      </c>
      <c r="E159" s="6">
        <v>6865</v>
      </c>
      <c r="F159" s="6">
        <v>6865</v>
      </c>
      <c r="G159">
        <v>500</v>
      </c>
      <c r="H159">
        <v>12</v>
      </c>
      <c r="I159" s="24">
        <f t="shared" si="11"/>
        <v>0.8739985433357611</v>
      </c>
      <c r="J159" s="27">
        <v>1</v>
      </c>
      <c r="K159">
        <f t="shared" si="13"/>
        <v>11</v>
      </c>
    </row>
    <row r="160" spans="1:18" x14ac:dyDescent="0.2">
      <c r="A160" s="23">
        <v>4</v>
      </c>
      <c r="B160" s="24" t="s">
        <v>115</v>
      </c>
      <c r="C160">
        <v>9</v>
      </c>
      <c r="D160" s="14" t="s">
        <v>41</v>
      </c>
      <c r="E160" s="6">
        <v>5488</v>
      </c>
      <c r="F160" s="6">
        <v>5488</v>
      </c>
      <c r="G160">
        <v>500</v>
      </c>
      <c r="H160">
        <v>12</v>
      </c>
      <c r="I160" s="24">
        <f t="shared" si="11"/>
        <v>1.0932944606413995</v>
      </c>
      <c r="J160" s="27">
        <f t="shared" si="12"/>
        <v>1</v>
      </c>
      <c r="K160">
        <f t="shared" si="13"/>
        <v>11</v>
      </c>
    </row>
    <row r="161" spans="1:11" x14ac:dyDescent="0.2">
      <c r="A161" s="23">
        <v>4</v>
      </c>
      <c r="B161" s="24" t="s">
        <v>115</v>
      </c>
      <c r="C161">
        <v>10</v>
      </c>
      <c r="D161" s="14" t="s">
        <v>47</v>
      </c>
      <c r="E161" s="6">
        <v>4282</v>
      </c>
      <c r="F161" s="6">
        <v>4282</v>
      </c>
      <c r="G161">
        <v>500</v>
      </c>
      <c r="H161">
        <v>12</v>
      </c>
      <c r="I161" s="24">
        <f t="shared" si="11"/>
        <v>1.4012143858010275</v>
      </c>
      <c r="J161" s="27">
        <f t="shared" si="12"/>
        <v>1</v>
      </c>
      <c r="K161">
        <f t="shared" si="13"/>
        <v>11</v>
      </c>
    </row>
    <row r="162" spans="1:11" x14ac:dyDescent="0.2">
      <c r="A162" s="23">
        <v>4</v>
      </c>
      <c r="B162" s="24" t="s">
        <v>115</v>
      </c>
      <c r="C162">
        <v>11</v>
      </c>
      <c r="D162" s="14" t="s">
        <v>53</v>
      </c>
      <c r="E162" s="14">
        <v>4683</v>
      </c>
      <c r="F162" s="14">
        <v>4683</v>
      </c>
      <c r="G162">
        <v>500</v>
      </c>
      <c r="H162">
        <v>12</v>
      </c>
      <c r="I162" s="24">
        <f t="shared" si="11"/>
        <v>1.2812299807815504</v>
      </c>
      <c r="J162" s="27">
        <f t="shared" si="12"/>
        <v>1</v>
      </c>
      <c r="K162">
        <f t="shared" si="13"/>
        <v>11</v>
      </c>
    </row>
    <row r="163" spans="1:11" x14ac:dyDescent="0.2">
      <c r="A163" s="23">
        <v>4</v>
      </c>
      <c r="B163" s="24" t="s">
        <v>115</v>
      </c>
      <c r="C163">
        <v>14</v>
      </c>
      <c r="D163" s="14" t="s">
        <v>59</v>
      </c>
      <c r="E163" s="6">
        <v>3056</v>
      </c>
      <c r="F163" s="6">
        <v>3056</v>
      </c>
      <c r="G163">
        <v>500</v>
      </c>
      <c r="H163">
        <v>12</v>
      </c>
      <c r="I163" s="24">
        <f t="shared" si="11"/>
        <v>1.963350785340314</v>
      </c>
      <c r="J163" s="27">
        <f t="shared" si="12"/>
        <v>1</v>
      </c>
      <c r="K163">
        <f t="shared" si="13"/>
        <v>11</v>
      </c>
    </row>
    <row r="164" spans="1:11" x14ac:dyDescent="0.2">
      <c r="A164" s="23">
        <v>4</v>
      </c>
      <c r="B164" s="24" t="s">
        <v>115</v>
      </c>
      <c r="C164">
        <v>15</v>
      </c>
      <c r="D164" s="14" t="s">
        <v>65</v>
      </c>
      <c r="E164" s="6">
        <v>5832</v>
      </c>
      <c r="F164" s="6">
        <v>5832</v>
      </c>
      <c r="G164">
        <v>500</v>
      </c>
      <c r="H164">
        <v>12</v>
      </c>
      <c r="I164" s="24">
        <f t="shared" si="11"/>
        <v>1.0288065843621399</v>
      </c>
      <c r="J164" s="27">
        <f t="shared" si="12"/>
        <v>1</v>
      </c>
      <c r="K164">
        <f t="shared" si="13"/>
        <v>11</v>
      </c>
    </row>
    <row r="165" spans="1:11" x14ac:dyDescent="0.2">
      <c r="A165" s="23">
        <v>4</v>
      </c>
      <c r="B165" s="24" t="s">
        <v>115</v>
      </c>
      <c r="C165">
        <v>16</v>
      </c>
      <c r="D165" s="14" t="s">
        <v>71</v>
      </c>
      <c r="E165" s="6">
        <v>5642</v>
      </c>
      <c r="F165" s="6">
        <v>5642</v>
      </c>
      <c r="G165">
        <v>500</v>
      </c>
      <c r="H165">
        <v>12</v>
      </c>
      <c r="I165" s="24">
        <f t="shared" si="11"/>
        <v>1.0634526763559022</v>
      </c>
      <c r="J165" s="27">
        <f t="shared" si="12"/>
        <v>1</v>
      </c>
      <c r="K165">
        <f t="shared" si="13"/>
        <v>11</v>
      </c>
    </row>
    <row r="166" spans="1:11" x14ac:dyDescent="0.2">
      <c r="A166" s="23">
        <v>4</v>
      </c>
      <c r="B166" s="24" t="s">
        <v>115</v>
      </c>
      <c r="C166">
        <v>17</v>
      </c>
      <c r="D166" s="14" t="s">
        <v>77</v>
      </c>
      <c r="E166" s="6">
        <v>5888</v>
      </c>
      <c r="F166" s="6">
        <v>5888</v>
      </c>
      <c r="G166">
        <v>500</v>
      </c>
      <c r="H166">
        <v>12</v>
      </c>
      <c r="I166" s="24">
        <f t="shared" si="11"/>
        <v>1.0190217391304348</v>
      </c>
      <c r="J166" s="27">
        <f t="shared" si="12"/>
        <v>1</v>
      </c>
      <c r="K166">
        <f t="shared" si="13"/>
        <v>11</v>
      </c>
    </row>
    <row r="167" spans="1:11" x14ac:dyDescent="0.2">
      <c r="A167" s="23">
        <v>4</v>
      </c>
      <c r="B167" s="24" t="s">
        <v>115</v>
      </c>
      <c r="C167">
        <v>18</v>
      </c>
      <c r="D167" s="14" t="s">
        <v>83</v>
      </c>
      <c r="E167" s="6">
        <v>4095</v>
      </c>
      <c r="F167" s="6">
        <v>4095</v>
      </c>
      <c r="G167">
        <v>500</v>
      </c>
      <c r="H167">
        <v>12</v>
      </c>
      <c r="I167" s="24">
        <f t="shared" si="11"/>
        <v>1.4652014652014651</v>
      </c>
      <c r="J167" s="27">
        <f t="shared" si="12"/>
        <v>1</v>
      </c>
      <c r="K167">
        <f t="shared" si="13"/>
        <v>11</v>
      </c>
    </row>
    <row r="168" spans="1:11" x14ac:dyDescent="0.2">
      <c r="A168" s="23">
        <v>4</v>
      </c>
      <c r="B168" s="24" t="s">
        <v>115</v>
      </c>
      <c r="C168">
        <v>19</v>
      </c>
      <c r="D168" s="14" t="s">
        <v>42</v>
      </c>
      <c r="E168" s="6">
        <v>1788</v>
      </c>
      <c r="F168" s="6">
        <v>1788</v>
      </c>
      <c r="G168">
        <v>500</v>
      </c>
      <c r="H168">
        <v>12</v>
      </c>
      <c r="I168" s="24">
        <f t="shared" si="11"/>
        <v>3.3557046979865772</v>
      </c>
      <c r="J168" s="27">
        <f t="shared" si="12"/>
        <v>3</v>
      </c>
      <c r="K168">
        <f t="shared" si="13"/>
        <v>9</v>
      </c>
    </row>
    <row r="169" spans="1:11" x14ac:dyDescent="0.2">
      <c r="A169" s="23">
        <v>4</v>
      </c>
      <c r="B169" s="24" t="s">
        <v>115</v>
      </c>
      <c r="C169">
        <v>20</v>
      </c>
      <c r="D169" s="14" t="s">
        <v>48</v>
      </c>
      <c r="E169" s="6">
        <v>3760</v>
      </c>
      <c r="F169" s="6">
        <v>3760</v>
      </c>
      <c r="G169">
        <v>500</v>
      </c>
      <c r="H169">
        <v>12</v>
      </c>
      <c r="I169" s="24">
        <f t="shared" si="11"/>
        <v>1.5957446808510638</v>
      </c>
      <c r="J169" s="27">
        <f t="shared" si="12"/>
        <v>1</v>
      </c>
      <c r="K169">
        <f t="shared" si="13"/>
        <v>11</v>
      </c>
    </row>
    <row r="170" spans="1:11" x14ac:dyDescent="0.2">
      <c r="A170" s="23">
        <v>4</v>
      </c>
      <c r="B170" s="24" t="s">
        <v>115</v>
      </c>
      <c r="C170">
        <v>21</v>
      </c>
      <c r="D170" s="14" t="s">
        <v>54</v>
      </c>
      <c r="E170" s="6">
        <v>4519</v>
      </c>
      <c r="F170" s="6">
        <v>4519</v>
      </c>
      <c r="G170">
        <v>500</v>
      </c>
      <c r="H170">
        <v>12</v>
      </c>
      <c r="I170" s="24">
        <f t="shared" si="11"/>
        <v>1.3277273733126798</v>
      </c>
      <c r="J170" s="27">
        <f t="shared" si="12"/>
        <v>1</v>
      </c>
      <c r="K170">
        <f t="shared" si="13"/>
        <v>11</v>
      </c>
    </row>
    <row r="171" spans="1:11" x14ac:dyDescent="0.2">
      <c r="A171" s="23">
        <v>4</v>
      </c>
      <c r="B171" s="24" t="s">
        <v>115</v>
      </c>
      <c r="C171">
        <v>22</v>
      </c>
      <c r="D171" s="14" t="s">
        <v>60</v>
      </c>
      <c r="E171" s="6">
        <v>2624</v>
      </c>
      <c r="F171" s="6">
        <v>2624</v>
      </c>
      <c r="G171">
        <v>500</v>
      </c>
      <c r="H171">
        <v>12</v>
      </c>
      <c r="I171" s="24">
        <f t="shared" si="11"/>
        <v>2.2865853658536586</v>
      </c>
      <c r="J171" s="27">
        <f t="shared" si="12"/>
        <v>2</v>
      </c>
      <c r="K171">
        <f t="shared" si="13"/>
        <v>10</v>
      </c>
    </row>
    <row r="172" spans="1:11" x14ac:dyDescent="0.2">
      <c r="A172" s="23">
        <v>4</v>
      </c>
      <c r="B172" s="24" t="s">
        <v>115</v>
      </c>
      <c r="C172">
        <v>23</v>
      </c>
      <c r="D172" s="14" t="s">
        <v>66</v>
      </c>
      <c r="E172" s="6">
        <v>3729</v>
      </c>
      <c r="F172" s="6">
        <v>3729</v>
      </c>
      <c r="G172">
        <v>500</v>
      </c>
      <c r="H172">
        <v>12</v>
      </c>
      <c r="I172" s="24">
        <f t="shared" si="11"/>
        <v>1.6090104585679808</v>
      </c>
      <c r="J172" s="27">
        <f t="shared" si="12"/>
        <v>1</v>
      </c>
      <c r="K172">
        <f t="shared" si="13"/>
        <v>11</v>
      </c>
    </row>
    <row r="173" spans="1:11" x14ac:dyDescent="0.2">
      <c r="A173" s="23">
        <v>4</v>
      </c>
      <c r="B173" s="24" t="s">
        <v>115</v>
      </c>
      <c r="C173">
        <v>24</v>
      </c>
      <c r="D173" s="14" t="s">
        <v>72</v>
      </c>
      <c r="E173" s="6">
        <v>2612</v>
      </c>
      <c r="F173" s="6">
        <v>2612</v>
      </c>
      <c r="G173">
        <v>500</v>
      </c>
      <c r="H173">
        <v>12</v>
      </c>
      <c r="I173" s="24">
        <f t="shared" si="11"/>
        <v>2.2970903522205206</v>
      </c>
      <c r="J173" s="27">
        <f t="shared" si="12"/>
        <v>2</v>
      </c>
      <c r="K173">
        <f t="shared" si="13"/>
        <v>10</v>
      </c>
    </row>
    <row r="174" spans="1:11" x14ac:dyDescent="0.2">
      <c r="A174" s="23">
        <v>4</v>
      </c>
      <c r="B174" s="24" t="s">
        <v>115</v>
      </c>
      <c r="C174">
        <v>25</v>
      </c>
      <c r="D174" s="14" t="s">
        <v>78</v>
      </c>
      <c r="E174" s="6">
        <v>3457</v>
      </c>
      <c r="F174" s="6">
        <v>3457</v>
      </c>
      <c r="G174">
        <v>500</v>
      </c>
      <c r="H174">
        <v>12</v>
      </c>
      <c r="I174" s="24">
        <f t="shared" si="11"/>
        <v>1.7356089094590685</v>
      </c>
      <c r="J174" s="27">
        <f t="shared" si="12"/>
        <v>1</v>
      </c>
      <c r="K174">
        <f t="shared" si="13"/>
        <v>11</v>
      </c>
    </row>
    <row r="175" spans="1:11" x14ac:dyDescent="0.2">
      <c r="A175" s="23">
        <v>4</v>
      </c>
      <c r="B175" s="24" t="s">
        <v>115</v>
      </c>
      <c r="C175">
        <v>26</v>
      </c>
      <c r="D175" s="14" t="s">
        <v>84</v>
      </c>
      <c r="E175" s="6">
        <v>4335</v>
      </c>
      <c r="F175" s="6">
        <v>4335</v>
      </c>
      <c r="G175">
        <v>500</v>
      </c>
      <c r="H175">
        <v>12</v>
      </c>
      <c r="I175" s="24">
        <f t="shared" si="11"/>
        <v>1.3840830449826989</v>
      </c>
      <c r="J175" s="27">
        <f t="shared" si="12"/>
        <v>1</v>
      </c>
      <c r="K175">
        <f t="shared" si="13"/>
        <v>11</v>
      </c>
    </row>
    <row r="176" spans="1:11" x14ac:dyDescent="0.2">
      <c r="A176" s="23">
        <v>4</v>
      </c>
      <c r="B176" s="24" t="s">
        <v>115</v>
      </c>
      <c r="C176">
        <v>27</v>
      </c>
      <c r="D176" s="14" t="s">
        <v>43</v>
      </c>
      <c r="E176" s="6">
        <v>2798</v>
      </c>
      <c r="F176" s="6">
        <v>2798</v>
      </c>
      <c r="G176">
        <v>500</v>
      </c>
      <c r="H176">
        <v>12</v>
      </c>
      <c r="I176" s="24">
        <f t="shared" si="11"/>
        <v>2.1443888491779841</v>
      </c>
      <c r="J176" s="27">
        <f t="shared" si="12"/>
        <v>2</v>
      </c>
      <c r="K176">
        <f t="shared" si="13"/>
        <v>10</v>
      </c>
    </row>
    <row r="177" spans="1:11" x14ac:dyDescent="0.2">
      <c r="A177" s="23">
        <v>4</v>
      </c>
      <c r="B177" s="24" t="s">
        <v>115</v>
      </c>
      <c r="C177">
        <v>28</v>
      </c>
      <c r="D177" s="14" t="s">
        <v>49</v>
      </c>
      <c r="E177" s="6">
        <v>3675</v>
      </c>
      <c r="F177" s="6">
        <v>3675</v>
      </c>
      <c r="G177">
        <v>500</v>
      </c>
      <c r="H177">
        <v>12</v>
      </c>
      <c r="I177" s="24">
        <f t="shared" si="11"/>
        <v>1.6326530612244898</v>
      </c>
      <c r="J177" s="27">
        <f t="shared" si="12"/>
        <v>1</v>
      </c>
      <c r="K177">
        <f t="shared" si="13"/>
        <v>11</v>
      </c>
    </row>
    <row r="178" spans="1:11" x14ac:dyDescent="0.2">
      <c r="A178" s="23">
        <v>4</v>
      </c>
      <c r="B178" s="24" t="s">
        <v>115</v>
      </c>
      <c r="C178">
        <v>29</v>
      </c>
      <c r="D178" s="14" t="s">
        <v>55</v>
      </c>
      <c r="E178" s="6">
        <v>4334</v>
      </c>
      <c r="F178" s="6">
        <v>4334</v>
      </c>
      <c r="G178">
        <v>500</v>
      </c>
      <c r="H178">
        <v>12</v>
      </c>
      <c r="I178" s="24">
        <f t="shared" si="11"/>
        <v>1.3844023996308261</v>
      </c>
      <c r="J178" s="27">
        <f t="shared" si="12"/>
        <v>1</v>
      </c>
      <c r="K178">
        <f t="shared" si="13"/>
        <v>11</v>
      </c>
    </row>
    <row r="179" spans="1:11" x14ac:dyDescent="0.2">
      <c r="A179" s="23">
        <v>4</v>
      </c>
      <c r="B179" s="24" t="s">
        <v>115</v>
      </c>
      <c r="C179">
        <v>30</v>
      </c>
      <c r="D179" s="14" t="s">
        <v>61</v>
      </c>
      <c r="E179" s="6">
        <v>3080</v>
      </c>
      <c r="F179" s="6">
        <v>3080</v>
      </c>
      <c r="G179">
        <v>500</v>
      </c>
      <c r="H179">
        <v>12</v>
      </c>
      <c r="I179" s="24">
        <f t="shared" si="11"/>
        <v>1.948051948051948</v>
      </c>
      <c r="J179" s="27">
        <f t="shared" si="12"/>
        <v>1</v>
      </c>
      <c r="K179">
        <f t="shared" si="13"/>
        <v>11</v>
      </c>
    </row>
    <row r="180" spans="1:11" x14ac:dyDescent="0.2">
      <c r="A180" s="23">
        <v>4</v>
      </c>
      <c r="B180" s="24" t="s">
        <v>115</v>
      </c>
      <c r="C180">
        <v>31</v>
      </c>
      <c r="D180" s="14" t="s">
        <v>67</v>
      </c>
      <c r="E180" s="6">
        <v>3412</v>
      </c>
      <c r="F180" s="6">
        <v>3412</v>
      </c>
      <c r="G180">
        <v>500</v>
      </c>
      <c r="H180">
        <v>12</v>
      </c>
      <c r="I180" s="24">
        <f t="shared" si="11"/>
        <v>1.7584994138335288</v>
      </c>
      <c r="J180" s="27">
        <f t="shared" si="12"/>
        <v>1</v>
      </c>
      <c r="K180">
        <f t="shared" si="13"/>
        <v>11</v>
      </c>
    </row>
    <row r="181" spans="1:11" x14ac:dyDescent="0.2">
      <c r="A181" s="23">
        <v>4</v>
      </c>
      <c r="B181" s="24" t="s">
        <v>115</v>
      </c>
      <c r="C181">
        <v>32</v>
      </c>
      <c r="D181" s="14" t="s">
        <v>73</v>
      </c>
      <c r="E181" s="6">
        <v>2296</v>
      </c>
      <c r="F181" s="6">
        <v>2296</v>
      </c>
      <c r="G181">
        <v>500</v>
      </c>
      <c r="H181">
        <v>12</v>
      </c>
      <c r="I181" s="24">
        <f t="shared" si="11"/>
        <v>2.6132404181184667</v>
      </c>
      <c r="J181" s="27">
        <f t="shared" si="12"/>
        <v>2</v>
      </c>
      <c r="K181">
        <f t="shared" si="13"/>
        <v>10</v>
      </c>
    </row>
    <row r="182" spans="1:11" x14ac:dyDescent="0.2">
      <c r="A182" s="23">
        <v>4</v>
      </c>
      <c r="B182" s="24" t="s">
        <v>115</v>
      </c>
      <c r="C182">
        <v>33</v>
      </c>
      <c r="D182" s="14" t="s">
        <v>79</v>
      </c>
      <c r="E182" s="6">
        <v>1893</v>
      </c>
      <c r="F182" s="6">
        <v>1893</v>
      </c>
      <c r="G182">
        <v>500</v>
      </c>
      <c r="H182">
        <v>12</v>
      </c>
      <c r="I182" s="24">
        <f t="shared" si="11"/>
        <v>3.1695721077654517</v>
      </c>
      <c r="J182" s="27">
        <f t="shared" si="12"/>
        <v>3</v>
      </c>
      <c r="K182">
        <f t="shared" si="13"/>
        <v>9</v>
      </c>
    </row>
    <row r="183" spans="1:11" x14ac:dyDescent="0.2">
      <c r="A183" s="23">
        <v>4</v>
      </c>
      <c r="B183" s="24" t="s">
        <v>115</v>
      </c>
      <c r="C183">
        <v>35</v>
      </c>
      <c r="D183" s="14" t="s">
        <v>85</v>
      </c>
      <c r="E183" s="6">
        <v>3387</v>
      </c>
      <c r="F183" s="6">
        <v>3387</v>
      </c>
      <c r="G183">
        <v>500</v>
      </c>
      <c r="H183">
        <v>12</v>
      </c>
      <c r="I183" s="24">
        <f t="shared" si="11"/>
        <v>1.7714791851195748</v>
      </c>
      <c r="J183" s="27">
        <f t="shared" si="12"/>
        <v>1</v>
      </c>
      <c r="K183">
        <f t="shared" si="13"/>
        <v>11</v>
      </c>
    </row>
    <row r="184" spans="1:11" x14ac:dyDescent="0.2">
      <c r="A184" s="23">
        <v>4</v>
      </c>
      <c r="B184" s="24" t="s">
        <v>115</v>
      </c>
      <c r="C184" s="24" t="s">
        <v>105</v>
      </c>
      <c r="D184" s="14" t="s">
        <v>44</v>
      </c>
      <c r="E184" s="6">
        <v>3988</v>
      </c>
      <c r="F184" s="6">
        <v>3988</v>
      </c>
      <c r="G184">
        <v>500</v>
      </c>
      <c r="H184">
        <v>12</v>
      </c>
      <c r="I184" s="24">
        <f t="shared" si="11"/>
        <v>1.5045135406218655</v>
      </c>
      <c r="J184" s="27">
        <f t="shared" si="12"/>
        <v>1</v>
      </c>
      <c r="K184">
        <f t="shared" si="13"/>
        <v>11</v>
      </c>
    </row>
    <row r="185" spans="1:11" x14ac:dyDescent="0.2">
      <c r="A185" s="23">
        <v>4</v>
      </c>
      <c r="B185" s="24" t="s">
        <v>115</v>
      </c>
      <c r="C185" s="24" t="s">
        <v>106</v>
      </c>
      <c r="D185" s="14" t="s">
        <v>50</v>
      </c>
      <c r="E185" s="6">
        <v>3951</v>
      </c>
      <c r="F185" s="6">
        <v>3951</v>
      </c>
      <c r="G185">
        <v>500</v>
      </c>
      <c r="H185">
        <v>12</v>
      </c>
      <c r="I185" s="24">
        <f t="shared" si="11"/>
        <v>1.5186028853454823</v>
      </c>
      <c r="J185" s="27">
        <f t="shared" si="12"/>
        <v>1</v>
      </c>
      <c r="K185">
        <f t="shared" si="13"/>
        <v>11</v>
      </c>
    </row>
    <row r="186" spans="1:11" x14ac:dyDescent="0.2">
      <c r="A186" s="23">
        <v>4</v>
      </c>
      <c r="B186" s="24" t="s">
        <v>115</v>
      </c>
      <c r="C186" s="24" t="s">
        <v>107</v>
      </c>
      <c r="D186" s="14" t="s">
        <v>56</v>
      </c>
      <c r="E186" s="6">
        <v>2593</v>
      </c>
      <c r="F186" s="6">
        <v>2593</v>
      </c>
      <c r="G186">
        <v>500</v>
      </c>
      <c r="H186">
        <v>12</v>
      </c>
      <c r="I186" s="24">
        <f t="shared" si="11"/>
        <v>2.3139220979560355</v>
      </c>
      <c r="J186" s="27">
        <f t="shared" si="12"/>
        <v>2</v>
      </c>
      <c r="K186">
        <f t="shared" si="13"/>
        <v>10</v>
      </c>
    </row>
    <row r="187" spans="1:11" x14ac:dyDescent="0.2">
      <c r="A187" s="23">
        <v>4</v>
      </c>
      <c r="B187" s="24" t="s">
        <v>115</v>
      </c>
      <c r="C187" s="24" t="s">
        <v>108</v>
      </c>
      <c r="D187" s="14" t="s">
        <v>62</v>
      </c>
      <c r="E187" s="6">
        <v>4182</v>
      </c>
      <c r="F187" s="6">
        <v>4182</v>
      </c>
      <c r="G187">
        <v>500</v>
      </c>
      <c r="H187">
        <v>12</v>
      </c>
      <c r="I187" s="24">
        <f t="shared" si="11"/>
        <v>1.4347202295552368</v>
      </c>
      <c r="J187" s="27">
        <f t="shared" si="12"/>
        <v>1</v>
      </c>
      <c r="K187">
        <f t="shared" si="13"/>
        <v>11</v>
      </c>
    </row>
    <row r="188" spans="1:11" x14ac:dyDescent="0.2">
      <c r="A188" s="23">
        <v>4</v>
      </c>
      <c r="B188" s="24" t="s">
        <v>115</v>
      </c>
      <c r="C188" s="24" t="s">
        <v>109</v>
      </c>
      <c r="D188" s="14" t="s">
        <v>68</v>
      </c>
      <c r="E188" s="6">
        <v>4654</v>
      </c>
      <c r="F188" s="6">
        <v>4654</v>
      </c>
      <c r="G188">
        <v>500</v>
      </c>
      <c r="H188">
        <v>12</v>
      </c>
      <c r="I188" s="24">
        <f t="shared" si="11"/>
        <v>1.2892135797163731</v>
      </c>
      <c r="J188" s="27">
        <f t="shared" si="12"/>
        <v>1</v>
      </c>
      <c r="K188">
        <f t="shared" si="13"/>
        <v>11</v>
      </c>
    </row>
    <row r="189" spans="1:11" x14ac:dyDescent="0.2">
      <c r="A189" s="23">
        <v>4</v>
      </c>
      <c r="B189" s="24" t="s">
        <v>115</v>
      </c>
      <c r="C189" s="24" t="s">
        <v>110</v>
      </c>
      <c r="D189" s="14" t="s">
        <v>74</v>
      </c>
      <c r="E189" s="14">
        <v>3</v>
      </c>
      <c r="F189" s="26"/>
      <c r="G189">
        <v>500</v>
      </c>
      <c r="H189">
        <v>12</v>
      </c>
      <c r="I189" s="24"/>
      <c r="J189" s="27"/>
    </row>
    <row r="190" spans="1:11" x14ac:dyDescent="0.2">
      <c r="A190" s="23">
        <v>4</v>
      </c>
      <c r="B190" s="24" t="s">
        <v>115</v>
      </c>
      <c r="C190" s="24" t="s">
        <v>110</v>
      </c>
      <c r="D190" s="14" t="s">
        <v>80</v>
      </c>
      <c r="E190" s="14">
        <v>4</v>
      </c>
      <c r="F190" s="26"/>
      <c r="G190">
        <v>500</v>
      </c>
      <c r="H190">
        <v>12</v>
      </c>
      <c r="I190" s="24"/>
      <c r="J190" s="27"/>
    </row>
    <row r="191" spans="1:11" x14ac:dyDescent="0.2">
      <c r="A191" s="23">
        <v>4</v>
      </c>
      <c r="B191" s="24" t="s">
        <v>115</v>
      </c>
      <c r="C191" s="24" t="s">
        <v>110</v>
      </c>
      <c r="D191" s="14" t="s">
        <v>86</v>
      </c>
      <c r="E191" s="14">
        <v>6</v>
      </c>
      <c r="F191" s="26"/>
      <c r="G191">
        <v>500</v>
      </c>
      <c r="H191">
        <v>12</v>
      </c>
      <c r="I191" s="24"/>
      <c r="J191" s="27"/>
    </row>
    <row r="192" spans="1:11" x14ac:dyDescent="0.2">
      <c r="A192" s="23">
        <v>4</v>
      </c>
      <c r="B192" s="24" t="s">
        <v>115</v>
      </c>
      <c r="C192" s="24" t="s">
        <v>110</v>
      </c>
      <c r="D192" s="14" t="s">
        <v>45</v>
      </c>
      <c r="E192" s="14">
        <v>6</v>
      </c>
      <c r="F192" s="26"/>
      <c r="G192">
        <v>500</v>
      </c>
      <c r="H192">
        <v>12</v>
      </c>
      <c r="I192" s="24"/>
      <c r="J192" s="27"/>
    </row>
    <row r="193" spans="1:18" x14ac:dyDescent="0.2">
      <c r="A193" s="23">
        <v>4</v>
      </c>
      <c r="B193" s="24" t="s">
        <v>115</v>
      </c>
      <c r="C193" s="24" t="s">
        <v>110</v>
      </c>
      <c r="D193" s="14" t="s">
        <v>51</v>
      </c>
      <c r="E193" s="14">
        <v>5</v>
      </c>
      <c r="F193" s="26"/>
      <c r="G193">
        <v>500</v>
      </c>
      <c r="H193">
        <v>12</v>
      </c>
      <c r="I193" s="24"/>
      <c r="J193" s="27"/>
    </row>
    <row r="194" spans="1:18" x14ac:dyDescent="0.2">
      <c r="A194" s="23">
        <v>4</v>
      </c>
      <c r="B194" s="24" t="s">
        <v>115</v>
      </c>
      <c r="C194" s="24" t="s">
        <v>110</v>
      </c>
      <c r="D194" s="14" t="s">
        <v>57</v>
      </c>
      <c r="E194" s="14">
        <v>4</v>
      </c>
      <c r="F194" s="26"/>
      <c r="G194">
        <v>500</v>
      </c>
      <c r="H194">
        <v>12</v>
      </c>
      <c r="I194" s="24"/>
      <c r="J194" s="27"/>
    </row>
    <row r="195" spans="1:18" x14ac:dyDescent="0.2">
      <c r="A195" s="23">
        <v>4</v>
      </c>
      <c r="B195" s="24" t="s">
        <v>115</v>
      </c>
      <c r="C195" s="24" t="s">
        <v>110</v>
      </c>
      <c r="D195" s="14" t="s">
        <v>63</v>
      </c>
      <c r="E195" s="14">
        <v>5</v>
      </c>
      <c r="F195" s="26"/>
      <c r="G195">
        <v>500</v>
      </c>
      <c r="H195">
        <v>12</v>
      </c>
      <c r="I195" s="24"/>
      <c r="J195" s="27"/>
    </row>
    <row r="196" spans="1:18" x14ac:dyDescent="0.2">
      <c r="A196" s="23">
        <v>4</v>
      </c>
      <c r="B196" s="24" t="s">
        <v>115</v>
      </c>
      <c r="C196" s="24" t="s">
        <v>110</v>
      </c>
      <c r="D196" s="14" t="s">
        <v>69</v>
      </c>
      <c r="E196" s="14">
        <v>4</v>
      </c>
      <c r="F196" s="26"/>
      <c r="G196">
        <v>500</v>
      </c>
      <c r="H196">
        <v>12</v>
      </c>
      <c r="I196" s="24"/>
      <c r="J196" s="27"/>
    </row>
    <row r="197" spans="1:18" x14ac:dyDescent="0.2">
      <c r="A197" s="23">
        <v>4</v>
      </c>
      <c r="B197" s="24" t="s">
        <v>115</v>
      </c>
      <c r="C197" s="24" t="s">
        <v>110</v>
      </c>
      <c r="D197" s="14" t="s">
        <v>75</v>
      </c>
      <c r="E197" s="14">
        <v>6</v>
      </c>
      <c r="F197" s="26"/>
      <c r="G197">
        <v>500</v>
      </c>
      <c r="H197">
        <v>12</v>
      </c>
      <c r="I197" s="24"/>
      <c r="J197" s="27"/>
    </row>
    <row r="198" spans="1:18" x14ac:dyDescent="0.2">
      <c r="A198" s="23">
        <v>4</v>
      </c>
      <c r="B198" s="24" t="s">
        <v>115</v>
      </c>
      <c r="C198" s="24" t="s">
        <v>110</v>
      </c>
      <c r="D198" s="14" t="s">
        <v>81</v>
      </c>
      <c r="E198" s="14">
        <v>5</v>
      </c>
      <c r="F198" s="26"/>
      <c r="G198">
        <v>500</v>
      </c>
      <c r="H198">
        <v>12</v>
      </c>
      <c r="I198" s="24"/>
      <c r="J198" s="27"/>
    </row>
    <row r="199" spans="1:18" x14ac:dyDescent="0.2">
      <c r="A199" s="23">
        <v>4</v>
      </c>
      <c r="B199" s="24" t="s">
        <v>115</v>
      </c>
      <c r="C199" s="24" t="s">
        <v>110</v>
      </c>
      <c r="D199" s="14" t="s">
        <v>87</v>
      </c>
      <c r="E199" s="14">
        <v>3</v>
      </c>
      <c r="F199" s="26"/>
      <c r="G199">
        <v>500</v>
      </c>
      <c r="H199">
        <v>12</v>
      </c>
      <c r="I199" s="24"/>
      <c r="J199" s="27"/>
    </row>
    <row r="200" spans="1:18" s="40" customFormat="1" x14ac:dyDescent="0.2">
      <c r="A200" s="39"/>
      <c r="K200" s="40">
        <f>SUM(K152:K188)</f>
        <v>396</v>
      </c>
      <c r="Q200" s="41"/>
      <c r="R200" s="41"/>
    </row>
    <row r="201" spans="1:18" x14ac:dyDescent="0.2">
      <c r="A201" s="23">
        <v>5</v>
      </c>
      <c r="B201" s="24" t="s">
        <v>116</v>
      </c>
      <c r="C201">
        <v>1</v>
      </c>
      <c r="D201" s="25" t="s">
        <v>40</v>
      </c>
      <c r="E201" s="6">
        <v>1870</v>
      </c>
      <c r="F201" s="6">
        <v>1870</v>
      </c>
      <c r="G201">
        <v>500</v>
      </c>
      <c r="H201">
        <v>12</v>
      </c>
      <c r="I201" s="24">
        <f>G201*H201/F201</f>
        <v>3.2085561497326203</v>
      </c>
      <c r="J201" s="27">
        <f>ROUNDDOWN(I201,0)</f>
        <v>3</v>
      </c>
      <c r="K201">
        <f>H201-J201</f>
        <v>9</v>
      </c>
    </row>
    <row r="202" spans="1:18" x14ac:dyDescent="0.2">
      <c r="A202" s="23">
        <v>5</v>
      </c>
      <c r="B202" s="24" t="s">
        <v>116</v>
      </c>
      <c r="C202">
        <v>2</v>
      </c>
      <c r="D202" s="6" t="s">
        <v>46</v>
      </c>
      <c r="E202" s="6">
        <v>4934</v>
      </c>
      <c r="F202" s="6">
        <v>4934</v>
      </c>
      <c r="G202" s="24">
        <v>500</v>
      </c>
      <c r="H202" s="24">
        <v>12</v>
      </c>
      <c r="I202" s="24">
        <f t="shared" ref="I202:I237" si="14">G202*H202/F202</f>
        <v>1.2160518848804216</v>
      </c>
      <c r="J202" s="27">
        <f t="shared" ref="J202:J237" si="15">ROUNDDOWN(I202,0)</f>
        <v>1</v>
      </c>
      <c r="K202">
        <f t="shared" ref="K202:K237" si="16">H202-J202</f>
        <v>11</v>
      </c>
      <c r="L202" s="24"/>
    </row>
    <row r="203" spans="1:18" x14ac:dyDescent="0.2">
      <c r="A203" s="23">
        <v>5</v>
      </c>
      <c r="B203" s="24" t="s">
        <v>116</v>
      </c>
      <c r="C203">
        <v>3</v>
      </c>
      <c r="D203" s="6" t="s">
        <v>52</v>
      </c>
      <c r="E203" s="6">
        <v>1871</v>
      </c>
      <c r="F203" s="6">
        <v>1871</v>
      </c>
      <c r="G203" s="24">
        <v>500</v>
      </c>
      <c r="H203" s="24">
        <v>12</v>
      </c>
      <c r="I203" s="24">
        <f t="shared" si="14"/>
        <v>3.206841261357563</v>
      </c>
      <c r="J203" s="27">
        <f t="shared" si="15"/>
        <v>3</v>
      </c>
      <c r="K203">
        <f t="shared" si="16"/>
        <v>9</v>
      </c>
      <c r="L203" s="24"/>
    </row>
    <row r="204" spans="1:18" x14ac:dyDescent="0.2">
      <c r="A204" s="23">
        <v>5</v>
      </c>
      <c r="B204" s="24" t="s">
        <v>116</v>
      </c>
      <c r="C204">
        <v>4</v>
      </c>
      <c r="D204" s="6" t="s">
        <v>58</v>
      </c>
      <c r="E204" s="6">
        <v>4648</v>
      </c>
      <c r="F204" s="6">
        <v>4648</v>
      </c>
      <c r="G204" s="24">
        <v>500</v>
      </c>
      <c r="H204" s="24">
        <v>12</v>
      </c>
      <c r="I204" s="24">
        <f t="shared" si="14"/>
        <v>1.2908777969018932</v>
      </c>
      <c r="J204" s="27">
        <f t="shared" si="15"/>
        <v>1</v>
      </c>
      <c r="K204">
        <f t="shared" si="16"/>
        <v>11</v>
      </c>
      <c r="L204" s="24"/>
    </row>
    <row r="205" spans="1:18" x14ac:dyDescent="0.2">
      <c r="A205" s="23">
        <v>5</v>
      </c>
      <c r="B205" s="24" t="s">
        <v>116</v>
      </c>
      <c r="C205">
        <v>5</v>
      </c>
      <c r="D205" s="6" t="s">
        <v>64</v>
      </c>
      <c r="E205" s="6">
        <v>2972</v>
      </c>
      <c r="F205" s="6">
        <v>2972</v>
      </c>
      <c r="G205" s="24">
        <v>500</v>
      </c>
      <c r="H205" s="24">
        <v>12</v>
      </c>
      <c r="I205" s="24">
        <f t="shared" si="14"/>
        <v>2.018842530282638</v>
      </c>
      <c r="J205" s="27">
        <f t="shared" si="15"/>
        <v>2</v>
      </c>
      <c r="K205">
        <f t="shared" si="16"/>
        <v>10</v>
      </c>
      <c r="L205" s="24"/>
    </row>
    <row r="206" spans="1:18" x14ac:dyDescent="0.2">
      <c r="A206" s="23">
        <v>5</v>
      </c>
      <c r="B206" s="24" t="s">
        <v>116</v>
      </c>
      <c r="C206">
        <v>6</v>
      </c>
      <c r="D206" s="6" t="s">
        <v>70</v>
      </c>
      <c r="E206" s="6">
        <v>4793</v>
      </c>
      <c r="F206" s="6">
        <v>4793</v>
      </c>
      <c r="G206" s="24">
        <v>500</v>
      </c>
      <c r="H206" s="24">
        <v>12</v>
      </c>
      <c r="I206" s="24">
        <f t="shared" si="14"/>
        <v>1.2518255789693302</v>
      </c>
      <c r="J206" s="27">
        <v>1</v>
      </c>
      <c r="K206">
        <f t="shared" si="16"/>
        <v>11</v>
      </c>
      <c r="L206" s="24"/>
    </row>
    <row r="207" spans="1:18" x14ac:dyDescent="0.2">
      <c r="A207" s="23">
        <v>5</v>
      </c>
      <c r="B207" s="24" t="s">
        <v>116</v>
      </c>
      <c r="C207">
        <v>7</v>
      </c>
      <c r="D207" s="6" t="s">
        <v>76</v>
      </c>
      <c r="E207" s="6">
        <v>9346</v>
      </c>
      <c r="F207" s="6">
        <v>9346</v>
      </c>
      <c r="G207" s="24">
        <v>500</v>
      </c>
      <c r="H207" s="24">
        <v>12</v>
      </c>
      <c r="I207" s="24">
        <f t="shared" si="14"/>
        <v>0.64198587631072113</v>
      </c>
      <c r="J207" s="27">
        <v>1</v>
      </c>
      <c r="K207">
        <f t="shared" si="16"/>
        <v>11</v>
      </c>
      <c r="L207" s="24"/>
    </row>
    <row r="208" spans="1:18" x14ac:dyDescent="0.2">
      <c r="A208" s="23">
        <v>5</v>
      </c>
      <c r="B208" s="24" t="s">
        <v>116</v>
      </c>
      <c r="C208">
        <v>8</v>
      </c>
      <c r="D208" s="6" t="s">
        <v>82</v>
      </c>
      <c r="E208" s="6">
        <v>5302</v>
      </c>
      <c r="F208" s="6">
        <v>5302</v>
      </c>
      <c r="G208" s="24">
        <v>500</v>
      </c>
      <c r="H208" s="24">
        <v>12</v>
      </c>
      <c r="I208" s="24">
        <f t="shared" si="14"/>
        <v>1.1316484345529989</v>
      </c>
      <c r="J208" s="27">
        <f t="shared" si="15"/>
        <v>1</v>
      </c>
      <c r="K208">
        <f t="shared" si="16"/>
        <v>11</v>
      </c>
      <c r="L208" s="24"/>
    </row>
    <row r="209" spans="1:12" x14ac:dyDescent="0.2">
      <c r="A209" s="23">
        <v>5</v>
      </c>
      <c r="B209" s="24" t="s">
        <v>116</v>
      </c>
      <c r="C209">
        <v>9</v>
      </c>
      <c r="D209" s="6" t="s">
        <v>41</v>
      </c>
      <c r="E209" s="6">
        <v>4777</v>
      </c>
      <c r="F209" s="6">
        <v>4777</v>
      </c>
      <c r="G209" s="24">
        <v>500</v>
      </c>
      <c r="H209" s="24">
        <v>12</v>
      </c>
      <c r="I209" s="24">
        <f t="shared" si="14"/>
        <v>1.2560184216035168</v>
      </c>
      <c r="J209" s="27">
        <f t="shared" si="15"/>
        <v>1</v>
      </c>
      <c r="K209">
        <f t="shared" si="16"/>
        <v>11</v>
      </c>
      <c r="L209" s="24"/>
    </row>
    <row r="210" spans="1:12" s="36" customFormat="1" x14ac:dyDescent="0.2">
      <c r="A210" s="43">
        <v>5</v>
      </c>
      <c r="B210" s="44" t="s">
        <v>116</v>
      </c>
      <c r="C210" s="36">
        <v>10</v>
      </c>
      <c r="D210" s="45" t="s">
        <v>47</v>
      </c>
      <c r="E210" s="6">
        <v>3926</v>
      </c>
      <c r="F210" s="6">
        <v>3926</v>
      </c>
      <c r="G210" s="44">
        <v>500</v>
      </c>
      <c r="H210" s="44">
        <v>12</v>
      </c>
      <c r="I210" s="44">
        <f t="shared" si="14"/>
        <v>1.5282730514518594</v>
      </c>
      <c r="J210" s="27">
        <f t="shared" si="15"/>
        <v>1</v>
      </c>
      <c r="K210" s="36">
        <f t="shared" si="16"/>
        <v>11</v>
      </c>
      <c r="L210" s="44"/>
    </row>
    <row r="211" spans="1:12" x14ac:dyDescent="0.2">
      <c r="A211" s="23">
        <v>5</v>
      </c>
      <c r="B211" s="24" t="s">
        <v>116</v>
      </c>
      <c r="C211">
        <v>11</v>
      </c>
      <c r="D211" s="6" t="s">
        <v>53</v>
      </c>
      <c r="E211" s="6">
        <v>3660</v>
      </c>
      <c r="F211" s="6">
        <v>3660</v>
      </c>
      <c r="G211" s="24">
        <v>500</v>
      </c>
      <c r="H211" s="24">
        <v>12</v>
      </c>
      <c r="I211" s="24">
        <f t="shared" si="14"/>
        <v>1.639344262295082</v>
      </c>
      <c r="J211" s="27">
        <f t="shared" si="15"/>
        <v>1</v>
      </c>
      <c r="K211">
        <f t="shared" si="16"/>
        <v>11</v>
      </c>
      <c r="L211" s="24"/>
    </row>
    <row r="212" spans="1:12" x14ac:dyDescent="0.2">
      <c r="A212" s="23">
        <v>5</v>
      </c>
      <c r="B212" s="24" t="s">
        <v>116</v>
      </c>
      <c r="C212">
        <v>14</v>
      </c>
      <c r="D212" s="6" t="s">
        <v>59</v>
      </c>
      <c r="E212" s="6">
        <v>3265</v>
      </c>
      <c r="F212" s="6">
        <v>3265</v>
      </c>
      <c r="G212" s="24">
        <v>500</v>
      </c>
      <c r="H212" s="24">
        <v>12</v>
      </c>
      <c r="I212" s="24">
        <f t="shared" si="14"/>
        <v>1.8376722817764166</v>
      </c>
      <c r="J212" s="27">
        <f t="shared" si="15"/>
        <v>1</v>
      </c>
      <c r="K212">
        <f t="shared" si="16"/>
        <v>11</v>
      </c>
      <c r="L212" s="24"/>
    </row>
    <row r="213" spans="1:12" x14ac:dyDescent="0.2">
      <c r="A213" s="23">
        <v>5</v>
      </c>
      <c r="B213" s="24" t="s">
        <v>116</v>
      </c>
      <c r="C213">
        <v>15</v>
      </c>
      <c r="D213" s="6" t="s">
        <v>65</v>
      </c>
      <c r="E213" s="6">
        <v>5461</v>
      </c>
      <c r="F213" s="6">
        <v>5461</v>
      </c>
      <c r="G213" s="24">
        <v>500</v>
      </c>
      <c r="H213" s="24">
        <v>12</v>
      </c>
      <c r="I213" s="24">
        <f t="shared" si="14"/>
        <v>1.0986998718183483</v>
      </c>
      <c r="J213" s="27">
        <f t="shared" si="15"/>
        <v>1</v>
      </c>
      <c r="K213">
        <f t="shared" si="16"/>
        <v>11</v>
      </c>
      <c r="L213" s="24"/>
    </row>
    <row r="214" spans="1:12" x14ac:dyDescent="0.2">
      <c r="A214" s="23">
        <v>5</v>
      </c>
      <c r="B214" s="24" t="s">
        <v>116</v>
      </c>
      <c r="C214">
        <v>16</v>
      </c>
      <c r="D214" s="6" t="s">
        <v>71</v>
      </c>
      <c r="E214" s="6">
        <v>4524</v>
      </c>
      <c r="F214" s="6">
        <v>4524</v>
      </c>
      <c r="G214" s="24">
        <v>500</v>
      </c>
      <c r="H214" s="24">
        <v>12</v>
      </c>
      <c r="I214" s="24">
        <f t="shared" si="14"/>
        <v>1.3262599469496021</v>
      </c>
      <c r="J214" s="27">
        <f t="shared" si="15"/>
        <v>1</v>
      </c>
      <c r="K214">
        <f t="shared" si="16"/>
        <v>11</v>
      </c>
      <c r="L214" s="24"/>
    </row>
    <row r="215" spans="1:12" x14ac:dyDescent="0.2">
      <c r="A215" s="23">
        <v>5</v>
      </c>
      <c r="B215" s="24" t="s">
        <v>116</v>
      </c>
      <c r="C215">
        <v>17</v>
      </c>
      <c r="D215" s="6" t="s">
        <v>77</v>
      </c>
      <c r="E215" s="6">
        <v>5156</v>
      </c>
      <c r="F215" s="6">
        <v>5156</v>
      </c>
      <c r="G215">
        <v>500</v>
      </c>
      <c r="H215">
        <v>12</v>
      </c>
      <c r="I215" s="24">
        <f t="shared" si="14"/>
        <v>1.1636927851047323</v>
      </c>
      <c r="J215" s="27">
        <f t="shared" si="15"/>
        <v>1</v>
      </c>
      <c r="K215">
        <f t="shared" si="16"/>
        <v>11</v>
      </c>
    </row>
    <row r="216" spans="1:12" x14ac:dyDescent="0.2">
      <c r="A216" s="23">
        <v>5</v>
      </c>
      <c r="B216" s="24" t="s">
        <v>116</v>
      </c>
      <c r="C216">
        <v>18</v>
      </c>
      <c r="D216" s="6" t="s">
        <v>83</v>
      </c>
      <c r="E216" s="6">
        <v>3674</v>
      </c>
      <c r="F216" s="6">
        <v>3674</v>
      </c>
      <c r="G216">
        <v>500</v>
      </c>
      <c r="H216">
        <v>12</v>
      </c>
      <c r="I216" s="24">
        <f t="shared" si="14"/>
        <v>1.6330974414806749</v>
      </c>
      <c r="J216" s="27">
        <f t="shared" si="15"/>
        <v>1</v>
      </c>
      <c r="K216">
        <f t="shared" si="16"/>
        <v>11</v>
      </c>
    </row>
    <row r="217" spans="1:12" x14ac:dyDescent="0.2">
      <c r="A217" s="23">
        <v>5</v>
      </c>
      <c r="B217" s="24" t="s">
        <v>116</v>
      </c>
      <c r="C217">
        <v>19</v>
      </c>
      <c r="D217" s="6" t="s">
        <v>42</v>
      </c>
      <c r="E217" s="6">
        <v>1067</v>
      </c>
      <c r="F217" s="6">
        <v>1067</v>
      </c>
      <c r="G217">
        <v>500</v>
      </c>
      <c r="H217">
        <v>12</v>
      </c>
      <c r="I217" s="24">
        <f t="shared" si="14"/>
        <v>5.6232427366447988</v>
      </c>
      <c r="J217" s="27">
        <f t="shared" si="15"/>
        <v>5</v>
      </c>
      <c r="K217">
        <f t="shared" si="16"/>
        <v>7</v>
      </c>
    </row>
    <row r="218" spans="1:12" s="36" customFormat="1" x14ac:dyDescent="0.2">
      <c r="A218" s="43">
        <v>5</v>
      </c>
      <c r="B218" s="44" t="s">
        <v>116</v>
      </c>
      <c r="C218" s="44">
        <v>20</v>
      </c>
      <c r="D218" s="45" t="s">
        <v>48</v>
      </c>
      <c r="E218" s="6">
        <v>2638</v>
      </c>
      <c r="F218" s="6">
        <v>2638</v>
      </c>
      <c r="G218" s="36">
        <v>500</v>
      </c>
      <c r="H218" s="36">
        <v>12</v>
      </c>
      <c r="I218" s="44">
        <f t="shared" si="14"/>
        <v>2.274450341167551</v>
      </c>
      <c r="J218" s="27">
        <f t="shared" si="15"/>
        <v>2</v>
      </c>
      <c r="K218" s="36">
        <f t="shared" si="16"/>
        <v>10</v>
      </c>
    </row>
    <row r="219" spans="1:12" x14ac:dyDescent="0.2">
      <c r="A219" s="23">
        <v>5</v>
      </c>
      <c r="B219" s="24" t="s">
        <v>116</v>
      </c>
      <c r="C219">
        <v>21</v>
      </c>
      <c r="D219" s="6" t="s">
        <v>54</v>
      </c>
      <c r="E219" s="6">
        <v>4495</v>
      </c>
      <c r="F219" s="6">
        <v>4495</v>
      </c>
      <c r="G219">
        <v>500</v>
      </c>
      <c r="H219">
        <v>12</v>
      </c>
      <c r="I219" s="24">
        <f t="shared" si="14"/>
        <v>1.3348164627363737</v>
      </c>
      <c r="J219" s="27">
        <f t="shared" si="15"/>
        <v>1</v>
      </c>
      <c r="K219">
        <f t="shared" si="16"/>
        <v>11</v>
      </c>
    </row>
    <row r="220" spans="1:12" x14ac:dyDescent="0.2">
      <c r="A220" s="23">
        <v>5</v>
      </c>
      <c r="B220" s="24" t="s">
        <v>116</v>
      </c>
      <c r="C220">
        <v>22</v>
      </c>
      <c r="D220" s="6" t="s">
        <v>60</v>
      </c>
      <c r="E220" s="6">
        <v>1995</v>
      </c>
      <c r="F220" s="6">
        <v>1995</v>
      </c>
      <c r="G220">
        <v>500</v>
      </c>
      <c r="H220">
        <v>12</v>
      </c>
      <c r="I220" s="24">
        <f t="shared" si="14"/>
        <v>3.007518796992481</v>
      </c>
      <c r="J220" s="27">
        <f t="shared" si="15"/>
        <v>3</v>
      </c>
      <c r="K220">
        <f t="shared" si="16"/>
        <v>9</v>
      </c>
    </row>
    <row r="221" spans="1:12" x14ac:dyDescent="0.2">
      <c r="A221" s="23">
        <v>5</v>
      </c>
      <c r="B221" s="24" t="s">
        <v>116</v>
      </c>
      <c r="C221">
        <v>23</v>
      </c>
      <c r="D221" s="6" t="s">
        <v>66</v>
      </c>
      <c r="E221" s="6">
        <v>3461</v>
      </c>
      <c r="F221" s="6">
        <v>3461</v>
      </c>
      <c r="G221">
        <v>500</v>
      </c>
      <c r="H221">
        <v>12</v>
      </c>
      <c r="I221" s="24">
        <f t="shared" si="14"/>
        <v>1.7336030049118751</v>
      </c>
      <c r="J221" s="27">
        <f t="shared" si="15"/>
        <v>1</v>
      </c>
      <c r="K221">
        <f t="shared" si="16"/>
        <v>11</v>
      </c>
    </row>
    <row r="222" spans="1:12" x14ac:dyDescent="0.2">
      <c r="A222" s="23">
        <v>5</v>
      </c>
      <c r="B222" s="24" t="s">
        <v>116</v>
      </c>
      <c r="C222">
        <v>24</v>
      </c>
      <c r="D222" s="6" t="s">
        <v>72</v>
      </c>
      <c r="E222" s="6">
        <v>2930</v>
      </c>
      <c r="F222" s="6">
        <v>2930</v>
      </c>
      <c r="G222">
        <v>500</v>
      </c>
      <c r="H222">
        <v>12</v>
      </c>
      <c r="I222" s="24">
        <f t="shared" si="14"/>
        <v>2.0477815699658701</v>
      </c>
      <c r="J222" s="27">
        <f t="shared" si="15"/>
        <v>2</v>
      </c>
      <c r="K222">
        <f t="shared" si="16"/>
        <v>10</v>
      </c>
    </row>
    <row r="223" spans="1:12" x14ac:dyDescent="0.2">
      <c r="A223" s="23">
        <v>5</v>
      </c>
      <c r="B223" s="24" t="s">
        <v>116</v>
      </c>
      <c r="C223">
        <v>25</v>
      </c>
      <c r="D223" s="6" t="s">
        <v>78</v>
      </c>
      <c r="E223" s="6">
        <v>3113</v>
      </c>
      <c r="F223" s="6">
        <v>3113</v>
      </c>
      <c r="G223">
        <v>500</v>
      </c>
      <c r="H223">
        <v>12</v>
      </c>
      <c r="I223" s="24">
        <f t="shared" si="14"/>
        <v>1.9274012206874398</v>
      </c>
      <c r="J223" s="27">
        <f t="shared" si="15"/>
        <v>1</v>
      </c>
      <c r="K223">
        <f t="shared" si="16"/>
        <v>11</v>
      </c>
    </row>
    <row r="224" spans="1:12" x14ac:dyDescent="0.2">
      <c r="A224" s="23">
        <v>5</v>
      </c>
      <c r="B224" s="24" t="s">
        <v>116</v>
      </c>
      <c r="C224">
        <v>26</v>
      </c>
      <c r="D224" s="6" t="s">
        <v>84</v>
      </c>
      <c r="E224" s="6">
        <v>3920</v>
      </c>
      <c r="F224" s="6">
        <v>3920</v>
      </c>
      <c r="G224">
        <v>500</v>
      </c>
      <c r="H224">
        <v>12</v>
      </c>
      <c r="I224" s="24">
        <f t="shared" si="14"/>
        <v>1.5306122448979591</v>
      </c>
      <c r="J224" s="27">
        <f t="shared" si="15"/>
        <v>1</v>
      </c>
      <c r="K224">
        <f t="shared" si="16"/>
        <v>11</v>
      </c>
    </row>
    <row r="225" spans="1:11" x14ac:dyDescent="0.2">
      <c r="A225" s="23">
        <v>5</v>
      </c>
      <c r="B225" s="24" t="s">
        <v>116</v>
      </c>
      <c r="C225">
        <v>27</v>
      </c>
      <c r="D225" s="6" t="s">
        <v>43</v>
      </c>
      <c r="E225" s="6">
        <v>1977</v>
      </c>
      <c r="F225" s="6">
        <v>1977</v>
      </c>
      <c r="G225">
        <v>500</v>
      </c>
      <c r="H225">
        <v>12</v>
      </c>
      <c r="I225" s="24">
        <f t="shared" si="14"/>
        <v>3.0349013657056148</v>
      </c>
      <c r="J225" s="27">
        <f t="shared" si="15"/>
        <v>3</v>
      </c>
      <c r="K225">
        <f t="shared" si="16"/>
        <v>9</v>
      </c>
    </row>
    <row r="226" spans="1:11" s="36" customFormat="1" x14ac:dyDescent="0.2">
      <c r="A226" s="43">
        <v>5</v>
      </c>
      <c r="B226" s="44" t="s">
        <v>116</v>
      </c>
      <c r="C226" s="36">
        <v>28</v>
      </c>
      <c r="D226" s="45" t="s">
        <v>49</v>
      </c>
      <c r="E226" s="6">
        <v>3612</v>
      </c>
      <c r="F226" s="6">
        <v>3612</v>
      </c>
      <c r="G226" s="36">
        <v>500</v>
      </c>
      <c r="H226" s="36">
        <v>12</v>
      </c>
      <c r="I226" s="24">
        <f t="shared" si="14"/>
        <v>1.6611295681063123</v>
      </c>
      <c r="J226" s="27">
        <f t="shared" si="15"/>
        <v>1</v>
      </c>
      <c r="K226">
        <f t="shared" si="16"/>
        <v>11</v>
      </c>
    </row>
    <row r="227" spans="1:11" x14ac:dyDescent="0.2">
      <c r="A227" s="23">
        <v>5</v>
      </c>
      <c r="B227" s="24" t="s">
        <v>116</v>
      </c>
      <c r="C227">
        <v>29</v>
      </c>
      <c r="D227" s="6" t="s">
        <v>55</v>
      </c>
      <c r="E227" s="6">
        <v>3583</v>
      </c>
      <c r="F227" s="6">
        <v>3583</v>
      </c>
      <c r="G227">
        <v>500</v>
      </c>
      <c r="H227">
        <v>12</v>
      </c>
      <c r="I227" s="24">
        <f t="shared" si="14"/>
        <v>1.6745743790120011</v>
      </c>
      <c r="J227" s="27">
        <f t="shared" si="15"/>
        <v>1</v>
      </c>
      <c r="K227">
        <f t="shared" si="16"/>
        <v>11</v>
      </c>
    </row>
    <row r="228" spans="1:11" x14ac:dyDescent="0.2">
      <c r="A228" s="23">
        <v>5</v>
      </c>
      <c r="B228" s="24" t="s">
        <v>116</v>
      </c>
      <c r="C228">
        <v>30</v>
      </c>
      <c r="D228" s="6" t="s">
        <v>61</v>
      </c>
      <c r="E228" s="6">
        <v>2116</v>
      </c>
      <c r="F228" s="6">
        <v>2116</v>
      </c>
      <c r="G228">
        <v>500</v>
      </c>
      <c r="H228">
        <v>12</v>
      </c>
      <c r="I228" s="24">
        <f t="shared" si="14"/>
        <v>2.8355387523629489</v>
      </c>
      <c r="J228" s="27">
        <f t="shared" si="15"/>
        <v>2</v>
      </c>
      <c r="K228">
        <f t="shared" si="16"/>
        <v>10</v>
      </c>
    </row>
    <row r="229" spans="1:11" x14ac:dyDescent="0.2">
      <c r="A229" s="23">
        <v>5</v>
      </c>
      <c r="B229" s="24" t="s">
        <v>116</v>
      </c>
      <c r="C229">
        <v>31</v>
      </c>
      <c r="D229" s="6" t="s">
        <v>67</v>
      </c>
      <c r="E229" s="6">
        <v>2734</v>
      </c>
      <c r="F229" s="6">
        <v>2734</v>
      </c>
      <c r="G229">
        <v>500</v>
      </c>
      <c r="H229">
        <v>12</v>
      </c>
      <c r="I229" s="24">
        <f t="shared" si="14"/>
        <v>2.1945866861741039</v>
      </c>
      <c r="J229" s="27">
        <f t="shared" si="15"/>
        <v>2</v>
      </c>
      <c r="K229">
        <f t="shared" si="16"/>
        <v>10</v>
      </c>
    </row>
    <row r="230" spans="1:11" x14ac:dyDescent="0.2">
      <c r="A230" s="23">
        <v>5</v>
      </c>
      <c r="B230" s="24" t="s">
        <v>116</v>
      </c>
      <c r="C230">
        <v>32</v>
      </c>
      <c r="D230" s="6" t="s">
        <v>73</v>
      </c>
      <c r="E230" s="6">
        <v>1981</v>
      </c>
      <c r="F230" s="6">
        <v>1981</v>
      </c>
      <c r="G230">
        <v>500</v>
      </c>
      <c r="H230">
        <v>12</v>
      </c>
      <c r="I230" s="24">
        <f t="shared" si="14"/>
        <v>3.0287733467945483</v>
      </c>
      <c r="J230" s="27">
        <f t="shared" si="15"/>
        <v>3</v>
      </c>
      <c r="K230">
        <f t="shared" si="16"/>
        <v>9</v>
      </c>
    </row>
    <row r="231" spans="1:11" x14ac:dyDescent="0.2">
      <c r="A231" s="23">
        <v>5</v>
      </c>
      <c r="B231" s="24" t="s">
        <v>116</v>
      </c>
      <c r="C231">
        <v>33</v>
      </c>
      <c r="D231" s="6" t="s">
        <v>79</v>
      </c>
      <c r="E231" s="6">
        <v>1642</v>
      </c>
      <c r="F231" s="6">
        <v>1642</v>
      </c>
      <c r="G231">
        <v>500</v>
      </c>
      <c r="H231">
        <v>12</v>
      </c>
      <c r="I231" s="24">
        <f t="shared" si="14"/>
        <v>3.6540803897685747</v>
      </c>
      <c r="J231" s="27">
        <f t="shared" si="15"/>
        <v>3</v>
      </c>
      <c r="K231">
        <f t="shared" si="16"/>
        <v>9</v>
      </c>
    </row>
    <row r="232" spans="1:11" x14ac:dyDescent="0.2">
      <c r="A232" s="23">
        <v>5</v>
      </c>
      <c r="B232" s="24" t="s">
        <v>116</v>
      </c>
      <c r="C232">
        <v>35</v>
      </c>
      <c r="D232" s="6" t="s">
        <v>85</v>
      </c>
      <c r="E232" s="6">
        <v>2602</v>
      </c>
      <c r="F232" s="6">
        <v>2602</v>
      </c>
      <c r="G232">
        <v>500</v>
      </c>
      <c r="H232">
        <v>12</v>
      </c>
      <c r="I232" s="24">
        <f t="shared" si="14"/>
        <v>2.3059185242121445</v>
      </c>
      <c r="J232" s="27">
        <f t="shared" si="15"/>
        <v>2</v>
      </c>
      <c r="K232">
        <f t="shared" si="16"/>
        <v>10</v>
      </c>
    </row>
    <row r="233" spans="1:11" x14ac:dyDescent="0.2">
      <c r="A233" s="23">
        <v>5</v>
      </c>
      <c r="B233" s="24" t="s">
        <v>116</v>
      </c>
      <c r="C233" s="24" t="s">
        <v>105</v>
      </c>
      <c r="D233" s="6" t="s">
        <v>44</v>
      </c>
      <c r="E233" s="6">
        <v>3336</v>
      </c>
      <c r="F233" s="6">
        <v>3336</v>
      </c>
      <c r="G233">
        <v>500</v>
      </c>
      <c r="H233">
        <v>12</v>
      </c>
      <c r="I233" s="24">
        <f t="shared" si="14"/>
        <v>1.7985611510791366</v>
      </c>
      <c r="J233" s="27">
        <f t="shared" si="15"/>
        <v>1</v>
      </c>
      <c r="K233">
        <f t="shared" si="16"/>
        <v>11</v>
      </c>
    </row>
    <row r="234" spans="1:11" x14ac:dyDescent="0.2">
      <c r="A234" s="23">
        <v>5</v>
      </c>
      <c r="B234" s="24" t="s">
        <v>116</v>
      </c>
      <c r="C234" s="24" t="s">
        <v>106</v>
      </c>
      <c r="D234" s="6" t="s">
        <v>50</v>
      </c>
      <c r="E234" s="6">
        <v>3288</v>
      </c>
      <c r="F234" s="6">
        <v>3288</v>
      </c>
      <c r="G234">
        <v>500</v>
      </c>
      <c r="H234">
        <v>12</v>
      </c>
      <c r="I234" s="24">
        <f t="shared" si="14"/>
        <v>1.8248175182481752</v>
      </c>
      <c r="J234" s="27">
        <f t="shared" si="15"/>
        <v>1</v>
      </c>
      <c r="K234">
        <f t="shared" si="16"/>
        <v>11</v>
      </c>
    </row>
    <row r="235" spans="1:11" x14ac:dyDescent="0.2">
      <c r="A235" s="23">
        <v>5</v>
      </c>
      <c r="B235" s="24" t="s">
        <v>116</v>
      </c>
      <c r="C235" s="24" t="s">
        <v>107</v>
      </c>
      <c r="D235" s="6" t="s">
        <v>56</v>
      </c>
      <c r="E235" s="6">
        <v>2045</v>
      </c>
      <c r="F235" s="6">
        <v>2045</v>
      </c>
      <c r="G235">
        <v>500</v>
      </c>
      <c r="H235">
        <v>12</v>
      </c>
      <c r="I235" s="24">
        <f t="shared" si="14"/>
        <v>2.9339853300733498</v>
      </c>
      <c r="J235" s="27">
        <f t="shared" si="15"/>
        <v>2</v>
      </c>
      <c r="K235">
        <f t="shared" si="16"/>
        <v>10</v>
      </c>
    </row>
    <row r="236" spans="1:11" x14ac:dyDescent="0.2">
      <c r="A236" s="23">
        <v>5</v>
      </c>
      <c r="B236" s="24" t="s">
        <v>116</v>
      </c>
      <c r="C236" s="24" t="s">
        <v>108</v>
      </c>
      <c r="D236" s="6" t="s">
        <v>62</v>
      </c>
      <c r="E236" s="6">
        <v>3002</v>
      </c>
      <c r="F236" s="6">
        <v>3002</v>
      </c>
      <c r="G236">
        <v>500</v>
      </c>
      <c r="H236">
        <v>12</v>
      </c>
      <c r="I236" s="24">
        <f t="shared" si="14"/>
        <v>1.9986675549633577</v>
      </c>
      <c r="J236" s="27">
        <f t="shared" si="15"/>
        <v>1</v>
      </c>
      <c r="K236">
        <f t="shared" si="16"/>
        <v>11</v>
      </c>
    </row>
    <row r="237" spans="1:11" x14ac:dyDescent="0.2">
      <c r="A237" s="23">
        <v>5</v>
      </c>
      <c r="B237" s="24" t="s">
        <v>116</v>
      </c>
      <c r="C237" s="24" t="s">
        <v>109</v>
      </c>
      <c r="D237" s="6" t="s">
        <v>68</v>
      </c>
      <c r="E237" s="6">
        <v>2663</v>
      </c>
      <c r="F237" s="6">
        <v>2663</v>
      </c>
      <c r="G237">
        <v>500</v>
      </c>
      <c r="H237">
        <v>12</v>
      </c>
      <c r="I237" s="24">
        <f t="shared" si="14"/>
        <v>2.2530980097634248</v>
      </c>
      <c r="J237" s="27">
        <f t="shared" si="15"/>
        <v>2</v>
      </c>
      <c r="K237">
        <f t="shared" si="16"/>
        <v>10</v>
      </c>
    </row>
    <row r="238" spans="1:11" x14ac:dyDescent="0.2">
      <c r="A238" s="23">
        <v>5</v>
      </c>
      <c r="B238" s="24" t="s">
        <v>116</v>
      </c>
      <c r="C238" s="24" t="s">
        <v>110</v>
      </c>
      <c r="D238" s="6" t="s">
        <v>74</v>
      </c>
      <c r="E238" s="6">
        <v>6</v>
      </c>
      <c r="F238" s="26"/>
      <c r="G238">
        <v>500</v>
      </c>
      <c r="H238">
        <v>12</v>
      </c>
      <c r="I238" s="24"/>
      <c r="J238" s="27"/>
    </row>
    <row r="239" spans="1:11" x14ac:dyDescent="0.2">
      <c r="A239" s="23">
        <v>5</v>
      </c>
      <c r="B239" s="24" t="s">
        <v>116</v>
      </c>
      <c r="C239" s="24" t="s">
        <v>110</v>
      </c>
      <c r="D239" s="6" t="s">
        <v>80</v>
      </c>
      <c r="E239" s="6">
        <v>4</v>
      </c>
      <c r="F239" s="26"/>
      <c r="G239">
        <v>500</v>
      </c>
      <c r="H239">
        <v>12</v>
      </c>
      <c r="I239" s="24"/>
      <c r="J239" s="27"/>
    </row>
    <row r="240" spans="1:11" x14ac:dyDescent="0.2">
      <c r="A240" s="23">
        <v>5</v>
      </c>
      <c r="B240" s="24" t="s">
        <v>116</v>
      </c>
      <c r="C240" s="24" t="s">
        <v>110</v>
      </c>
      <c r="D240" s="6" t="s">
        <v>86</v>
      </c>
      <c r="E240" s="6">
        <v>5</v>
      </c>
      <c r="F240" s="26"/>
      <c r="G240">
        <v>500</v>
      </c>
      <c r="H240">
        <v>12</v>
      </c>
      <c r="I240" s="24"/>
      <c r="J240" s="27"/>
    </row>
    <row r="241" spans="1:11" x14ac:dyDescent="0.2">
      <c r="A241" s="23">
        <v>5</v>
      </c>
      <c r="B241" s="24" t="s">
        <v>116</v>
      </c>
      <c r="C241" s="24" t="s">
        <v>110</v>
      </c>
      <c r="D241" s="6" t="s">
        <v>45</v>
      </c>
      <c r="E241" s="42">
        <v>6</v>
      </c>
      <c r="F241" s="26"/>
      <c r="G241">
        <v>500</v>
      </c>
      <c r="H241">
        <v>12</v>
      </c>
      <c r="I241" s="24"/>
      <c r="J241" s="27"/>
    </row>
    <row r="242" spans="1:11" x14ac:dyDescent="0.2">
      <c r="A242" s="23">
        <v>5</v>
      </c>
      <c r="B242" s="24" t="s">
        <v>116</v>
      </c>
      <c r="C242" s="24" t="s">
        <v>110</v>
      </c>
      <c r="D242" s="6" t="s">
        <v>51</v>
      </c>
      <c r="E242" s="42">
        <v>5</v>
      </c>
      <c r="F242" s="26"/>
      <c r="G242">
        <v>500</v>
      </c>
      <c r="H242">
        <v>12</v>
      </c>
      <c r="I242" s="24"/>
      <c r="J242" s="27"/>
    </row>
    <row r="243" spans="1:11" x14ac:dyDescent="0.2">
      <c r="A243" s="23">
        <v>5</v>
      </c>
      <c r="B243" s="24" t="s">
        <v>116</v>
      </c>
      <c r="C243" s="24" t="s">
        <v>110</v>
      </c>
      <c r="D243" s="46" t="s">
        <v>57</v>
      </c>
      <c r="E243" s="45">
        <v>6</v>
      </c>
      <c r="F243" s="26"/>
      <c r="G243">
        <v>500</v>
      </c>
      <c r="H243">
        <v>12</v>
      </c>
      <c r="I243" s="24"/>
      <c r="J243" s="27"/>
    </row>
    <row r="244" spans="1:11" x14ac:dyDescent="0.2">
      <c r="A244" s="23">
        <v>5</v>
      </c>
      <c r="B244" s="24" t="s">
        <v>116</v>
      </c>
      <c r="C244" s="24" t="s">
        <v>110</v>
      </c>
      <c r="D244" s="6" t="s">
        <v>63</v>
      </c>
      <c r="E244" s="6">
        <v>4</v>
      </c>
      <c r="F244" s="26"/>
      <c r="G244">
        <v>500</v>
      </c>
      <c r="H244">
        <v>12</v>
      </c>
      <c r="I244" s="24"/>
      <c r="J244" s="27"/>
    </row>
    <row r="245" spans="1:11" x14ac:dyDescent="0.2">
      <c r="A245" s="23">
        <v>5</v>
      </c>
      <c r="B245" s="24" t="s">
        <v>116</v>
      </c>
      <c r="C245" s="24" t="s">
        <v>110</v>
      </c>
      <c r="D245" s="6" t="s">
        <v>69</v>
      </c>
      <c r="E245" s="6">
        <v>5</v>
      </c>
      <c r="F245" s="26"/>
      <c r="G245">
        <v>500</v>
      </c>
      <c r="H245">
        <v>12</v>
      </c>
      <c r="I245" s="24"/>
      <c r="J245" s="27"/>
    </row>
    <row r="246" spans="1:11" x14ac:dyDescent="0.2">
      <c r="A246" s="23">
        <v>5</v>
      </c>
      <c r="B246" s="24" t="s">
        <v>116</v>
      </c>
      <c r="C246" s="24" t="s">
        <v>110</v>
      </c>
      <c r="D246" s="6" t="s">
        <v>75</v>
      </c>
      <c r="E246" s="6">
        <v>5</v>
      </c>
      <c r="F246" s="26"/>
      <c r="G246">
        <v>500</v>
      </c>
      <c r="H246">
        <v>12</v>
      </c>
      <c r="I246" s="24"/>
      <c r="J246" s="27"/>
    </row>
    <row r="247" spans="1:11" x14ac:dyDescent="0.2">
      <c r="A247" s="23">
        <v>5</v>
      </c>
      <c r="B247" s="24" t="s">
        <v>116</v>
      </c>
      <c r="C247" s="24" t="s">
        <v>110</v>
      </c>
      <c r="D247" s="6" t="s">
        <v>81</v>
      </c>
      <c r="E247" s="6">
        <v>5</v>
      </c>
      <c r="F247" s="26"/>
      <c r="G247">
        <v>500</v>
      </c>
      <c r="H247">
        <v>12</v>
      </c>
      <c r="I247" s="24"/>
      <c r="J247" s="27"/>
    </row>
    <row r="248" spans="1:11" x14ac:dyDescent="0.2">
      <c r="A248" s="23">
        <v>5</v>
      </c>
      <c r="B248" s="24" t="s">
        <v>116</v>
      </c>
      <c r="C248" s="24" t="s">
        <v>110</v>
      </c>
      <c r="D248" s="30" t="s">
        <v>87</v>
      </c>
      <c r="E248" s="30">
        <v>6</v>
      </c>
      <c r="F248" s="26"/>
      <c r="G248">
        <v>500</v>
      </c>
      <c r="H248">
        <v>12</v>
      </c>
      <c r="I248" s="24"/>
      <c r="J248" s="27"/>
    </row>
    <row r="249" spans="1:11" s="22" customFormat="1" x14ac:dyDescent="0.2">
      <c r="A249" s="31"/>
      <c r="K249" s="22">
        <f>SUM(K201:K237)</f>
        <v>383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P3</vt:lpstr>
      <vt:lpstr>P5</vt:lpstr>
      <vt:lpstr>P7</vt:lpstr>
      <vt:lpstr>P9</vt:lpstr>
      <vt:lpstr>All plates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Monge Solano</dc:creator>
  <cp:lastModifiedBy>Pereira, Aaron</cp:lastModifiedBy>
  <dcterms:created xsi:type="dcterms:W3CDTF">2011-01-18T20:51:17Z</dcterms:created>
  <dcterms:modified xsi:type="dcterms:W3CDTF">2017-10-07T14:42:15Z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