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2140" yWindow="0" windowWidth="25600" windowHeight="16060" tabRatio="500" activeTab="3"/>
  </bookViews>
  <sheets>
    <sheet name="Sheet1" sheetId="1" r:id="rId1"/>
    <sheet name="Location" sheetId="2" r:id="rId2"/>
    <sheet name="Habitat" sheetId="3" r:id="rId3"/>
    <sheet name="Guild" sheetId="4" r:id="rId4"/>
    <sheet name="All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4" l="1"/>
  <c r="N2" i="4"/>
  <c r="O2" i="2"/>
  <c r="N2" i="2"/>
  <c r="K22" i="4"/>
  <c r="J22" i="4"/>
  <c r="K14" i="4"/>
  <c r="J14" i="4"/>
  <c r="K6" i="4"/>
  <c r="J6" i="4"/>
  <c r="K2" i="4"/>
  <c r="J2" i="4"/>
  <c r="K22" i="3"/>
  <c r="J22" i="3"/>
  <c r="K2" i="3"/>
  <c r="J2" i="3"/>
  <c r="K21" i="2"/>
  <c r="J21" i="2"/>
  <c r="J20" i="2"/>
  <c r="K12" i="2"/>
  <c r="J12" i="2"/>
  <c r="J11" i="2"/>
  <c r="K7" i="2"/>
  <c r="J7" i="2"/>
  <c r="J6" i="2"/>
  <c r="K2" i="2"/>
  <c r="J2" i="2"/>
</calcChain>
</file>

<file path=xl/sharedStrings.xml><?xml version="1.0" encoding="utf-8"?>
<sst xmlns="http://schemas.openxmlformats.org/spreadsheetml/2006/main" count="498" uniqueCount="61">
  <si>
    <t>Species</t>
  </si>
  <si>
    <t>Location</t>
  </si>
  <si>
    <t>Habitat</t>
  </si>
  <si>
    <t>Guild</t>
  </si>
  <si>
    <t>Total BCFA</t>
  </si>
  <si>
    <t>EPA</t>
  </si>
  <si>
    <t>DHA</t>
  </si>
  <si>
    <t>Rainbow Smelt</t>
  </si>
  <si>
    <t>Pumpkinseed</t>
  </si>
  <si>
    <t>White Sucker</t>
  </si>
  <si>
    <t>Lake Trout</t>
  </si>
  <si>
    <t>Freshwater Drum</t>
  </si>
  <si>
    <t>Alewife</t>
  </si>
  <si>
    <t>Common Shiner</t>
  </si>
  <si>
    <t>White Crappie</t>
  </si>
  <si>
    <t>Walleye</t>
  </si>
  <si>
    <t>Channel Catfish</t>
  </si>
  <si>
    <t>Greater Redhorse</t>
  </si>
  <si>
    <t>Black Crappie</t>
  </si>
  <si>
    <t>Smallmouth Bass</t>
  </si>
  <si>
    <t>Golden Shiner</t>
  </si>
  <si>
    <t>Slimy Sculpin</t>
  </si>
  <si>
    <t>Brown Bullhead</t>
  </si>
  <si>
    <t>Redbreast Sunfish</t>
  </si>
  <si>
    <t>Longnose Dace</t>
  </si>
  <si>
    <t>Fantail Darter</t>
  </si>
  <si>
    <t>Bowfin</t>
  </si>
  <si>
    <t>Chain Pickerel</t>
  </si>
  <si>
    <t>White Perch</t>
  </si>
  <si>
    <t>Burbot</t>
  </si>
  <si>
    <t>Yellow Perch</t>
  </si>
  <si>
    <t>Bluegill</t>
  </si>
  <si>
    <t>Blacknose Dace</t>
  </si>
  <si>
    <t>Rock Bass</t>
  </si>
  <si>
    <t>ARA</t>
  </si>
  <si>
    <t>Lake</t>
  </si>
  <si>
    <t>Stream</t>
  </si>
  <si>
    <t>ADK</t>
  </si>
  <si>
    <t>Oneida</t>
  </si>
  <si>
    <t>Cayuga</t>
  </si>
  <si>
    <t>Whitney</t>
  </si>
  <si>
    <t>BE Creek</t>
  </si>
  <si>
    <t>Cascadilla</t>
  </si>
  <si>
    <t>Susquehanna</t>
  </si>
  <si>
    <t>Inverts</t>
  </si>
  <si>
    <t>Zoops</t>
  </si>
  <si>
    <t>Fish</t>
  </si>
  <si>
    <t>Mixed</t>
  </si>
  <si>
    <t>Mean EPA</t>
  </si>
  <si>
    <t>SD EPA</t>
  </si>
  <si>
    <t>Adirondacks</t>
  </si>
  <si>
    <t>Bald Eagle Creek</t>
  </si>
  <si>
    <t>Cascadilla Creek</t>
  </si>
  <si>
    <t>Cayuga Lake</t>
  </si>
  <si>
    <t>Oneida Lake</t>
  </si>
  <si>
    <t>Guild:</t>
  </si>
  <si>
    <t>Habitat:</t>
  </si>
  <si>
    <t>Location:</t>
  </si>
  <si>
    <t>Whitney Point</t>
  </si>
  <si>
    <t>Not Cascadilla</t>
  </si>
  <si>
    <t>Not Invertivores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</si>
</sst>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8"/>
      <color theme="1"/>
      <name val="Arial Narrow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3" xfId="0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/>
    <xf numFmtId="0" fontId="0" fillId="0" borderId="7" xfId="0" applyBorder="1"/>
    <xf numFmtId="0" fontId="0" fillId="0" borderId="8" xfId="0" applyBorder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H28"/>
    </sheetView>
  </sheetViews>
  <sheetFormatPr baseColWidth="10" defaultRowHeight="15" x14ac:dyDescent="0"/>
  <cols>
    <col min="1" max="1" width="15.83203125" bestFit="1" customWidth="1"/>
  </cols>
  <sheetData>
    <row r="1" spans="1:8" ht="16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</v>
      </c>
    </row>
    <row r="2" spans="1:8">
      <c r="A2" t="s">
        <v>7</v>
      </c>
      <c r="B2" t="s">
        <v>37</v>
      </c>
      <c r="C2" t="s">
        <v>35</v>
      </c>
      <c r="D2" t="s">
        <v>45</v>
      </c>
      <c r="E2" s="1">
        <v>2.17</v>
      </c>
      <c r="F2" s="1">
        <v>9.9700000000000006</v>
      </c>
      <c r="G2" s="1">
        <v>26.44</v>
      </c>
      <c r="H2" s="1">
        <v>5.72</v>
      </c>
    </row>
    <row r="3" spans="1:8">
      <c r="A3" t="s">
        <v>8</v>
      </c>
      <c r="B3" t="s">
        <v>38</v>
      </c>
      <c r="C3" t="s">
        <v>35</v>
      </c>
      <c r="D3" t="s">
        <v>45</v>
      </c>
      <c r="E3" s="2">
        <v>2.0699999999999998</v>
      </c>
      <c r="F3" s="2">
        <v>8</v>
      </c>
      <c r="G3" s="2">
        <v>15.41</v>
      </c>
      <c r="H3" s="2">
        <v>9.91</v>
      </c>
    </row>
    <row r="4" spans="1:8">
      <c r="A4" t="s">
        <v>9</v>
      </c>
      <c r="B4" t="s">
        <v>37</v>
      </c>
      <c r="C4" t="s">
        <v>36</v>
      </c>
      <c r="D4" t="s">
        <v>44</v>
      </c>
      <c r="E4" s="2">
        <v>1.64</v>
      </c>
      <c r="F4" s="2">
        <v>8.59</v>
      </c>
      <c r="G4" s="2">
        <v>14.69</v>
      </c>
      <c r="H4" s="2">
        <v>11.64</v>
      </c>
    </row>
    <row r="5" spans="1:8">
      <c r="A5" t="s">
        <v>10</v>
      </c>
      <c r="B5" t="s">
        <v>39</v>
      </c>
      <c r="C5" t="s">
        <v>35</v>
      </c>
      <c r="D5" t="s">
        <v>46</v>
      </c>
      <c r="E5" s="2">
        <v>1.58</v>
      </c>
      <c r="F5" s="2">
        <v>7.25</v>
      </c>
      <c r="G5" s="2">
        <v>24.61</v>
      </c>
      <c r="H5" s="2">
        <v>5.44</v>
      </c>
    </row>
    <row r="6" spans="1:8">
      <c r="A6" t="s">
        <v>11</v>
      </c>
      <c r="B6" t="s">
        <v>38</v>
      </c>
      <c r="C6" t="s">
        <v>35</v>
      </c>
      <c r="D6" t="s">
        <v>47</v>
      </c>
      <c r="E6" s="2">
        <v>1.19</v>
      </c>
      <c r="F6" s="2">
        <v>14.11</v>
      </c>
      <c r="G6" s="2">
        <v>4.95</v>
      </c>
      <c r="H6" s="2">
        <v>16.149999999999999</v>
      </c>
    </row>
    <row r="7" spans="1:8">
      <c r="A7" t="s">
        <v>12</v>
      </c>
      <c r="B7" t="s">
        <v>37</v>
      </c>
      <c r="C7" t="s">
        <v>35</v>
      </c>
      <c r="D7" t="s">
        <v>45</v>
      </c>
      <c r="E7" s="2">
        <v>1.17</v>
      </c>
      <c r="F7" s="2">
        <v>9.7899999999999991</v>
      </c>
      <c r="G7" s="2">
        <v>15.15</v>
      </c>
      <c r="H7" s="2">
        <v>5.43</v>
      </c>
    </row>
    <row r="8" spans="1:8">
      <c r="A8" t="s">
        <v>13</v>
      </c>
      <c r="B8" t="s">
        <v>40</v>
      </c>
      <c r="C8" t="s">
        <v>36</v>
      </c>
      <c r="D8" t="s">
        <v>44</v>
      </c>
      <c r="E8" s="2">
        <v>1.1299999999999999</v>
      </c>
      <c r="F8" s="2">
        <v>11.16</v>
      </c>
      <c r="G8" s="2">
        <v>10.16</v>
      </c>
      <c r="H8" s="2">
        <v>12.59</v>
      </c>
    </row>
    <row r="9" spans="1:8">
      <c r="A9" t="s">
        <v>14</v>
      </c>
      <c r="B9" t="s">
        <v>40</v>
      </c>
      <c r="C9" t="s">
        <v>35</v>
      </c>
      <c r="D9" t="s">
        <v>47</v>
      </c>
      <c r="E9" s="2">
        <v>1.1200000000000001</v>
      </c>
      <c r="F9" s="2">
        <v>5.77</v>
      </c>
      <c r="G9" s="2">
        <v>14.65</v>
      </c>
      <c r="H9" s="2">
        <v>15.15</v>
      </c>
    </row>
    <row r="10" spans="1:8">
      <c r="A10" t="s">
        <v>15</v>
      </c>
      <c r="B10" t="s">
        <v>38</v>
      </c>
      <c r="C10" t="s">
        <v>35</v>
      </c>
      <c r="D10" t="s">
        <v>46</v>
      </c>
      <c r="E10" s="2">
        <v>1.08</v>
      </c>
      <c r="F10" s="2">
        <v>6.44</v>
      </c>
      <c r="G10" s="2">
        <v>21.46</v>
      </c>
      <c r="H10" s="2">
        <v>9.4700000000000006</v>
      </c>
    </row>
    <row r="11" spans="1:8">
      <c r="A11" t="s">
        <v>16</v>
      </c>
      <c r="B11" t="s">
        <v>38</v>
      </c>
      <c r="C11" t="s">
        <v>35</v>
      </c>
      <c r="D11" t="s">
        <v>47</v>
      </c>
      <c r="E11" s="2">
        <v>1.01</v>
      </c>
      <c r="F11" s="2">
        <v>8.18</v>
      </c>
      <c r="G11" s="2">
        <v>15.66</v>
      </c>
      <c r="H11" s="2">
        <v>8.4600000000000009</v>
      </c>
    </row>
    <row r="12" spans="1:8">
      <c r="A12" t="s">
        <v>17</v>
      </c>
      <c r="B12" t="s">
        <v>41</v>
      </c>
      <c r="C12" t="s">
        <v>36</v>
      </c>
      <c r="D12" t="s">
        <v>44</v>
      </c>
      <c r="E12" s="2">
        <v>0.99</v>
      </c>
      <c r="F12" s="2">
        <v>15.43</v>
      </c>
      <c r="G12" s="2">
        <v>14.41</v>
      </c>
      <c r="H12" s="2">
        <v>5.84</v>
      </c>
    </row>
    <row r="13" spans="1:8">
      <c r="A13" t="s">
        <v>18</v>
      </c>
      <c r="B13" t="s">
        <v>37</v>
      </c>
      <c r="C13" t="s">
        <v>35</v>
      </c>
      <c r="D13" t="s">
        <v>47</v>
      </c>
      <c r="E13" s="2">
        <v>0.95</v>
      </c>
      <c r="F13" s="2">
        <v>9.14</v>
      </c>
      <c r="G13" s="2">
        <v>11.49</v>
      </c>
      <c r="H13" s="2">
        <v>17.170000000000002</v>
      </c>
    </row>
    <row r="14" spans="1:8">
      <c r="A14" t="s">
        <v>19</v>
      </c>
      <c r="B14" t="s">
        <v>40</v>
      </c>
      <c r="C14" t="s">
        <v>35</v>
      </c>
      <c r="D14" t="s">
        <v>47</v>
      </c>
      <c r="E14" s="2">
        <v>0.95</v>
      </c>
      <c r="F14" s="2">
        <v>4.95</v>
      </c>
      <c r="G14" s="2">
        <v>19.38</v>
      </c>
      <c r="H14" s="2">
        <v>14.14</v>
      </c>
    </row>
    <row r="15" spans="1:8">
      <c r="A15" t="s">
        <v>20</v>
      </c>
      <c r="B15" t="s">
        <v>40</v>
      </c>
      <c r="C15" t="s">
        <v>35</v>
      </c>
      <c r="D15" t="s">
        <v>45</v>
      </c>
      <c r="E15" s="2">
        <v>0.91</v>
      </c>
      <c r="F15" s="2">
        <v>12.4</v>
      </c>
      <c r="G15" s="2">
        <v>16.739999999999998</v>
      </c>
      <c r="H15" s="2">
        <v>10.49</v>
      </c>
    </row>
    <row r="16" spans="1:8">
      <c r="A16" t="s">
        <v>21</v>
      </c>
      <c r="B16" t="s">
        <v>42</v>
      </c>
      <c r="C16" t="s">
        <v>36</v>
      </c>
      <c r="D16" t="s">
        <v>44</v>
      </c>
      <c r="E16" s="2">
        <v>0.91</v>
      </c>
      <c r="F16" s="2">
        <v>17.36</v>
      </c>
      <c r="G16" s="2">
        <v>17.78</v>
      </c>
      <c r="H16" s="2">
        <v>8.01</v>
      </c>
    </row>
    <row r="17" spans="1:8">
      <c r="A17" t="s">
        <v>22</v>
      </c>
      <c r="B17" t="s">
        <v>40</v>
      </c>
      <c r="C17" t="s">
        <v>35</v>
      </c>
      <c r="D17" t="s">
        <v>44</v>
      </c>
      <c r="E17" s="2">
        <v>0.88</v>
      </c>
      <c r="F17" s="2">
        <v>7.77</v>
      </c>
      <c r="G17" s="2">
        <v>16.52</v>
      </c>
      <c r="H17" s="2">
        <v>14.02</v>
      </c>
    </row>
    <row r="18" spans="1:8">
      <c r="A18" t="s">
        <v>23</v>
      </c>
      <c r="B18" t="s">
        <v>43</v>
      </c>
      <c r="C18" t="s">
        <v>35</v>
      </c>
      <c r="D18" t="s">
        <v>45</v>
      </c>
      <c r="E18" s="2">
        <v>0.87</v>
      </c>
      <c r="F18" s="2">
        <v>6.2</v>
      </c>
      <c r="G18" s="2">
        <v>18.690000000000001</v>
      </c>
      <c r="H18" s="2">
        <v>10.6</v>
      </c>
    </row>
    <row r="19" spans="1:8">
      <c r="A19" t="s">
        <v>32</v>
      </c>
      <c r="B19" t="s">
        <v>42</v>
      </c>
      <c r="C19" t="s">
        <v>36</v>
      </c>
      <c r="D19" t="s">
        <v>44</v>
      </c>
      <c r="E19" s="2">
        <v>0.74</v>
      </c>
      <c r="F19" s="2">
        <v>11.62</v>
      </c>
      <c r="G19" s="2">
        <v>24.04</v>
      </c>
      <c r="H19" s="2">
        <v>4.5</v>
      </c>
    </row>
    <row r="20" spans="1:8">
      <c r="A20" t="s">
        <v>33</v>
      </c>
      <c r="B20" t="s">
        <v>40</v>
      </c>
      <c r="C20" t="s">
        <v>35</v>
      </c>
      <c r="D20" t="s">
        <v>47</v>
      </c>
      <c r="E20" s="2">
        <v>0.72</v>
      </c>
      <c r="F20" s="2">
        <v>9.69</v>
      </c>
      <c r="G20" s="2">
        <v>24.94</v>
      </c>
      <c r="H20" s="2">
        <v>7.88</v>
      </c>
    </row>
    <row r="21" spans="1:8">
      <c r="A21" t="s">
        <v>24</v>
      </c>
      <c r="B21" t="s">
        <v>42</v>
      </c>
      <c r="C21" t="s">
        <v>36</v>
      </c>
      <c r="D21" t="s">
        <v>44</v>
      </c>
      <c r="E21" s="2">
        <v>0.71</v>
      </c>
      <c r="F21" s="2">
        <v>16.8</v>
      </c>
      <c r="G21" s="2">
        <v>22.93</v>
      </c>
      <c r="H21" s="2">
        <v>3.47</v>
      </c>
    </row>
    <row r="22" spans="1:8">
      <c r="A22" t="s">
        <v>25</v>
      </c>
      <c r="B22" t="s">
        <v>42</v>
      </c>
      <c r="C22" t="s">
        <v>36</v>
      </c>
      <c r="D22" t="s">
        <v>44</v>
      </c>
      <c r="E22" s="2">
        <v>0.66</v>
      </c>
      <c r="F22" s="2">
        <v>20.61</v>
      </c>
      <c r="G22" s="2">
        <v>18.23</v>
      </c>
      <c r="H22" s="2">
        <v>4.58</v>
      </c>
    </row>
    <row r="23" spans="1:8">
      <c r="A23" t="s">
        <v>26</v>
      </c>
      <c r="B23" t="s">
        <v>38</v>
      </c>
      <c r="C23" t="s">
        <v>35</v>
      </c>
      <c r="D23" t="s">
        <v>47</v>
      </c>
      <c r="E23" s="2">
        <v>0.65</v>
      </c>
      <c r="F23" s="2">
        <v>10.69</v>
      </c>
      <c r="G23" s="2">
        <v>13.76</v>
      </c>
      <c r="H23" s="2">
        <v>12.35</v>
      </c>
    </row>
    <row r="24" spans="1:8">
      <c r="A24" t="s">
        <v>27</v>
      </c>
      <c r="B24" t="s">
        <v>38</v>
      </c>
      <c r="C24" t="s">
        <v>35</v>
      </c>
      <c r="D24" t="s">
        <v>46</v>
      </c>
      <c r="E24" s="2">
        <v>0.61</v>
      </c>
      <c r="F24" s="2">
        <v>9.5399999999999991</v>
      </c>
      <c r="G24" s="2">
        <v>29.65</v>
      </c>
      <c r="H24" s="2">
        <v>11.62</v>
      </c>
    </row>
    <row r="25" spans="1:8">
      <c r="A25" t="s">
        <v>28</v>
      </c>
      <c r="B25" t="s">
        <v>38</v>
      </c>
      <c r="C25" t="s">
        <v>35</v>
      </c>
      <c r="D25" t="s">
        <v>45</v>
      </c>
      <c r="E25" s="2">
        <v>0.57999999999999996</v>
      </c>
      <c r="F25" s="2">
        <v>15.09</v>
      </c>
      <c r="G25" s="2">
        <v>16.309999999999999</v>
      </c>
      <c r="H25" s="2">
        <v>13.44</v>
      </c>
    </row>
    <row r="26" spans="1:8">
      <c r="A26" t="s">
        <v>29</v>
      </c>
      <c r="B26" t="s">
        <v>38</v>
      </c>
      <c r="C26" t="s">
        <v>35</v>
      </c>
      <c r="D26" t="s">
        <v>46</v>
      </c>
      <c r="E26" s="2">
        <v>0.56000000000000005</v>
      </c>
      <c r="F26" s="2">
        <v>7.37</v>
      </c>
      <c r="G26" s="2">
        <v>13.9</v>
      </c>
      <c r="H26" s="2">
        <v>21.37</v>
      </c>
    </row>
    <row r="27" spans="1:8">
      <c r="A27" t="s">
        <v>30</v>
      </c>
      <c r="B27" t="s">
        <v>40</v>
      </c>
      <c r="C27" t="s">
        <v>35</v>
      </c>
      <c r="D27" t="s">
        <v>47</v>
      </c>
      <c r="E27" s="2">
        <v>0.56000000000000005</v>
      </c>
      <c r="F27" s="2">
        <v>9.0299999999999994</v>
      </c>
      <c r="G27" s="2">
        <v>17.010000000000002</v>
      </c>
      <c r="H27" s="2">
        <v>10.82</v>
      </c>
    </row>
    <row r="28" spans="1:8" ht="16" thickBot="1">
      <c r="A28" t="s">
        <v>31</v>
      </c>
      <c r="B28" t="s">
        <v>40</v>
      </c>
      <c r="C28" t="s">
        <v>35</v>
      </c>
      <c r="D28" t="s">
        <v>45</v>
      </c>
      <c r="E28" s="2">
        <v>0.52</v>
      </c>
      <c r="F28" s="2">
        <v>5.1100000000000003</v>
      </c>
      <c r="G28" s="2">
        <v>15.39</v>
      </c>
      <c r="H28" s="3">
        <v>15.18</v>
      </c>
    </row>
    <row r="29" spans="1:8" ht="16" thickBot="1">
      <c r="E29" s="3"/>
      <c r="F29" s="3"/>
      <c r="G29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O3" sqref="O3"/>
    </sheetView>
  </sheetViews>
  <sheetFormatPr baseColWidth="10" defaultRowHeight="15" x14ac:dyDescent="0"/>
  <sheetData>
    <row r="1" spans="1:15" ht="16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</v>
      </c>
      <c r="J1" t="s">
        <v>48</v>
      </c>
      <c r="K1" t="s">
        <v>49</v>
      </c>
      <c r="N1" t="s">
        <v>48</v>
      </c>
      <c r="O1" t="s">
        <v>49</v>
      </c>
    </row>
    <row r="2" spans="1:15">
      <c r="A2" t="s">
        <v>7</v>
      </c>
      <c r="B2" t="s">
        <v>37</v>
      </c>
      <c r="C2" t="s">
        <v>35</v>
      </c>
      <c r="D2" t="s">
        <v>45</v>
      </c>
      <c r="E2" s="1">
        <v>2.17</v>
      </c>
      <c r="F2" s="1">
        <v>9.9700000000000006</v>
      </c>
      <c r="G2" s="1">
        <v>26.44</v>
      </c>
      <c r="H2" s="1">
        <v>5.72</v>
      </c>
      <c r="J2">
        <f>AVERAGE(F2:F5)</f>
        <v>9.3725000000000005</v>
      </c>
      <c r="K2">
        <f>STDEV(F2:F5)</f>
        <v>0.63184254367682458</v>
      </c>
      <c r="M2" t="s">
        <v>59</v>
      </c>
      <c r="N2">
        <f>AVERAGE(F2:F6,F11:F28)</f>
        <v>9.2030434782608701</v>
      </c>
      <c r="O2">
        <f>STDEV(F2:F6,F11:F28)</f>
        <v>2.9423683021159031</v>
      </c>
    </row>
    <row r="3" spans="1:15">
      <c r="A3" t="s">
        <v>9</v>
      </c>
      <c r="B3" t="s">
        <v>37</v>
      </c>
      <c r="C3" t="s">
        <v>36</v>
      </c>
      <c r="D3" t="s">
        <v>44</v>
      </c>
      <c r="E3" s="2">
        <v>1.64</v>
      </c>
      <c r="F3" s="2">
        <v>8.59</v>
      </c>
      <c r="G3" s="2">
        <v>14.69</v>
      </c>
      <c r="H3" s="2">
        <v>11.64</v>
      </c>
    </row>
    <row r="4" spans="1:15">
      <c r="A4" t="s">
        <v>12</v>
      </c>
      <c r="B4" t="s">
        <v>37</v>
      </c>
      <c r="C4" t="s">
        <v>35</v>
      </c>
      <c r="D4" t="s">
        <v>45</v>
      </c>
      <c r="E4" s="2">
        <v>1.17</v>
      </c>
      <c r="F4" s="2">
        <v>9.7899999999999991</v>
      </c>
      <c r="G4" s="2">
        <v>15.15</v>
      </c>
      <c r="H4" s="2">
        <v>5.43</v>
      </c>
    </row>
    <row r="5" spans="1:15">
      <c r="A5" t="s">
        <v>18</v>
      </c>
      <c r="B5" t="s">
        <v>37</v>
      </c>
      <c r="C5" t="s">
        <v>35</v>
      </c>
      <c r="D5" t="s">
        <v>47</v>
      </c>
      <c r="E5" s="2">
        <v>0.95</v>
      </c>
      <c r="F5" s="2">
        <v>9.14</v>
      </c>
      <c r="G5" s="2">
        <v>11.49</v>
      </c>
      <c r="H5" s="2">
        <v>17.170000000000002</v>
      </c>
    </row>
    <row r="6" spans="1:15">
      <c r="A6" t="s">
        <v>17</v>
      </c>
      <c r="B6" t="s">
        <v>41</v>
      </c>
      <c r="C6" t="s">
        <v>36</v>
      </c>
      <c r="D6" t="s">
        <v>44</v>
      </c>
      <c r="E6" s="2">
        <v>0.99</v>
      </c>
      <c r="F6" s="2">
        <v>15.43</v>
      </c>
      <c r="G6" s="2">
        <v>14.41</v>
      </c>
      <c r="H6" s="2">
        <v>5.84</v>
      </c>
      <c r="J6">
        <f>F6</f>
        <v>15.43</v>
      </c>
      <c r="K6" s="2">
        <v>0</v>
      </c>
    </row>
    <row r="7" spans="1:15">
      <c r="A7" t="s">
        <v>21</v>
      </c>
      <c r="B7" t="s">
        <v>42</v>
      </c>
      <c r="C7" t="s">
        <v>36</v>
      </c>
      <c r="D7" t="s">
        <v>44</v>
      </c>
      <c r="E7" s="2">
        <v>0.91</v>
      </c>
      <c r="F7" s="2">
        <v>17.36</v>
      </c>
      <c r="G7" s="2">
        <v>17.78</v>
      </c>
      <c r="H7" s="2">
        <v>8.01</v>
      </c>
      <c r="J7">
        <f>AVERAGE(F7:F10)</f>
        <v>16.5975</v>
      </c>
      <c r="K7">
        <f>STDEV(F7:F10)</f>
        <v>3.7192326717572612</v>
      </c>
    </row>
    <row r="8" spans="1:15">
      <c r="A8" t="s">
        <v>32</v>
      </c>
      <c r="B8" t="s">
        <v>42</v>
      </c>
      <c r="C8" t="s">
        <v>36</v>
      </c>
      <c r="D8" t="s">
        <v>44</v>
      </c>
      <c r="E8" s="2">
        <v>0.74</v>
      </c>
      <c r="F8" s="2">
        <v>11.62</v>
      </c>
      <c r="G8" s="2">
        <v>24.04</v>
      </c>
      <c r="H8" s="2">
        <v>4.5</v>
      </c>
    </row>
    <row r="9" spans="1:15">
      <c r="A9" t="s">
        <v>24</v>
      </c>
      <c r="B9" t="s">
        <v>42</v>
      </c>
      <c r="C9" t="s">
        <v>36</v>
      </c>
      <c r="D9" t="s">
        <v>44</v>
      </c>
      <c r="E9" s="2">
        <v>0.71</v>
      </c>
      <c r="F9" s="2">
        <v>16.8</v>
      </c>
      <c r="G9" s="2">
        <v>22.93</v>
      </c>
      <c r="H9" s="2">
        <v>3.47</v>
      </c>
    </row>
    <row r="10" spans="1:15">
      <c r="A10" t="s">
        <v>25</v>
      </c>
      <c r="B10" t="s">
        <v>42</v>
      </c>
      <c r="C10" t="s">
        <v>36</v>
      </c>
      <c r="D10" t="s">
        <v>44</v>
      </c>
      <c r="E10" s="2">
        <v>0.66</v>
      </c>
      <c r="F10" s="2">
        <v>20.61</v>
      </c>
      <c r="G10" s="2">
        <v>18.23</v>
      </c>
      <c r="H10" s="2">
        <v>4.58</v>
      </c>
    </row>
    <row r="11" spans="1:15">
      <c r="A11" t="s">
        <v>10</v>
      </c>
      <c r="B11" t="s">
        <v>39</v>
      </c>
      <c r="C11" t="s">
        <v>35</v>
      </c>
      <c r="D11" t="s">
        <v>46</v>
      </c>
      <c r="E11" s="2">
        <v>1.58</v>
      </c>
      <c r="F11" s="2">
        <v>7.25</v>
      </c>
      <c r="G11" s="2">
        <v>24.61</v>
      </c>
      <c r="H11" s="2">
        <v>5.44</v>
      </c>
      <c r="J11">
        <f>F11</f>
        <v>7.25</v>
      </c>
      <c r="K11" s="2">
        <v>0</v>
      </c>
    </row>
    <row r="12" spans="1:15">
      <c r="A12" t="s">
        <v>8</v>
      </c>
      <c r="B12" t="s">
        <v>38</v>
      </c>
      <c r="C12" t="s">
        <v>35</v>
      </c>
      <c r="D12" t="s">
        <v>45</v>
      </c>
      <c r="E12" s="2">
        <v>2.0699999999999998</v>
      </c>
      <c r="F12" s="2">
        <v>8</v>
      </c>
      <c r="G12" s="2">
        <v>15.41</v>
      </c>
      <c r="H12" s="2">
        <v>9.91</v>
      </c>
      <c r="J12">
        <f>AVERAGE(F12:F19)</f>
        <v>9.9275000000000002</v>
      </c>
      <c r="K12">
        <f>STDEV(F12:F19)</f>
        <v>3.1701453324053501</v>
      </c>
    </row>
    <row r="13" spans="1:15">
      <c r="A13" t="s">
        <v>11</v>
      </c>
      <c r="B13" t="s">
        <v>38</v>
      </c>
      <c r="C13" t="s">
        <v>35</v>
      </c>
      <c r="D13" t="s">
        <v>47</v>
      </c>
      <c r="E13" s="2">
        <v>1.19</v>
      </c>
      <c r="F13" s="2">
        <v>14.11</v>
      </c>
      <c r="G13" s="2">
        <v>4.95</v>
      </c>
      <c r="H13" s="2">
        <v>16.149999999999999</v>
      </c>
    </row>
    <row r="14" spans="1:15">
      <c r="A14" t="s">
        <v>15</v>
      </c>
      <c r="B14" t="s">
        <v>38</v>
      </c>
      <c r="C14" t="s">
        <v>35</v>
      </c>
      <c r="D14" t="s">
        <v>46</v>
      </c>
      <c r="E14" s="2">
        <v>1.08</v>
      </c>
      <c r="F14" s="2">
        <v>6.44</v>
      </c>
      <c r="G14" s="2">
        <v>21.46</v>
      </c>
      <c r="H14" s="2">
        <v>9.4700000000000006</v>
      </c>
    </row>
    <row r="15" spans="1:15">
      <c r="A15" t="s">
        <v>16</v>
      </c>
      <c r="B15" t="s">
        <v>38</v>
      </c>
      <c r="C15" t="s">
        <v>35</v>
      </c>
      <c r="D15" t="s">
        <v>47</v>
      </c>
      <c r="E15" s="2">
        <v>1.01</v>
      </c>
      <c r="F15" s="2">
        <v>8.18</v>
      </c>
      <c r="G15" s="2">
        <v>15.66</v>
      </c>
      <c r="H15" s="2">
        <v>8.4600000000000009</v>
      </c>
    </row>
    <row r="16" spans="1:15">
      <c r="A16" t="s">
        <v>26</v>
      </c>
      <c r="B16" t="s">
        <v>38</v>
      </c>
      <c r="C16" t="s">
        <v>35</v>
      </c>
      <c r="D16" t="s">
        <v>47</v>
      </c>
      <c r="E16" s="2">
        <v>0.65</v>
      </c>
      <c r="F16" s="2">
        <v>10.69</v>
      </c>
      <c r="G16" s="2">
        <v>13.76</v>
      </c>
      <c r="H16" s="2">
        <v>12.35</v>
      </c>
    </row>
    <row r="17" spans="1:11">
      <c r="A17" t="s">
        <v>27</v>
      </c>
      <c r="B17" t="s">
        <v>38</v>
      </c>
      <c r="C17" t="s">
        <v>35</v>
      </c>
      <c r="D17" t="s">
        <v>46</v>
      </c>
      <c r="E17" s="2">
        <v>0.61</v>
      </c>
      <c r="F17" s="2">
        <v>9.5399999999999991</v>
      </c>
      <c r="G17" s="2">
        <v>29.65</v>
      </c>
      <c r="H17" s="2">
        <v>11.62</v>
      </c>
    </row>
    <row r="18" spans="1:11">
      <c r="A18" t="s">
        <v>28</v>
      </c>
      <c r="B18" t="s">
        <v>38</v>
      </c>
      <c r="C18" t="s">
        <v>35</v>
      </c>
      <c r="D18" t="s">
        <v>45</v>
      </c>
      <c r="E18" s="2">
        <v>0.57999999999999996</v>
      </c>
      <c r="F18" s="2">
        <v>15.09</v>
      </c>
      <c r="G18" s="2">
        <v>16.309999999999999</v>
      </c>
      <c r="H18" s="2">
        <v>13.44</v>
      </c>
    </row>
    <row r="19" spans="1:11">
      <c r="A19" t="s">
        <v>29</v>
      </c>
      <c r="B19" t="s">
        <v>38</v>
      </c>
      <c r="C19" t="s">
        <v>35</v>
      </c>
      <c r="D19" t="s">
        <v>46</v>
      </c>
      <c r="E19" s="2">
        <v>0.56000000000000005</v>
      </c>
      <c r="F19" s="2">
        <v>7.37</v>
      </c>
      <c r="G19" s="2">
        <v>13.9</v>
      </c>
      <c r="H19" s="2">
        <v>21.37</v>
      </c>
    </row>
    <row r="20" spans="1:11">
      <c r="A20" t="s">
        <v>23</v>
      </c>
      <c r="B20" t="s">
        <v>43</v>
      </c>
      <c r="C20" t="s">
        <v>35</v>
      </c>
      <c r="D20" t="s">
        <v>45</v>
      </c>
      <c r="E20" s="2">
        <v>0.87</v>
      </c>
      <c r="F20" s="2">
        <v>6.2</v>
      </c>
      <c r="G20" s="2">
        <v>18.690000000000001</v>
      </c>
      <c r="H20" s="2">
        <v>10.6</v>
      </c>
      <c r="J20">
        <f>F20</f>
        <v>6.2</v>
      </c>
      <c r="K20" s="2">
        <v>0</v>
      </c>
    </row>
    <row r="21" spans="1:11">
      <c r="A21" t="s">
        <v>13</v>
      </c>
      <c r="B21" t="s">
        <v>40</v>
      </c>
      <c r="C21" t="s">
        <v>36</v>
      </c>
      <c r="D21" t="s">
        <v>44</v>
      </c>
      <c r="E21" s="2">
        <v>1.1299999999999999</v>
      </c>
      <c r="F21" s="2">
        <v>11.16</v>
      </c>
      <c r="G21" s="2">
        <v>10.16</v>
      </c>
      <c r="H21" s="2">
        <v>12.59</v>
      </c>
      <c r="J21">
        <f>AVERAGE(F22:F28)</f>
        <v>7.8171428571428567</v>
      </c>
      <c r="K21">
        <f>STDEV(F21:F28)</f>
        <v>2.8158023469595443</v>
      </c>
    </row>
    <row r="22" spans="1:11">
      <c r="A22" t="s">
        <v>14</v>
      </c>
      <c r="B22" t="s">
        <v>40</v>
      </c>
      <c r="C22" t="s">
        <v>35</v>
      </c>
      <c r="D22" t="s">
        <v>47</v>
      </c>
      <c r="E22" s="2">
        <v>1.1200000000000001</v>
      </c>
      <c r="F22" s="2">
        <v>5.77</v>
      </c>
      <c r="G22" s="2">
        <v>14.65</v>
      </c>
      <c r="H22" s="2">
        <v>15.15</v>
      </c>
    </row>
    <row r="23" spans="1:11">
      <c r="A23" t="s">
        <v>19</v>
      </c>
      <c r="B23" t="s">
        <v>40</v>
      </c>
      <c r="C23" t="s">
        <v>35</v>
      </c>
      <c r="D23" t="s">
        <v>47</v>
      </c>
      <c r="E23" s="2">
        <v>0.95</v>
      </c>
      <c r="F23" s="2">
        <v>4.95</v>
      </c>
      <c r="G23" s="2">
        <v>19.38</v>
      </c>
      <c r="H23" s="2">
        <v>14.14</v>
      </c>
    </row>
    <row r="24" spans="1:11">
      <c r="A24" t="s">
        <v>20</v>
      </c>
      <c r="B24" t="s">
        <v>40</v>
      </c>
      <c r="C24" t="s">
        <v>35</v>
      </c>
      <c r="D24" t="s">
        <v>45</v>
      </c>
      <c r="E24" s="2">
        <v>0.91</v>
      </c>
      <c r="F24" s="2">
        <v>12.4</v>
      </c>
      <c r="G24" s="2">
        <v>16.739999999999998</v>
      </c>
      <c r="H24" s="2">
        <v>10.49</v>
      </c>
    </row>
    <row r="25" spans="1:11">
      <c r="A25" t="s">
        <v>22</v>
      </c>
      <c r="B25" t="s">
        <v>40</v>
      </c>
      <c r="C25" t="s">
        <v>35</v>
      </c>
      <c r="D25" t="s">
        <v>44</v>
      </c>
      <c r="E25" s="2">
        <v>0.88</v>
      </c>
      <c r="F25" s="2">
        <v>7.77</v>
      </c>
      <c r="G25" s="2">
        <v>16.52</v>
      </c>
      <c r="H25" s="2">
        <v>14.02</v>
      </c>
    </row>
    <row r="26" spans="1:11">
      <c r="A26" t="s">
        <v>33</v>
      </c>
      <c r="B26" t="s">
        <v>40</v>
      </c>
      <c r="C26" t="s">
        <v>35</v>
      </c>
      <c r="D26" t="s">
        <v>47</v>
      </c>
      <c r="E26" s="2">
        <v>0.72</v>
      </c>
      <c r="F26" s="2">
        <v>9.69</v>
      </c>
      <c r="G26" s="2">
        <v>24.94</v>
      </c>
      <c r="H26" s="2">
        <v>7.88</v>
      </c>
    </row>
    <row r="27" spans="1:11">
      <c r="A27" t="s">
        <v>30</v>
      </c>
      <c r="B27" t="s">
        <v>40</v>
      </c>
      <c r="C27" t="s">
        <v>35</v>
      </c>
      <c r="D27" t="s">
        <v>47</v>
      </c>
      <c r="E27" s="2">
        <v>0.56000000000000005</v>
      </c>
      <c r="F27" s="2">
        <v>9.0299999999999994</v>
      </c>
      <c r="G27" s="2">
        <v>17.010000000000002</v>
      </c>
      <c r="H27" s="2">
        <v>10.82</v>
      </c>
    </row>
    <row r="28" spans="1:11" ht="16" thickBot="1">
      <c r="A28" t="s">
        <v>31</v>
      </c>
      <c r="B28" t="s">
        <v>40</v>
      </c>
      <c r="C28" t="s">
        <v>35</v>
      </c>
      <c r="D28" t="s">
        <v>45</v>
      </c>
      <c r="E28" s="2">
        <v>0.52</v>
      </c>
      <c r="F28" s="2">
        <v>5.1100000000000003</v>
      </c>
      <c r="G28" s="2">
        <v>15.39</v>
      </c>
      <c r="H28" s="3">
        <v>15.18</v>
      </c>
    </row>
  </sheetData>
  <sortState ref="A2:H28">
    <sortCondition ref="B2:B2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J1" sqref="J1:K22"/>
    </sheetView>
  </sheetViews>
  <sheetFormatPr baseColWidth="10" defaultRowHeight="15" x14ac:dyDescent="0"/>
  <sheetData>
    <row r="1" spans="1:11" ht="16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</v>
      </c>
      <c r="J1" t="s">
        <v>48</v>
      </c>
      <c r="K1" t="s">
        <v>49</v>
      </c>
    </row>
    <row r="2" spans="1:11">
      <c r="A2" t="s">
        <v>7</v>
      </c>
      <c r="B2" t="s">
        <v>37</v>
      </c>
      <c r="C2" t="s">
        <v>35</v>
      </c>
      <c r="D2" t="s">
        <v>45</v>
      </c>
      <c r="E2" s="1">
        <v>2.17</v>
      </c>
      <c r="F2" s="1">
        <v>9.9700000000000006</v>
      </c>
      <c r="G2" s="1">
        <v>26.44</v>
      </c>
      <c r="H2" s="1">
        <v>5.72</v>
      </c>
      <c r="J2">
        <f>AVERAGE(F2:F21)</f>
        <v>8.8245000000000005</v>
      </c>
      <c r="K2">
        <f>STDEV(F2:F21)</f>
        <v>2.7589022893363375</v>
      </c>
    </row>
    <row r="3" spans="1:11">
      <c r="A3" t="s">
        <v>8</v>
      </c>
      <c r="B3" t="s">
        <v>38</v>
      </c>
      <c r="C3" t="s">
        <v>35</v>
      </c>
      <c r="D3" t="s">
        <v>45</v>
      </c>
      <c r="E3" s="2">
        <v>2.0699999999999998</v>
      </c>
      <c r="F3" s="2">
        <v>8</v>
      </c>
      <c r="G3" s="2">
        <v>15.41</v>
      </c>
      <c r="H3" s="2">
        <v>9.91</v>
      </c>
    </row>
    <row r="4" spans="1:11">
      <c r="A4" t="s">
        <v>10</v>
      </c>
      <c r="B4" t="s">
        <v>39</v>
      </c>
      <c r="C4" t="s">
        <v>35</v>
      </c>
      <c r="D4" t="s">
        <v>46</v>
      </c>
      <c r="E4" s="2">
        <v>1.58</v>
      </c>
      <c r="F4" s="2">
        <v>7.25</v>
      </c>
      <c r="G4" s="2">
        <v>24.61</v>
      </c>
      <c r="H4" s="2">
        <v>5.44</v>
      </c>
    </row>
    <row r="5" spans="1:11">
      <c r="A5" t="s">
        <v>11</v>
      </c>
      <c r="B5" t="s">
        <v>38</v>
      </c>
      <c r="C5" t="s">
        <v>35</v>
      </c>
      <c r="D5" t="s">
        <v>47</v>
      </c>
      <c r="E5" s="2">
        <v>1.19</v>
      </c>
      <c r="F5" s="2">
        <v>14.11</v>
      </c>
      <c r="G5" s="2">
        <v>4.95</v>
      </c>
      <c r="H5" s="2">
        <v>16.149999999999999</v>
      </c>
    </row>
    <row r="6" spans="1:11">
      <c r="A6" t="s">
        <v>12</v>
      </c>
      <c r="B6" t="s">
        <v>37</v>
      </c>
      <c r="C6" t="s">
        <v>35</v>
      </c>
      <c r="D6" t="s">
        <v>45</v>
      </c>
      <c r="E6" s="2">
        <v>1.17</v>
      </c>
      <c r="F6" s="2">
        <v>9.7899999999999991</v>
      </c>
      <c r="G6" s="2">
        <v>15.15</v>
      </c>
      <c r="H6" s="2">
        <v>5.43</v>
      </c>
    </row>
    <row r="7" spans="1:11">
      <c r="A7" t="s">
        <v>14</v>
      </c>
      <c r="B7" t="s">
        <v>40</v>
      </c>
      <c r="C7" t="s">
        <v>35</v>
      </c>
      <c r="D7" t="s">
        <v>47</v>
      </c>
      <c r="E7" s="2">
        <v>1.1200000000000001</v>
      </c>
      <c r="F7" s="2">
        <v>5.77</v>
      </c>
      <c r="G7" s="2">
        <v>14.65</v>
      </c>
      <c r="H7" s="2">
        <v>15.15</v>
      </c>
    </row>
    <row r="8" spans="1:11">
      <c r="A8" t="s">
        <v>15</v>
      </c>
      <c r="B8" t="s">
        <v>38</v>
      </c>
      <c r="C8" t="s">
        <v>35</v>
      </c>
      <c r="D8" t="s">
        <v>46</v>
      </c>
      <c r="E8" s="2">
        <v>1.08</v>
      </c>
      <c r="F8" s="2">
        <v>6.44</v>
      </c>
      <c r="G8" s="2">
        <v>21.46</v>
      </c>
      <c r="H8" s="2">
        <v>9.4700000000000006</v>
      </c>
    </row>
    <row r="9" spans="1:11">
      <c r="A9" t="s">
        <v>16</v>
      </c>
      <c r="B9" t="s">
        <v>38</v>
      </c>
      <c r="C9" t="s">
        <v>35</v>
      </c>
      <c r="D9" t="s">
        <v>47</v>
      </c>
      <c r="E9" s="2">
        <v>1.01</v>
      </c>
      <c r="F9" s="2">
        <v>8.18</v>
      </c>
      <c r="G9" s="2">
        <v>15.66</v>
      </c>
      <c r="H9" s="2">
        <v>8.4600000000000009</v>
      </c>
    </row>
    <row r="10" spans="1:11">
      <c r="A10" t="s">
        <v>18</v>
      </c>
      <c r="B10" t="s">
        <v>37</v>
      </c>
      <c r="C10" t="s">
        <v>35</v>
      </c>
      <c r="D10" t="s">
        <v>47</v>
      </c>
      <c r="E10" s="2">
        <v>0.95</v>
      </c>
      <c r="F10" s="2">
        <v>9.14</v>
      </c>
      <c r="G10" s="2">
        <v>11.49</v>
      </c>
      <c r="H10" s="2">
        <v>17.170000000000002</v>
      </c>
    </row>
    <row r="11" spans="1:11">
      <c r="A11" t="s">
        <v>19</v>
      </c>
      <c r="B11" t="s">
        <v>40</v>
      </c>
      <c r="C11" t="s">
        <v>35</v>
      </c>
      <c r="D11" t="s">
        <v>47</v>
      </c>
      <c r="E11" s="2">
        <v>0.95</v>
      </c>
      <c r="F11" s="2">
        <v>4.95</v>
      </c>
      <c r="G11" s="2">
        <v>19.38</v>
      </c>
      <c r="H11" s="2">
        <v>14.14</v>
      </c>
    </row>
    <row r="12" spans="1:11">
      <c r="A12" t="s">
        <v>20</v>
      </c>
      <c r="B12" t="s">
        <v>40</v>
      </c>
      <c r="C12" t="s">
        <v>35</v>
      </c>
      <c r="D12" t="s">
        <v>45</v>
      </c>
      <c r="E12" s="2">
        <v>0.91</v>
      </c>
      <c r="F12" s="2">
        <v>12.4</v>
      </c>
      <c r="G12" s="2">
        <v>16.739999999999998</v>
      </c>
      <c r="H12" s="2">
        <v>10.49</v>
      </c>
    </row>
    <row r="13" spans="1:11">
      <c r="A13" t="s">
        <v>22</v>
      </c>
      <c r="B13" t="s">
        <v>40</v>
      </c>
      <c r="C13" t="s">
        <v>35</v>
      </c>
      <c r="D13" t="s">
        <v>44</v>
      </c>
      <c r="E13" s="2">
        <v>0.88</v>
      </c>
      <c r="F13" s="2">
        <v>7.77</v>
      </c>
      <c r="G13" s="2">
        <v>16.52</v>
      </c>
      <c r="H13" s="2">
        <v>14.02</v>
      </c>
    </row>
    <row r="14" spans="1:11">
      <c r="A14" t="s">
        <v>23</v>
      </c>
      <c r="B14" t="s">
        <v>43</v>
      </c>
      <c r="C14" t="s">
        <v>35</v>
      </c>
      <c r="D14" t="s">
        <v>45</v>
      </c>
      <c r="E14" s="2">
        <v>0.87</v>
      </c>
      <c r="F14" s="2">
        <v>6.2</v>
      </c>
      <c r="G14" s="2">
        <v>18.690000000000001</v>
      </c>
      <c r="H14" s="2">
        <v>10.6</v>
      </c>
    </row>
    <row r="15" spans="1:11">
      <c r="A15" t="s">
        <v>33</v>
      </c>
      <c r="B15" t="s">
        <v>40</v>
      </c>
      <c r="C15" t="s">
        <v>35</v>
      </c>
      <c r="D15" t="s">
        <v>47</v>
      </c>
      <c r="E15" s="2">
        <v>0.72</v>
      </c>
      <c r="F15" s="2">
        <v>9.69</v>
      </c>
      <c r="G15" s="2">
        <v>24.94</v>
      </c>
      <c r="H15" s="2">
        <v>7.88</v>
      </c>
    </row>
    <row r="16" spans="1:11">
      <c r="A16" t="s">
        <v>26</v>
      </c>
      <c r="B16" t="s">
        <v>38</v>
      </c>
      <c r="C16" t="s">
        <v>35</v>
      </c>
      <c r="D16" t="s">
        <v>47</v>
      </c>
      <c r="E16" s="2">
        <v>0.65</v>
      </c>
      <c r="F16" s="2">
        <v>10.69</v>
      </c>
      <c r="G16" s="2">
        <v>13.76</v>
      </c>
      <c r="H16" s="2">
        <v>12.35</v>
      </c>
    </row>
    <row r="17" spans="1:11">
      <c r="A17" t="s">
        <v>27</v>
      </c>
      <c r="B17" t="s">
        <v>38</v>
      </c>
      <c r="C17" t="s">
        <v>35</v>
      </c>
      <c r="D17" t="s">
        <v>46</v>
      </c>
      <c r="E17" s="2">
        <v>0.61</v>
      </c>
      <c r="F17" s="2">
        <v>9.5399999999999991</v>
      </c>
      <c r="G17" s="2">
        <v>29.65</v>
      </c>
      <c r="H17" s="2">
        <v>11.62</v>
      </c>
    </row>
    <row r="18" spans="1:11">
      <c r="A18" t="s">
        <v>28</v>
      </c>
      <c r="B18" t="s">
        <v>38</v>
      </c>
      <c r="C18" t="s">
        <v>35</v>
      </c>
      <c r="D18" t="s">
        <v>45</v>
      </c>
      <c r="E18" s="2">
        <v>0.57999999999999996</v>
      </c>
      <c r="F18" s="2">
        <v>15.09</v>
      </c>
      <c r="G18" s="2">
        <v>16.309999999999999</v>
      </c>
      <c r="H18" s="2">
        <v>13.44</v>
      </c>
    </row>
    <row r="19" spans="1:11">
      <c r="A19" t="s">
        <v>29</v>
      </c>
      <c r="B19" t="s">
        <v>38</v>
      </c>
      <c r="C19" t="s">
        <v>35</v>
      </c>
      <c r="D19" t="s">
        <v>46</v>
      </c>
      <c r="E19" s="2">
        <v>0.56000000000000005</v>
      </c>
      <c r="F19" s="2">
        <v>7.37</v>
      </c>
      <c r="G19" s="2">
        <v>13.9</v>
      </c>
      <c r="H19" s="2">
        <v>21.37</v>
      </c>
    </row>
    <row r="20" spans="1:11">
      <c r="A20" t="s">
        <v>30</v>
      </c>
      <c r="B20" t="s">
        <v>40</v>
      </c>
      <c r="C20" t="s">
        <v>35</v>
      </c>
      <c r="D20" t="s">
        <v>47</v>
      </c>
      <c r="E20" s="2">
        <v>0.56000000000000005</v>
      </c>
      <c r="F20" s="2">
        <v>9.0299999999999994</v>
      </c>
      <c r="G20" s="2">
        <v>17.010000000000002</v>
      </c>
      <c r="H20" s="2">
        <v>10.82</v>
      </c>
    </row>
    <row r="21" spans="1:11">
      <c r="A21" t="s">
        <v>31</v>
      </c>
      <c r="B21" t="s">
        <v>40</v>
      </c>
      <c r="C21" t="s">
        <v>35</v>
      </c>
      <c r="D21" t="s">
        <v>45</v>
      </c>
      <c r="E21" s="2">
        <v>0.52</v>
      </c>
      <c r="F21" s="2">
        <v>5.1100000000000003</v>
      </c>
      <c r="G21" s="2">
        <v>15.39</v>
      </c>
      <c r="H21" s="4">
        <v>15.18</v>
      </c>
    </row>
    <row r="22" spans="1:11">
      <c r="A22" t="s">
        <v>9</v>
      </c>
      <c r="B22" t="s">
        <v>37</v>
      </c>
      <c r="C22" t="s">
        <v>36</v>
      </c>
      <c r="D22" t="s">
        <v>44</v>
      </c>
      <c r="E22" s="2">
        <v>1.64</v>
      </c>
      <c r="F22" s="2">
        <v>8.59</v>
      </c>
      <c r="G22" s="2">
        <v>14.69</v>
      </c>
      <c r="H22" s="2">
        <v>11.64</v>
      </c>
      <c r="J22">
        <f>AVERAGE(F22:F28)</f>
        <v>14.51</v>
      </c>
      <c r="K22">
        <f>STDEV(F22:F28)</f>
        <v>4.2040456705416531</v>
      </c>
    </row>
    <row r="23" spans="1:11">
      <c r="A23" t="s">
        <v>13</v>
      </c>
      <c r="B23" t="s">
        <v>40</v>
      </c>
      <c r="C23" t="s">
        <v>36</v>
      </c>
      <c r="D23" t="s">
        <v>44</v>
      </c>
      <c r="E23" s="2">
        <v>1.1299999999999999</v>
      </c>
      <c r="F23" s="2">
        <v>11.16</v>
      </c>
      <c r="G23" s="2">
        <v>10.16</v>
      </c>
      <c r="H23" s="2">
        <v>12.59</v>
      </c>
    </row>
    <row r="24" spans="1:11">
      <c r="A24" t="s">
        <v>17</v>
      </c>
      <c r="B24" t="s">
        <v>41</v>
      </c>
      <c r="C24" t="s">
        <v>36</v>
      </c>
      <c r="D24" t="s">
        <v>44</v>
      </c>
      <c r="E24" s="2">
        <v>0.99</v>
      </c>
      <c r="F24" s="2">
        <v>15.43</v>
      </c>
      <c r="G24" s="2">
        <v>14.41</v>
      </c>
      <c r="H24" s="2">
        <v>5.84</v>
      </c>
    </row>
    <row r="25" spans="1:11">
      <c r="A25" t="s">
        <v>21</v>
      </c>
      <c r="B25" t="s">
        <v>42</v>
      </c>
      <c r="C25" t="s">
        <v>36</v>
      </c>
      <c r="D25" t="s">
        <v>44</v>
      </c>
      <c r="E25" s="2">
        <v>0.91</v>
      </c>
      <c r="F25" s="2">
        <v>17.36</v>
      </c>
      <c r="G25" s="2">
        <v>17.78</v>
      </c>
      <c r="H25" s="2">
        <v>8.01</v>
      </c>
    </row>
    <row r="26" spans="1:11">
      <c r="A26" t="s">
        <v>32</v>
      </c>
      <c r="B26" t="s">
        <v>42</v>
      </c>
      <c r="C26" t="s">
        <v>36</v>
      </c>
      <c r="D26" t="s">
        <v>44</v>
      </c>
      <c r="E26" s="2">
        <v>0.74</v>
      </c>
      <c r="F26" s="2">
        <v>11.62</v>
      </c>
      <c r="G26" s="2">
        <v>24.04</v>
      </c>
      <c r="H26" s="2">
        <v>4.5</v>
      </c>
    </row>
    <row r="27" spans="1:11">
      <c r="A27" t="s">
        <v>24</v>
      </c>
      <c r="B27" t="s">
        <v>42</v>
      </c>
      <c r="C27" t="s">
        <v>36</v>
      </c>
      <c r="D27" t="s">
        <v>44</v>
      </c>
      <c r="E27" s="2">
        <v>0.71</v>
      </c>
      <c r="F27" s="2">
        <v>16.8</v>
      </c>
      <c r="G27" s="2">
        <v>22.93</v>
      </c>
      <c r="H27" s="2">
        <v>3.47</v>
      </c>
    </row>
    <row r="28" spans="1:11" ht="16" thickBot="1">
      <c r="A28" t="s">
        <v>25</v>
      </c>
      <c r="B28" t="s">
        <v>42</v>
      </c>
      <c r="C28" t="s">
        <v>36</v>
      </c>
      <c r="D28" t="s">
        <v>44</v>
      </c>
      <c r="E28" s="2">
        <v>0.66</v>
      </c>
      <c r="F28" s="2">
        <v>20.61</v>
      </c>
      <c r="G28" s="2">
        <v>18.23</v>
      </c>
      <c r="H28" s="3">
        <v>4.58</v>
      </c>
    </row>
  </sheetData>
  <sortState ref="A2:H28">
    <sortCondition ref="C2:C2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workbookViewId="0">
      <selection activeCell="O3" sqref="O3"/>
    </sheetView>
  </sheetViews>
  <sheetFormatPr baseColWidth="10" defaultRowHeight="15" x14ac:dyDescent="0"/>
  <sheetData>
    <row r="1" spans="1:15" ht="16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</v>
      </c>
      <c r="J1" t="s">
        <v>48</v>
      </c>
      <c r="K1" t="s">
        <v>49</v>
      </c>
      <c r="N1" t="s">
        <v>48</v>
      </c>
      <c r="O1" t="s">
        <v>49</v>
      </c>
    </row>
    <row r="2" spans="1:15">
      <c r="A2" t="s">
        <v>10</v>
      </c>
      <c r="B2" t="s">
        <v>39</v>
      </c>
      <c r="C2" t="s">
        <v>35</v>
      </c>
      <c r="D2" t="s">
        <v>46</v>
      </c>
      <c r="E2" s="1">
        <v>1.58</v>
      </c>
      <c r="F2" s="1">
        <v>7.25</v>
      </c>
      <c r="G2" s="1">
        <v>24.61</v>
      </c>
      <c r="H2" s="1">
        <v>5.44</v>
      </c>
      <c r="I2" t="s">
        <v>46</v>
      </c>
      <c r="J2">
        <f>AVERAGE(F2:F5)</f>
        <v>7.65</v>
      </c>
      <c r="K2">
        <f>STDEV(F2:F5)</f>
        <v>1.3259713420734205</v>
      </c>
      <c r="M2" t="s">
        <v>60</v>
      </c>
      <c r="N2">
        <f>AVERAGE(F2:F5,F14:F28)</f>
        <v>8.8800000000000008</v>
      </c>
      <c r="O2">
        <f>STDEV(F2:F5,F14:F28)</f>
        <v>2.8230086393381368</v>
      </c>
    </row>
    <row r="3" spans="1:15">
      <c r="A3" t="s">
        <v>15</v>
      </c>
      <c r="B3" t="s">
        <v>38</v>
      </c>
      <c r="C3" t="s">
        <v>35</v>
      </c>
      <c r="D3" t="s">
        <v>46</v>
      </c>
      <c r="E3" s="2">
        <v>1.08</v>
      </c>
      <c r="F3" s="2">
        <v>6.44</v>
      </c>
      <c r="G3" s="2">
        <v>21.46</v>
      </c>
      <c r="H3" s="2">
        <v>9.4700000000000006</v>
      </c>
    </row>
    <row r="4" spans="1:15">
      <c r="A4" t="s">
        <v>27</v>
      </c>
      <c r="B4" t="s">
        <v>38</v>
      </c>
      <c r="C4" t="s">
        <v>35</v>
      </c>
      <c r="D4" t="s">
        <v>46</v>
      </c>
      <c r="E4" s="2">
        <v>0.61</v>
      </c>
      <c r="F4" s="2">
        <v>9.5399999999999991</v>
      </c>
      <c r="G4" s="2">
        <v>29.65</v>
      </c>
      <c r="H4" s="2">
        <v>11.62</v>
      </c>
    </row>
    <row r="5" spans="1:15">
      <c r="A5" t="s">
        <v>29</v>
      </c>
      <c r="B5" t="s">
        <v>38</v>
      </c>
      <c r="C5" t="s">
        <v>35</v>
      </c>
      <c r="D5" t="s">
        <v>46</v>
      </c>
      <c r="E5" s="2">
        <v>0.56000000000000005</v>
      </c>
      <c r="F5" s="2">
        <v>7.37</v>
      </c>
      <c r="G5" s="2">
        <v>13.9</v>
      </c>
      <c r="H5" s="2">
        <v>21.37</v>
      </c>
    </row>
    <row r="6" spans="1:15">
      <c r="A6" t="s">
        <v>9</v>
      </c>
      <c r="B6" t="s">
        <v>37</v>
      </c>
      <c r="C6" t="s">
        <v>36</v>
      </c>
      <c r="D6" t="s">
        <v>44</v>
      </c>
      <c r="E6" s="2">
        <v>1.64</v>
      </c>
      <c r="F6" s="2">
        <v>8.59</v>
      </c>
      <c r="G6" s="2">
        <v>14.69</v>
      </c>
      <c r="H6" s="2">
        <v>11.64</v>
      </c>
      <c r="I6" t="s">
        <v>44</v>
      </c>
      <c r="J6">
        <f>AVERAGE(F6:F13)</f>
        <v>13.6675</v>
      </c>
      <c r="K6">
        <f>STDEV(F6:F13)</f>
        <v>4.5637257648924106</v>
      </c>
    </row>
    <row r="7" spans="1:15">
      <c r="A7" t="s">
        <v>13</v>
      </c>
      <c r="B7" t="s">
        <v>40</v>
      </c>
      <c r="C7" t="s">
        <v>36</v>
      </c>
      <c r="D7" t="s">
        <v>44</v>
      </c>
      <c r="E7" s="2">
        <v>1.1299999999999999</v>
      </c>
      <c r="F7" s="2">
        <v>11.16</v>
      </c>
      <c r="G7" s="2">
        <v>10.16</v>
      </c>
      <c r="H7" s="2">
        <v>12.59</v>
      </c>
    </row>
    <row r="8" spans="1:15">
      <c r="A8" t="s">
        <v>17</v>
      </c>
      <c r="B8" t="s">
        <v>41</v>
      </c>
      <c r="C8" t="s">
        <v>36</v>
      </c>
      <c r="D8" t="s">
        <v>44</v>
      </c>
      <c r="E8" s="2">
        <v>0.99</v>
      </c>
      <c r="F8" s="2">
        <v>15.43</v>
      </c>
      <c r="G8" s="2">
        <v>14.41</v>
      </c>
      <c r="H8" s="2">
        <v>5.84</v>
      </c>
    </row>
    <row r="9" spans="1:15">
      <c r="A9" t="s">
        <v>21</v>
      </c>
      <c r="B9" t="s">
        <v>42</v>
      </c>
      <c r="C9" t="s">
        <v>36</v>
      </c>
      <c r="D9" t="s">
        <v>44</v>
      </c>
      <c r="E9" s="2">
        <v>0.91</v>
      </c>
      <c r="F9" s="2">
        <v>17.36</v>
      </c>
      <c r="G9" s="2">
        <v>17.78</v>
      </c>
      <c r="H9" s="2">
        <v>8.01</v>
      </c>
    </row>
    <row r="10" spans="1:15">
      <c r="A10" t="s">
        <v>22</v>
      </c>
      <c r="B10" t="s">
        <v>40</v>
      </c>
      <c r="C10" t="s">
        <v>35</v>
      </c>
      <c r="D10" t="s">
        <v>44</v>
      </c>
      <c r="E10" s="2">
        <v>0.88</v>
      </c>
      <c r="F10" s="2">
        <v>7.77</v>
      </c>
      <c r="G10" s="2">
        <v>16.52</v>
      </c>
      <c r="H10" s="2">
        <v>14.02</v>
      </c>
    </row>
    <row r="11" spans="1:15">
      <c r="A11" t="s">
        <v>32</v>
      </c>
      <c r="B11" t="s">
        <v>42</v>
      </c>
      <c r="C11" t="s">
        <v>36</v>
      </c>
      <c r="D11" t="s">
        <v>44</v>
      </c>
      <c r="E11" s="2">
        <v>0.74</v>
      </c>
      <c r="F11" s="2">
        <v>11.62</v>
      </c>
      <c r="G11" s="2">
        <v>24.04</v>
      </c>
      <c r="H11" s="2">
        <v>4.5</v>
      </c>
    </row>
    <row r="12" spans="1:15">
      <c r="A12" t="s">
        <v>24</v>
      </c>
      <c r="B12" t="s">
        <v>42</v>
      </c>
      <c r="C12" t="s">
        <v>36</v>
      </c>
      <c r="D12" t="s">
        <v>44</v>
      </c>
      <c r="E12" s="2">
        <v>0.71</v>
      </c>
      <c r="F12" s="2">
        <v>16.8</v>
      </c>
      <c r="G12" s="2">
        <v>22.93</v>
      </c>
      <c r="H12" s="2">
        <v>3.47</v>
      </c>
    </row>
    <row r="13" spans="1:15">
      <c r="A13" t="s">
        <v>25</v>
      </c>
      <c r="B13" t="s">
        <v>42</v>
      </c>
      <c r="C13" t="s">
        <v>36</v>
      </c>
      <c r="D13" t="s">
        <v>44</v>
      </c>
      <c r="E13" s="2">
        <v>0.66</v>
      </c>
      <c r="F13" s="2">
        <v>20.61</v>
      </c>
      <c r="G13" s="2">
        <v>18.23</v>
      </c>
      <c r="H13" s="2">
        <v>4.58</v>
      </c>
    </row>
    <row r="14" spans="1:15">
      <c r="A14" t="s">
        <v>11</v>
      </c>
      <c r="B14" t="s">
        <v>38</v>
      </c>
      <c r="C14" t="s">
        <v>35</v>
      </c>
      <c r="D14" t="s">
        <v>47</v>
      </c>
      <c r="E14" s="2">
        <v>1.19</v>
      </c>
      <c r="F14" s="2">
        <v>14.11</v>
      </c>
      <c r="G14" s="2">
        <v>4.95</v>
      </c>
      <c r="H14" s="2">
        <v>16.149999999999999</v>
      </c>
      <c r="I14" t="s">
        <v>47</v>
      </c>
      <c r="J14">
        <f>AVERAGE(F14:F21)</f>
        <v>8.9450000000000003</v>
      </c>
      <c r="K14">
        <f>STDEV(F14:F21)</f>
        <v>2.8522772856589018</v>
      </c>
    </row>
    <row r="15" spans="1:15">
      <c r="A15" t="s">
        <v>14</v>
      </c>
      <c r="B15" t="s">
        <v>40</v>
      </c>
      <c r="C15" t="s">
        <v>35</v>
      </c>
      <c r="D15" t="s">
        <v>47</v>
      </c>
      <c r="E15" s="2">
        <v>1.1200000000000001</v>
      </c>
      <c r="F15" s="2">
        <v>5.77</v>
      </c>
      <c r="G15" s="2">
        <v>14.65</v>
      </c>
      <c r="H15" s="2">
        <v>15.15</v>
      </c>
    </row>
    <row r="16" spans="1:15">
      <c r="A16" t="s">
        <v>16</v>
      </c>
      <c r="B16" t="s">
        <v>38</v>
      </c>
      <c r="C16" t="s">
        <v>35</v>
      </c>
      <c r="D16" t="s">
        <v>47</v>
      </c>
      <c r="E16" s="2">
        <v>1.01</v>
      </c>
      <c r="F16" s="2">
        <v>8.18</v>
      </c>
      <c r="G16" s="2">
        <v>15.66</v>
      </c>
      <c r="H16" s="2">
        <v>8.4600000000000009</v>
      </c>
    </row>
    <row r="17" spans="1:11">
      <c r="A17" t="s">
        <v>18</v>
      </c>
      <c r="B17" t="s">
        <v>37</v>
      </c>
      <c r="C17" t="s">
        <v>35</v>
      </c>
      <c r="D17" t="s">
        <v>47</v>
      </c>
      <c r="E17" s="2">
        <v>0.95</v>
      </c>
      <c r="F17" s="2">
        <v>9.14</v>
      </c>
      <c r="G17" s="2">
        <v>11.49</v>
      </c>
      <c r="H17" s="2">
        <v>17.170000000000002</v>
      </c>
    </row>
    <row r="18" spans="1:11">
      <c r="A18" t="s">
        <v>19</v>
      </c>
      <c r="B18" t="s">
        <v>40</v>
      </c>
      <c r="C18" t="s">
        <v>35</v>
      </c>
      <c r="D18" t="s">
        <v>47</v>
      </c>
      <c r="E18" s="2">
        <v>0.95</v>
      </c>
      <c r="F18" s="2">
        <v>4.95</v>
      </c>
      <c r="G18" s="2">
        <v>19.38</v>
      </c>
      <c r="H18" s="2">
        <v>14.14</v>
      </c>
    </row>
    <row r="19" spans="1:11">
      <c r="A19" t="s">
        <v>33</v>
      </c>
      <c r="B19" t="s">
        <v>40</v>
      </c>
      <c r="C19" t="s">
        <v>35</v>
      </c>
      <c r="D19" t="s">
        <v>47</v>
      </c>
      <c r="E19" s="2">
        <v>0.72</v>
      </c>
      <c r="F19" s="2">
        <v>9.69</v>
      </c>
      <c r="G19" s="2">
        <v>24.94</v>
      </c>
      <c r="H19" s="2">
        <v>7.88</v>
      </c>
    </row>
    <row r="20" spans="1:11">
      <c r="A20" t="s">
        <v>26</v>
      </c>
      <c r="B20" t="s">
        <v>38</v>
      </c>
      <c r="C20" t="s">
        <v>35</v>
      </c>
      <c r="D20" t="s">
        <v>47</v>
      </c>
      <c r="E20" s="2">
        <v>0.65</v>
      </c>
      <c r="F20" s="2">
        <v>10.69</v>
      </c>
      <c r="G20" s="2">
        <v>13.76</v>
      </c>
      <c r="H20" s="2">
        <v>12.35</v>
      </c>
    </row>
    <row r="21" spans="1:11">
      <c r="A21" t="s">
        <v>30</v>
      </c>
      <c r="B21" t="s">
        <v>40</v>
      </c>
      <c r="C21" t="s">
        <v>35</v>
      </c>
      <c r="D21" t="s">
        <v>47</v>
      </c>
      <c r="E21" s="2">
        <v>0.56000000000000005</v>
      </c>
      <c r="F21" s="2">
        <v>9.0299999999999994</v>
      </c>
      <c r="G21" s="2">
        <v>17.010000000000002</v>
      </c>
      <c r="H21" s="2">
        <v>10.82</v>
      </c>
    </row>
    <row r="22" spans="1:11">
      <c r="A22" t="s">
        <v>7</v>
      </c>
      <c r="B22" t="s">
        <v>37</v>
      </c>
      <c r="C22" t="s">
        <v>35</v>
      </c>
      <c r="D22" t="s">
        <v>45</v>
      </c>
      <c r="E22" s="4">
        <v>2.17</v>
      </c>
      <c r="F22" s="4">
        <v>9.9700000000000006</v>
      </c>
      <c r="G22" s="4">
        <v>26.44</v>
      </c>
      <c r="H22" s="4">
        <v>5.72</v>
      </c>
      <c r="I22" t="s">
        <v>45</v>
      </c>
      <c r="J22">
        <f>AVERAGE(F22:F28)</f>
        <v>9.5085714285714289</v>
      </c>
      <c r="K22">
        <f>STDEV(F22:F28)</f>
        <v>3.4731034564273506</v>
      </c>
    </row>
    <row r="23" spans="1:11">
      <c r="A23" t="s">
        <v>8</v>
      </c>
      <c r="B23" t="s">
        <v>38</v>
      </c>
      <c r="C23" t="s">
        <v>35</v>
      </c>
      <c r="D23" t="s">
        <v>45</v>
      </c>
      <c r="E23" s="2">
        <v>2.0699999999999998</v>
      </c>
      <c r="F23" s="2">
        <v>8</v>
      </c>
      <c r="G23" s="2">
        <v>15.41</v>
      </c>
      <c r="H23" s="2">
        <v>9.91</v>
      </c>
    </row>
    <row r="24" spans="1:11">
      <c r="A24" t="s">
        <v>12</v>
      </c>
      <c r="B24" t="s">
        <v>37</v>
      </c>
      <c r="C24" t="s">
        <v>35</v>
      </c>
      <c r="D24" t="s">
        <v>45</v>
      </c>
      <c r="E24" s="2">
        <v>1.17</v>
      </c>
      <c r="F24" s="2">
        <v>9.7899999999999991</v>
      </c>
      <c r="G24" s="2">
        <v>15.15</v>
      </c>
      <c r="H24" s="2">
        <v>5.43</v>
      </c>
    </row>
    <row r="25" spans="1:11">
      <c r="A25" t="s">
        <v>20</v>
      </c>
      <c r="B25" t="s">
        <v>40</v>
      </c>
      <c r="C25" t="s">
        <v>35</v>
      </c>
      <c r="D25" t="s">
        <v>45</v>
      </c>
      <c r="E25" s="2">
        <v>0.91</v>
      </c>
      <c r="F25" s="2">
        <v>12.4</v>
      </c>
      <c r="G25" s="2">
        <v>16.739999999999998</v>
      </c>
      <c r="H25" s="2">
        <v>10.49</v>
      </c>
    </row>
    <row r="26" spans="1:11">
      <c r="A26" t="s">
        <v>23</v>
      </c>
      <c r="B26" t="s">
        <v>43</v>
      </c>
      <c r="C26" t="s">
        <v>35</v>
      </c>
      <c r="D26" t="s">
        <v>45</v>
      </c>
      <c r="E26" s="2">
        <v>0.87</v>
      </c>
      <c r="F26" s="2">
        <v>6.2</v>
      </c>
      <c r="G26" s="2">
        <v>18.690000000000001</v>
      </c>
      <c r="H26" s="2">
        <v>10.6</v>
      </c>
    </row>
    <row r="27" spans="1:11">
      <c r="A27" t="s">
        <v>28</v>
      </c>
      <c r="B27" t="s">
        <v>38</v>
      </c>
      <c r="C27" t="s">
        <v>35</v>
      </c>
      <c r="D27" t="s">
        <v>45</v>
      </c>
      <c r="E27" s="2">
        <v>0.57999999999999996</v>
      </c>
      <c r="F27" s="2">
        <v>15.09</v>
      </c>
      <c r="G27" s="2">
        <v>16.309999999999999</v>
      </c>
      <c r="H27" s="2">
        <v>13.44</v>
      </c>
    </row>
    <row r="28" spans="1:11" ht="16" thickBot="1">
      <c r="A28" t="s">
        <v>31</v>
      </c>
      <c r="B28" t="s">
        <v>40</v>
      </c>
      <c r="C28" t="s">
        <v>35</v>
      </c>
      <c r="D28" t="s">
        <v>45</v>
      </c>
      <c r="E28" s="2">
        <v>0.52</v>
      </c>
      <c r="F28" s="2">
        <v>5.1100000000000003</v>
      </c>
      <c r="G28" s="2">
        <v>15.39</v>
      </c>
      <c r="H28" s="3">
        <v>15.18</v>
      </c>
    </row>
  </sheetData>
  <sortState ref="A2:H28">
    <sortCondition ref="D2:D2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17"/>
  <sheetViews>
    <sheetView workbookViewId="0">
      <selection activeCell="C17" sqref="A1:C17"/>
    </sheetView>
  </sheetViews>
  <sheetFormatPr baseColWidth="10" defaultRowHeight="15" x14ac:dyDescent="0"/>
  <cols>
    <col min="1" max="1" width="14.6640625" bestFit="1" customWidth="1"/>
  </cols>
  <sheetData>
    <row r="1" spans="1:3">
      <c r="A1" s="7"/>
      <c r="B1" s="9" t="s">
        <v>48</v>
      </c>
      <c r="C1" s="9" t="s">
        <v>49</v>
      </c>
    </row>
    <row r="2" spans="1:3">
      <c r="A2" s="6" t="s">
        <v>55</v>
      </c>
      <c r="B2" s="11"/>
      <c r="C2" s="10"/>
    </row>
    <row r="3" spans="1:3">
      <c r="A3" s="8" t="s">
        <v>46</v>
      </c>
      <c r="B3" s="8">
        <v>7.65</v>
      </c>
      <c r="C3" s="8">
        <v>1.3259713420734205</v>
      </c>
    </row>
    <row r="4" spans="1:3">
      <c r="A4" s="5" t="s">
        <v>44</v>
      </c>
      <c r="B4" s="5">
        <v>13.6675</v>
      </c>
      <c r="C4" s="5">
        <v>4.5637257648924106</v>
      </c>
    </row>
    <row r="5" spans="1:3">
      <c r="A5" s="5" t="s">
        <v>47</v>
      </c>
      <c r="B5" s="5">
        <v>8.9450000000000003</v>
      </c>
      <c r="C5" s="5">
        <v>2.8522772856589018</v>
      </c>
    </row>
    <row r="6" spans="1:3">
      <c r="A6" s="7" t="s">
        <v>45</v>
      </c>
      <c r="B6" s="7">
        <v>9.5085714285714289</v>
      </c>
      <c r="C6" s="7">
        <v>3.4731034564273506</v>
      </c>
    </row>
    <row r="7" spans="1:3">
      <c r="A7" s="6" t="s">
        <v>56</v>
      </c>
      <c r="B7" s="11"/>
      <c r="C7" s="10"/>
    </row>
    <row r="8" spans="1:3">
      <c r="A8" s="8" t="s">
        <v>35</v>
      </c>
      <c r="B8" s="8">
        <v>8.8245000000000005</v>
      </c>
      <c r="C8" s="8">
        <v>2.7589022893363375</v>
      </c>
    </row>
    <row r="9" spans="1:3">
      <c r="A9" s="5" t="s">
        <v>36</v>
      </c>
      <c r="B9" s="7">
        <v>14.51</v>
      </c>
      <c r="C9" s="7">
        <v>4.2040456705416531</v>
      </c>
    </row>
    <row r="10" spans="1:3">
      <c r="A10" s="6" t="s">
        <v>57</v>
      </c>
      <c r="B10" s="11"/>
      <c r="C10" s="10"/>
    </row>
    <row r="11" spans="1:3">
      <c r="A11" s="5" t="s">
        <v>50</v>
      </c>
      <c r="B11" s="8">
        <v>9.3725000000000005</v>
      </c>
      <c r="C11" s="8">
        <v>0.63184254367682458</v>
      </c>
    </row>
    <row r="12" spans="1:3">
      <c r="A12" s="5" t="s">
        <v>51</v>
      </c>
      <c r="B12" s="5">
        <v>15.43</v>
      </c>
      <c r="C12" s="5">
        <v>0</v>
      </c>
    </row>
    <row r="13" spans="1:3">
      <c r="A13" s="5" t="s">
        <v>52</v>
      </c>
      <c r="B13" s="5">
        <v>16.5975</v>
      </c>
      <c r="C13" s="5">
        <v>3.7192326717572612</v>
      </c>
    </row>
    <row r="14" spans="1:3">
      <c r="A14" s="5" t="s">
        <v>53</v>
      </c>
      <c r="B14" s="5">
        <v>7.25</v>
      </c>
      <c r="C14" s="5">
        <v>0</v>
      </c>
    </row>
    <row r="15" spans="1:3">
      <c r="A15" s="5" t="s">
        <v>54</v>
      </c>
      <c r="B15" s="5">
        <v>9.9275000000000002</v>
      </c>
      <c r="C15" s="5">
        <v>3.1701453324053501</v>
      </c>
    </row>
    <row r="16" spans="1:3">
      <c r="A16" s="5" t="s">
        <v>43</v>
      </c>
      <c r="B16" s="5">
        <v>6.2</v>
      </c>
      <c r="C16" s="5">
        <v>0</v>
      </c>
    </row>
    <row r="17" spans="1:3">
      <c r="A17" s="5" t="s">
        <v>58</v>
      </c>
      <c r="B17" s="5">
        <v>7.8171428571428567</v>
      </c>
      <c r="C17" s="5">
        <v>2.8158023469595443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Location</vt:lpstr>
      <vt:lpstr>Habitat</vt:lpstr>
      <vt:lpstr>Guild</vt:lpstr>
      <vt:lpstr>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Twining</dc:creator>
  <cp:lastModifiedBy>Alex Twining</cp:lastModifiedBy>
  <cp:lastPrinted>2016-08-03T00:54:22Z</cp:lastPrinted>
  <dcterms:created xsi:type="dcterms:W3CDTF">2016-07-27T20:32:12Z</dcterms:created>
  <dcterms:modified xsi:type="dcterms:W3CDTF">2016-08-03T00:59:05Z</dcterms:modified>
</cp:coreProperties>
</file>