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lianchanty/Documents/UofG/vectorbite-rate-summation/Data Papers/"/>
    </mc:Choice>
  </mc:AlternateContent>
  <xr:revisionPtr revIDLastSave="0" documentId="13_ncr:1_{4AD5624E-8350-D340-987C-A668A834B383}" xr6:coauthVersionLast="47" xr6:coauthVersionMax="47" xr10:uidLastSave="{00000000-0000-0000-0000-000000000000}"/>
  <bookViews>
    <workbookView xWindow="0" yWindow="500" windowWidth="38400" windowHeight="19180" activeTab="3" xr2:uid="{64F962F2-F85D-0542-A1AE-C9D5D841DD24}"/>
  </bookViews>
  <sheets>
    <sheet name="Sheet1" sheetId="1" r:id="rId1"/>
    <sheet name="Slein data" sheetId="2" r:id="rId2"/>
    <sheet name="Curve id all" sheetId="3" r:id="rId3"/>
    <sheet name="Curve id 20250513" sheetId="4" r:id="rId4"/>
  </sheets>
  <definedNames>
    <definedName name="_xlnm._FilterDatabase" localSheetId="0" hidden="1">Sheet1!$A$1:$I$64</definedName>
    <definedName name="_xlnm._FilterDatabase" localSheetId="1" hidden="1">'Slein data'!$A$1:$I$67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D33" i="4"/>
  <c r="E33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C40" i="4"/>
  <c r="D40" i="4"/>
  <c r="E40" i="4"/>
  <c r="F40" i="4"/>
  <c r="G40" i="4"/>
  <c r="H40" i="4"/>
  <c r="C41" i="4"/>
  <c r="D41" i="4"/>
  <c r="E41" i="4"/>
  <c r="F41" i="4"/>
  <c r="G41" i="4"/>
  <c r="H41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E51" i="4"/>
  <c r="F51" i="4"/>
  <c r="G51" i="4"/>
  <c r="H51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H2" i="4"/>
  <c r="G2" i="4"/>
  <c r="F2" i="4"/>
  <c r="E2" i="4"/>
  <c r="D2" i="4"/>
  <c r="C2" i="4"/>
  <c r="C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C133" i="3"/>
  <c r="D133" i="3"/>
  <c r="E133" i="3"/>
  <c r="F133" i="3"/>
  <c r="G133" i="3"/>
  <c r="H133" i="3"/>
  <c r="C134" i="3"/>
  <c r="D134" i="3"/>
  <c r="E134" i="3"/>
  <c r="F134" i="3"/>
  <c r="G134" i="3"/>
  <c r="H134" i="3"/>
  <c r="C135" i="3"/>
  <c r="D135" i="3"/>
  <c r="E135" i="3"/>
  <c r="F135" i="3"/>
  <c r="G135" i="3"/>
  <c r="H135" i="3"/>
  <c r="C136" i="3"/>
  <c r="D136" i="3"/>
  <c r="E136" i="3"/>
  <c r="F136" i="3"/>
  <c r="G136" i="3"/>
  <c r="H136" i="3"/>
  <c r="C137" i="3"/>
  <c r="D137" i="3"/>
  <c r="E137" i="3"/>
  <c r="F137" i="3"/>
  <c r="G137" i="3"/>
  <c r="H137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C161" i="3"/>
  <c r="D161" i="3"/>
  <c r="E161" i="3"/>
  <c r="F161" i="3"/>
  <c r="G161" i="3"/>
  <c r="H161" i="3"/>
  <c r="C162" i="3"/>
  <c r="D162" i="3"/>
  <c r="E162" i="3"/>
  <c r="F162" i="3"/>
  <c r="G162" i="3"/>
  <c r="H162" i="3"/>
  <c r="C163" i="3"/>
  <c r="D163" i="3"/>
  <c r="E163" i="3"/>
  <c r="F163" i="3"/>
  <c r="G163" i="3"/>
  <c r="H163" i="3"/>
  <c r="C164" i="3"/>
  <c r="D164" i="3"/>
  <c r="E164" i="3"/>
  <c r="F164" i="3"/>
  <c r="G164" i="3"/>
  <c r="H164" i="3"/>
  <c r="C165" i="3"/>
  <c r="D165" i="3"/>
  <c r="E165" i="3"/>
  <c r="F165" i="3"/>
  <c r="G165" i="3"/>
  <c r="H165" i="3"/>
  <c r="C166" i="3"/>
  <c r="D166" i="3"/>
  <c r="E166" i="3"/>
  <c r="F166" i="3"/>
  <c r="G166" i="3"/>
  <c r="H166" i="3"/>
  <c r="C167" i="3"/>
  <c r="D167" i="3"/>
  <c r="E167" i="3"/>
  <c r="F167" i="3"/>
  <c r="G167" i="3"/>
  <c r="H167" i="3"/>
  <c r="C168" i="3"/>
  <c r="D168" i="3"/>
  <c r="E168" i="3"/>
  <c r="F168" i="3"/>
  <c r="G168" i="3"/>
  <c r="H168" i="3"/>
  <c r="C169" i="3"/>
  <c r="D169" i="3"/>
  <c r="E169" i="3"/>
  <c r="F169" i="3"/>
  <c r="G169" i="3"/>
  <c r="H169" i="3"/>
  <c r="C170" i="3"/>
  <c r="D170" i="3"/>
  <c r="E170" i="3"/>
  <c r="F170" i="3"/>
  <c r="G170" i="3"/>
  <c r="H170" i="3"/>
  <c r="C171" i="3"/>
  <c r="D171" i="3"/>
  <c r="E171" i="3"/>
  <c r="F171" i="3"/>
  <c r="G171" i="3"/>
  <c r="H171" i="3"/>
  <c r="C172" i="3"/>
  <c r="D172" i="3"/>
  <c r="E172" i="3"/>
  <c r="F172" i="3"/>
  <c r="G172" i="3"/>
  <c r="H172" i="3"/>
  <c r="C173" i="3"/>
  <c r="D173" i="3"/>
  <c r="E173" i="3"/>
  <c r="F173" i="3"/>
  <c r="G173" i="3"/>
  <c r="H173" i="3"/>
  <c r="C174" i="3"/>
  <c r="D174" i="3"/>
  <c r="E174" i="3"/>
  <c r="F174" i="3"/>
  <c r="G174" i="3"/>
  <c r="H174" i="3"/>
  <c r="C175" i="3"/>
  <c r="D175" i="3"/>
  <c r="E175" i="3"/>
  <c r="F175" i="3"/>
  <c r="G175" i="3"/>
  <c r="H175" i="3"/>
  <c r="C176" i="3"/>
  <c r="D176" i="3"/>
  <c r="E176" i="3"/>
  <c r="F176" i="3"/>
  <c r="G176" i="3"/>
  <c r="H176" i="3"/>
  <c r="C177" i="3"/>
  <c r="D177" i="3"/>
  <c r="E177" i="3"/>
  <c r="F177" i="3"/>
  <c r="G177" i="3"/>
  <c r="H177" i="3"/>
  <c r="C178" i="3"/>
  <c r="D178" i="3"/>
  <c r="E178" i="3"/>
  <c r="F178" i="3"/>
  <c r="G178" i="3"/>
  <c r="H178" i="3"/>
  <c r="C179" i="3"/>
  <c r="D179" i="3"/>
  <c r="E179" i="3"/>
  <c r="F179" i="3"/>
  <c r="G179" i="3"/>
  <c r="H179" i="3"/>
  <c r="C180" i="3"/>
  <c r="D180" i="3"/>
  <c r="E180" i="3"/>
  <c r="F180" i="3"/>
  <c r="G180" i="3"/>
  <c r="H180" i="3"/>
  <c r="C181" i="3"/>
  <c r="D181" i="3"/>
  <c r="E181" i="3"/>
  <c r="F181" i="3"/>
  <c r="G181" i="3"/>
  <c r="H181" i="3"/>
  <c r="C182" i="3"/>
  <c r="D182" i="3"/>
  <c r="E182" i="3"/>
  <c r="F182" i="3"/>
  <c r="G182" i="3"/>
  <c r="H182" i="3"/>
  <c r="C183" i="3"/>
  <c r="D183" i="3"/>
  <c r="E183" i="3"/>
  <c r="F183" i="3"/>
  <c r="G183" i="3"/>
  <c r="H183" i="3"/>
  <c r="C184" i="3"/>
  <c r="D184" i="3"/>
  <c r="E184" i="3"/>
  <c r="F184" i="3"/>
  <c r="G184" i="3"/>
  <c r="H184" i="3"/>
  <c r="C185" i="3"/>
  <c r="D185" i="3"/>
  <c r="E185" i="3"/>
  <c r="F185" i="3"/>
  <c r="G185" i="3"/>
  <c r="H185" i="3"/>
  <c r="C186" i="3"/>
  <c r="D186" i="3"/>
  <c r="E186" i="3"/>
  <c r="F186" i="3"/>
  <c r="G186" i="3"/>
  <c r="H186" i="3"/>
  <c r="C187" i="3"/>
  <c r="D187" i="3"/>
  <c r="E187" i="3"/>
  <c r="F187" i="3"/>
  <c r="G187" i="3"/>
  <c r="H187" i="3"/>
  <c r="C188" i="3"/>
  <c r="D188" i="3"/>
  <c r="E188" i="3"/>
  <c r="F188" i="3"/>
  <c r="G188" i="3"/>
  <c r="H188" i="3"/>
  <c r="C189" i="3"/>
  <c r="D189" i="3"/>
  <c r="E189" i="3"/>
  <c r="F189" i="3"/>
  <c r="G189" i="3"/>
  <c r="H189" i="3"/>
  <c r="C190" i="3"/>
  <c r="D190" i="3"/>
  <c r="E190" i="3"/>
  <c r="F190" i="3"/>
  <c r="G190" i="3"/>
  <c r="H190" i="3"/>
  <c r="C191" i="3"/>
  <c r="D191" i="3"/>
  <c r="E191" i="3"/>
  <c r="F191" i="3"/>
  <c r="G191" i="3"/>
  <c r="H191" i="3"/>
  <c r="C192" i="3"/>
  <c r="D192" i="3"/>
  <c r="E192" i="3"/>
  <c r="F192" i="3"/>
  <c r="G192" i="3"/>
  <c r="H192" i="3"/>
  <c r="C193" i="3"/>
  <c r="D193" i="3"/>
  <c r="E193" i="3"/>
  <c r="F193" i="3"/>
  <c r="G193" i="3"/>
  <c r="H193" i="3"/>
  <c r="C194" i="3"/>
  <c r="D194" i="3"/>
  <c r="E194" i="3"/>
  <c r="F194" i="3"/>
  <c r="G194" i="3"/>
  <c r="H194" i="3"/>
  <c r="C195" i="3"/>
  <c r="D195" i="3"/>
  <c r="E195" i="3"/>
  <c r="F195" i="3"/>
  <c r="G195" i="3"/>
  <c r="H195" i="3"/>
  <c r="C196" i="3"/>
  <c r="D196" i="3"/>
  <c r="E196" i="3"/>
  <c r="F196" i="3"/>
  <c r="G196" i="3"/>
  <c r="H196" i="3"/>
  <c r="C197" i="3"/>
  <c r="D197" i="3"/>
  <c r="E197" i="3"/>
  <c r="F197" i="3"/>
  <c r="G197" i="3"/>
  <c r="H197" i="3"/>
  <c r="C198" i="3"/>
  <c r="D198" i="3"/>
  <c r="E198" i="3"/>
  <c r="F198" i="3"/>
  <c r="G198" i="3"/>
  <c r="H198" i="3"/>
  <c r="C199" i="3"/>
  <c r="D199" i="3"/>
  <c r="E199" i="3"/>
  <c r="F199" i="3"/>
  <c r="G199" i="3"/>
  <c r="H199" i="3"/>
  <c r="C200" i="3"/>
  <c r="D200" i="3"/>
  <c r="E200" i="3"/>
  <c r="F200" i="3"/>
  <c r="G200" i="3"/>
  <c r="H200" i="3"/>
  <c r="C201" i="3"/>
  <c r="D201" i="3"/>
  <c r="E201" i="3"/>
  <c r="F201" i="3"/>
  <c r="G201" i="3"/>
  <c r="H201" i="3"/>
  <c r="C202" i="3"/>
  <c r="D202" i="3"/>
  <c r="E202" i="3"/>
  <c r="F202" i="3"/>
  <c r="G202" i="3"/>
  <c r="H202" i="3"/>
  <c r="C203" i="3"/>
  <c r="D203" i="3"/>
  <c r="E203" i="3"/>
  <c r="F203" i="3"/>
  <c r="G203" i="3"/>
  <c r="H203" i="3"/>
  <c r="C204" i="3"/>
  <c r="D204" i="3"/>
  <c r="E204" i="3"/>
  <c r="F204" i="3"/>
  <c r="G204" i="3"/>
  <c r="H204" i="3"/>
  <c r="C205" i="3"/>
  <c r="D205" i="3"/>
  <c r="E205" i="3"/>
  <c r="F205" i="3"/>
  <c r="G205" i="3"/>
  <c r="H205" i="3"/>
  <c r="C206" i="3"/>
  <c r="D206" i="3"/>
  <c r="E206" i="3"/>
  <c r="F206" i="3"/>
  <c r="G206" i="3"/>
  <c r="H206" i="3"/>
  <c r="C207" i="3"/>
  <c r="D207" i="3"/>
  <c r="E207" i="3"/>
  <c r="F207" i="3"/>
  <c r="G207" i="3"/>
  <c r="H207" i="3"/>
  <c r="C208" i="3"/>
  <c r="D208" i="3"/>
  <c r="E208" i="3"/>
  <c r="F208" i="3"/>
  <c r="G208" i="3"/>
  <c r="H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C211" i="3"/>
  <c r="D211" i="3"/>
  <c r="E211" i="3"/>
  <c r="F211" i="3"/>
  <c r="G211" i="3"/>
  <c r="H211" i="3"/>
  <c r="C212" i="3"/>
  <c r="D212" i="3"/>
  <c r="E212" i="3"/>
  <c r="F212" i="3"/>
  <c r="G212" i="3"/>
  <c r="H212" i="3"/>
  <c r="C213" i="3"/>
  <c r="D213" i="3"/>
  <c r="E213" i="3"/>
  <c r="F213" i="3"/>
  <c r="G213" i="3"/>
  <c r="H213" i="3"/>
  <c r="C214" i="3"/>
  <c r="D214" i="3"/>
  <c r="E214" i="3"/>
  <c r="F214" i="3"/>
  <c r="G214" i="3"/>
  <c r="H214" i="3"/>
  <c r="C215" i="3"/>
  <c r="D215" i="3"/>
  <c r="E215" i="3"/>
  <c r="F215" i="3"/>
  <c r="G215" i="3"/>
  <c r="H215" i="3"/>
  <c r="C216" i="3"/>
  <c r="D216" i="3"/>
  <c r="E216" i="3"/>
  <c r="F216" i="3"/>
  <c r="G216" i="3"/>
  <c r="H216" i="3"/>
  <c r="C217" i="3"/>
  <c r="D217" i="3"/>
  <c r="E217" i="3"/>
  <c r="F217" i="3"/>
  <c r="G217" i="3"/>
  <c r="H217" i="3"/>
  <c r="C218" i="3"/>
  <c r="D218" i="3"/>
  <c r="E218" i="3"/>
  <c r="F218" i="3"/>
  <c r="G218" i="3"/>
  <c r="H218" i="3"/>
  <c r="C219" i="3"/>
  <c r="D219" i="3"/>
  <c r="E219" i="3"/>
  <c r="F219" i="3"/>
  <c r="G219" i="3"/>
  <c r="H219" i="3"/>
  <c r="C220" i="3"/>
  <c r="D220" i="3"/>
  <c r="E220" i="3"/>
  <c r="F220" i="3"/>
  <c r="G220" i="3"/>
  <c r="H220" i="3"/>
  <c r="C221" i="3"/>
  <c r="D221" i="3"/>
  <c r="E221" i="3"/>
  <c r="F221" i="3"/>
  <c r="G221" i="3"/>
  <c r="H221" i="3"/>
  <c r="C222" i="3"/>
  <c r="D222" i="3"/>
  <c r="E222" i="3"/>
  <c r="F222" i="3"/>
  <c r="G222" i="3"/>
  <c r="H222" i="3"/>
  <c r="C223" i="3"/>
  <c r="D223" i="3"/>
  <c r="E223" i="3"/>
  <c r="F223" i="3"/>
  <c r="G223" i="3"/>
  <c r="H223" i="3"/>
  <c r="C224" i="3"/>
  <c r="D224" i="3"/>
  <c r="E224" i="3"/>
  <c r="F224" i="3"/>
  <c r="G224" i="3"/>
  <c r="H224" i="3"/>
  <c r="C225" i="3"/>
  <c r="D225" i="3"/>
  <c r="E225" i="3"/>
  <c r="F225" i="3"/>
  <c r="G225" i="3"/>
  <c r="H225" i="3"/>
  <c r="C226" i="3"/>
  <c r="D226" i="3"/>
  <c r="E226" i="3"/>
  <c r="F226" i="3"/>
  <c r="G226" i="3"/>
  <c r="H226" i="3"/>
  <c r="C227" i="3"/>
  <c r="D227" i="3"/>
  <c r="E227" i="3"/>
  <c r="F227" i="3"/>
  <c r="G227" i="3"/>
  <c r="H227" i="3"/>
  <c r="C228" i="3"/>
  <c r="D228" i="3"/>
  <c r="E228" i="3"/>
  <c r="F228" i="3"/>
  <c r="G228" i="3"/>
  <c r="H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C231" i="3"/>
  <c r="D231" i="3"/>
  <c r="E231" i="3"/>
  <c r="F231" i="3"/>
  <c r="G231" i="3"/>
  <c r="H231" i="3"/>
  <c r="C232" i="3"/>
  <c r="D232" i="3"/>
  <c r="E232" i="3"/>
  <c r="F232" i="3"/>
  <c r="G232" i="3"/>
  <c r="H232" i="3"/>
  <c r="C233" i="3"/>
  <c r="D233" i="3"/>
  <c r="E233" i="3"/>
  <c r="F233" i="3"/>
  <c r="G233" i="3"/>
  <c r="H233" i="3"/>
  <c r="C234" i="3"/>
  <c r="D234" i="3"/>
  <c r="E234" i="3"/>
  <c r="F234" i="3"/>
  <c r="G234" i="3"/>
  <c r="H234" i="3"/>
  <c r="C235" i="3"/>
  <c r="D235" i="3"/>
  <c r="E235" i="3"/>
  <c r="F235" i="3"/>
  <c r="G235" i="3"/>
  <c r="H235" i="3"/>
  <c r="C236" i="3"/>
  <c r="D236" i="3"/>
  <c r="E236" i="3"/>
  <c r="F236" i="3"/>
  <c r="G236" i="3"/>
  <c r="H236" i="3"/>
  <c r="C237" i="3"/>
  <c r="D237" i="3"/>
  <c r="E237" i="3"/>
  <c r="F237" i="3"/>
  <c r="G237" i="3"/>
  <c r="H237" i="3"/>
  <c r="C238" i="3"/>
  <c r="D238" i="3"/>
  <c r="E238" i="3"/>
  <c r="F238" i="3"/>
  <c r="G238" i="3"/>
  <c r="H238" i="3"/>
  <c r="C239" i="3"/>
  <c r="D239" i="3"/>
  <c r="E239" i="3"/>
  <c r="F239" i="3"/>
  <c r="G239" i="3"/>
  <c r="H239" i="3"/>
  <c r="C240" i="3"/>
  <c r="D240" i="3"/>
  <c r="E240" i="3"/>
  <c r="F240" i="3"/>
  <c r="G240" i="3"/>
  <c r="H240" i="3"/>
  <c r="C241" i="3"/>
  <c r="D241" i="3"/>
  <c r="E241" i="3"/>
  <c r="F241" i="3"/>
  <c r="G241" i="3"/>
  <c r="H241" i="3"/>
  <c r="C242" i="3"/>
  <c r="D242" i="3"/>
  <c r="E242" i="3"/>
  <c r="F242" i="3"/>
  <c r="G242" i="3"/>
  <c r="H242" i="3"/>
  <c r="C243" i="3"/>
  <c r="D243" i="3"/>
  <c r="E243" i="3"/>
  <c r="F243" i="3"/>
  <c r="G243" i="3"/>
  <c r="H243" i="3"/>
  <c r="C244" i="3"/>
  <c r="D244" i="3"/>
  <c r="E244" i="3"/>
  <c r="F244" i="3"/>
  <c r="G244" i="3"/>
  <c r="H244" i="3"/>
  <c r="C245" i="3"/>
  <c r="D245" i="3"/>
  <c r="E245" i="3"/>
  <c r="F245" i="3"/>
  <c r="G245" i="3"/>
  <c r="H245" i="3"/>
  <c r="C246" i="3"/>
  <c r="D246" i="3"/>
  <c r="E246" i="3"/>
  <c r="F246" i="3"/>
  <c r="G246" i="3"/>
  <c r="H246" i="3"/>
  <c r="C247" i="3"/>
  <c r="D247" i="3"/>
  <c r="E247" i="3"/>
  <c r="F247" i="3"/>
  <c r="G247" i="3"/>
  <c r="H247" i="3"/>
  <c r="C248" i="3"/>
  <c r="D248" i="3"/>
  <c r="E248" i="3"/>
  <c r="F248" i="3"/>
  <c r="G248" i="3"/>
  <c r="H248" i="3"/>
  <c r="C249" i="3"/>
  <c r="D249" i="3"/>
  <c r="E249" i="3"/>
  <c r="F249" i="3"/>
  <c r="G249" i="3"/>
  <c r="H249" i="3"/>
  <c r="C250" i="3"/>
  <c r="D250" i="3"/>
  <c r="E250" i="3"/>
  <c r="F250" i="3"/>
  <c r="G250" i="3"/>
  <c r="H250" i="3"/>
  <c r="C251" i="3"/>
  <c r="D251" i="3"/>
  <c r="E251" i="3"/>
  <c r="F251" i="3"/>
  <c r="G251" i="3"/>
  <c r="H251" i="3"/>
  <c r="C252" i="3"/>
  <c r="D252" i="3"/>
  <c r="E252" i="3"/>
  <c r="F252" i="3"/>
  <c r="G252" i="3"/>
  <c r="H252" i="3"/>
  <c r="C253" i="3"/>
  <c r="D253" i="3"/>
  <c r="E253" i="3"/>
  <c r="F253" i="3"/>
  <c r="G253" i="3"/>
  <c r="H253" i="3"/>
  <c r="C254" i="3"/>
  <c r="D254" i="3"/>
  <c r="E254" i="3"/>
  <c r="F254" i="3"/>
  <c r="G254" i="3"/>
  <c r="H254" i="3"/>
  <c r="C255" i="3"/>
  <c r="D255" i="3"/>
  <c r="E255" i="3"/>
  <c r="F255" i="3"/>
  <c r="G255" i="3"/>
  <c r="H255" i="3"/>
  <c r="C256" i="3"/>
  <c r="D256" i="3"/>
  <c r="E256" i="3"/>
  <c r="F256" i="3"/>
  <c r="G256" i="3"/>
  <c r="H256" i="3"/>
  <c r="C257" i="3"/>
  <c r="D257" i="3"/>
  <c r="E257" i="3"/>
  <c r="F257" i="3"/>
  <c r="G257" i="3"/>
  <c r="H257" i="3"/>
  <c r="C258" i="3"/>
  <c r="D258" i="3"/>
  <c r="E258" i="3"/>
  <c r="F258" i="3"/>
  <c r="G258" i="3"/>
  <c r="H258" i="3"/>
  <c r="C259" i="3"/>
  <c r="D259" i="3"/>
  <c r="E259" i="3"/>
  <c r="F259" i="3"/>
  <c r="G259" i="3"/>
  <c r="H259" i="3"/>
  <c r="C260" i="3"/>
  <c r="D260" i="3"/>
  <c r="E260" i="3"/>
  <c r="F260" i="3"/>
  <c r="G260" i="3"/>
  <c r="H260" i="3"/>
  <c r="C261" i="3"/>
  <c r="D261" i="3"/>
  <c r="E261" i="3"/>
  <c r="F261" i="3"/>
  <c r="G261" i="3"/>
  <c r="H261" i="3"/>
  <c r="C262" i="3"/>
  <c r="D262" i="3"/>
  <c r="E262" i="3"/>
  <c r="F262" i="3"/>
  <c r="G262" i="3"/>
  <c r="H262" i="3"/>
  <c r="C263" i="3"/>
  <c r="D263" i="3"/>
  <c r="E263" i="3"/>
  <c r="F263" i="3"/>
  <c r="G263" i="3"/>
  <c r="H263" i="3"/>
  <c r="C264" i="3"/>
  <c r="D264" i="3"/>
  <c r="E264" i="3"/>
  <c r="F264" i="3"/>
  <c r="G264" i="3"/>
  <c r="H264" i="3"/>
  <c r="C265" i="3"/>
  <c r="D265" i="3"/>
  <c r="E265" i="3"/>
  <c r="F265" i="3"/>
  <c r="G265" i="3"/>
  <c r="H265" i="3"/>
  <c r="C266" i="3"/>
  <c r="D266" i="3"/>
  <c r="E266" i="3"/>
  <c r="F266" i="3"/>
  <c r="G266" i="3"/>
  <c r="H266" i="3"/>
  <c r="C267" i="3"/>
  <c r="D267" i="3"/>
  <c r="E267" i="3"/>
  <c r="F267" i="3"/>
  <c r="G267" i="3"/>
  <c r="H267" i="3"/>
  <c r="C268" i="3"/>
  <c r="D268" i="3"/>
  <c r="E268" i="3"/>
  <c r="F268" i="3"/>
  <c r="G268" i="3"/>
  <c r="H268" i="3"/>
  <c r="C269" i="3"/>
  <c r="D269" i="3"/>
  <c r="E269" i="3"/>
  <c r="F269" i="3"/>
  <c r="G269" i="3"/>
  <c r="H269" i="3"/>
  <c r="C270" i="3"/>
  <c r="D270" i="3"/>
  <c r="E270" i="3"/>
  <c r="F270" i="3"/>
  <c r="G270" i="3"/>
  <c r="H270" i="3"/>
  <c r="C271" i="3"/>
  <c r="D271" i="3"/>
  <c r="E271" i="3"/>
  <c r="F271" i="3"/>
  <c r="G271" i="3"/>
  <c r="H271" i="3"/>
  <c r="C272" i="3"/>
  <c r="D272" i="3"/>
  <c r="E272" i="3"/>
  <c r="F272" i="3"/>
  <c r="G272" i="3"/>
  <c r="H272" i="3"/>
  <c r="C273" i="3"/>
  <c r="D273" i="3"/>
  <c r="E273" i="3"/>
  <c r="F273" i="3"/>
  <c r="G273" i="3"/>
  <c r="H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C276" i="3"/>
  <c r="D276" i="3"/>
  <c r="E276" i="3"/>
  <c r="F276" i="3"/>
  <c r="G276" i="3"/>
  <c r="H276" i="3"/>
  <c r="C277" i="3"/>
  <c r="D277" i="3"/>
  <c r="E277" i="3"/>
  <c r="F277" i="3"/>
  <c r="G277" i="3"/>
  <c r="H277" i="3"/>
  <c r="C278" i="3"/>
  <c r="D278" i="3"/>
  <c r="E278" i="3"/>
  <c r="F278" i="3"/>
  <c r="G278" i="3"/>
  <c r="H278" i="3"/>
  <c r="C279" i="3"/>
  <c r="D279" i="3"/>
  <c r="E279" i="3"/>
  <c r="F279" i="3"/>
  <c r="G279" i="3"/>
  <c r="H279" i="3"/>
  <c r="C280" i="3"/>
  <c r="D280" i="3"/>
  <c r="E280" i="3"/>
  <c r="F280" i="3"/>
  <c r="G280" i="3"/>
  <c r="H280" i="3"/>
  <c r="C281" i="3"/>
  <c r="D281" i="3"/>
  <c r="E281" i="3"/>
  <c r="F281" i="3"/>
  <c r="G281" i="3"/>
  <c r="H281" i="3"/>
  <c r="C282" i="3"/>
  <c r="D282" i="3"/>
  <c r="E282" i="3"/>
  <c r="F282" i="3"/>
  <c r="G282" i="3"/>
  <c r="H282" i="3"/>
  <c r="C283" i="3"/>
  <c r="D283" i="3"/>
  <c r="E283" i="3"/>
  <c r="F283" i="3"/>
  <c r="G283" i="3"/>
  <c r="H283" i="3"/>
  <c r="C284" i="3"/>
  <c r="D284" i="3"/>
  <c r="E284" i="3"/>
  <c r="F284" i="3"/>
  <c r="G284" i="3"/>
  <c r="H284" i="3"/>
  <c r="C285" i="3"/>
  <c r="D285" i="3"/>
  <c r="E285" i="3"/>
  <c r="F285" i="3"/>
  <c r="G285" i="3"/>
  <c r="H285" i="3"/>
  <c r="C286" i="3"/>
  <c r="D286" i="3"/>
  <c r="E286" i="3"/>
  <c r="F286" i="3"/>
  <c r="G286" i="3"/>
  <c r="H286" i="3"/>
  <c r="C287" i="3"/>
  <c r="D287" i="3"/>
  <c r="E287" i="3"/>
  <c r="F287" i="3"/>
  <c r="G287" i="3"/>
  <c r="H287" i="3"/>
  <c r="C288" i="3"/>
  <c r="D288" i="3"/>
  <c r="E288" i="3"/>
  <c r="F288" i="3"/>
  <c r="G288" i="3"/>
  <c r="H288" i="3"/>
  <c r="C289" i="3"/>
  <c r="D289" i="3"/>
  <c r="E289" i="3"/>
  <c r="F289" i="3"/>
  <c r="G289" i="3"/>
  <c r="H289" i="3"/>
  <c r="C290" i="3"/>
  <c r="D290" i="3"/>
  <c r="E290" i="3"/>
  <c r="F290" i="3"/>
  <c r="G290" i="3"/>
  <c r="H290" i="3"/>
  <c r="C291" i="3"/>
  <c r="D291" i="3"/>
  <c r="E291" i="3"/>
  <c r="F291" i="3"/>
  <c r="G291" i="3"/>
  <c r="H291" i="3"/>
  <c r="C292" i="3"/>
  <c r="D292" i="3"/>
  <c r="E292" i="3"/>
  <c r="F292" i="3"/>
  <c r="G292" i="3"/>
  <c r="H292" i="3"/>
  <c r="C293" i="3"/>
  <c r="D293" i="3"/>
  <c r="E293" i="3"/>
  <c r="F293" i="3"/>
  <c r="G293" i="3"/>
  <c r="H293" i="3"/>
  <c r="C294" i="3"/>
  <c r="D294" i="3"/>
  <c r="E294" i="3"/>
  <c r="F294" i="3"/>
  <c r="G294" i="3"/>
  <c r="H294" i="3"/>
  <c r="C295" i="3"/>
  <c r="D295" i="3"/>
  <c r="E295" i="3"/>
  <c r="F295" i="3"/>
  <c r="G295" i="3"/>
  <c r="H295" i="3"/>
  <c r="C296" i="3"/>
  <c r="D296" i="3"/>
  <c r="E296" i="3"/>
  <c r="F296" i="3"/>
  <c r="G296" i="3"/>
  <c r="H296" i="3"/>
  <c r="C297" i="3"/>
  <c r="D297" i="3"/>
  <c r="E297" i="3"/>
  <c r="F297" i="3"/>
  <c r="G297" i="3"/>
  <c r="H297" i="3"/>
  <c r="C298" i="3"/>
  <c r="D298" i="3"/>
  <c r="E298" i="3"/>
  <c r="F298" i="3"/>
  <c r="G298" i="3"/>
  <c r="H298" i="3"/>
  <c r="C299" i="3"/>
  <c r="D299" i="3"/>
  <c r="E299" i="3"/>
  <c r="F299" i="3"/>
  <c r="G299" i="3"/>
  <c r="H299" i="3"/>
  <c r="C300" i="3"/>
  <c r="D300" i="3"/>
  <c r="E300" i="3"/>
  <c r="F300" i="3"/>
  <c r="G300" i="3"/>
  <c r="H300" i="3"/>
  <c r="C301" i="3"/>
  <c r="D301" i="3"/>
  <c r="E301" i="3"/>
  <c r="F301" i="3"/>
  <c r="G301" i="3"/>
  <c r="H301" i="3"/>
  <c r="C302" i="3"/>
  <c r="D302" i="3"/>
  <c r="E302" i="3"/>
  <c r="F302" i="3"/>
  <c r="G302" i="3"/>
  <c r="H302" i="3"/>
  <c r="C303" i="3"/>
  <c r="D303" i="3"/>
  <c r="E303" i="3"/>
  <c r="F303" i="3"/>
  <c r="G303" i="3"/>
  <c r="H303" i="3"/>
  <c r="C304" i="3"/>
  <c r="D304" i="3"/>
  <c r="E304" i="3"/>
  <c r="F304" i="3"/>
  <c r="G304" i="3"/>
  <c r="H304" i="3"/>
  <c r="C305" i="3"/>
  <c r="D305" i="3"/>
  <c r="E305" i="3"/>
  <c r="F305" i="3"/>
  <c r="G305" i="3"/>
  <c r="H305" i="3"/>
  <c r="C306" i="3"/>
  <c r="D306" i="3"/>
  <c r="E306" i="3"/>
  <c r="F306" i="3"/>
  <c r="G306" i="3"/>
  <c r="H306" i="3"/>
  <c r="C307" i="3"/>
  <c r="D307" i="3"/>
  <c r="E307" i="3"/>
  <c r="F307" i="3"/>
  <c r="G307" i="3"/>
  <c r="H307" i="3"/>
  <c r="C308" i="3"/>
  <c r="D308" i="3"/>
  <c r="E308" i="3"/>
  <c r="F308" i="3"/>
  <c r="G308" i="3"/>
  <c r="H308" i="3"/>
  <c r="C309" i="3"/>
  <c r="D309" i="3"/>
  <c r="E309" i="3"/>
  <c r="F309" i="3"/>
  <c r="G309" i="3"/>
  <c r="H309" i="3"/>
  <c r="C310" i="3"/>
  <c r="D310" i="3"/>
  <c r="E310" i="3"/>
  <c r="F310" i="3"/>
  <c r="G310" i="3"/>
  <c r="H310" i="3"/>
  <c r="C311" i="3"/>
  <c r="D311" i="3"/>
  <c r="E311" i="3"/>
  <c r="F311" i="3"/>
  <c r="G311" i="3"/>
  <c r="H311" i="3"/>
  <c r="C312" i="3"/>
  <c r="D312" i="3"/>
  <c r="E312" i="3"/>
  <c r="F312" i="3"/>
  <c r="G312" i="3"/>
  <c r="H312" i="3"/>
  <c r="C313" i="3"/>
  <c r="D313" i="3"/>
  <c r="E313" i="3"/>
  <c r="F313" i="3"/>
  <c r="G313" i="3"/>
  <c r="H313" i="3"/>
  <c r="C314" i="3"/>
  <c r="D314" i="3"/>
  <c r="E314" i="3"/>
  <c r="F314" i="3"/>
  <c r="G314" i="3"/>
  <c r="H314" i="3"/>
  <c r="C315" i="3"/>
  <c r="D315" i="3"/>
  <c r="E315" i="3"/>
  <c r="F315" i="3"/>
  <c r="G315" i="3"/>
  <c r="H315" i="3"/>
  <c r="C316" i="3"/>
  <c r="D316" i="3"/>
  <c r="E316" i="3"/>
  <c r="F316" i="3"/>
  <c r="G316" i="3"/>
  <c r="H316" i="3"/>
  <c r="C317" i="3"/>
  <c r="D317" i="3"/>
  <c r="E317" i="3"/>
  <c r="F317" i="3"/>
  <c r="G317" i="3"/>
  <c r="H317" i="3"/>
  <c r="C318" i="3"/>
  <c r="D318" i="3"/>
  <c r="E318" i="3"/>
  <c r="F318" i="3"/>
  <c r="G318" i="3"/>
  <c r="H318" i="3"/>
  <c r="C319" i="3"/>
  <c r="D319" i="3"/>
  <c r="E319" i="3"/>
  <c r="F319" i="3"/>
  <c r="G319" i="3"/>
  <c r="H319" i="3"/>
  <c r="C320" i="3"/>
  <c r="D320" i="3"/>
  <c r="E320" i="3"/>
  <c r="F320" i="3"/>
  <c r="G320" i="3"/>
  <c r="H320" i="3"/>
  <c r="C321" i="3"/>
  <c r="D321" i="3"/>
  <c r="E321" i="3"/>
  <c r="F321" i="3"/>
  <c r="G321" i="3"/>
  <c r="H321" i="3"/>
  <c r="C322" i="3"/>
  <c r="D322" i="3"/>
  <c r="E322" i="3"/>
  <c r="F322" i="3"/>
  <c r="G322" i="3"/>
  <c r="H322" i="3"/>
  <c r="C323" i="3"/>
  <c r="D323" i="3"/>
  <c r="E323" i="3"/>
  <c r="F323" i="3"/>
  <c r="G323" i="3"/>
  <c r="H323" i="3"/>
  <c r="C324" i="3"/>
  <c r="D324" i="3"/>
  <c r="E324" i="3"/>
  <c r="F324" i="3"/>
  <c r="G324" i="3"/>
  <c r="H324" i="3"/>
  <c r="C325" i="3"/>
  <c r="D325" i="3"/>
  <c r="E325" i="3"/>
  <c r="F325" i="3"/>
  <c r="G325" i="3"/>
  <c r="H325" i="3"/>
  <c r="C326" i="3"/>
  <c r="D326" i="3"/>
  <c r="E326" i="3"/>
  <c r="F326" i="3"/>
  <c r="G326" i="3"/>
  <c r="H326" i="3"/>
  <c r="C327" i="3"/>
  <c r="D327" i="3"/>
  <c r="E327" i="3"/>
  <c r="F327" i="3"/>
  <c r="G327" i="3"/>
  <c r="H327" i="3"/>
  <c r="C328" i="3"/>
  <c r="D328" i="3"/>
  <c r="E328" i="3"/>
  <c r="F328" i="3"/>
  <c r="G328" i="3"/>
  <c r="H328" i="3"/>
  <c r="C329" i="3"/>
  <c r="D329" i="3"/>
  <c r="E329" i="3"/>
  <c r="F329" i="3"/>
  <c r="G329" i="3"/>
  <c r="H329" i="3"/>
  <c r="C330" i="3"/>
  <c r="D330" i="3"/>
  <c r="E330" i="3"/>
  <c r="F330" i="3"/>
  <c r="G330" i="3"/>
  <c r="H330" i="3"/>
  <c r="C331" i="3"/>
  <c r="D331" i="3"/>
  <c r="E331" i="3"/>
  <c r="F331" i="3"/>
  <c r="G331" i="3"/>
  <c r="H331" i="3"/>
  <c r="C332" i="3"/>
  <c r="D332" i="3"/>
  <c r="E332" i="3"/>
  <c r="F332" i="3"/>
  <c r="G332" i="3"/>
  <c r="H332" i="3"/>
  <c r="C333" i="3"/>
  <c r="D333" i="3"/>
  <c r="E333" i="3"/>
  <c r="F333" i="3"/>
  <c r="G333" i="3"/>
  <c r="H333" i="3"/>
  <c r="C334" i="3"/>
  <c r="D334" i="3"/>
  <c r="E334" i="3"/>
  <c r="F334" i="3"/>
  <c r="G334" i="3"/>
  <c r="H334" i="3"/>
  <c r="C335" i="3"/>
  <c r="D335" i="3"/>
  <c r="E335" i="3"/>
  <c r="F335" i="3"/>
  <c r="G335" i="3"/>
  <c r="H335" i="3"/>
  <c r="C336" i="3"/>
  <c r="D336" i="3"/>
  <c r="E336" i="3"/>
  <c r="F336" i="3"/>
  <c r="G336" i="3"/>
  <c r="H336" i="3"/>
  <c r="C337" i="3"/>
  <c r="D337" i="3"/>
  <c r="E337" i="3"/>
  <c r="F337" i="3"/>
  <c r="G337" i="3"/>
  <c r="H337" i="3"/>
  <c r="C338" i="3"/>
  <c r="D338" i="3"/>
  <c r="E338" i="3"/>
  <c r="F338" i="3"/>
  <c r="G338" i="3"/>
  <c r="H338" i="3"/>
  <c r="C339" i="3"/>
  <c r="D339" i="3"/>
  <c r="E339" i="3"/>
  <c r="F339" i="3"/>
  <c r="G339" i="3"/>
  <c r="H339" i="3"/>
  <c r="C340" i="3"/>
  <c r="D340" i="3"/>
  <c r="E340" i="3"/>
  <c r="F340" i="3"/>
  <c r="G340" i="3"/>
  <c r="H340" i="3"/>
  <c r="C341" i="3"/>
  <c r="D341" i="3"/>
  <c r="E341" i="3"/>
  <c r="F341" i="3"/>
  <c r="G341" i="3"/>
  <c r="H341" i="3"/>
  <c r="C342" i="3"/>
  <c r="D342" i="3"/>
  <c r="E342" i="3"/>
  <c r="F342" i="3"/>
  <c r="G342" i="3"/>
  <c r="H342" i="3"/>
  <c r="C343" i="3"/>
  <c r="D343" i="3"/>
  <c r="E343" i="3"/>
  <c r="F343" i="3"/>
  <c r="G343" i="3"/>
  <c r="H343" i="3"/>
  <c r="C344" i="3"/>
  <c r="D344" i="3"/>
  <c r="E344" i="3"/>
  <c r="F344" i="3"/>
  <c r="G344" i="3"/>
  <c r="H344" i="3"/>
  <c r="C345" i="3"/>
  <c r="D345" i="3"/>
  <c r="E345" i="3"/>
  <c r="F345" i="3"/>
  <c r="G345" i="3"/>
  <c r="H345" i="3"/>
  <c r="C346" i="3"/>
  <c r="D346" i="3"/>
  <c r="E346" i="3"/>
  <c r="F346" i="3"/>
  <c r="G346" i="3"/>
  <c r="H346" i="3"/>
  <c r="C347" i="3"/>
  <c r="D347" i="3"/>
  <c r="E347" i="3"/>
  <c r="F347" i="3"/>
  <c r="G347" i="3"/>
  <c r="H347" i="3"/>
  <c r="C348" i="3"/>
  <c r="D348" i="3"/>
  <c r="E348" i="3"/>
  <c r="F348" i="3"/>
  <c r="G348" i="3"/>
  <c r="H348" i="3"/>
  <c r="C349" i="3"/>
  <c r="D349" i="3"/>
  <c r="E349" i="3"/>
  <c r="F349" i="3"/>
  <c r="G349" i="3"/>
  <c r="H349" i="3"/>
  <c r="C350" i="3"/>
  <c r="D350" i="3"/>
  <c r="E350" i="3"/>
  <c r="F350" i="3"/>
  <c r="G350" i="3"/>
  <c r="H350" i="3"/>
  <c r="C351" i="3"/>
  <c r="D351" i="3"/>
  <c r="E351" i="3"/>
  <c r="F351" i="3"/>
  <c r="G351" i="3"/>
  <c r="H351" i="3"/>
  <c r="C352" i="3"/>
  <c r="D352" i="3"/>
  <c r="E352" i="3"/>
  <c r="F352" i="3"/>
  <c r="G352" i="3"/>
  <c r="H352" i="3"/>
  <c r="C353" i="3"/>
  <c r="D353" i="3"/>
  <c r="E353" i="3"/>
  <c r="F353" i="3"/>
  <c r="G353" i="3"/>
  <c r="H353" i="3"/>
  <c r="C354" i="3"/>
  <c r="D354" i="3"/>
  <c r="E354" i="3"/>
  <c r="F354" i="3"/>
  <c r="G354" i="3"/>
  <c r="H354" i="3"/>
  <c r="C355" i="3"/>
  <c r="D355" i="3"/>
  <c r="E355" i="3"/>
  <c r="F355" i="3"/>
  <c r="G355" i="3"/>
  <c r="H355" i="3"/>
  <c r="C356" i="3"/>
  <c r="D356" i="3"/>
  <c r="E356" i="3"/>
  <c r="F356" i="3"/>
  <c r="G356" i="3"/>
  <c r="H356" i="3"/>
  <c r="C357" i="3"/>
  <c r="D357" i="3"/>
  <c r="E357" i="3"/>
  <c r="F357" i="3"/>
  <c r="G357" i="3"/>
  <c r="H357" i="3"/>
  <c r="C358" i="3"/>
  <c r="D358" i="3"/>
  <c r="E358" i="3"/>
  <c r="F358" i="3"/>
  <c r="G358" i="3"/>
  <c r="H358" i="3"/>
  <c r="C359" i="3"/>
  <c r="D359" i="3"/>
  <c r="E359" i="3"/>
  <c r="F359" i="3"/>
  <c r="G359" i="3"/>
  <c r="H359" i="3"/>
  <c r="C360" i="3"/>
  <c r="D360" i="3"/>
  <c r="E360" i="3"/>
  <c r="F360" i="3"/>
  <c r="G360" i="3"/>
  <c r="H360" i="3"/>
  <c r="C361" i="3"/>
  <c r="D361" i="3"/>
  <c r="E361" i="3"/>
  <c r="F361" i="3"/>
  <c r="G361" i="3"/>
  <c r="H361" i="3"/>
  <c r="C362" i="3"/>
  <c r="D362" i="3"/>
  <c r="E362" i="3"/>
  <c r="F362" i="3"/>
  <c r="G362" i="3"/>
  <c r="H362" i="3"/>
  <c r="C363" i="3"/>
  <c r="D363" i="3"/>
  <c r="E363" i="3"/>
  <c r="F363" i="3"/>
  <c r="G363" i="3"/>
  <c r="H363" i="3"/>
  <c r="C364" i="3"/>
  <c r="D364" i="3"/>
  <c r="E364" i="3"/>
  <c r="F364" i="3"/>
  <c r="G364" i="3"/>
  <c r="H364" i="3"/>
  <c r="C365" i="3"/>
  <c r="D365" i="3"/>
  <c r="E365" i="3"/>
  <c r="F365" i="3"/>
  <c r="G365" i="3"/>
  <c r="H365" i="3"/>
  <c r="C366" i="3"/>
  <c r="D366" i="3"/>
  <c r="E366" i="3"/>
  <c r="F366" i="3"/>
  <c r="G366" i="3"/>
  <c r="H366" i="3"/>
  <c r="C367" i="3"/>
  <c r="D367" i="3"/>
  <c r="E367" i="3"/>
  <c r="F367" i="3"/>
  <c r="G367" i="3"/>
  <c r="H367" i="3"/>
  <c r="C368" i="3"/>
  <c r="D368" i="3"/>
  <c r="E368" i="3"/>
  <c r="F368" i="3"/>
  <c r="G368" i="3"/>
  <c r="H368" i="3"/>
  <c r="C369" i="3"/>
  <c r="D369" i="3"/>
  <c r="E369" i="3"/>
  <c r="F369" i="3"/>
  <c r="G369" i="3"/>
  <c r="H369" i="3"/>
  <c r="C370" i="3"/>
  <c r="D370" i="3"/>
  <c r="E370" i="3"/>
  <c r="F370" i="3"/>
  <c r="G370" i="3"/>
  <c r="H370" i="3"/>
  <c r="C371" i="3"/>
  <c r="D371" i="3"/>
  <c r="E371" i="3"/>
  <c r="F371" i="3"/>
  <c r="G371" i="3"/>
  <c r="H371" i="3"/>
  <c r="C372" i="3"/>
  <c r="D372" i="3"/>
  <c r="E372" i="3"/>
  <c r="F372" i="3"/>
  <c r="G372" i="3"/>
  <c r="H372" i="3"/>
  <c r="C373" i="3"/>
  <c r="D373" i="3"/>
  <c r="E373" i="3"/>
  <c r="F373" i="3"/>
  <c r="G373" i="3"/>
  <c r="H373" i="3"/>
  <c r="C374" i="3"/>
  <c r="D374" i="3"/>
  <c r="E374" i="3"/>
  <c r="F374" i="3"/>
  <c r="G374" i="3"/>
  <c r="H374" i="3"/>
  <c r="C375" i="3"/>
  <c r="D375" i="3"/>
  <c r="E375" i="3"/>
  <c r="F375" i="3"/>
  <c r="G375" i="3"/>
  <c r="H375" i="3"/>
  <c r="C376" i="3"/>
  <c r="D376" i="3"/>
  <c r="E376" i="3"/>
  <c r="F376" i="3"/>
  <c r="G376" i="3"/>
  <c r="H376" i="3"/>
  <c r="C377" i="3"/>
  <c r="D377" i="3"/>
  <c r="E377" i="3"/>
  <c r="F377" i="3"/>
  <c r="G377" i="3"/>
  <c r="H377" i="3"/>
  <c r="C378" i="3"/>
  <c r="D378" i="3"/>
  <c r="E378" i="3"/>
  <c r="F378" i="3"/>
  <c r="G378" i="3"/>
  <c r="H378" i="3"/>
  <c r="C379" i="3"/>
  <c r="D379" i="3"/>
  <c r="E379" i="3"/>
  <c r="F379" i="3"/>
  <c r="G379" i="3"/>
  <c r="H379" i="3"/>
  <c r="C380" i="3"/>
  <c r="D380" i="3"/>
  <c r="E380" i="3"/>
  <c r="F380" i="3"/>
  <c r="G380" i="3"/>
  <c r="H380" i="3"/>
  <c r="C381" i="3"/>
  <c r="D381" i="3"/>
  <c r="E381" i="3"/>
  <c r="F381" i="3"/>
  <c r="G381" i="3"/>
  <c r="H381" i="3"/>
  <c r="C382" i="3"/>
  <c r="D382" i="3"/>
  <c r="E382" i="3"/>
  <c r="F382" i="3"/>
  <c r="G382" i="3"/>
  <c r="H382" i="3"/>
  <c r="C383" i="3"/>
  <c r="D383" i="3"/>
  <c r="E383" i="3"/>
  <c r="F383" i="3"/>
  <c r="G383" i="3"/>
  <c r="H383" i="3"/>
  <c r="C384" i="3"/>
  <c r="D384" i="3"/>
  <c r="E384" i="3"/>
  <c r="F384" i="3"/>
  <c r="G384" i="3"/>
  <c r="H384" i="3"/>
  <c r="C385" i="3"/>
  <c r="D385" i="3"/>
  <c r="E385" i="3"/>
  <c r="F385" i="3"/>
  <c r="G385" i="3"/>
  <c r="H385" i="3"/>
  <c r="C386" i="3"/>
  <c r="D386" i="3"/>
  <c r="E386" i="3"/>
  <c r="F386" i="3"/>
  <c r="G386" i="3"/>
  <c r="H386" i="3"/>
  <c r="C387" i="3"/>
  <c r="D387" i="3"/>
  <c r="E387" i="3"/>
  <c r="F387" i="3"/>
  <c r="G387" i="3"/>
  <c r="H387" i="3"/>
  <c r="C388" i="3"/>
  <c r="D388" i="3"/>
  <c r="E388" i="3"/>
  <c r="F388" i="3"/>
  <c r="G388" i="3"/>
  <c r="H388" i="3"/>
  <c r="C389" i="3"/>
  <c r="D389" i="3"/>
  <c r="E389" i="3"/>
  <c r="F389" i="3"/>
  <c r="G389" i="3"/>
  <c r="H389" i="3"/>
  <c r="C390" i="3"/>
  <c r="D390" i="3"/>
  <c r="E390" i="3"/>
  <c r="F390" i="3"/>
  <c r="G390" i="3"/>
  <c r="H390" i="3"/>
  <c r="C391" i="3"/>
  <c r="D391" i="3"/>
  <c r="E391" i="3"/>
  <c r="F391" i="3"/>
  <c r="G391" i="3"/>
  <c r="H391" i="3"/>
  <c r="C392" i="3"/>
  <c r="D392" i="3"/>
  <c r="E392" i="3"/>
  <c r="F392" i="3"/>
  <c r="G392" i="3"/>
  <c r="H392" i="3"/>
  <c r="C393" i="3"/>
  <c r="D393" i="3"/>
  <c r="E393" i="3"/>
  <c r="F393" i="3"/>
  <c r="G393" i="3"/>
  <c r="H393" i="3"/>
  <c r="C394" i="3"/>
  <c r="D394" i="3"/>
  <c r="E394" i="3"/>
  <c r="F394" i="3"/>
  <c r="G394" i="3"/>
  <c r="H394" i="3"/>
  <c r="C395" i="3"/>
  <c r="D395" i="3"/>
  <c r="E395" i="3"/>
  <c r="F395" i="3"/>
  <c r="G395" i="3"/>
  <c r="H395" i="3"/>
  <c r="C396" i="3"/>
  <c r="D396" i="3"/>
  <c r="E396" i="3"/>
  <c r="F396" i="3"/>
  <c r="G396" i="3"/>
  <c r="H396" i="3"/>
  <c r="C397" i="3"/>
  <c r="D397" i="3"/>
  <c r="E397" i="3"/>
  <c r="F397" i="3"/>
  <c r="G397" i="3"/>
  <c r="H397" i="3"/>
  <c r="C398" i="3"/>
  <c r="D398" i="3"/>
  <c r="E398" i="3"/>
  <c r="F398" i="3"/>
  <c r="G398" i="3"/>
  <c r="H398" i="3"/>
  <c r="C399" i="3"/>
  <c r="D399" i="3"/>
  <c r="E399" i="3"/>
  <c r="F399" i="3"/>
  <c r="G399" i="3"/>
  <c r="H399" i="3"/>
  <c r="C400" i="3"/>
  <c r="D400" i="3"/>
  <c r="E400" i="3"/>
  <c r="F400" i="3"/>
  <c r="G400" i="3"/>
  <c r="H400" i="3"/>
  <c r="C401" i="3"/>
  <c r="D401" i="3"/>
  <c r="E401" i="3"/>
  <c r="F401" i="3"/>
  <c r="G401" i="3"/>
  <c r="H401" i="3"/>
  <c r="C402" i="3"/>
  <c r="D402" i="3"/>
  <c r="E402" i="3"/>
  <c r="F402" i="3"/>
  <c r="G402" i="3"/>
  <c r="H402" i="3"/>
  <c r="C403" i="3"/>
  <c r="D403" i="3"/>
  <c r="E403" i="3"/>
  <c r="F403" i="3"/>
  <c r="G403" i="3"/>
  <c r="H403" i="3"/>
  <c r="C404" i="3"/>
  <c r="D404" i="3"/>
  <c r="E404" i="3"/>
  <c r="F404" i="3"/>
  <c r="G404" i="3"/>
  <c r="H404" i="3"/>
  <c r="C405" i="3"/>
  <c r="D405" i="3"/>
  <c r="E405" i="3"/>
  <c r="F405" i="3"/>
  <c r="G405" i="3"/>
  <c r="H405" i="3"/>
  <c r="C406" i="3"/>
  <c r="D406" i="3"/>
  <c r="E406" i="3"/>
  <c r="F406" i="3"/>
  <c r="G406" i="3"/>
  <c r="H406" i="3"/>
  <c r="C407" i="3"/>
  <c r="D407" i="3"/>
  <c r="E407" i="3"/>
  <c r="F407" i="3"/>
  <c r="G407" i="3"/>
  <c r="H407" i="3"/>
  <c r="C408" i="3"/>
  <c r="D408" i="3"/>
  <c r="E408" i="3"/>
  <c r="F408" i="3"/>
  <c r="G408" i="3"/>
  <c r="H408" i="3"/>
  <c r="C409" i="3"/>
  <c r="D409" i="3"/>
  <c r="E409" i="3"/>
  <c r="F409" i="3"/>
  <c r="G409" i="3"/>
  <c r="H409" i="3"/>
  <c r="C410" i="3"/>
  <c r="D410" i="3"/>
  <c r="E410" i="3"/>
  <c r="F410" i="3"/>
  <c r="G410" i="3"/>
  <c r="H410" i="3"/>
  <c r="C411" i="3"/>
  <c r="D411" i="3"/>
  <c r="E411" i="3"/>
  <c r="F411" i="3"/>
  <c r="G411" i="3"/>
  <c r="H411" i="3"/>
  <c r="C412" i="3"/>
  <c r="D412" i="3"/>
  <c r="E412" i="3"/>
  <c r="F412" i="3"/>
  <c r="G412" i="3"/>
  <c r="H412" i="3"/>
  <c r="C413" i="3"/>
  <c r="D413" i="3"/>
  <c r="E413" i="3"/>
  <c r="F413" i="3"/>
  <c r="G413" i="3"/>
  <c r="H413" i="3"/>
  <c r="C414" i="3"/>
  <c r="D414" i="3"/>
  <c r="E414" i="3"/>
  <c r="F414" i="3"/>
  <c r="G414" i="3"/>
  <c r="H414" i="3"/>
  <c r="C415" i="3"/>
  <c r="D415" i="3"/>
  <c r="E415" i="3"/>
  <c r="F415" i="3"/>
  <c r="G415" i="3"/>
  <c r="H415" i="3"/>
  <c r="C416" i="3"/>
  <c r="D416" i="3"/>
  <c r="E416" i="3"/>
  <c r="F416" i="3"/>
  <c r="G416" i="3"/>
  <c r="H416" i="3"/>
  <c r="C417" i="3"/>
  <c r="D417" i="3"/>
  <c r="E417" i="3"/>
  <c r="F417" i="3"/>
  <c r="G417" i="3"/>
  <c r="H417" i="3"/>
  <c r="C418" i="3"/>
  <c r="D418" i="3"/>
  <c r="E418" i="3"/>
  <c r="F418" i="3"/>
  <c r="G418" i="3"/>
  <c r="H418" i="3"/>
  <c r="C419" i="3"/>
  <c r="D419" i="3"/>
  <c r="E419" i="3"/>
  <c r="F419" i="3"/>
  <c r="G419" i="3"/>
  <c r="H419" i="3"/>
  <c r="C420" i="3"/>
  <c r="D420" i="3"/>
  <c r="E420" i="3"/>
  <c r="F420" i="3"/>
  <c r="G420" i="3"/>
  <c r="H420" i="3"/>
  <c r="C421" i="3"/>
  <c r="D421" i="3"/>
  <c r="E421" i="3"/>
  <c r="F421" i="3"/>
  <c r="G421" i="3"/>
  <c r="H421" i="3"/>
  <c r="C422" i="3"/>
  <c r="D422" i="3"/>
  <c r="E422" i="3"/>
  <c r="F422" i="3"/>
  <c r="G422" i="3"/>
  <c r="H422" i="3"/>
  <c r="C423" i="3"/>
  <c r="D423" i="3"/>
  <c r="E423" i="3"/>
  <c r="F423" i="3"/>
  <c r="G423" i="3"/>
  <c r="H423" i="3"/>
  <c r="C424" i="3"/>
  <c r="D424" i="3"/>
  <c r="E424" i="3"/>
  <c r="F424" i="3"/>
  <c r="G424" i="3"/>
  <c r="H424" i="3"/>
  <c r="C425" i="3"/>
  <c r="D425" i="3"/>
  <c r="E425" i="3"/>
  <c r="F425" i="3"/>
  <c r="G425" i="3"/>
  <c r="H425" i="3"/>
  <c r="C426" i="3"/>
  <c r="D426" i="3"/>
  <c r="E426" i="3"/>
  <c r="F426" i="3"/>
  <c r="G426" i="3"/>
  <c r="H426" i="3"/>
  <c r="C427" i="3"/>
  <c r="D427" i="3"/>
  <c r="E427" i="3"/>
  <c r="F427" i="3"/>
  <c r="G427" i="3"/>
  <c r="H427" i="3"/>
  <c r="C428" i="3"/>
  <c r="D428" i="3"/>
  <c r="E428" i="3"/>
  <c r="F428" i="3"/>
  <c r="G428" i="3"/>
  <c r="H428" i="3"/>
  <c r="C429" i="3"/>
  <c r="D429" i="3"/>
  <c r="E429" i="3"/>
  <c r="F429" i="3"/>
  <c r="G429" i="3"/>
  <c r="H429" i="3"/>
  <c r="C430" i="3"/>
  <c r="D430" i="3"/>
  <c r="E430" i="3"/>
  <c r="F430" i="3"/>
  <c r="G430" i="3"/>
  <c r="H430" i="3"/>
  <c r="C431" i="3"/>
  <c r="D431" i="3"/>
  <c r="E431" i="3"/>
  <c r="F431" i="3"/>
  <c r="G431" i="3"/>
  <c r="H431" i="3"/>
  <c r="C432" i="3"/>
  <c r="D432" i="3"/>
  <c r="E432" i="3"/>
  <c r="F432" i="3"/>
  <c r="G432" i="3"/>
  <c r="H432" i="3"/>
  <c r="C433" i="3"/>
  <c r="D433" i="3"/>
  <c r="E433" i="3"/>
  <c r="F433" i="3"/>
  <c r="G433" i="3"/>
  <c r="H433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<sst xmlns="http://schemas.openxmlformats.org/spreadsheetml/2006/main" count="2116" uniqueCount="681">
  <si>
    <t>study_id</t>
  </si>
  <si>
    <t>author</t>
  </si>
  <si>
    <t>title</t>
  </si>
  <si>
    <t>journal</t>
  </si>
  <si>
    <t>doi</t>
  </si>
  <si>
    <t>year</t>
  </si>
  <si>
    <t>dataset</t>
  </si>
  <si>
    <t>vb_team_data</t>
  </si>
  <si>
    <t>International Journal of Tropical Insect Science</t>
  </si>
  <si>
    <t>Age- and temperature-related pupal eye colour changes in various tephritid fruit fly species with a view to optimizing irradiation timing</t>
  </si>
  <si>
    <t>Resilva, Sotero S; Pereira, Rui;</t>
  </si>
  <si>
    <t>10.1017/S1742758414000095</t>
  </si>
  <si>
    <t>Comp Biochem Physiol A Mol Integr Physiol</t>
  </si>
  <si>
    <t>The effects of constant and diel-fluctuating temperature acclimation on the thermal tolerance, swimming capacity, specific dynamic action and growth performance of juvenile Chinese bream</t>
  </si>
  <si>
    <t>Peng J, Cao ZD, Fu SJ</t>
  </si>
  <si>
    <t>10.1016/j.cbpa.2014.07.005</t>
  </si>
  <si>
    <t>J Anim Ecol</t>
  </si>
  <si>
    <t>Zhao F, Zhang W, Hoffmann AA, Ma CS</t>
  </si>
  <si>
    <t>Night warming on hot days produces novel impacts on development, survival and reproduction in a small arthropod</t>
  </si>
  <si>
    <t>10.1111/1365-2656.12196</t>
  </si>
  <si>
    <t>The impact of thermal fluctuations on reaction norms in specialist and generalist parasitic wasps</t>
  </si>
  <si>
    <t>Foray V, Desouhant E, Gibert P</t>
  </si>
  <si>
    <t>Funct Ecol</t>
  </si>
  <si>
    <t>10.1111/1365-2435.12171</t>
  </si>
  <si>
    <t>Evolution</t>
  </si>
  <si>
    <t>Klepsatel P, Gáliková M, De Maio N, Huber CD, Schlötterer C, Flatt T</t>
  </si>
  <si>
    <t>10.1111/evo.12221</t>
  </si>
  <si>
    <t>Proc Biol Sci</t>
  </si>
  <si>
    <t>Temporal variation in temperature determines disease spread and maintenance in Paramecium microcosm populations</t>
  </si>
  <si>
    <t>Duncan AB, Fellous S, Kaltz O</t>
  </si>
  <si>
    <t>10.1098/rspb.2011.0287</t>
  </si>
  <si>
    <t>Apidologie Celle</t>
  </si>
  <si>
    <t>Effects of constant and fluctuating temperatures on the development of the solitary bee Osmia bicornis (Hymenoptera: Megachilidae)</t>
  </si>
  <si>
    <t>Radmacher S, Strohm E</t>
  </si>
  <si>
    <t>10.1007/s13592-011-0078-9</t>
  </si>
  <si>
    <t>Acclimation of thermal physiology in natural populations of Drosophila melanogaster : a test of an optimality model</t>
  </si>
  <si>
    <t>Cooper BS, Czarnoleski M, Angilletta Jr MJ</t>
  </si>
  <si>
    <t>J Evol Biol</t>
  </si>
  <si>
    <t>10.1111/j.1420-9101.2010.02095.x</t>
  </si>
  <si>
    <t>The Impact of ShortTerm Fluctuations of Temperature on the Production Indices of Aquatic Animals: Oreochromis niloticus (L.) and Pistia stratiotes (L.)</t>
  </si>
  <si>
    <t>10.1134/S1995082910030120</t>
  </si>
  <si>
    <t>Inland Water Biology</t>
  </si>
  <si>
    <t>Pushjar' VY, Zadanovich VV, Kelekhsaev MZ</t>
  </si>
  <si>
    <t>J Therm Biol</t>
  </si>
  <si>
    <t>Seuffert ME, Burela S, Martín PR</t>
  </si>
  <si>
    <t>Influence of water temperature on the activity of the freshwater snail Pomacea canaliculata (Caenogastropoda: Ampullariidae) at its southernmost limit (Southern Pampas, Argentina)</t>
  </si>
  <si>
    <t>10.1016/j.jtherbio.2009.11.003</t>
  </si>
  <si>
    <t>Du WG, Ji X</t>
  </si>
  <si>
    <t>The effects of incubation thermal environments on size, locomotor performance and early growth of hatchling soft-shelled turtles, Pelodiscus sinensis</t>
  </si>
  <si>
    <t>10.1016/s0306-4565(03)00003-2</t>
  </si>
  <si>
    <t>Physiol Entomol</t>
  </si>
  <si>
    <t>Pétavy G, Moreteau B, Gibert P, Morin J, David JR</t>
  </si>
  <si>
    <t>10.1046/j.0307-6962.2001.00255.x</t>
  </si>
  <si>
    <t>Effects of temperature on survival and preimaginal development rates of Colorado potato beetle on potato and horse‐nettle: potential role in host range expansion</t>
  </si>
  <si>
    <t>Hilbeck A, Kennedy GG</t>
  </si>
  <si>
    <t>10.1046/j.1570-7458.1998.00407.x</t>
  </si>
  <si>
    <t>Physiol Zool</t>
  </si>
  <si>
    <t>Effects of Constant and Fluctuating Temperatures on Reproductive Performance of a Desert Pupfish, Cyprinodon n. nevadensis</t>
  </si>
  <si>
    <t>Shrode JB, Gerking SD</t>
  </si>
  <si>
    <t>10.1086/physzool.50.1.30155710</t>
  </si>
  <si>
    <t>Bernhardt2018</t>
  </si>
  <si>
    <t>Bernhardt JR, Sunday JM, Thompson PL, O'Connor MI</t>
  </si>
  <si>
    <t>Nonlinear averaging of thermal experience predicts population growth rates in a thermally variable environment</t>
  </si>
  <si>
    <t>10.1098/rspb.2018.1076</t>
  </si>
  <si>
    <t>Paaijmansetal2010</t>
  </si>
  <si>
    <t>Paaijmansetal2013</t>
  </si>
  <si>
    <t>Proc Natl Acad Sci U S A</t>
  </si>
  <si>
    <t>Paaijmans KP, Blanford S, Bell AS, Blanford JI, Read AF, Thomas MB</t>
  </si>
  <si>
    <t>Influence of climate on malaria transmission depends on daily temperature variation</t>
  </si>
  <si>
    <t>10.1073/pnas.1006422107</t>
  </si>
  <si>
    <t>Paaijmans KP, Heinig RL, Seliga RA, Blanford JI, Blanford S, Murdock CC, Thomas MB</t>
  </si>
  <si>
    <t>Temperature variation makes ectotherms more sensitive to climate change</t>
  </si>
  <si>
    <t>Glob Chang Biol</t>
  </si>
  <si>
    <t>10.1111/gcb.12240</t>
  </si>
  <si>
    <t>Barfield CS, Mitchell ER, Poeb SL</t>
  </si>
  <si>
    <t>A temperature-dependent model for fall armyworm Development</t>
  </si>
  <si>
    <t>Ann Entomol Soc Am</t>
  </si>
  <si>
    <t>maggie_data</t>
  </si>
  <si>
    <t>10.1093/aesa/71.1.70</t>
  </si>
  <si>
    <t>Butler Jr GD, Bryan DE, Jackson CG</t>
  </si>
  <si>
    <t>Development of the salt-marsh caterpillar parasite, Exorista mella at controlled constant and variable temperatures in the Laboratory</t>
  </si>
  <si>
    <t>10.1093/jee/61.1.161</t>
  </si>
  <si>
    <t>Trichogramma pretiosum: development in two hosts in relation to constant and fluctuating Temperatures</t>
  </si>
  <si>
    <t>Butler Jr GD, Lopez JD</t>
  </si>
  <si>
    <t>10.1093/aesa/73.6.671</t>
  </si>
  <si>
    <t>J Econ Entomol</t>
  </si>
  <si>
    <t>Development of the beet armyworm and its parasite Chelonus texanus in relation to temperature</t>
  </si>
  <si>
    <t>Butler Jr GD</t>
  </si>
  <si>
    <t>10.1093/jee/59.6.1324</t>
  </si>
  <si>
    <t>Environ Entomol</t>
  </si>
  <si>
    <t>Effects of High and Fluctuating Temperatures on Myzus persicae (Hemiptera: Aphididae)</t>
  </si>
  <si>
    <t>Davis JA, Radcliffe EB, Ragsdale DW</t>
  </si>
  <si>
    <t>10.1093/ee/35.6.1461</t>
  </si>
  <si>
    <t>The significance and thermodynamics of fluctuating versus static thermal environments on Heliothis zea egg development rates</t>
  </si>
  <si>
    <t>Eubank WP, Atmar JW, Ellington JJ</t>
  </si>
  <si>
    <t>10.1093/ee/2.4.491</t>
  </si>
  <si>
    <t>An analysis of threshold temperatures for the development of Oncopeltus and Tribolium eggs</t>
  </si>
  <si>
    <t>Lin S, Hodson AC, Richards AG</t>
  </si>
  <si>
    <t>10.1086/physzool.27.4.30152364</t>
  </si>
  <si>
    <t>Influence of temperature variations on rate of development in insects: Analysis of case studies from entomological literature</t>
  </si>
  <si>
    <t>Liu SS, Zhang GM, Zhu J</t>
  </si>
  <si>
    <t>10.1093/aesa/88.2.107</t>
  </si>
  <si>
    <t>The Effects of Temperature on the Development of an Insect (Popillia japonica Newman)</t>
  </si>
  <si>
    <t>Ludwig D</t>
  </si>
  <si>
    <t>10.1086/physzool.1.3.30151052</t>
  </si>
  <si>
    <t>The effect of alternating temperatures on the pupal development of Drosophila melanogaster meigen</t>
  </si>
  <si>
    <t>Ludwig D, Cable RM</t>
  </si>
  <si>
    <t>10.1086/physzool.6.4.30151203</t>
  </si>
  <si>
    <t>Messenger PS</t>
  </si>
  <si>
    <t>Bioclimatic studies of the aphid parasite Praon exsoletum. 2. Thermal limits to development and effects of temperature on rate of development and occurrence of diapause</t>
  </si>
  <si>
    <t>10.1093/aesa/62.5.1026</t>
  </si>
  <si>
    <t>Effect of constant temperature environments on the egg stage of three species of Hawaiian fruit Flies</t>
  </si>
  <si>
    <t>Messenger PS, Flitters NE</t>
  </si>
  <si>
    <t>10.1093/aesa/51.2.109</t>
  </si>
  <si>
    <t>J Exp Biol</t>
  </si>
  <si>
    <t>Niehaus AC, Angilletta Jr MJ, Sears MW, Franklin CE, Wilson RS</t>
  </si>
  <si>
    <t>Predicting the physiological performance of ectotherms in fluctuating thermal environments</t>
  </si>
  <si>
    <t>10.1242/jeb.058032</t>
  </si>
  <si>
    <t>Siddiqui WH, Barlow CA</t>
  </si>
  <si>
    <t>Population Growth of Drosophila melanogaster (Diptera: Drosophilidae) at Constant and Alternating Temperatures</t>
  </si>
  <si>
    <t>10.1093/aesa/65.5.993</t>
  </si>
  <si>
    <t>The influence of temperature variation on life history parameters and thermal performance curves of Tamarixia radiata (Hymenoptera: Eulophidae), a parasitoid of the Asian citrus psyllid (Hemiptera: Liviidae)</t>
  </si>
  <si>
    <t>McCalla KA, Keçeci M, Milosavljević I, Ratkowsky DA, Hoddle MS</t>
  </si>
  <si>
    <t>10.1093/jee/toz067</t>
  </si>
  <si>
    <t>Kingsolver JG, Higgins JK, Augustine KE</t>
  </si>
  <si>
    <t>Fluctuating temperatures and ectotherm growth: distinguishing non-linear and time-dependent effects</t>
  </si>
  <si>
    <t>10.1242/jeb.120733</t>
  </si>
  <si>
    <t>10.3390/insects13020113</t>
  </si>
  <si>
    <t>Notes</t>
  </si>
  <si>
    <t>Only 1 const temp</t>
  </si>
  <si>
    <t>Ahn JJ, Choi KS</t>
  </si>
  <si>
    <t>Insects</t>
  </si>
  <si>
    <t>Exp Appl Acarol</t>
  </si>
  <si>
    <t>Impact of constant versus fluctuating temperatures on the development and life history parameters of Tetranychus urticae (Acari: Tetranychidae)</t>
  </si>
  <si>
    <t>Bayu MSYI, Ullah MS, Takano Y, Gotoh T</t>
  </si>
  <si>
    <t>looks ok</t>
  </si>
  <si>
    <t>Include</t>
  </si>
  <si>
    <t>n</t>
  </si>
  <si>
    <t>maybe</t>
  </si>
  <si>
    <t>ahn2022</t>
  </si>
  <si>
    <t>bayu2017</t>
  </si>
  <si>
    <t>bock2021</t>
  </si>
  <si>
    <t>boher2016</t>
  </si>
  <si>
    <t>cavieres2018</t>
  </si>
  <si>
    <t>cavieres2020</t>
  </si>
  <si>
    <t>chen2019</t>
  </si>
  <si>
    <t>cheng2018</t>
  </si>
  <si>
    <t>delnat2021</t>
  </si>
  <si>
    <t>dhaliwal2021</t>
  </si>
  <si>
    <t>guo2010</t>
  </si>
  <si>
    <t>khelifa2019</t>
  </si>
  <si>
    <t>kingsolver2020</t>
  </si>
  <si>
    <t>kramarz2016</t>
  </si>
  <si>
    <t>li2013</t>
  </si>
  <si>
    <t>li2021</t>
  </si>
  <si>
    <t>lu2021</t>
  </si>
  <si>
    <t>lv2022</t>
  </si>
  <si>
    <t>maneti2021</t>
  </si>
  <si>
    <t>marshall2021</t>
  </si>
  <si>
    <t>micheli-campbell2012</t>
  </si>
  <si>
    <t>moore2021</t>
  </si>
  <si>
    <t>qu2019</t>
  </si>
  <si>
    <t>rismayani2021</t>
  </si>
  <si>
    <t>rodrigues2021</t>
  </si>
  <si>
    <t>salinas2019</t>
  </si>
  <si>
    <t>salo2019</t>
  </si>
  <si>
    <t>shakya2015</t>
  </si>
  <si>
    <t>smith2019</t>
  </si>
  <si>
    <t>stahlschmidt2020</t>
  </si>
  <si>
    <t>theys2021</t>
  </si>
  <si>
    <t>tougeron2021</t>
  </si>
  <si>
    <t>vangansbeke2015</t>
  </si>
  <si>
    <t>waqas2020</t>
  </si>
  <si>
    <t>xing2014</t>
  </si>
  <si>
    <t>xing2015</t>
  </si>
  <si>
    <t>xing2019</t>
  </si>
  <si>
    <t>10.1007/s10493-017-0151-9</t>
  </si>
  <si>
    <t>10.1086/714572</t>
  </si>
  <si>
    <t>10.3389/fphys.2016.00302</t>
  </si>
  <si>
    <t>10.1002/ece3.4220</t>
  </si>
  <si>
    <t>10.1002/ece3.6496</t>
  </si>
  <si>
    <t>10.3390/insects10070184</t>
  </si>
  <si>
    <t>10.33338/ef.70036</t>
  </si>
  <si>
    <t>10.1016/j.chemosphere.2020.128114</t>
  </si>
  <si>
    <t>10.1007/s42690-020-00376-5</t>
  </si>
  <si>
    <t>10.1007/s10340-020-01215-9</t>
  </si>
  <si>
    <t>10.1007/s10499-009-9314-y</t>
  </si>
  <si>
    <t>10.1111/1365-2656.13077</t>
  </si>
  <si>
    <t>10.1002/ece3.6991</t>
  </si>
  <si>
    <t>10.1007/s11692-016-9375-6</t>
  </si>
  <si>
    <t>10.1016/j.aquaculture.2013.05.011</t>
  </si>
  <si>
    <t>10.1016/j.jtherbio.2021.102918</t>
  </si>
  <si>
    <t>10.1111/are.15391</t>
  </si>
  <si>
    <t>10.1111/jen.12971</t>
  </si>
  <si>
    <t>10.3390/insects12100925</t>
  </si>
  <si>
    <t>10.1098/rspb.2020.2968</t>
  </si>
  <si>
    <t>10.1111/j.1469-7998.2012.00934.x</t>
  </si>
  <si>
    <t>10.1111/1365-2435.13748</t>
  </si>
  <si>
    <t>10.3389/fmicb.2019.01282</t>
  </si>
  <si>
    <t>10.1093/jee/toaa327</t>
  </si>
  <si>
    <t>10.1111/1365-2656.13636</t>
  </si>
  <si>
    <t>10.1016/j.jtherbio.2020.102528</t>
  </si>
  <si>
    <t>10.1098/rstb.2018.0177</t>
  </si>
  <si>
    <t>10.1002/ece3.5666</t>
  </si>
  <si>
    <t>10.1094/PHYTO-05-14-0132-R</t>
  </si>
  <si>
    <t>10.1007/s11270-019-4278-7</t>
  </si>
  <si>
    <t>10.1007/s00265-019-2790-9</t>
  </si>
  <si>
    <t>10.1016/j.chemosphere.2020.128528</t>
  </si>
  <si>
    <t>10.3390/insects12100855</t>
  </si>
  <si>
    <t>10.1007/s10526-015-9677-0</t>
  </si>
  <si>
    <t>10.1093/ee/nvaa023</t>
  </si>
  <si>
    <t>10.1371/journal.pone.0099500</t>
  </si>
  <si>
    <t>10.1653/024.098.0240</t>
  </si>
  <si>
    <t>10.1016/j.jtherbio.2019.05.013</t>
  </si>
  <si>
    <t>Slein_cited_ref</t>
  </si>
  <si>
    <t>Bock SL, Hale MD, Rainwater TR, Wilkinson PM, Parrott BB</t>
  </si>
  <si>
    <t>Incubation temperature and maternal resource provisioning, but not contaminant exposure, shape hatchling phenotypes in a species with temperature-dependent sex determination</t>
  </si>
  <si>
    <t>Biol Bull</t>
  </si>
  <si>
    <t>2 const, 2 fluc</t>
  </si>
  <si>
    <t>Front Physiol</t>
  </si>
  <si>
    <t>Ectotherms in variable thermal landscapes: A physiological evaluation of the invasive potential of fruit flies species</t>
  </si>
  <si>
    <t>Boher F, Trefault N, Estay SA, Bozinovic F</t>
  </si>
  <si>
    <t>1 const</t>
  </si>
  <si>
    <t>Ecol Evol</t>
  </si>
  <si>
    <t>Fluctuating thermal environments and time-dependent effects on fruit fly egg-hatching performance</t>
  </si>
  <si>
    <t>Cavieres G, Bogdanovich JM, Toledo P, Bozinovic F</t>
  </si>
  <si>
    <t>1 const, 1 fluc</t>
  </si>
  <si>
    <t>Rapid within- and transgenerational changes in thermal tolerance and fitness in variable thermal landscapes</t>
  </si>
  <si>
    <t>Cavieres G, Rezende EL, Clavijo-Baquet S, Alruiz JM, Rivera-Rebella C, Boher F, Bozinovic F</t>
  </si>
  <si>
    <t>Chen W, Yang L, Ren L, Shang Y, Wang S, Guo Y</t>
  </si>
  <si>
    <t>Impact of constant versus fluctuating temperatures on the development and life history parameters of Aldrichina grahami (Diptera: Calliphoridae)</t>
  </si>
  <si>
    <t>1 const, 2 fluc</t>
  </si>
  <si>
    <t>Entomol Fenn</t>
  </si>
  <si>
    <t>Effects of constant and fluctuating temperatures on development and reproduction of Megoura crassicauda and Aphis craccivora (Hemiptera: Aphididae)</t>
  </si>
  <si>
    <t>Cheng LY, Chang Y, Chen ZZ, Xu YY</t>
  </si>
  <si>
    <t>testing a lot of things; need to read carefully</t>
  </si>
  <si>
    <t>Chemosphere</t>
  </si>
  <si>
    <t>Daily temperature variation lowers the lethal and sublethal impact of a pesticide pulse due to a higher degradation rate</t>
  </si>
  <si>
    <t>Delnat V, Verborgt J, Janssens L, Stoks R</t>
  </si>
  <si>
    <t>Int J Trop Insect Sci</t>
  </si>
  <si>
    <t>Development and survival of brinjal shoot and fruit borer Leucinodes orbonalis Guenee (Crambidae: Lepidoptera) at constant and alternating temperatures</t>
  </si>
  <si>
    <t>Dhaliwal NK, Aggarwal N</t>
  </si>
  <si>
    <t>3 const, 2 fluc</t>
  </si>
  <si>
    <t>J Pest Sci 2004</t>
  </si>
  <si>
    <t>Fluctuating temperatures influence the susceptibility of pest insects to biological control agents</t>
  </si>
  <si>
    <t>Ghazanfar MU, Hagenbucher S, Romeis J, Grabenweger G, Meissle M</t>
  </si>
  <si>
    <t>1 const, 4 fluc</t>
  </si>
  <si>
    <t>Aquac Int</t>
  </si>
  <si>
    <t>The effects of cyclical temperature changes on growth and physiological status of Litopenaeus vannamei</t>
  </si>
  <si>
    <t>Guo B, Wang F, Dong S, Dong Y, Tian X</t>
  </si>
  <si>
    <t>y</t>
  </si>
  <si>
    <t>Khelifa R, Blanckenhorn WU, Roy J, Rohner PT, Mahdjoub H</t>
  </si>
  <si>
    <t>Usefulness and limitations of thermal performance curves in predicting ectotherm development under climatic variability</t>
  </si>
  <si>
    <t>they used RS</t>
  </si>
  <si>
    <t>need to read carefully</t>
  </si>
  <si>
    <t>Growth, stress, and acclimation responses to fluctuating temperatures in field and domesticated populations of Manduca sexta</t>
  </si>
  <si>
    <t>Kingsolver JG, Moore ME, Hill CA, Augustine KE</t>
  </si>
  <si>
    <t>2 const, 2 fluc with mean around the 2 const</t>
  </si>
  <si>
    <t>Evol Biol</t>
  </si>
  <si>
    <t>Response of development and body mass to daily temperature fluctuations: A study on Tribolium castaneum</t>
  </si>
  <si>
    <t>Kramarz P, Małek D, Naumiec K, Zając K, Drobniak SM</t>
  </si>
  <si>
    <t>Aquaculture</t>
  </si>
  <si>
    <t>Do fluctuations in incubation temperature affect hatchling quality in the Chinese soft-shelled turtle Pelodiscus sinensis?</t>
  </si>
  <si>
    <t>Li H, Zhou ZS, Wu T, Wu YQ, Ji X</t>
  </si>
  <si>
    <t>Effects of acclimation temperature regime on the thermal tolerance, growth performance and gene expression of a cold-water fish, Schizothorax prenanti</t>
  </si>
  <si>
    <t>Li S, Guo H, Chen Z, Jiang Y, Shen J, Pang X, Li Y</t>
  </si>
  <si>
    <t>1 const, 3 fluc</t>
  </si>
  <si>
    <t>Aquac Res</t>
  </si>
  <si>
    <t>Lu H, Jin J, Fan H, Dang W</t>
  </si>
  <si>
    <t>J Appl Entomol</t>
  </si>
  <si>
    <t>Lv W, Xie X</t>
  </si>
  <si>
    <t>3 const (20,25,30), 2 fluc (22.5-27.5, 20-30)</t>
  </si>
  <si>
    <t>Responses to developmental temperature fluctuation in life history traits of five Drosophila species (Diptera: Drosophilidae) from different thermal niches</t>
  </si>
  <si>
    <t>Manenti T, Kjærsgaard A, Schou TM, Pertoldi C, Moghadam NN, Loeschcke V</t>
  </si>
  <si>
    <t>Marshall KE, Anderson KM, Brown NEM, Dytnerski JK, Flynn KL, Bernhardt JR, Konecny CA, Gurney-Smith H, Harley CDG</t>
  </si>
  <si>
    <t>Whole-organism responses to constant temperatures do not predict responses to variable temperatures in the ecosystem engineer Mytilus trossulus</t>
  </si>
  <si>
    <t>3 const (6,12,18), 1 fluc (6-18); they used RS</t>
  </si>
  <si>
    <t>J Zool</t>
  </si>
  <si>
    <t>The influence of daily temperature fluctuations during incubation upon the phenotype of a freshwater turtle: Fluctuating incubation temperatures effects upon a freshwater turtle</t>
  </si>
  <si>
    <t>Micheli-Campbell MA, Gordos MA, Campbell HA, Booth DT, Franklin CE</t>
  </si>
  <si>
    <t>Differing thermal sensitivities in a host–parasitoid interaction: High, fluctuating developmental temperatures produce dead wasps and giant caterpillars</t>
  </si>
  <si>
    <t>Moore ME, Hill CA, Kingsolver JG</t>
  </si>
  <si>
    <t>Front Microbiol</t>
  </si>
  <si>
    <t>Distinct responses of the nitrogen-fixing marine Cyanobacterium Trichodesmium to a thermally variable environment as a function of phosphorus availability</t>
  </si>
  <si>
    <t>Qu P, Fu FX, Kling JD, Huh M, Wang X, Hutchins DA</t>
  </si>
  <si>
    <t>Rismayani, Ullah MS, Chi H, Gotoh T</t>
  </si>
  <si>
    <t>Impact of constant and fluctuating temperatures on population characteristics of Tetranychus pacificus (Acari: Tetranychidae)</t>
  </si>
  <si>
    <t>3 const (25,28,30), 3 fluc (3 means+-10)</t>
  </si>
  <si>
    <t>Rodrigues LR, McDermott HA, Villanueva I, Djukarić J, Ruf LC, Amcoff M, Snook RR</t>
  </si>
  <si>
    <t>Fluctuating heat stress during development exposes reproductive costs and putative benefits</t>
  </si>
  <si>
    <t>3 const (31,34,37), 1 fluc</t>
  </si>
  <si>
    <t>Effects of constant and fluctuating incubation temperatures on hatching success and hatchling traits in the diamondback terrapin (Malaclemys terrapin) in the context of the warming climate</t>
  </si>
  <si>
    <t>Rowe CL, Liang D, Woodland RJ</t>
  </si>
  <si>
    <t>rowe2020</t>
  </si>
  <si>
    <t>Philos Trans R Soc Lond B Biol Sci</t>
  </si>
  <si>
    <t>Salinas S, Irvine SE, Schertzing CL, Golden SQ, Munch SB</t>
  </si>
  <si>
    <t>Trait variation in extreme thermal environments under constant and fluctuating temperatures</t>
  </si>
  <si>
    <t>Diurnal variation around an optimum and near-critically high temperature does not alter the performance of an ectothermic aquatic grazer</t>
  </si>
  <si>
    <t>Salo T, Kropf T, Burdon FJ, Seppälä O</t>
  </si>
  <si>
    <t>Phytopathology</t>
  </si>
  <si>
    <t>Potential effects of diurnal temperature oscillations on potato late blight with special reference to climate change</t>
  </si>
  <si>
    <t>Shakya SK, Goss EM, Dufault NS, van Bruggen AH</t>
  </si>
  <si>
    <t>Water Air Soil Pollut</t>
  </si>
  <si>
    <t>The effect of temperature oscillations and sediment texture on fecal indicator bacteria survival in sediments</t>
  </si>
  <si>
    <t>Smith JE, Stocker MD, Hill RL, Pachepsky YA</t>
  </si>
  <si>
    <t>Behav Ecol Sociobiol</t>
  </si>
  <si>
    <t>When do looks matter? Effects of mate quality and environmental variability on lifetime reproduction</t>
  </si>
  <si>
    <t>Stahlschmidt ZR, Chu I, Koh C</t>
  </si>
  <si>
    <t>2 const, 1 fluc</t>
  </si>
  <si>
    <t>Higher mean and fluctuating temperatures jointly determine the impact of the pesticide chlorpyrifos on the growth rate and leaf consumption of a freshwater isopod</t>
  </si>
  <si>
    <t>Theys C, Verheyen J, Tüzün N, Stoks R</t>
  </si>
  <si>
    <t>3 const (7,12,17), 1 fluc (7-17)</t>
  </si>
  <si>
    <t>Effects of Constant versus Fluctuating Temperatures on Fitness Indicators of the Aphid Dysaphis plantaginea and the Parasitoid Aphidius matricariae</t>
  </si>
  <si>
    <t>Tougeron K, Ferrais L, Renard ME, Hance T</t>
  </si>
  <si>
    <t>Biocontrol Dordrecht</t>
  </si>
  <si>
    <t>Prey consumption by phytoseiid spider mite predators as affected by diurnal temperature variations</t>
  </si>
  <si>
    <t>Vangansbeke D, Nguyen DT, Audenaert J, Verhoeven R, Gobin B, Tirry L, De Clercq P</t>
  </si>
  <si>
    <t>Effect of constant and fluctuating temperature on the development, reproduction, survival, and sex ratio of Phenacoccus solenopsis (Hemiptera: Pseudococcidae)</t>
  </si>
  <si>
    <t>Waqas MS, Lin L, Shoaib AAZ, Cheng X, Zhang Q, Elabasy ASS, Shi Z</t>
  </si>
  <si>
    <t>1 const, 5 fluc</t>
  </si>
  <si>
    <t>PLoS One</t>
  </si>
  <si>
    <t>Does thermal variability experienced at the egg stage influence life history traits across life cycle stages in a small invertebrate?</t>
  </si>
  <si>
    <t>Xing K, Hoffmann AA, Ma CS</t>
  </si>
  <si>
    <t>Fla Entomol</t>
  </si>
  <si>
    <t>Effects of large temperature fluctuations on hatching and subsequent development of the diamondback moth (Lepidoptera: Plutellidae)</t>
  </si>
  <si>
    <t>Xing K, Ma CS, Zhao F, Han JC</t>
  </si>
  <si>
    <t>Wide diurnal temperature variation inhibits larval development and adult reproduction in the diamondback moth</t>
  </si>
  <si>
    <t>Xing K, Hoffmann AA, Zhao F, Ma CS</t>
  </si>
  <si>
    <t>Slein_original</t>
  </si>
  <si>
    <t>10.1603/EN11080</t>
  </si>
  <si>
    <t>10.1093/biolinnean/blz073</t>
  </si>
  <si>
    <t>10.1242/jeb.123166</t>
  </si>
  <si>
    <t>10.1111/jeb.12463</t>
  </si>
  <si>
    <t>10.1016/j.jtherbio.2018.03.022</t>
  </si>
  <si>
    <t>10.1002/jez.2265</t>
  </si>
  <si>
    <t>10.1007/s12275-015-4529-2</t>
  </si>
  <si>
    <t>10.1016/j.jtherbio.2016.06.012</t>
  </si>
  <si>
    <t>10.1111/j.1095-8312.2012.01972.x</t>
  </si>
  <si>
    <t>10.1016/j.jtherbio.2014.09.008</t>
  </si>
  <si>
    <t>10.1111/j.1574-6941.2007.00306.x</t>
  </si>
  <si>
    <t>10.1242/jeb.128843</t>
  </si>
  <si>
    <t>10.1242/jeb.00999</t>
  </si>
  <si>
    <t>10.1111/jeb.13231</t>
  </si>
  <si>
    <t>10.1016/j.jtherbio.2019.05.025</t>
  </si>
  <si>
    <t>10.1111/nph.13799</t>
  </si>
  <si>
    <t>10.1007/s00360-016-0980-6</t>
  </si>
  <si>
    <t>10.1603/EN12156</t>
  </si>
  <si>
    <t>10.1016/j.scitotenv.2019.07.030</t>
  </si>
  <si>
    <t>10.1016/j.aquaculture.2007.12.006</t>
  </si>
  <si>
    <t>10.1016/j.jtherbio.2015.04.002</t>
  </si>
  <si>
    <t>10.1086/656050</t>
  </si>
  <si>
    <t>10.1016/j.aquaculture.2021.736606</t>
  </si>
  <si>
    <t>10.3906/tar-0803-22</t>
  </si>
  <si>
    <t>10.1016/j.chemosphere.2019.125369</t>
  </si>
  <si>
    <t>Effects of Variable and Constant Temperatures on the Embryonic Development and Survival of a New Grape Pest, Xylotrechus arvicola (Coleoptera: Cerambycidae)</t>
  </si>
  <si>
    <t>Should I stay or should I go? Complex environments influence the developmental plasticity of flight capacity and flight-related trade-offs</t>
  </si>
  <si>
    <t>Physiological responses of ectotherms to daily temperature variation</t>
  </si>
  <si>
    <t>Predictability rather than amplitude of temperature fluctuations determines stress resistance in a natural population of Drosophila simulans</t>
  </si>
  <si>
    <t>The costs of living in a thermal fluctuating environment for the tropical haematophagous bug, Rhodnius prolixus</t>
  </si>
  <si>
    <t>Influence of temperature variation on incubation period, hatching success, sex ratio, and phenotypes in Caiman latirostris</t>
  </si>
  <si>
    <t>The effects of fluctuating culture temperature on stress tolerance and antioxidase expression in Esteya vermicola</t>
  </si>
  <si>
    <t>Effects of daily fluctuating temperatures on the Drosophila-Leptopilina boulardi parasitoid association</t>
  </si>
  <si>
    <t>How a thermal dichotomy in nesting environments influences offspring of the world's most northerly oviparous snake, Natrix natrix (Colubridae)</t>
  </si>
  <si>
    <t>Incubation temperature fluctuation does not affect incubation length and hatchling phenotype in the Chinese skink Plestiodon chinensis</t>
  </si>
  <si>
    <t>Influence of temperature fluctuations on Escherichia coli O157 : H7 and Salmonella enterica serovar Typhimurium in cow manure</t>
  </si>
  <si>
    <t>Temperature experienced during incubation affects antioxidant capacity but not oxidative damage in hatchling red-eared slider turtles (Trachemys scripta elegans)</t>
  </si>
  <si>
    <t>Variation in temperature increases the cost of living in birds</t>
  </si>
  <si>
    <t>Temperature fluctuations during development reduce male fitness and may limit adaptive potential in tropical rainforest Drosophila</t>
  </si>
  <si>
    <t>Thermal regime effects on the resting metabolic rate of rattlesnakes depend on temperature range</t>
  </si>
  <si>
    <t>Fluctuating, warm temperatures decrease the effect of a key floral repressor on flowering time in Arabidopsis thaliana</t>
  </si>
  <si>
    <t>Thermal tolerance and survival responses to scenarios of experimental climatic change: changing thermal variability reduces the heat and cold tolerance in a fly</t>
  </si>
  <si>
    <t>Constant versus fluctuating temperatures in the interactions between plutella xylostella (Lepidoptera: Plutellidae) and its larval parasitoid diadegma insulare (Hymenoptera: Ichneumonidae)</t>
  </si>
  <si>
    <t>Temperature variation magnifies chlorpyrifos toxicity differently between larval and adult mosquitoes</t>
  </si>
  <si>
    <t>Effect of different thermal regimes on growth and physiological performance of the sea cucumber Apostichopus japonicus Selenka</t>
  </si>
  <si>
    <t>Response of body size and developmental time of Tribolium castaneum to constant versus fluctuating thermal conditions</t>
  </si>
  <si>
    <t>Contrasted thermal regimes do not influence digestion and growth rates in a snake from a temperate climate</t>
  </si>
  <si>
    <t>Fluctuating temperature regime impairs growth in giant gourami (Osphronemus goramy) larvae</t>
  </si>
  <si>
    <t>The effects of different temperatures and diets on the biology of Cales noacki Howard (Hymenoptera: Aphelinidae), a parasitoid of the citrus woolly whitefly</t>
  </si>
  <si>
    <t>Negative bioenergetic responses to pesticides in damselfly larvae are more likely when it is hotter and when temperatures fluctuate</t>
  </si>
  <si>
    <t>García-Ruiz E, Marco V, Pérez-Moreno I</t>
  </si>
  <si>
    <t>3 const (17,22,27), 1 fluc (22+-5)</t>
  </si>
  <si>
    <t>1 const, 1 fluc (and food)</t>
  </si>
  <si>
    <t>Biol J Linn Soc Lond</t>
  </si>
  <si>
    <t>Glass JR, Stahlschmidt ZR</t>
  </si>
  <si>
    <t>glass2019</t>
  </si>
  <si>
    <t>1 const, 2 fluc (where they raised the organisms)</t>
  </si>
  <si>
    <t>Kern P, Cramp RL, Franklin CE</t>
  </si>
  <si>
    <t>Manenti T, Sørensen JG, Moghadam NN, Loeschcke V</t>
  </si>
  <si>
    <t>Rolandi C, Schilman PE</t>
  </si>
  <si>
    <t>kern2015</t>
  </si>
  <si>
    <t>rolandi2018</t>
  </si>
  <si>
    <t>manenti2014</t>
  </si>
  <si>
    <t>3 const (31,32,33), 3 fluc (31+-2, 32+-1, 32+-2)</t>
  </si>
  <si>
    <t>wang2015</t>
  </si>
  <si>
    <t>delava2016</t>
  </si>
  <si>
    <t>lowenborg2012</t>
  </si>
  <si>
    <t>qu2014</t>
  </si>
  <si>
    <t>semenov2007</t>
  </si>
  <si>
    <t>treidel2016</t>
  </si>
  <si>
    <t>pendlebury2004</t>
  </si>
  <si>
    <t>saxon2018</t>
  </si>
  <si>
    <t>bernhardt2018</t>
  </si>
  <si>
    <t>burghardt2016</t>
  </si>
  <si>
    <t>verheyen2020</t>
  </si>
  <si>
    <t>prakoso2021</t>
  </si>
  <si>
    <t>peng2014</t>
  </si>
  <si>
    <t>michel2010</t>
  </si>
  <si>
    <t>maek2015</t>
  </si>
  <si>
    <t>dong2008</t>
  </si>
  <si>
    <t>delnat2019</t>
  </si>
  <si>
    <t>bahar2012</t>
  </si>
  <si>
    <t>bozinovic2016</t>
  </si>
  <si>
    <t>J Exp Zool A Ecol Integr Physiol</t>
  </si>
  <si>
    <t>Simoncini MS, Leiva PML, Piña CI, Cruz FB</t>
  </si>
  <si>
    <t>J Microbiol</t>
  </si>
  <si>
    <t>Wang YB, Pang WX, Yv XN, Li JJ, Zhang YA, Sung CK</t>
  </si>
  <si>
    <t>Delava E, Fleury F, Gibert P</t>
  </si>
  <si>
    <t>3 const (19,25,31), 1 fluc (but they measure random things)</t>
  </si>
  <si>
    <t>Löwenborg K, Gotthard K, Hagman M</t>
  </si>
  <si>
    <t>1 const, 4 fluc (combine data from other studies  to get TPCs)</t>
  </si>
  <si>
    <t>Qu YF, Lu HL, Li H, Ji X</t>
  </si>
  <si>
    <t>4 const (7,16,23,33), 8 fluc (+-4, +-7)</t>
  </si>
  <si>
    <t>FEMS Microbiol Ecol</t>
  </si>
  <si>
    <t>Semenov AV, van Bruggen AH, van Overbeek L, Termorshuizen AJ, Semenov AM</t>
  </si>
  <si>
    <t>Treidel LA, Carter AW, Bowden RM</t>
  </si>
  <si>
    <t>Saxon AD, O'Brien EK, Bridle JR</t>
  </si>
  <si>
    <t>Pendlebury CJ, MacLeod MG, Bryant DM</t>
  </si>
  <si>
    <t>5 const, 3 fluc</t>
  </si>
  <si>
    <t>Fabrício-Neto A, Bueno Gavira RS, Andrade DV</t>
  </si>
  <si>
    <t>New Phytol</t>
  </si>
  <si>
    <t>Burghardt LT, Runcie DE, Wilczek AM, Cooper MD, Roe JL, Welch SM, Schmitt J</t>
  </si>
  <si>
    <t>2 const, very complicated methods</t>
  </si>
  <si>
    <t>1 const (see fig 1)</t>
  </si>
  <si>
    <t>J Comp Physiol B</t>
  </si>
  <si>
    <t>Bozinovic F, Medina NR, Alruiz JM, Cavieres G, Sabat P</t>
  </si>
  <si>
    <t>Bahar MH, Soroka JJ, Dosdall LM</t>
  </si>
  <si>
    <t>1 const, 2 fluc (and test pesticide and developmental stage)</t>
  </si>
  <si>
    <t>Sci Total Environ</t>
  </si>
  <si>
    <t>Delnat V, Tran TT, Verheyen J, Van Dinh K, Janssens L, Stoks R</t>
  </si>
  <si>
    <t>Dong Y, Dong S, Ji T</t>
  </si>
  <si>
    <t>Małek D, Drobniak S, Gozdek A, Pawlik K, Kramarz P</t>
  </si>
  <si>
    <t>Michel CL, Bonnet X</t>
  </si>
  <si>
    <t>Physiol Biochem Zool</t>
  </si>
  <si>
    <t>Prakoso VA, Pouil S, Cahyanti W, Sundari S, Arifin OZ, Subagja J, Kristanto AH, Slembrouck J</t>
  </si>
  <si>
    <t>Saki̇n GV, Ulusoy MR</t>
  </si>
  <si>
    <t>Turk J Agric For</t>
  </si>
  <si>
    <t>5 const, 2 fluc</t>
  </si>
  <si>
    <t>2 const, 4 fluc (and pesticide)</t>
  </si>
  <si>
    <t>Verheyen J, Stoks R</t>
  </si>
  <si>
    <t>1 const, many fluc</t>
  </si>
  <si>
    <t>3 const (30,31.2,33), 2 fluc (around 31.2)</t>
  </si>
  <si>
    <t>3 const (7,22,30), 3 fluc with mean around the 3 const</t>
  </si>
  <si>
    <t>3 const (25,30,35), 1 fluc (25-35)</t>
  </si>
  <si>
    <t>1 const, 2 fluc (and food)</t>
  </si>
  <si>
    <r>
      <t>The magnitude of incubation temperature fluctuation affects the immunity of Chinese soft‐shelled turtle (</t>
    </r>
    <r>
      <rPr>
        <i/>
        <sz val="12"/>
        <rFont val="Aptos Narrow"/>
        <scheme val="minor"/>
      </rPr>
      <t>Pelodiscus sinensis</t>
    </r>
    <r>
      <rPr>
        <sz val="12"/>
        <rFont val="Aptos Narrow"/>
        <scheme val="minor"/>
      </rPr>
      <t>) hatchlings</t>
    </r>
  </si>
  <si>
    <r>
      <rPr>
        <sz val="12"/>
        <rFont val="Aptos Narrow (Body)"/>
      </rPr>
      <t>Effect of fluctuating temperatures on development, reproduction and energy of oriental armyworm populations, </t>
    </r>
    <r>
      <rPr>
        <i/>
        <sz val="12"/>
        <rFont val="Aptos Narrow (Body)"/>
      </rPr>
      <t>Mythimna separata</t>
    </r>
  </si>
  <si>
    <r>
      <t>Population Parameters and Growth of </t>
    </r>
    <r>
      <rPr>
        <i/>
        <sz val="12"/>
        <color rgb="FF000000"/>
        <rFont val="Arial"/>
        <family val="2"/>
      </rPr>
      <t>Riptortus pedestris</t>
    </r>
    <r>
      <rPr>
        <sz val="12"/>
        <color rgb="FF000000"/>
        <rFont val="Arial"/>
        <family val="2"/>
      </rPr>
      <t> (Fabricius) (Hemiptera: Alydidae) under Fluctuating Temperature</t>
    </r>
  </si>
  <si>
    <r>
      <t>P</t>
    </r>
    <r>
      <rPr>
        <sz val="12"/>
        <rFont val="Aptos Narrow (Body)"/>
      </rPr>
      <t>henotypic plasticity of body size in </t>
    </r>
    <r>
      <rPr>
        <i/>
        <sz val="12"/>
        <rFont val="Aptos Narrow (Body)"/>
      </rPr>
      <t>Drosophila</t>
    </r>
    <r>
      <rPr>
        <sz val="12"/>
        <rFont val="Aptos Narrow (Body)"/>
      </rPr>
      <t>: effects of a daily periodicity of growth temperature in two sibling species: Phenotypic plasticity of body size inDrosophila</t>
    </r>
  </si>
  <si>
    <t>(Repeat - 58) 3 const, 1 fluc (where they acclimate the organisms and test CTmax, CTmin etc later)</t>
  </si>
  <si>
    <t>repeat!</t>
  </si>
  <si>
    <t>fabricio2019_thermal</t>
  </si>
  <si>
    <t>ghazanfar2020</t>
  </si>
  <si>
    <t>garcaruiz2011</t>
  </si>
  <si>
    <t>simonici2019</t>
  </si>
  <si>
    <t>vatansever2009</t>
  </si>
  <si>
    <t>Trait</t>
  </si>
  <si>
    <t>development time</t>
  </si>
  <si>
    <t>acclimation temperature, not performance at different temps</t>
  </si>
  <si>
    <t>Variation in thermal performance and reaction norms among populations of Drosophila melanogaster</t>
  </si>
  <si>
    <t>no const</t>
  </si>
  <si>
    <t>6 populations; no const, 7 fluc</t>
  </si>
  <si>
    <t>population size</t>
  </si>
  <si>
    <t>prepupal weight, mortality, development time</t>
  </si>
  <si>
    <t>curve_id</t>
  </si>
  <si>
    <t>Problematic papers: "111"        "VB19-2"     "VB19-3"     "VB19-4"     "15"         "kingsolver"</t>
  </si>
  <si>
    <t>VB19-1</t>
  </si>
  <si>
    <t>VB19-2</t>
  </si>
  <si>
    <t>VB19-3</t>
  </si>
  <si>
    <t>VB19-4</t>
  </si>
  <si>
    <t>VB19-5</t>
  </si>
  <si>
    <t>bartheld_2017</t>
  </si>
  <si>
    <t>bernhardt_2018</t>
  </si>
  <si>
    <t>burghardt2015</t>
  </si>
  <si>
    <t>cavieres2016</t>
  </si>
  <si>
    <t>clavijo-baquet2021</t>
  </si>
  <si>
    <t>du2009</t>
  </si>
  <si>
    <t>haupt2017</t>
  </si>
  <si>
    <t>hoskins2020</t>
  </si>
  <si>
    <t>kern2014</t>
  </si>
  <si>
    <t>kern_2015phys</t>
  </si>
  <si>
    <t>kingsolver</t>
  </si>
  <si>
    <t>maneti2018</t>
  </si>
  <si>
    <t>nyamukondiwa2018</t>
  </si>
  <si>
    <t>rodgers2018</t>
  </si>
  <si>
    <t>salachan2017</t>
  </si>
  <si>
    <t>sheldon2020</t>
  </si>
  <si>
    <t>checked paper. Looks perfect
Convert development time to development rate</t>
  </si>
  <si>
    <t>17 const, 8 groups of fluc</t>
  </si>
  <si>
    <t>n?</t>
  </si>
  <si>
    <t>no const (const data taken from Force and Messenger (1964).
Also tested humidity (low temp = high humidity)</t>
  </si>
  <si>
    <t>exclude</t>
  </si>
  <si>
    <t>fecundity</t>
  </si>
  <si>
    <t>food use efficiency, growth rate, production rate, respiration</t>
  </si>
  <si>
    <t>4 const (24,26,28,30), 2 fluc (26+-2, 28+-2); sinusoidal fluctuations
two size groups (4.3 g and 12.3 g) For tilapia???
Water lettuce data looks ok</t>
  </si>
  <si>
    <t>ok</t>
  </si>
  <si>
    <t>no DTR</t>
  </si>
  <si>
    <t>activity</t>
  </si>
  <si>
    <t>y?</t>
  </si>
  <si>
    <t>5 const (10,15,20,25,30), 1 fluc 20-&gt;8-&gt;20)
"Note response for fluctuating temps = frequency of active snails and for constant = % of time active. 
Also note that tanks were cooled from 20 C to 8 C then warmed back up to 20 C with hourly activity frequency reported.  To make the data fit our template, I took the activity levels at the midpoint (14C) during the cooling and warming phase.  This  may be enough of a difference to rule out this study from being useful..... Row 7 gives data during cooling phase, row 8 gives data during warming phase"</t>
  </si>
  <si>
    <t>checked paper. Looks perfect. 
Need to digitize temp</t>
  </si>
  <si>
    <t>Skip for now</t>
  </si>
  <si>
    <t>exclude? (see notes)</t>
  </si>
  <si>
    <t>fluc in nature. Otherwise looks ok</t>
  </si>
  <si>
    <t>2 species, 2 populations, 2 sexes; 8 const, 12 fluc (see table 3)</t>
  </si>
  <si>
    <t>need to edit data (see code)</t>
  </si>
  <si>
    <t>Entomol Exp Appl</t>
  </si>
  <si>
    <t xml:space="preserve">% day spawning, fecundity, fecundity per body weight, egg yolk size, gonosomatic index, </t>
  </si>
  <si>
    <t>adult size (hind tibia length), development  rate, egg load at emergence, maximum egg load, longevity, 4 energy reserve (protein, lipids, glycogen, free sugar)</t>
  </si>
  <si>
    <r>
      <t>12 fruit flies species (plus sexing strains); 5 const, 1 fluc (</t>
    </r>
    <r>
      <rPr>
        <sz val="12"/>
        <rFont val="Aptos Narrow (Body)"/>
      </rPr>
      <t>in natural env</t>
    </r>
    <r>
      <rPr>
        <sz val="12"/>
        <color theme="1"/>
        <rFont val="Aptos Narrow"/>
        <family val="2"/>
        <scheme val="minor"/>
      </rPr>
      <t>)</t>
    </r>
  </si>
  <si>
    <t>development rate (egg, 1st instar,  2nd instar, 3rd instar, pupal stages)</t>
  </si>
  <si>
    <r>
      <t xml:space="preserve">2 clones &amp; 2 infection status, 6 const (23,26,28,30,32,25), 4 fluc (26,28,30,32)
</t>
    </r>
    <r>
      <rPr>
        <sz val="12"/>
        <color rgb="FFFF0000"/>
        <rFont val="Aptos Narrow (Body)"/>
      </rPr>
      <t>Edit data - min_time max_time do not look right! (see table S1)</t>
    </r>
  </si>
  <si>
    <t>maybe 
(if 3 const enough)</t>
  </si>
  <si>
    <r>
      <t xml:space="preserve">3 const (17.5,22.5,37.5), 3 fluc (+-7.5)
</t>
    </r>
    <r>
      <rPr>
        <sz val="12"/>
        <color rgb="FFFF0000"/>
        <rFont val="Aptos Narrow (Body)"/>
      </rPr>
      <t>Need to digitize  development data</t>
    </r>
  </si>
  <si>
    <r>
      <t xml:space="preserve">they used RS
</t>
    </r>
    <r>
      <rPr>
        <sz val="12"/>
        <color rgb="FFFF0000"/>
        <rFont val="Aptos Narrow (Body)"/>
      </rPr>
      <t>missing data?</t>
    </r>
  </si>
  <si>
    <t>Hagstrum DW, Milliken GA</t>
  </si>
  <si>
    <t>Modeling differences in insect developmental times between constant and fluctuating temperatures</t>
  </si>
  <si>
    <t>10.1093/aesa/84.4.369</t>
  </si>
  <si>
    <r>
      <t xml:space="preserve">6 const, 6 fluc with same mean
</t>
    </r>
    <r>
      <rPr>
        <sz val="12"/>
        <color theme="9"/>
        <rFont val="Aptos Narrow (Body)"/>
      </rPr>
      <t>table 2 may have more papers that is usable for this project</t>
    </r>
  </si>
  <si>
    <t>Fielding DJ, Ruesink WG</t>
  </si>
  <si>
    <t>Prediction of egg and nymphal developmental times of the squash bug (Hemiptera: Coreidae) in the fiel</t>
  </si>
  <si>
    <t>10.1093/jee/81.5.1377</t>
  </si>
  <si>
    <t>% survival, teneral adult weight, mesothoracis femr length</t>
  </si>
  <si>
    <t>2 sexes; 6 const, 3 fluc
mesothoracic femur length only has 3 const and teneral 5 const  (see table 4)</t>
  </si>
  <si>
    <t>Ecol Monogr</t>
  </si>
  <si>
    <t>Bionomic studies on the beet Leafhopper</t>
  </si>
  <si>
    <t>Harries FH, Douglass JR</t>
  </si>
  <si>
    <t>10.2307/1948628</t>
  </si>
  <si>
    <t>Joshi DS</t>
  </si>
  <si>
    <t>Effect of fluctuating and constant temperatures on development, adult longevity and fecundity in the mosquito Aedes krombeini</t>
  </si>
  <si>
    <t>10.1016/0306-4565(95)00035-6</t>
  </si>
  <si>
    <t>10.1093/aesa/74.3.312</t>
  </si>
  <si>
    <t>Temperature requirements for development and oviposition of the carrot Weevil</t>
  </si>
  <si>
    <t>Simonet DE, Davenport BL</t>
  </si>
  <si>
    <r>
      <t xml:space="preserve">8 const, 1 fluc
no SE for total development time, but there is SE for each individual development stage </t>
    </r>
    <r>
      <rPr>
        <sz val="12"/>
        <color rgb="FFFF0000"/>
        <rFont val="Aptos Narrow (Body)"/>
      </rPr>
      <t>(use data from each individual life stage instead? See table 1)</t>
    </r>
  </si>
  <si>
    <t>7 const, 5 fluc</t>
  </si>
  <si>
    <t>development time and longevity for each sex, fecundity</t>
  </si>
  <si>
    <t>development time for each sex</t>
  </si>
  <si>
    <t>11 const, 10 fluc</t>
  </si>
  <si>
    <t>missing data</t>
  </si>
  <si>
    <t>innate capacity for increase</t>
  </si>
  <si>
    <r>
      <rPr>
        <sz val="12"/>
        <rFont val="Aptos Narrow (Body)"/>
      </rPr>
      <t>8 const, 8 fluc
no sample size and variance</t>
    </r>
    <r>
      <rPr>
        <sz val="12"/>
        <color rgb="FFFF0000"/>
        <rFont val="Aptos Narrow (Body)"/>
      </rPr>
      <t xml:space="preserve">
can also digitize other traits? (see table 1)</t>
    </r>
  </si>
  <si>
    <t>short-term growth rate, mean growth rate</t>
  </si>
  <si>
    <r>
      <t xml:space="preserve">3 const (20,25,30), 6 fluc (+-5, +-10)
</t>
    </r>
    <r>
      <rPr>
        <sz val="12"/>
        <rFont val="Aptos Narrow (Body)"/>
      </rPr>
      <t>i. remove the first 22 lines (those with temp_init) as they are from acclimation study</t>
    </r>
    <r>
      <rPr>
        <sz val="12"/>
        <rFont val="Aptos Narrow"/>
        <scheme val="minor"/>
      </rPr>
      <t xml:space="preserve">
</t>
    </r>
    <r>
      <rPr>
        <sz val="12"/>
        <color rgb="FFFF0000"/>
        <rFont val="Aptos Narrow (Body)"/>
      </rPr>
      <t>ii. I suggest digitizing this data again since the data are for two traits but it's hard to tell which data point belongs which trait from the fig. 4 (also const data is missing for one the traits, should be 18 data points)</t>
    </r>
    <r>
      <rPr>
        <sz val="12"/>
        <rFont val="Aptos Narrow"/>
        <scheme val="minor"/>
      </rPr>
      <t xml:space="preserve">
</t>
    </r>
    <r>
      <rPr>
        <sz val="12"/>
        <color rgb="FFFF0000"/>
        <rFont val="Aptos Narrow (Body)"/>
      </rPr>
      <t>iii. can also digitize development time (see fig. 3a)</t>
    </r>
  </si>
  <si>
    <t>same as study id 16</t>
  </si>
  <si>
    <r>
      <t xml:space="preserve">9 const, 1 fluc in nature. Not diurnal. 
</t>
    </r>
    <r>
      <rPr>
        <sz val="12"/>
        <color rgb="FFFF0000"/>
        <rFont val="Aptos Narrow (Body)"/>
      </rPr>
      <t>Have the time series for temp but only daily min, daily mean, daily max</t>
    </r>
  </si>
  <si>
    <t>thorax length, winglength</t>
  </si>
  <si>
    <t>2 beetle colony x 2 host plant in each temp treatment; 5 const, 1 fluc
no variance</t>
  </si>
  <si>
    <r>
      <t xml:space="preserve">10 const, 5 fluc
</t>
    </r>
    <r>
      <rPr>
        <sz val="12"/>
        <color rgb="FFFF0000"/>
        <rFont val="Aptos Narrow (Body)"/>
      </rPr>
      <t>SKIP THIS FOR NOW: need to calculate mean_temp for each fluc (see Fig. 1 and study168-temperature-fluctuations.csv in Data)</t>
    </r>
  </si>
  <si>
    <t>SKIP tilapia data for now</t>
  </si>
  <si>
    <r>
      <t xml:space="preserve">They used RS
2 strains; 3 const (20,25,30) and 3 fluc (+-4).
Some traits are model residual to correct the effect of body size
</t>
    </r>
    <r>
      <rPr>
        <sz val="12"/>
        <color rgb="FFFF0000"/>
        <rFont val="Aptos Narrow (Body)"/>
      </rPr>
      <t>SKIP THIS FOR NOW: data is shifted by one column</t>
    </r>
    <r>
      <rPr>
        <sz val="12"/>
        <color theme="1"/>
        <rFont val="Aptos Narrow"/>
        <family val="2"/>
        <scheme val="minor"/>
      </rPr>
      <t xml:space="preserve">
</t>
    </r>
    <r>
      <rPr>
        <sz val="12"/>
        <color rgb="FFFF0000"/>
        <rFont val="Aptos Narrow (Body)"/>
      </rPr>
      <t>No response data for all traits except tibia and development rat</t>
    </r>
    <r>
      <rPr>
        <sz val="12"/>
        <color rgb="FFFF0000"/>
        <rFont val="Aptos Narrow"/>
        <family val="2"/>
        <scheme val="minor"/>
      </rPr>
      <t>e
data for tibia does not look right</t>
    </r>
    <r>
      <rPr>
        <sz val="12"/>
        <color theme="1"/>
        <rFont val="Aptos Narrow"/>
        <family val="2"/>
        <scheme val="minor"/>
      </rPr>
      <t xml:space="preserve"> (compare fig. 2a and data)</t>
    </r>
  </si>
  <si>
    <t>development rate
growth rate (no growth rate for stages 31-42 and  42-metamorphosis)</t>
  </si>
  <si>
    <r>
      <t xml:space="preserve">they used RS
5 const (18,22,26,30,34), 2 fluc (18-28, 18-34); 5 stages of development
</t>
    </r>
    <r>
      <rPr>
        <sz val="12"/>
        <color rgb="FFFF0000"/>
        <rFont val="Aptos Narrow (Body)"/>
      </rPr>
      <t>The development rate of tail absorption (stage 42-metamorphosis) hasn't been extracted
We may be able to extract growth data as well</t>
    </r>
    <r>
      <rPr>
        <sz val="12"/>
        <color rgb="FFFF0000"/>
        <rFont val="Aptos Narrow"/>
        <family val="2"/>
        <scheme val="minor"/>
      </rPr>
      <t>!!!</t>
    </r>
  </si>
  <si>
    <t>survival, development rate (L1 through A; no dev rate for horsenettle-MA see fig. 3f)</t>
  </si>
  <si>
    <t>genus_species</t>
  </si>
  <si>
    <t>additional_complexity</t>
  </si>
  <si>
    <t>trait</t>
  </si>
  <si>
    <t>trait_def</t>
  </si>
  <si>
    <t>units</t>
  </si>
  <si>
    <t>Drosophila melanogaster</t>
  </si>
  <si>
    <t>female</t>
  </si>
  <si>
    <t>development rate</t>
  </si>
  <si>
    <t>1/time to hatch</t>
  </si>
  <si>
    <t>1/days</t>
  </si>
  <si>
    <t>male</t>
  </si>
  <si>
    <t>Pistia stratiotes</t>
  </si>
  <si>
    <t>NA</t>
  </si>
  <si>
    <t>weight gain</t>
  </si>
  <si>
    <t>change in wet mass from beginning to end / total days</t>
  </si>
  <si>
    <t>g/day</t>
  </si>
  <si>
    <t>Limnodynastes peronii</t>
  </si>
  <si>
    <t>25 to 31</t>
  </si>
  <si>
    <t>hour ^-1</t>
  </si>
  <si>
    <t>31 to 42</t>
  </si>
  <si>
    <t>embryonic</t>
  </si>
  <si>
    <t>hatching to 25</t>
  </si>
  <si>
    <t>innate capacity for increase (rm)</t>
  </si>
  <si>
    <t>Pelodiscus sinensis</t>
  </si>
  <si>
    <t>Body mass</t>
  </si>
  <si>
    <t>wet body mass (g)</t>
  </si>
  <si>
    <t>g</t>
  </si>
  <si>
    <t>Carapace width</t>
  </si>
  <si>
    <t>mm</t>
  </si>
  <si>
    <t>Duration of incubation</t>
  </si>
  <si>
    <t>number of days from laying to hatching</t>
  </si>
  <si>
    <t>days</t>
  </si>
  <si>
    <t>Hatching success</t>
  </si>
  <si>
    <t>percent of eggs in treatment that hatched</t>
  </si>
  <si>
    <t>percent</t>
  </si>
  <si>
    <t>Max distance travelled</t>
  </si>
  <si>
    <t>Max distance traveled in a single dash by hatchling on race track</t>
  </si>
  <si>
    <t>m</t>
  </si>
  <si>
    <t>drosophila melanogaster</t>
  </si>
  <si>
    <t>Bordeaux - F</t>
  </si>
  <si>
    <t>thorax length</t>
  </si>
  <si>
    <t>Bordeaux - M</t>
  </si>
  <si>
    <t>Cordoba - F</t>
  </si>
  <si>
    <t>Cordoba - M</t>
  </si>
  <si>
    <t>drosophila simulans</t>
  </si>
  <si>
    <t>winglength</t>
  </si>
  <si>
    <t>left wing</t>
  </si>
  <si>
    <t>Leptinotarsa decemlineata</t>
  </si>
  <si>
    <t>horsenettle-MA</t>
  </si>
  <si>
    <t>inverse of devel. time</t>
  </si>
  <si>
    <t>horsenettle-NC</t>
  </si>
  <si>
    <t>potato-MA</t>
  </si>
  <si>
    <t>potato-NC</t>
  </si>
  <si>
    <t>survival</t>
  </si>
  <si>
    <t>percent survival L1 to adult</t>
  </si>
  <si>
    <t>Cyprinodon n. nevadensis</t>
  </si>
  <si>
    <t>egg hatch</t>
  </si>
  <si>
    <t>percentage eggs hatched</t>
  </si>
  <si>
    <t>egg yolk size</t>
  </si>
  <si>
    <t>yolk diameter</t>
  </si>
  <si>
    <t>mm (assumed)</t>
  </si>
  <si>
    <t>eggs per spawning</t>
  </si>
  <si>
    <t>number of eggs</t>
  </si>
  <si>
    <t>fecundity/body weight</t>
  </si>
  <si>
    <t>eggs per gram body weight per day</t>
  </si>
  <si>
    <t>eggs/g/day</t>
  </si>
  <si>
    <t>gonosomatic index</t>
  </si>
  <si>
    <t>ovary weight/(body weight-ovary weight)</t>
  </si>
  <si>
    <t>proportion</t>
  </si>
  <si>
    <t>spawning</t>
  </si>
  <si>
    <t>percentage of days where spawning occurred</t>
  </si>
  <si>
    <t>canescens 0</t>
  </si>
  <si>
    <t>Arrheno</t>
  </si>
  <si>
    <t>mm.day-1</t>
  </si>
  <si>
    <t>Thely</t>
  </si>
  <si>
    <t>tibia length</t>
  </si>
  <si>
    <t>japonica popilla</t>
  </si>
  <si>
    <t>development rate of egg</t>
  </si>
  <si>
    <t>time to hatch</t>
  </si>
  <si>
    <t>days^-1</t>
  </si>
  <si>
    <t>development rate of first-instar larva</t>
  </si>
  <si>
    <t>time to first of three pre-pupae stages</t>
  </si>
  <si>
    <t>development rate of pupal stage</t>
  </si>
  <si>
    <t>time to split ski on the dorsal surface</t>
  </si>
  <si>
    <t>development rate of second-instar larva</t>
  </si>
  <si>
    <t>time to two of three pre-pupae stages</t>
  </si>
  <si>
    <t>development rate of third-instar larva</t>
  </si>
  <si>
    <t>time to three of three pre-pupae stages</t>
  </si>
  <si>
    <t>Parameciidae Paramecium</t>
  </si>
  <si>
    <t>infected</t>
  </si>
  <si>
    <t>Population size</t>
  </si>
  <si>
    <t>individuals/ml</t>
  </si>
  <si>
    <t>uninfected</t>
  </si>
  <si>
    <t>Megachilidae Osmia</t>
  </si>
  <si>
    <t>Adult mortality</t>
  </si>
  <si>
    <t>Egg Cocoon Mortality</t>
  </si>
  <si>
    <t>Prepupa mortality</t>
  </si>
  <si>
    <t>Pupa mortality</t>
  </si>
  <si>
    <t>prepupal weight</t>
  </si>
  <si>
    <t>mg</t>
  </si>
  <si>
    <t>Tribolium T. castaneum</t>
  </si>
  <si>
    <t>1/time to development</t>
  </si>
  <si>
    <t>Anasa A. tristis</t>
  </si>
  <si>
    <t>Mesothoracic Femur Length- Females</t>
  </si>
  <si>
    <t>Mesothoracic Femur Length- Males</t>
  </si>
  <si>
    <t>Teneral WT - Female</t>
  </si>
  <si>
    <t>Teneral WT - Male</t>
  </si>
  <si>
    <t>percent survival</t>
  </si>
  <si>
    <t>percentage</t>
  </si>
  <si>
    <t>Circulifer C. tenellus</t>
  </si>
  <si>
    <t>Listronotus L. oregonencis</t>
  </si>
  <si>
    <t>1/total development time - egg to adult</t>
  </si>
  <si>
    <t>Aedes A. Kromebeini</t>
  </si>
  <si>
    <t>Adult longeivity - Females</t>
  </si>
  <si>
    <t>Adult longeivity - Males</t>
  </si>
  <si>
    <t>Fecundity</t>
  </si>
  <si>
    <t>#eggs per 10 females</t>
  </si>
  <si>
    <t>1/duration of 50% hatching to enclusion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</si>
</sst>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name val="Aptos Narrow"/>
      <scheme val="minor"/>
    </font>
    <font>
      <i/>
      <sz val="12"/>
      <name val="Aptos Narrow"/>
      <scheme val="minor"/>
    </font>
    <font>
      <sz val="12"/>
      <name val="Aptos Narrow (Body)"/>
    </font>
    <font>
      <i/>
      <sz val="12"/>
      <name val="Aptos Narrow (Body)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ptos Narrow (Body)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9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FFD1-B36B-D940-B703-3FD5EEC58A33}">
  <dimension ref="A1:J106"/>
  <sheetViews>
    <sheetView zoomScale="106" workbookViewId="0">
      <pane xSplit="1" ySplit="1" topLeftCell="E85" activePane="bottomRight" state="frozen"/>
      <selection pane="topRight" activeCell="B1" sqref="B1"/>
      <selection pane="bottomLeft" activeCell="A2" sqref="A2"/>
      <selection pane="bottomRight" activeCell="J106" sqref="J106"/>
    </sheetView>
  </sheetViews>
  <sheetFormatPr baseColWidth="10" defaultRowHeight="16" x14ac:dyDescent="0.2"/>
  <cols>
    <col min="1" max="1" width="16.83203125" bestFit="1" customWidth="1"/>
    <col min="2" max="2" width="18.1640625" customWidth="1"/>
    <col min="4" max="4" width="37.1640625" customWidth="1"/>
    <col min="5" max="5" width="26.83203125" customWidth="1"/>
    <col min="6" max="6" width="29.83203125" bestFit="1" customWidth="1"/>
    <col min="7" max="7" width="13.1640625" bestFit="1" customWidth="1"/>
    <col min="8" max="8" width="15.1640625" customWidth="1"/>
    <col min="9" max="9" width="90" bestFit="1" customWidth="1"/>
    <col min="10" max="10" width="82.832031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136</v>
      </c>
      <c r="I1" t="s">
        <v>128</v>
      </c>
      <c r="J1" t="s">
        <v>465</v>
      </c>
    </row>
    <row r="2" spans="1:10" x14ac:dyDescent="0.2">
      <c r="A2">
        <v>55</v>
      </c>
      <c r="B2" t="s">
        <v>10</v>
      </c>
      <c r="C2">
        <v>2014</v>
      </c>
      <c r="D2" t="s">
        <v>9</v>
      </c>
      <c r="E2" t="s">
        <v>8</v>
      </c>
      <c r="F2" t="s">
        <v>11</v>
      </c>
      <c r="G2" t="s">
        <v>7</v>
      </c>
      <c r="H2" t="s">
        <v>137</v>
      </c>
      <c r="I2" t="s">
        <v>518</v>
      </c>
      <c r="J2" t="s">
        <v>466</v>
      </c>
    </row>
    <row r="3" spans="1:10" x14ac:dyDescent="0.2">
      <c r="A3">
        <v>58</v>
      </c>
      <c r="B3" t="s">
        <v>14</v>
      </c>
      <c r="C3">
        <v>2014</v>
      </c>
      <c r="D3" t="s">
        <v>13</v>
      </c>
      <c r="E3" t="s">
        <v>12</v>
      </c>
      <c r="F3" t="s">
        <v>15</v>
      </c>
      <c r="G3" t="s">
        <v>7</v>
      </c>
      <c r="H3" t="s">
        <v>137</v>
      </c>
      <c r="I3" t="s">
        <v>467</v>
      </c>
    </row>
    <row r="4" spans="1:10" x14ac:dyDescent="0.2">
      <c r="A4">
        <v>61</v>
      </c>
      <c r="B4" t="s">
        <v>17</v>
      </c>
      <c r="C4">
        <v>2014</v>
      </c>
      <c r="D4" t="s">
        <v>18</v>
      </c>
      <c r="E4" t="s">
        <v>16</v>
      </c>
      <c r="F4" t="s">
        <v>19</v>
      </c>
      <c r="G4" t="s">
        <v>7</v>
      </c>
      <c r="H4" t="s">
        <v>137</v>
      </c>
      <c r="I4" t="s">
        <v>469</v>
      </c>
    </row>
    <row r="5" spans="1:10" ht="102" x14ac:dyDescent="0.2">
      <c r="A5">
        <v>67</v>
      </c>
      <c r="B5" t="s">
        <v>21</v>
      </c>
      <c r="C5">
        <v>2014</v>
      </c>
      <c r="D5" t="s">
        <v>20</v>
      </c>
      <c r="E5" t="s">
        <v>22</v>
      </c>
      <c r="F5" t="s">
        <v>23</v>
      </c>
      <c r="G5" t="s">
        <v>7</v>
      </c>
      <c r="H5" s="4" t="s">
        <v>521</v>
      </c>
      <c r="I5" s="4" t="s">
        <v>559</v>
      </c>
      <c r="J5" s="4" t="s">
        <v>517</v>
      </c>
    </row>
    <row r="6" spans="1:10" x14ac:dyDescent="0.2">
      <c r="A6">
        <v>86</v>
      </c>
      <c r="B6" t="s">
        <v>25</v>
      </c>
      <c r="C6">
        <v>2013</v>
      </c>
      <c r="D6" t="s">
        <v>468</v>
      </c>
      <c r="E6" t="s">
        <v>24</v>
      </c>
      <c r="F6" t="s">
        <v>26</v>
      </c>
      <c r="G6" t="s">
        <v>7</v>
      </c>
      <c r="H6" t="s">
        <v>137</v>
      </c>
      <c r="I6" t="s">
        <v>470</v>
      </c>
    </row>
    <row r="7" spans="1:10" ht="34" x14ac:dyDescent="0.2">
      <c r="A7">
        <v>90</v>
      </c>
      <c r="B7" t="s">
        <v>29</v>
      </c>
      <c r="C7">
        <v>2011</v>
      </c>
      <c r="D7" t="s">
        <v>28</v>
      </c>
      <c r="E7" t="s">
        <v>27</v>
      </c>
      <c r="F7" t="s">
        <v>30</v>
      </c>
      <c r="G7" t="s">
        <v>7</v>
      </c>
      <c r="H7" t="s">
        <v>250</v>
      </c>
      <c r="I7" s="4" t="s">
        <v>520</v>
      </c>
      <c r="J7" t="s">
        <v>471</v>
      </c>
    </row>
    <row r="8" spans="1:10" ht="51" x14ac:dyDescent="0.2">
      <c r="A8">
        <v>91</v>
      </c>
      <c r="B8" t="s">
        <v>33</v>
      </c>
      <c r="C8">
        <v>2011</v>
      </c>
      <c r="D8" t="s">
        <v>32</v>
      </c>
      <c r="E8" t="s">
        <v>31</v>
      </c>
      <c r="F8" t="s">
        <v>34</v>
      </c>
      <c r="G8" t="s">
        <v>7</v>
      </c>
      <c r="H8" s="4" t="s">
        <v>521</v>
      </c>
      <c r="I8" s="4" t="s">
        <v>522</v>
      </c>
      <c r="J8" t="s">
        <v>472</v>
      </c>
    </row>
    <row r="9" spans="1:10" x14ac:dyDescent="0.2">
      <c r="A9">
        <v>111</v>
      </c>
      <c r="B9" t="s">
        <v>36</v>
      </c>
      <c r="C9">
        <v>2010</v>
      </c>
      <c r="D9" t="s">
        <v>35</v>
      </c>
      <c r="E9" t="s">
        <v>37</v>
      </c>
      <c r="F9" t="s">
        <v>38</v>
      </c>
      <c r="G9" t="s">
        <v>7</v>
      </c>
      <c r="H9" t="s">
        <v>498</v>
      </c>
      <c r="I9" t="s">
        <v>467</v>
      </c>
      <c r="J9" t="s">
        <v>501</v>
      </c>
    </row>
    <row r="10" spans="1:10" ht="51" x14ac:dyDescent="0.2">
      <c r="A10">
        <v>119</v>
      </c>
      <c r="B10" t="s">
        <v>42</v>
      </c>
      <c r="C10">
        <v>2010</v>
      </c>
      <c r="D10" t="s">
        <v>39</v>
      </c>
      <c r="E10" t="s">
        <v>41</v>
      </c>
      <c r="F10" t="s">
        <v>40</v>
      </c>
      <c r="G10" t="s">
        <v>7</v>
      </c>
      <c r="H10" s="7" t="s">
        <v>558</v>
      </c>
      <c r="I10" s="4" t="s">
        <v>503</v>
      </c>
      <c r="J10" t="s">
        <v>502</v>
      </c>
    </row>
    <row r="11" spans="1:10" ht="102" x14ac:dyDescent="0.2">
      <c r="A11">
        <v>124</v>
      </c>
      <c r="B11" t="s">
        <v>44</v>
      </c>
      <c r="C11">
        <v>2010</v>
      </c>
      <c r="D11" t="s">
        <v>45</v>
      </c>
      <c r="E11" t="s">
        <v>43</v>
      </c>
      <c r="F11" t="s">
        <v>46</v>
      </c>
      <c r="G11" t="s">
        <v>7</v>
      </c>
      <c r="H11" t="s">
        <v>498</v>
      </c>
      <c r="I11" s="4" t="s">
        <v>508</v>
      </c>
      <c r="J11" t="s">
        <v>506</v>
      </c>
    </row>
    <row r="12" spans="1:10" ht="34" x14ac:dyDescent="0.2">
      <c r="A12">
        <v>150</v>
      </c>
      <c r="B12" t="s">
        <v>47</v>
      </c>
      <c r="C12">
        <v>2003</v>
      </c>
      <c r="D12" t="s">
        <v>48</v>
      </c>
      <c r="E12" t="s">
        <v>43</v>
      </c>
      <c r="F12" t="s">
        <v>49</v>
      </c>
      <c r="G12" t="s">
        <v>7</v>
      </c>
      <c r="H12" t="s">
        <v>507</v>
      </c>
      <c r="I12" s="4" t="s">
        <v>554</v>
      </c>
    </row>
    <row r="13" spans="1:10" ht="17" x14ac:dyDescent="0.2">
      <c r="A13">
        <v>159</v>
      </c>
      <c r="B13" t="s">
        <v>51</v>
      </c>
      <c r="C13">
        <v>2001</v>
      </c>
      <c r="D13" t="s">
        <v>457</v>
      </c>
      <c r="E13" t="s">
        <v>50</v>
      </c>
      <c r="F13" t="s">
        <v>52</v>
      </c>
      <c r="G13" t="s">
        <v>7</v>
      </c>
      <c r="H13" t="s">
        <v>250</v>
      </c>
      <c r="I13" s="4" t="s">
        <v>513</v>
      </c>
      <c r="J13" t="s">
        <v>555</v>
      </c>
    </row>
    <row r="14" spans="1:10" ht="34" x14ac:dyDescent="0.2">
      <c r="A14">
        <v>165</v>
      </c>
      <c r="B14" t="s">
        <v>54</v>
      </c>
      <c r="C14">
        <v>1998</v>
      </c>
      <c r="D14" t="s">
        <v>53</v>
      </c>
      <c r="E14" t="s">
        <v>515</v>
      </c>
      <c r="F14" t="s">
        <v>55</v>
      </c>
      <c r="G14" t="s">
        <v>7</v>
      </c>
      <c r="H14" t="s">
        <v>250</v>
      </c>
      <c r="I14" s="4" t="s">
        <v>556</v>
      </c>
      <c r="J14" t="s">
        <v>562</v>
      </c>
    </row>
    <row r="15" spans="1:10" ht="51" x14ac:dyDescent="0.2">
      <c r="A15">
        <v>168</v>
      </c>
      <c r="B15" t="s">
        <v>58</v>
      </c>
      <c r="C15">
        <v>1977</v>
      </c>
      <c r="D15" t="s">
        <v>57</v>
      </c>
      <c r="E15" t="s">
        <v>56</v>
      </c>
      <c r="F15" t="s">
        <v>59</v>
      </c>
      <c r="G15" t="s">
        <v>7</v>
      </c>
      <c r="H15" t="s">
        <v>250</v>
      </c>
      <c r="I15" s="4" t="s">
        <v>557</v>
      </c>
      <c r="J15" t="s">
        <v>516</v>
      </c>
    </row>
    <row r="16" spans="1:10" ht="34" x14ac:dyDescent="0.2">
      <c r="A16" t="s">
        <v>60</v>
      </c>
      <c r="B16" t="s">
        <v>61</v>
      </c>
      <c r="C16">
        <v>2018</v>
      </c>
      <c r="D16" t="s">
        <v>62</v>
      </c>
      <c r="E16" t="s">
        <v>27</v>
      </c>
      <c r="F16" t="s">
        <v>63</v>
      </c>
      <c r="G16" t="s">
        <v>7</v>
      </c>
      <c r="H16" t="s">
        <v>250</v>
      </c>
      <c r="I16" s="4" t="s">
        <v>523</v>
      </c>
    </row>
    <row r="17" spans="1:10" x14ac:dyDescent="0.2">
      <c r="A17" t="s">
        <v>64</v>
      </c>
      <c r="B17" t="s">
        <v>67</v>
      </c>
      <c r="C17">
        <v>2010</v>
      </c>
      <c r="D17" t="s">
        <v>68</v>
      </c>
      <c r="E17" t="s">
        <v>66</v>
      </c>
      <c r="F17" t="s">
        <v>69</v>
      </c>
      <c r="G17" t="s">
        <v>7</v>
      </c>
    </row>
    <row r="18" spans="1:10" x14ac:dyDescent="0.2">
      <c r="A18" t="s">
        <v>65</v>
      </c>
      <c r="B18" t="s">
        <v>70</v>
      </c>
      <c r="C18">
        <v>2013</v>
      </c>
      <c r="D18" t="s">
        <v>71</v>
      </c>
      <c r="E18" t="s">
        <v>72</v>
      </c>
      <c r="F18" t="s">
        <v>73</v>
      </c>
      <c r="G18" t="s">
        <v>7</v>
      </c>
    </row>
    <row r="19" spans="1:10" x14ac:dyDescent="0.2">
      <c r="A19">
        <v>1</v>
      </c>
      <c r="B19" t="s">
        <v>74</v>
      </c>
      <c r="C19">
        <v>1978</v>
      </c>
      <c r="D19" t="s">
        <v>75</v>
      </c>
      <c r="E19" t="s">
        <v>76</v>
      </c>
      <c r="F19" t="s">
        <v>78</v>
      </c>
      <c r="G19" t="s">
        <v>77</v>
      </c>
    </row>
    <row r="20" spans="1:10" x14ac:dyDescent="0.2">
      <c r="A20">
        <v>2</v>
      </c>
      <c r="B20" t="s">
        <v>79</v>
      </c>
      <c r="C20">
        <v>1968</v>
      </c>
      <c r="D20" t="s">
        <v>80</v>
      </c>
      <c r="E20" t="s">
        <v>85</v>
      </c>
      <c r="F20" t="s">
        <v>81</v>
      </c>
      <c r="G20" t="s">
        <v>77</v>
      </c>
    </row>
    <row r="21" spans="1:10" x14ac:dyDescent="0.2">
      <c r="A21">
        <v>3</v>
      </c>
      <c r="B21" t="s">
        <v>83</v>
      </c>
      <c r="C21">
        <v>1980</v>
      </c>
      <c r="D21" t="s">
        <v>82</v>
      </c>
      <c r="E21" t="s">
        <v>76</v>
      </c>
      <c r="F21" t="s">
        <v>84</v>
      </c>
      <c r="G21" t="s">
        <v>77</v>
      </c>
    </row>
    <row r="22" spans="1:10" x14ac:dyDescent="0.2">
      <c r="A22">
        <v>4</v>
      </c>
      <c r="B22" t="s">
        <v>87</v>
      </c>
      <c r="C22">
        <v>1966</v>
      </c>
      <c r="D22" t="s">
        <v>86</v>
      </c>
      <c r="E22" t="s">
        <v>85</v>
      </c>
      <c r="F22" t="s">
        <v>88</v>
      </c>
      <c r="G22" t="s">
        <v>77</v>
      </c>
    </row>
    <row r="23" spans="1:10" x14ac:dyDescent="0.2">
      <c r="A23">
        <v>5</v>
      </c>
      <c r="B23" t="s">
        <v>91</v>
      </c>
      <c r="C23">
        <v>2006</v>
      </c>
      <c r="D23" t="s">
        <v>90</v>
      </c>
      <c r="E23" t="s">
        <v>89</v>
      </c>
      <c r="F23" t="s">
        <v>92</v>
      </c>
      <c r="G23" t="s">
        <v>77</v>
      </c>
    </row>
    <row r="24" spans="1:10" x14ac:dyDescent="0.2">
      <c r="A24">
        <v>6</v>
      </c>
      <c r="B24" t="s">
        <v>94</v>
      </c>
      <c r="C24">
        <v>1973</v>
      </c>
      <c r="D24" t="s">
        <v>93</v>
      </c>
      <c r="E24" t="s">
        <v>89</v>
      </c>
      <c r="F24" t="s">
        <v>95</v>
      </c>
      <c r="G24" t="s">
        <v>77</v>
      </c>
    </row>
    <row r="25" spans="1:10" x14ac:dyDescent="0.2">
      <c r="A25">
        <v>7</v>
      </c>
      <c r="B25" t="s">
        <v>97</v>
      </c>
      <c r="C25">
        <v>1954</v>
      </c>
      <c r="D25" t="s">
        <v>96</v>
      </c>
      <c r="E25" t="s">
        <v>56</v>
      </c>
      <c r="F25" t="s">
        <v>98</v>
      </c>
      <c r="G25" t="s">
        <v>77</v>
      </c>
    </row>
    <row r="26" spans="1:10" x14ac:dyDescent="0.2">
      <c r="A26">
        <v>8</v>
      </c>
      <c r="B26" t="s">
        <v>100</v>
      </c>
      <c r="C26">
        <v>1995</v>
      </c>
      <c r="D26" t="s">
        <v>99</v>
      </c>
      <c r="E26" t="s">
        <v>76</v>
      </c>
      <c r="F26" t="s">
        <v>101</v>
      </c>
      <c r="G26" t="s">
        <v>77</v>
      </c>
    </row>
    <row r="27" spans="1:10" x14ac:dyDescent="0.2">
      <c r="A27">
        <v>9</v>
      </c>
      <c r="B27" t="s">
        <v>103</v>
      </c>
      <c r="C27">
        <v>1928</v>
      </c>
      <c r="D27" t="s">
        <v>102</v>
      </c>
      <c r="E27" t="s">
        <v>56</v>
      </c>
      <c r="F27" t="s">
        <v>104</v>
      </c>
      <c r="G27" t="s">
        <v>77</v>
      </c>
      <c r="H27" t="s">
        <v>250</v>
      </c>
      <c r="I27" t="s">
        <v>135</v>
      </c>
      <c r="J27" t="s">
        <v>519</v>
      </c>
    </row>
    <row r="28" spans="1:10" x14ac:dyDescent="0.2">
      <c r="A28">
        <v>10</v>
      </c>
      <c r="B28" t="s">
        <v>106</v>
      </c>
      <c r="C28">
        <v>1933</v>
      </c>
      <c r="D28" t="s">
        <v>105</v>
      </c>
      <c r="E28" t="s">
        <v>56</v>
      </c>
      <c r="F28" t="s">
        <v>107</v>
      </c>
      <c r="G28" t="s">
        <v>77</v>
      </c>
      <c r="H28" t="s">
        <v>250</v>
      </c>
      <c r="I28" t="s">
        <v>497</v>
      </c>
      <c r="J28" t="s">
        <v>466</v>
      </c>
    </row>
    <row r="29" spans="1:10" ht="34" x14ac:dyDescent="0.2">
      <c r="A29">
        <v>11</v>
      </c>
      <c r="B29" t="s">
        <v>108</v>
      </c>
      <c r="C29">
        <v>1969</v>
      </c>
      <c r="D29" t="s">
        <v>109</v>
      </c>
      <c r="E29" t="s">
        <v>76</v>
      </c>
      <c r="F29" t="s">
        <v>110</v>
      </c>
      <c r="G29" t="s">
        <v>77</v>
      </c>
      <c r="H29" t="s">
        <v>137</v>
      </c>
      <c r="I29" s="4" t="s">
        <v>499</v>
      </c>
      <c r="J29" t="s">
        <v>466</v>
      </c>
    </row>
    <row r="30" spans="1:10" x14ac:dyDescent="0.2">
      <c r="A30">
        <v>12</v>
      </c>
      <c r="B30" t="s">
        <v>112</v>
      </c>
      <c r="C30">
        <v>1958</v>
      </c>
      <c r="D30" t="s">
        <v>111</v>
      </c>
      <c r="E30" t="s">
        <v>76</v>
      </c>
      <c r="F30" t="s">
        <v>113</v>
      </c>
      <c r="G30" t="s">
        <v>77</v>
      </c>
      <c r="H30" t="s">
        <v>137</v>
      </c>
      <c r="I30" t="s">
        <v>505</v>
      </c>
    </row>
    <row r="31" spans="1:10" ht="68" x14ac:dyDescent="0.2">
      <c r="A31">
        <v>13</v>
      </c>
      <c r="B31" t="s">
        <v>115</v>
      </c>
      <c r="C31">
        <v>2012</v>
      </c>
      <c r="D31" t="s">
        <v>116</v>
      </c>
      <c r="E31" t="s">
        <v>114</v>
      </c>
      <c r="F31" t="s">
        <v>117</v>
      </c>
      <c r="G31" t="s">
        <v>77</v>
      </c>
      <c r="H31" t="s">
        <v>250</v>
      </c>
      <c r="I31" s="4" t="s">
        <v>561</v>
      </c>
      <c r="J31" s="4" t="s">
        <v>560</v>
      </c>
    </row>
    <row r="32" spans="1:10" x14ac:dyDescent="0.2">
      <c r="A32">
        <v>14</v>
      </c>
      <c r="B32" t="s">
        <v>122</v>
      </c>
      <c r="C32">
        <v>2019</v>
      </c>
      <c r="D32" t="s">
        <v>121</v>
      </c>
      <c r="E32" t="s">
        <v>85</v>
      </c>
      <c r="F32" t="s">
        <v>123</v>
      </c>
      <c r="G32" t="s">
        <v>77</v>
      </c>
      <c r="I32" s="7" t="s">
        <v>548</v>
      </c>
    </row>
    <row r="33" spans="1:10" ht="51" x14ac:dyDescent="0.2">
      <c r="A33">
        <v>15</v>
      </c>
      <c r="B33" s="1" t="s">
        <v>118</v>
      </c>
      <c r="C33" s="1">
        <v>1972</v>
      </c>
      <c r="D33" s="1" t="s">
        <v>119</v>
      </c>
      <c r="E33" s="1" t="s">
        <v>76</v>
      </c>
      <c r="F33" s="1" t="s">
        <v>120</v>
      </c>
      <c r="G33" t="s">
        <v>77</v>
      </c>
      <c r="H33" s="1" t="s">
        <v>250</v>
      </c>
      <c r="I33" s="8" t="s">
        <v>550</v>
      </c>
      <c r="J33" s="1" t="s">
        <v>549</v>
      </c>
    </row>
    <row r="34" spans="1:10" ht="85" x14ac:dyDescent="0.2">
      <c r="A34">
        <v>16</v>
      </c>
      <c r="B34" t="s">
        <v>124</v>
      </c>
      <c r="C34">
        <v>2015</v>
      </c>
      <c r="D34" t="s">
        <v>125</v>
      </c>
      <c r="E34" t="s">
        <v>114</v>
      </c>
      <c r="F34" t="s">
        <v>126</v>
      </c>
      <c r="G34" t="s">
        <v>77</v>
      </c>
      <c r="H34" s="4" t="s">
        <v>521</v>
      </c>
      <c r="I34" s="9" t="s">
        <v>552</v>
      </c>
      <c r="J34" t="s">
        <v>551</v>
      </c>
    </row>
    <row r="35" spans="1:10" ht="17" x14ac:dyDescent="0.2">
      <c r="A35" t="s">
        <v>490</v>
      </c>
      <c r="G35" t="s">
        <v>490</v>
      </c>
      <c r="I35" s="10" t="s">
        <v>553</v>
      </c>
    </row>
    <row r="36" spans="1:10" x14ac:dyDescent="0.2">
      <c r="A36" t="s">
        <v>139</v>
      </c>
      <c r="B36" t="s">
        <v>130</v>
      </c>
      <c r="C36">
        <v>2022</v>
      </c>
      <c r="D36" t="s">
        <v>456</v>
      </c>
      <c r="E36" t="s">
        <v>131</v>
      </c>
      <c r="F36" t="s">
        <v>127</v>
      </c>
      <c r="G36" t="s">
        <v>214</v>
      </c>
      <c r="H36" t="s">
        <v>137</v>
      </c>
      <c r="I36" t="s">
        <v>129</v>
      </c>
    </row>
    <row r="37" spans="1:10" x14ac:dyDescent="0.2">
      <c r="A37" t="s">
        <v>140</v>
      </c>
      <c r="B37" t="s">
        <v>134</v>
      </c>
      <c r="C37">
        <v>2017</v>
      </c>
      <c r="D37" t="s">
        <v>133</v>
      </c>
      <c r="E37" t="s">
        <v>132</v>
      </c>
      <c r="F37" t="s">
        <v>176</v>
      </c>
      <c r="G37" t="s">
        <v>214</v>
      </c>
      <c r="H37" t="s">
        <v>138</v>
      </c>
      <c r="I37" t="s">
        <v>135</v>
      </c>
    </row>
    <row r="38" spans="1:10" x14ac:dyDescent="0.2">
      <c r="A38" t="s">
        <v>141</v>
      </c>
      <c r="B38" t="s">
        <v>215</v>
      </c>
      <c r="C38">
        <v>2021</v>
      </c>
      <c r="D38" t="s">
        <v>216</v>
      </c>
      <c r="E38" t="s">
        <v>217</v>
      </c>
      <c r="F38" t="s">
        <v>177</v>
      </c>
      <c r="G38" t="s">
        <v>214</v>
      </c>
      <c r="H38" t="s">
        <v>138</v>
      </c>
      <c r="I38" t="s">
        <v>450</v>
      </c>
    </row>
    <row r="39" spans="1:10" x14ac:dyDescent="0.2">
      <c r="A39" t="s">
        <v>142</v>
      </c>
      <c r="B39" t="s">
        <v>221</v>
      </c>
      <c r="C39">
        <v>2016</v>
      </c>
      <c r="D39" t="s">
        <v>220</v>
      </c>
      <c r="E39" t="s">
        <v>219</v>
      </c>
      <c r="F39" t="s">
        <v>178</v>
      </c>
      <c r="G39" t="s">
        <v>214</v>
      </c>
      <c r="H39" t="s">
        <v>137</v>
      </c>
      <c r="I39" t="s">
        <v>218</v>
      </c>
    </row>
    <row r="40" spans="1:10" x14ac:dyDescent="0.2">
      <c r="A40" t="s">
        <v>143</v>
      </c>
      <c r="B40" t="s">
        <v>225</v>
      </c>
      <c r="C40">
        <v>2018</v>
      </c>
      <c r="D40" t="s">
        <v>224</v>
      </c>
      <c r="E40" t="s">
        <v>223</v>
      </c>
      <c r="F40" t="s">
        <v>179</v>
      </c>
      <c r="G40" t="s">
        <v>214</v>
      </c>
      <c r="H40" t="s">
        <v>137</v>
      </c>
      <c r="I40" t="s">
        <v>222</v>
      </c>
    </row>
    <row r="41" spans="1:10" x14ac:dyDescent="0.2">
      <c r="A41" t="s">
        <v>144</v>
      </c>
      <c r="B41" t="s">
        <v>228</v>
      </c>
      <c r="C41">
        <v>2020</v>
      </c>
      <c r="D41" t="s">
        <v>227</v>
      </c>
      <c r="E41" t="s">
        <v>223</v>
      </c>
      <c r="F41" t="s">
        <v>180</v>
      </c>
      <c r="G41" t="s">
        <v>214</v>
      </c>
      <c r="H41" t="s">
        <v>137</v>
      </c>
      <c r="I41" t="s">
        <v>226</v>
      </c>
    </row>
    <row r="42" spans="1:10" x14ac:dyDescent="0.2">
      <c r="A42" t="s">
        <v>145</v>
      </c>
      <c r="B42" t="s">
        <v>229</v>
      </c>
      <c r="C42">
        <v>2019</v>
      </c>
      <c r="D42" t="s">
        <v>230</v>
      </c>
      <c r="E42" t="s">
        <v>131</v>
      </c>
      <c r="F42" t="s">
        <v>181</v>
      </c>
      <c r="G42" t="s">
        <v>214</v>
      </c>
      <c r="H42" t="s">
        <v>138</v>
      </c>
      <c r="I42" t="s">
        <v>135</v>
      </c>
    </row>
    <row r="43" spans="1:10" x14ac:dyDescent="0.2">
      <c r="A43" t="s">
        <v>146</v>
      </c>
      <c r="B43" t="s">
        <v>234</v>
      </c>
      <c r="C43">
        <v>2018</v>
      </c>
      <c r="D43" t="s">
        <v>233</v>
      </c>
      <c r="E43" t="s">
        <v>232</v>
      </c>
      <c r="F43" t="s">
        <v>182</v>
      </c>
      <c r="G43" t="s">
        <v>214</v>
      </c>
      <c r="H43" t="s">
        <v>137</v>
      </c>
      <c r="I43" t="s">
        <v>231</v>
      </c>
    </row>
    <row r="44" spans="1:10" x14ac:dyDescent="0.2">
      <c r="A44" t="s">
        <v>147</v>
      </c>
      <c r="B44" t="s">
        <v>238</v>
      </c>
      <c r="C44">
        <v>2021</v>
      </c>
      <c r="D44" t="s">
        <v>237</v>
      </c>
      <c r="E44" t="s">
        <v>236</v>
      </c>
      <c r="F44" t="s">
        <v>183</v>
      </c>
      <c r="G44" t="s">
        <v>214</v>
      </c>
      <c r="H44" t="s">
        <v>138</v>
      </c>
      <c r="I44" t="s">
        <v>235</v>
      </c>
    </row>
    <row r="45" spans="1:10" x14ac:dyDescent="0.2">
      <c r="A45" t="s">
        <v>148</v>
      </c>
      <c r="B45" t="s">
        <v>241</v>
      </c>
      <c r="C45">
        <v>2021</v>
      </c>
      <c r="D45" t="s">
        <v>240</v>
      </c>
      <c r="E45" t="s">
        <v>239</v>
      </c>
      <c r="F45" t="s">
        <v>184</v>
      </c>
      <c r="G45" t="s">
        <v>214</v>
      </c>
      <c r="H45" t="s">
        <v>138</v>
      </c>
      <c r="I45" t="s">
        <v>135</v>
      </c>
    </row>
    <row r="46" spans="1:10" x14ac:dyDescent="0.2">
      <c r="A46" t="s">
        <v>461</v>
      </c>
      <c r="B46" t="s">
        <v>245</v>
      </c>
      <c r="C46">
        <v>2020</v>
      </c>
      <c r="D46" t="s">
        <v>244</v>
      </c>
      <c r="E46" t="s">
        <v>243</v>
      </c>
      <c r="F46" t="s">
        <v>185</v>
      </c>
      <c r="G46" t="s">
        <v>214</v>
      </c>
      <c r="H46" t="s">
        <v>138</v>
      </c>
      <c r="I46" t="s">
        <v>242</v>
      </c>
    </row>
    <row r="47" spans="1:10" x14ac:dyDescent="0.2">
      <c r="A47" t="s">
        <v>149</v>
      </c>
      <c r="B47" t="s">
        <v>249</v>
      </c>
      <c r="C47">
        <v>2010</v>
      </c>
      <c r="D47" t="s">
        <v>248</v>
      </c>
      <c r="E47" t="s">
        <v>247</v>
      </c>
      <c r="F47" t="s">
        <v>186</v>
      </c>
      <c r="G47" t="s">
        <v>214</v>
      </c>
      <c r="H47" t="s">
        <v>137</v>
      </c>
      <c r="I47" t="s">
        <v>246</v>
      </c>
    </row>
    <row r="48" spans="1:10" x14ac:dyDescent="0.2">
      <c r="A48" t="s">
        <v>150</v>
      </c>
      <c r="B48" t="s">
        <v>251</v>
      </c>
      <c r="C48">
        <v>2019</v>
      </c>
      <c r="D48" t="s">
        <v>252</v>
      </c>
      <c r="E48" t="s">
        <v>16</v>
      </c>
      <c r="F48" t="s">
        <v>187</v>
      </c>
      <c r="G48" t="s">
        <v>214</v>
      </c>
      <c r="H48" t="s">
        <v>250</v>
      </c>
      <c r="I48" t="s">
        <v>253</v>
      </c>
    </row>
    <row r="49" spans="1:9" x14ac:dyDescent="0.2">
      <c r="A49" t="s">
        <v>151</v>
      </c>
      <c r="B49" t="s">
        <v>256</v>
      </c>
      <c r="C49">
        <v>2020</v>
      </c>
      <c r="D49" t="s">
        <v>255</v>
      </c>
      <c r="E49" t="s">
        <v>223</v>
      </c>
      <c r="F49" t="s">
        <v>188</v>
      </c>
      <c r="G49" t="s">
        <v>214</v>
      </c>
      <c r="H49" t="s">
        <v>138</v>
      </c>
      <c r="I49" t="s">
        <v>254</v>
      </c>
    </row>
    <row r="50" spans="1:9" x14ac:dyDescent="0.2">
      <c r="A50" t="s">
        <v>152</v>
      </c>
      <c r="B50" t="s">
        <v>260</v>
      </c>
      <c r="C50">
        <v>2016</v>
      </c>
      <c r="D50" t="s">
        <v>259</v>
      </c>
      <c r="E50" t="s">
        <v>258</v>
      </c>
      <c r="F50" t="s">
        <v>189</v>
      </c>
      <c r="G50" t="s">
        <v>214</v>
      </c>
      <c r="H50" t="s">
        <v>137</v>
      </c>
      <c r="I50" t="s">
        <v>257</v>
      </c>
    </row>
    <row r="51" spans="1:9" x14ac:dyDescent="0.2">
      <c r="A51" t="s">
        <v>153</v>
      </c>
      <c r="B51" t="s">
        <v>263</v>
      </c>
      <c r="C51">
        <v>2013</v>
      </c>
      <c r="D51" t="s">
        <v>262</v>
      </c>
      <c r="E51" t="s">
        <v>261</v>
      </c>
      <c r="F51" t="s">
        <v>190</v>
      </c>
      <c r="G51" t="s">
        <v>214</v>
      </c>
      <c r="H51" t="s">
        <v>137</v>
      </c>
      <c r="I51" t="s">
        <v>231</v>
      </c>
    </row>
    <row r="52" spans="1:9" x14ac:dyDescent="0.2">
      <c r="A52" t="s">
        <v>154</v>
      </c>
      <c r="B52" t="s">
        <v>265</v>
      </c>
      <c r="C52">
        <v>2021</v>
      </c>
      <c r="D52" t="s">
        <v>264</v>
      </c>
      <c r="E52" t="s">
        <v>43</v>
      </c>
      <c r="F52" t="s">
        <v>191</v>
      </c>
      <c r="G52" t="s">
        <v>214</v>
      </c>
      <c r="H52" t="s">
        <v>138</v>
      </c>
      <c r="I52" t="s">
        <v>380</v>
      </c>
    </row>
    <row r="53" spans="1:9" x14ac:dyDescent="0.2">
      <c r="A53" t="s">
        <v>155</v>
      </c>
      <c r="B53" t="s">
        <v>268</v>
      </c>
      <c r="C53">
        <v>2021</v>
      </c>
      <c r="D53" s="2" t="s">
        <v>454</v>
      </c>
      <c r="E53" t="s">
        <v>267</v>
      </c>
      <c r="F53" t="s">
        <v>192</v>
      </c>
      <c r="G53" t="s">
        <v>214</v>
      </c>
      <c r="H53" t="s">
        <v>137</v>
      </c>
      <c r="I53" t="s">
        <v>266</v>
      </c>
    </row>
    <row r="54" spans="1:9" x14ac:dyDescent="0.2">
      <c r="A54" t="s">
        <v>156</v>
      </c>
      <c r="B54" t="s">
        <v>270</v>
      </c>
      <c r="C54">
        <v>2022</v>
      </c>
      <c r="D54" s="3" t="s">
        <v>455</v>
      </c>
      <c r="E54" t="s">
        <v>269</v>
      </c>
      <c r="F54" t="s">
        <v>193</v>
      </c>
      <c r="G54" t="s">
        <v>214</v>
      </c>
      <c r="H54" t="s">
        <v>137</v>
      </c>
      <c r="I54" t="s">
        <v>226</v>
      </c>
    </row>
    <row r="55" spans="1:9" x14ac:dyDescent="0.2">
      <c r="A55" t="s">
        <v>157</v>
      </c>
      <c r="B55" t="s">
        <v>273</v>
      </c>
      <c r="C55">
        <v>2021</v>
      </c>
      <c r="D55" t="s">
        <v>272</v>
      </c>
      <c r="E55" t="s">
        <v>131</v>
      </c>
      <c r="F55" t="s">
        <v>194</v>
      </c>
      <c r="G55" t="s">
        <v>214</v>
      </c>
      <c r="H55" t="s">
        <v>138</v>
      </c>
      <c r="I55" t="s">
        <v>271</v>
      </c>
    </row>
    <row r="56" spans="1:9" x14ac:dyDescent="0.2">
      <c r="A56" t="s">
        <v>158</v>
      </c>
      <c r="B56" t="s">
        <v>274</v>
      </c>
      <c r="C56">
        <v>2021</v>
      </c>
      <c r="D56" t="s">
        <v>275</v>
      </c>
      <c r="E56" t="s">
        <v>27</v>
      </c>
      <c r="F56" t="s">
        <v>195</v>
      </c>
      <c r="G56" t="s">
        <v>214</v>
      </c>
      <c r="H56" t="s">
        <v>250</v>
      </c>
      <c r="I56" t="s">
        <v>276</v>
      </c>
    </row>
    <row r="57" spans="1:9" x14ac:dyDescent="0.2">
      <c r="A57" t="s">
        <v>159</v>
      </c>
      <c r="B57" t="s">
        <v>279</v>
      </c>
      <c r="C57">
        <v>2012</v>
      </c>
      <c r="D57" t="s">
        <v>278</v>
      </c>
      <c r="E57" t="s">
        <v>277</v>
      </c>
      <c r="F57" t="s">
        <v>196</v>
      </c>
      <c r="G57" t="s">
        <v>214</v>
      </c>
      <c r="H57" t="s">
        <v>137</v>
      </c>
      <c r="I57" t="s">
        <v>231</v>
      </c>
    </row>
    <row r="58" spans="1:9" x14ac:dyDescent="0.2">
      <c r="A58" t="s">
        <v>160</v>
      </c>
      <c r="B58" t="s">
        <v>281</v>
      </c>
      <c r="C58">
        <v>2021</v>
      </c>
      <c r="D58" t="s">
        <v>280</v>
      </c>
      <c r="E58" t="s">
        <v>22</v>
      </c>
      <c r="F58" t="s">
        <v>197</v>
      </c>
      <c r="G58" t="s">
        <v>214</v>
      </c>
      <c r="H58" t="s">
        <v>138</v>
      </c>
      <c r="I58" t="s">
        <v>287</v>
      </c>
    </row>
    <row r="59" spans="1:9" x14ac:dyDescent="0.2">
      <c r="A59" t="s">
        <v>161</v>
      </c>
      <c r="B59" t="s">
        <v>284</v>
      </c>
      <c r="C59">
        <v>2019</v>
      </c>
      <c r="D59" t="s">
        <v>283</v>
      </c>
      <c r="E59" t="s">
        <v>282</v>
      </c>
      <c r="F59" t="s">
        <v>198</v>
      </c>
      <c r="G59" t="s">
        <v>214</v>
      </c>
      <c r="H59" t="s">
        <v>250</v>
      </c>
      <c r="I59" t="s">
        <v>253</v>
      </c>
    </row>
    <row r="60" spans="1:9" x14ac:dyDescent="0.2">
      <c r="A60" t="s">
        <v>162</v>
      </c>
      <c r="B60" t="s">
        <v>285</v>
      </c>
      <c r="C60">
        <v>2021</v>
      </c>
      <c r="D60" t="s">
        <v>286</v>
      </c>
      <c r="E60" t="s">
        <v>85</v>
      </c>
      <c r="F60" t="s">
        <v>199</v>
      </c>
      <c r="G60" t="s">
        <v>214</v>
      </c>
      <c r="H60" t="s">
        <v>138</v>
      </c>
      <c r="I60" t="s">
        <v>135</v>
      </c>
    </row>
    <row r="61" spans="1:9" x14ac:dyDescent="0.2">
      <c r="A61" t="s">
        <v>163</v>
      </c>
      <c r="B61" t="s">
        <v>288</v>
      </c>
      <c r="C61">
        <v>2022</v>
      </c>
      <c r="D61" t="s">
        <v>289</v>
      </c>
      <c r="E61" t="s">
        <v>16</v>
      </c>
      <c r="F61" t="s">
        <v>200</v>
      </c>
      <c r="G61" t="s">
        <v>214</v>
      </c>
      <c r="H61" t="s">
        <v>137</v>
      </c>
      <c r="I61" t="s">
        <v>257</v>
      </c>
    </row>
    <row r="62" spans="1:9" x14ac:dyDescent="0.2">
      <c r="A62" t="s">
        <v>293</v>
      </c>
      <c r="B62" t="s">
        <v>292</v>
      </c>
      <c r="C62">
        <v>2020</v>
      </c>
      <c r="D62" t="s">
        <v>291</v>
      </c>
      <c r="E62" t="s">
        <v>43</v>
      </c>
      <c r="F62" t="s">
        <v>201</v>
      </c>
      <c r="G62" t="s">
        <v>214</v>
      </c>
      <c r="H62" t="s">
        <v>138</v>
      </c>
      <c r="I62" t="s">
        <v>290</v>
      </c>
    </row>
    <row r="63" spans="1:9" x14ac:dyDescent="0.2">
      <c r="A63" t="s">
        <v>164</v>
      </c>
      <c r="B63" t="s">
        <v>295</v>
      </c>
      <c r="C63">
        <v>2019</v>
      </c>
      <c r="D63" t="s">
        <v>296</v>
      </c>
      <c r="E63" t="s">
        <v>294</v>
      </c>
      <c r="F63" t="s">
        <v>202</v>
      </c>
      <c r="G63" t="s">
        <v>214</v>
      </c>
      <c r="H63" t="s">
        <v>138</v>
      </c>
      <c r="I63" t="s">
        <v>135</v>
      </c>
    </row>
    <row r="64" spans="1:9" x14ac:dyDescent="0.2">
      <c r="A64" t="s">
        <v>165</v>
      </c>
      <c r="B64" t="s">
        <v>298</v>
      </c>
      <c r="C64">
        <v>2019</v>
      </c>
      <c r="D64" t="s">
        <v>297</v>
      </c>
      <c r="E64" t="s">
        <v>223</v>
      </c>
      <c r="F64" t="s">
        <v>203</v>
      </c>
      <c r="G64" t="s">
        <v>214</v>
      </c>
      <c r="H64" t="s">
        <v>138</v>
      </c>
      <c r="I64" t="s">
        <v>135</v>
      </c>
    </row>
    <row r="65" spans="1:9" x14ac:dyDescent="0.2">
      <c r="A65" t="s">
        <v>166</v>
      </c>
      <c r="B65" t="s">
        <v>301</v>
      </c>
      <c r="C65">
        <v>2015</v>
      </c>
      <c r="D65" t="s">
        <v>300</v>
      </c>
      <c r="E65" t="s">
        <v>299</v>
      </c>
      <c r="F65" t="s">
        <v>204</v>
      </c>
      <c r="G65" t="s">
        <v>214</v>
      </c>
      <c r="H65" t="s">
        <v>138</v>
      </c>
      <c r="I65" t="s">
        <v>135</v>
      </c>
    </row>
    <row r="66" spans="1:9" x14ac:dyDescent="0.2">
      <c r="A66" t="s">
        <v>167</v>
      </c>
      <c r="B66" t="s">
        <v>304</v>
      </c>
      <c r="C66">
        <v>2019</v>
      </c>
      <c r="D66" t="s">
        <v>303</v>
      </c>
      <c r="E66" t="s">
        <v>302</v>
      </c>
      <c r="F66" t="s">
        <v>205</v>
      </c>
      <c r="G66" t="s">
        <v>214</v>
      </c>
      <c r="H66" t="s">
        <v>137</v>
      </c>
      <c r="I66" t="s">
        <v>226</v>
      </c>
    </row>
    <row r="67" spans="1:9" x14ac:dyDescent="0.2">
      <c r="A67" t="s">
        <v>168</v>
      </c>
      <c r="B67" t="s">
        <v>307</v>
      </c>
      <c r="C67">
        <v>2020</v>
      </c>
      <c r="D67" t="s">
        <v>306</v>
      </c>
      <c r="E67" t="s">
        <v>305</v>
      </c>
      <c r="F67" t="s">
        <v>206</v>
      </c>
      <c r="G67" t="s">
        <v>214</v>
      </c>
      <c r="H67" t="s">
        <v>137</v>
      </c>
      <c r="I67" t="s">
        <v>226</v>
      </c>
    </row>
    <row r="68" spans="1:9" x14ac:dyDescent="0.2">
      <c r="A68" t="s">
        <v>169</v>
      </c>
      <c r="B68" t="s">
        <v>310</v>
      </c>
      <c r="C68">
        <v>2021</v>
      </c>
      <c r="D68" t="s">
        <v>309</v>
      </c>
      <c r="E68" t="s">
        <v>236</v>
      </c>
      <c r="F68" t="s">
        <v>207</v>
      </c>
      <c r="G68" t="s">
        <v>214</v>
      </c>
      <c r="H68" t="s">
        <v>137</v>
      </c>
      <c r="I68" t="s">
        <v>308</v>
      </c>
    </row>
    <row r="69" spans="1:9" x14ac:dyDescent="0.2">
      <c r="A69" t="s">
        <v>170</v>
      </c>
      <c r="B69" t="s">
        <v>313</v>
      </c>
      <c r="C69">
        <v>2021</v>
      </c>
      <c r="D69" t="s">
        <v>312</v>
      </c>
      <c r="E69" t="s">
        <v>131</v>
      </c>
      <c r="F69" t="s">
        <v>208</v>
      </c>
      <c r="G69" t="s">
        <v>214</v>
      </c>
      <c r="H69" t="s">
        <v>138</v>
      </c>
      <c r="I69" t="s">
        <v>311</v>
      </c>
    </row>
    <row r="70" spans="1:9" x14ac:dyDescent="0.2">
      <c r="A70" t="s">
        <v>171</v>
      </c>
      <c r="B70" t="s">
        <v>316</v>
      </c>
      <c r="C70">
        <v>2015</v>
      </c>
      <c r="D70" t="s">
        <v>315</v>
      </c>
      <c r="E70" t="s">
        <v>314</v>
      </c>
      <c r="F70" t="s">
        <v>209</v>
      </c>
      <c r="G70" t="s">
        <v>214</v>
      </c>
      <c r="H70" t="s">
        <v>138</v>
      </c>
      <c r="I70" t="s">
        <v>135</v>
      </c>
    </row>
    <row r="71" spans="1:9" x14ac:dyDescent="0.2">
      <c r="A71" t="s">
        <v>172</v>
      </c>
      <c r="B71" t="s">
        <v>318</v>
      </c>
      <c r="C71">
        <v>2020</v>
      </c>
      <c r="D71" t="s">
        <v>317</v>
      </c>
      <c r="E71" t="s">
        <v>89</v>
      </c>
      <c r="F71" t="s">
        <v>210</v>
      </c>
      <c r="G71" t="s">
        <v>214</v>
      </c>
      <c r="H71" t="s">
        <v>138</v>
      </c>
      <c r="I71" t="s">
        <v>135</v>
      </c>
    </row>
    <row r="72" spans="1:9" x14ac:dyDescent="0.2">
      <c r="A72" t="s">
        <v>173</v>
      </c>
      <c r="B72" t="s">
        <v>322</v>
      </c>
      <c r="C72">
        <v>2014</v>
      </c>
      <c r="D72" t="s">
        <v>321</v>
      </c>
      <c r="E72" t="s">
        <v>320</v>
      </c>
      <c r="F72" t="s">
        <v>211</v>
      </c>
      <c r="G72" t="s">
        <v>214</v>
      </c>
      <c r="H72" t="s">
        <v>137</v>
      </c>
      <c r="I72" t="s">
        <v>319</v>
      </c>
    </row>
    <row r="73" spans="1:9" x14ac:dyDescent="0.2">
      <c r="A73" t="s">
        <v>174</v>
      </c>
      <c r="B73" t="s">
        <v>325</v>
      </c>
      <c r="C73">
        <v>2015</v>
      </c>
      <c r="D73" t="s">
        <v>324</v>
      </c>
      <c r="E73" t="s">
        <v>323</v>
      </c>
      <c r="F73" t="s">
        <v>212</v>
      </c>
      <c r="G73" t="s">
        <v>214</v>
      </c>
      <c r="H73" t="s">
        <v>137</v>
      </c>
      <c r="I73" t="s">
        <v>319</v>
      </c>
    </row>
    <row r="74" spans="1:9" x14ac:dyDescent="0.2">
      <c r="A74" t="s">
        <v>175</v>
      </c>
      <c r="B74" t="s">
        <v>327</v>
      </c>
      <c r="C74">
        <v>2019</v>
      </c>
      <c r="D74" t="s">
        <v>326</v>
      </c>
      <c r="E74" t="s">
        <v>43</v>
      </c>
      <c r="F74" t="s">
        <v>213</v>
      </c>
      <c r="G74" t="s">
        <v>214</v>
      </c>
      <c r="H74" t="s">
        <v>137</v>
      </c>
      <c r="I74" t="s">
        <v>319</v>
      </c>
    </row>
    <row r="75" spans="1:9" x14ac:dyDescent="0.2">
      <c r="A75" t="s">
        <v>462</v>
      </c>
      <c r="B75" t="s">
        <v>379</v>
      </c>
      <c r="C75">
        <v>2011</v>
      </c>
      <c r="D75" t="s">
        <v>354</v>
      </c>
      <c r="E75" t="s">
        <v>89</v>
      </c>
      <c r="F75" t="s">
        <v>329</v>
      </c>
      <c r="G75" t="s">
        <v>328</v>
      </c>
      <c r="H75" t="s">
        <v>138</v>
      </c>
      <c r="I75" t="s">
        <v>135</v>
      </c>
    </row>
    <row r="76" spans="1:9" x14ac:dyDescent="0.2">
      <c r="A76" t="s">
        <v>384</v>
      </c>
      <c r="B76" t="s">
        <v>383</v>
      </c>
      <c r="C76">
        <v>2019</v>
      </c>
      <c r="D76" t="s">
        <v>355</v>
      </c>
      <c r="E76" t="s">
        <v>382</v>
      </c>
      <c r="F76" t="s">
        <v>330</v>
      </c>
      <c r="G76" t="s">
        <v>328</v>
      </c>
      <c r="H76" t="s">
        <v>137</v>
      </c>
      <c r="I76" t="s">
        <v>381</v>
      </c>
    </row>
    <row r="77" spans="1:9" x14ac:dyDescent="0.2">
      <c r="A77" t="s">
        <v>389</v>
      </c>
      <c r="B77" t="s">
        <v>386</v>
      </c>
      <c r="C77">
        <v>2015</v>
      </c>
      <c r="D77" t="s">
        <v>356</v>
      </c>
      <c r="E77" t="s">
        <v>114</v>
      </c>
      <c r="F77" t="s">
        <v>331</v>
      </c>
      <c r="G77" t="s">
        <v>328</v>
      </c>
      <c r="H77" t="s">
        <v>137</v>
      </c>
      <c r="I77" t="s">
        <v>385</v>
      </c>
    </row>
    <row r="78" spans="1:9" x14ac:dyDescent="0.2">
      <c r="A78" t="s">
        <v>391</v>
      </c>
      <c r="B78" t="s">
        <v>387</v>
      </c>
      <c r="C78">
        <v>2014</v>
      </c>
      <c r="D78" t="s">
        <v>357</v>
      </c>
      <c r="E78" t="s">
        <v>37</v>
      </c>
      <c r="F78" t="s">
        <v>332</v>
      </c>
      <c r="G78" t="s">
        <v>328</v>
      </c>
      <c r="H78" t="s">
        <v>137</v>
      </c>
      <c r="I78" t="s">
        <v>231</v>
      </c>
    </row>
    <row r="79" spans="1:9" x14ac:dyDescent="0.2">
      <c r="A79" t="s">
        <v>390</v>
      </c>
      <c r="B79" t="s">
        <v>388</v>
      </c>
      <c r="C79">
        <v>2018</v>
      </c>
      <c r="D79" t="s">
        <v>358</v>
      </c>
      <c r="E79" t="s">
        <v>43</v>
      </c>
      <c r="F79" t="s">
        <v>333</v>
      </c>
      <c r="G79" t="s">
        <v>328</v>
      </c>
      <c r="H79" t="s">
        <v>137</v>
      </c>
      <c r="I79" t="s">
        <v>226</v>
      </c>
    </row>
    <row r="80" spans="1:9" x14ac:dyDescent="0.2">
      <c r="A80" t="s">
        <v>463</v>
      </c>
      <c r="B80" t="s">
        <v>413</v>
      </c>
      <c r="C80">
        <v>2019</v>
      </c>
      <c r="D80" t="s">
        <v>359</v>
      </c>
      <c r="E80" t="s">
        <v>412</v>
      </c>
      <c r="F80" t="s">
        <v>334</v>
      </c>
      <c r="G80" t="s">
        <v>328</v>
      </c>
      <c r="H80" t="s">
        <v>138</v>
      </c>
      <c r="I80" t="s">
        <v>392</v>
      </c>
    </row>
    <row r="81" spans="1:9" x14ac:dyDescent="0.2">
      <c r="A81" t="s">
        <v>393</v>
      </c>
      <c r="B81" t="s">
        <v>415</v>
      </c>
      <c r="C81">
        <v>2015</v>
      </c>
      <c r="D81" t="s">
        <v>360</v>
      </c>
      <c r="E81" t="s">
        <v>414</v>
      </c>
      <c r="F81" t="s">
        <v>335</v>
      </c>
      <c r="G81" t="s">
        <v>328</v>
      </c>
      <c r="H81" t="s">
        <v>137</v>
      </c>
      <c r="I81" t="s">
        <v>246</v>
      </c>
    </row>
    <row r="82" spans="1:9" x14ac:dyDescent="0.2">
      <c r="A82" t="s">
        <v>394</v>
      </c>
      <c r="B82" t="s">
        <v>416</v>
      </c>
      <c r="C82">
        <v>2016</v>
      </c>
      <c r="D82" t="s">
        <v>361</v>
      </c>
      <c r="E82" t="s">
        <v>43</v>
      </c>
      <c r="F82" t="s">
        <v>336</v>
      </c>
      <c r="G82" t="s">
        <v>328</v>
      </c>
      <c r="H82" t="s">
        <v>137</v>
      </c>
      <c r="I82" t="s">
        <v>231</v>
      </c>
    </row>
    <row r="83" spans="1:9" x14ac:dyDescent="0.2">
      <c r="A83" t="s">
        <v>395</v>
      </c>
      <c r="B83" t="s">
        <v>418</v>
      </c>
      <c r="C83">
        <v>2012</v>
      </c>
      <c r="D83" t="s">
        <v>362</v>
      </c>
      <c r="E83" t="s">
        <v>382</v>
      </c>
      <c r="F83" t="s">
        <v>337</v>
      </c>
      <c r="G83" t="s">
        <v>328</v>
      </c>
      <c r="H83" t="s">
        <v>138</v>
      </c>
      <c r="I83" t="s">
        <v>417</v>
      </c>
    </row>
    <row r="84" spans="1:9" x14ac:dyDescent="0.2">
      <c r="A84" t="s">
        <v>396</v>
      </c>
      <c r="B84" t="s">
        <v>420</v>
      </c>
      <c r="C84">
        <v>2014</v>
      </c>
      <c r="D84" t="s">
        <v>363</v>
      </c>
      <c r="E84" t="s">
        <v>43</v>
      </c>
      <c r="F84" t="s">
        <v>338</v>
      </c>
      <c r="G84" t="s">
        <v>328</v>
      </c>
      <c r="H84" s="1" t="s">
        <v>137</v>
      </c>
      <c r="I84" t="s">
        <v>419</v>
      </c>
    </row>
    <row r="85" spans="1:9" x14ac:dyDescent="0.2">
      <c r="A85" t="s">
        <v>397</v>
      </c>
      <c r="B85" t="s">
        <v>423</v>
      </c>
      <c r="C85">
        <v>2007</v>
      </c>
      <c r="D85" t="s">
        <v>364</v>
      </c>
      <c r="E85" t="s">
        <v>422</v>
      </c>
      <c r="F85" t="s">
        <v>339</v>
      </c>
      <c r="G85" t="s">
        <v>328</v>
      </c>
      <c r="H85" t="s">
        <v>138</v>
      </c>
      <c r="I85" t="s">
        <v>421</v>
      </c>
    </row>
    <row r="86" spans="1:9" x14ac:dyDescent="0.2">
      <c r="A86" t="s">
        <v>398</v>
      </c>
      <c r="B86" t="s">
        <v>424</v>
      </c>
      <c r="C86">
        <v>2016</v>
      </c>
      <c r="D86" t="s">
        <v>365</v>
      </c>
      <c r="E86" t="s">
        <v>114</v>
      </c>
      <c r="F86" t="s">
        <v>340</v>
      </c>
      <c r="G86" t="s">
        <v>328</v>
      </c>
      <c r="H86" t="s">
        <v>137</v>
      </c>
      <c r="I86" t="s">
        <v>449</v>
      </c>
    </row>
    <row r="87" spans="1:9" x14ac:dyDescent="0.2">
      <c r="A87" t="s">
        <v>399</v>
      </c>
      <c r="B87" t="s">
        <v>426</v>
      </c>
      <c r="C87">
        <v>2004</v>
      </c>
      <c r="D87" t="s">
        <v>366</v>
      </c>
      <c r="E87" t="s">
        <v>114</v>
      </c>
      <c r="F87" t="s">
        <v>341</v>
      </c>
      <c r="G87" t="s">
        <v>328</v>
      </c>
      <c r="H87" s="1" t="s">
        <v>137</v>
      </c>
      <c r="I87" t="s">
        <v>453</v>
      </c>
    </row>
    <row r="88" spans="1:9" x14ac:dyDescent="0.2">
      <c r="A88" t="s">
        <v>400</v>
      </c>
      <c r="B88" t="s">
        <v>425</v>
      </c>
      <c r="C88">
        <v>2018</v>
      </c>
      <c r="D88" t="s">
        <v>367</v>
      </c>
      <c r="E88" t="s">
        <v>37</v>
      </c>
      <c r="F88" t="s">
        <v>342</v>
      </c>
      <c r="G88" t="s">
        <v>328</v>
      </c>
      <c r="H88" t="s">
        <v>137</v>
      </c>
      <c r="I88" t="s">
        <v>218</v>
      </c>
    </row>
    <row r="89" spans="1:9" x14ac:dyDescent="0.2">
      <c r="A89" t="s">
        <v>401</v>
      </c>
      <c r="B89" t="s">
        <v>61</v>
      </c>
      <c r="C89">
        <v>2018</v>
      </c>
      <c r="D89" t="s">
        <v>62</v>
      </c>
      <c r="E89" t="s">
        <v>27</v>
      </c>
      <c r="F89" t="s">
        <v>63</v>
      </c>
      <c r="G89" t="s">
        <v>328</v>
      </c>
      <c r="H89" t="s">
        <v>250</v>
      </c>
      <c r="I89" t="s">
        <v>459</v>
      </c>
    </row>
    <row r="90" spans="1:9" x14ac:dyDescent="0.2">
      <c r="A90" t="s">
        <v>460</v>
      </c>
      <c r="B90" t="s">
        <v>428</v>
      </c>
      <c r="C90">
        <v>2019</v>
      </c>
      <c r="D90" t="s">
        <v>368</v>
      </c>
      <c r="E90" t="s">
        <v>43</v>
      </c>
      <c r="F90" t="s">
        <v>343</v>
      </c>
      <c r="G90" t="s">
        <v>328</v>
      </c>
      <c r="H90" t="s">
        <v>138</v>
      </c>
      <c r="I90" t="s">
        <v>427</v>
      </c>
    </row>
    <row r="91" spans="1:9" x14ac:dyDescent="0.2">
      <c r="A91" t="s">
        <v>402</v>
      </c>
      <c r="B91" t="s">
        <v>430</v>
      </c>
      <c r="C91">
        <v>2016</v>
      </c>
      <c r="D91" t="s">
        <v>369</v>
      </c>
      <c r="E91" t="s">
        <v>429</v>
      </c>
      <c r="F91" t="s">
        <v>344</v>
      </c>
      <c r="G91" t="s">
        <v>328</v>
      </c>
      <c r="H91" t="s">
        <v>137</v>
      </c>
      <c r="I91" t="s">
        <v>431</v>
      </c>
    </row>
    <row r="92" spans="1:9" x14ac:dyDescent="0.2">
      <c r="A92" t="s">
        <v>411</v>
      </c>
      <c r="B92" t="s">
        <v>434</v>
      </c>
      <c r="C92">
        <v>2016</v>
      </c>
      <c r="D92" t="s">
        <v>370</v>
      </c>
      <c r="E92" t="s">
        <v>433</v>
      </c>
      <c r="F92" t="s">
        <v>345</v>
      </c>
      <c r="G92" t="s">
        <v>328</v>
      </c>
      <c r="H92" t="s">
        <v>137</v>
      </c>
      <c r="I92" t="s">
        <v>432</v>
      </c>
    </row>
    <row r="93" spans="1:9" x14ac:dyDescent="0.2">
      <c r="A93" t="s">
        <v>410</v>
      </c>
      <c r="B93" t="s">
        <v>435</v>
      </c>
      <c r="C93">
        <v>2012</v>
      </c>
      <c r="D93" t="s">
        <v>371</v>
      </c>
      <c r="E93" t="s">
        <v>89</v>
      </c>
      <c r="F93" t="s">
        <v>346</v>
      </c>
      <c r="G93" t="s">
        <v>328</v>
      </c>
      <c r="H93" t="s">
        <v>138</v>
      </c>
      <c r="I93" t="s">
        <v>451</v>
      </c>
    </row>
    <row r="94" spans="1:9" x14ac:dyDescent="0.2">
      <c r="A94" t="s">
        <v>409</v>
      </c>
      <c r="B94" t="s">
        <v>438</v>
      </c>
      <c r="C94">
        <v>2019</v>
      </c>
      <c r="D94" t="s">
        <v>372</v>
      </c>
      <c r="E94" t="s">
        <v>437</v>
      </c>
      <c r="F94" t="s">
        <v>347</v>
      </c>
      <c r="G94" t="s">
        <v>328</v>
      </c>
      <c r="H94" t="s">
        <v>137</v>
      </c>
      <c r="I94" t="s">
        <v>436</v>
      </c>
    </row>
    <row r="95" spans="1:9" x14ac:dyDescent="0.2">
      <c r="A95" t="s">
        <v>408</v>
      </c>
      <c r="B95" t="s">
        <v>439</v>
      </c>
      <c r="C95">
        <v>2008</v>
      </c>
      <c r="D95" t="s">
        <v>373</v>
      </c>
      <c r="E95" t="s">
        <v>261</v>
      </c>
      <c r="F95" t="s">
        <v>348</v>
      </c>
      <c r="G95" t="s">
        <v>328</v>
      </c>
      <c r="H95" t="s">
        <v>137</v>
      </c>
      <c r="I95" t="s">
        <v>266</v>
      </c>
    </row>
    <row r="96" spans="1:9" x14ac:dyDescent="0.2">
      <c r="A96" t="s">
        <v>407</v>
      </c>
      <c r="B96" t="s">
        <v>440</v>
      </c>
      <c r="C96">
        <v>2015</v>
      </c>
      <c r="D96" t="s">
        <v>374</v>
      </c>
      <c r="E96" t="s">
        <v>43</v>
      </c>
      <c r="F96" t="s">
        <v>349</v>
      </c>
      <c r="G96" t="s">
        <v>328</v>
      </c>
      <c r="H96" t="s">
        <v>137</v>
      </c>
      <c r="I96" t="s">
        <v>257</v>
      </c>
    </row>
    <row r="97" spans="1:10" x14ac:dyDescent="0.2">
      <c r="A97" t="s">
        <v>406</v>
      </c>
      <c r="B97" t="s">
        <v>441</v>
      </c>
      <c r="C97">
        <v>2010</v>
      </c>
      <c r="D97" t="s">
        <v>375</v>
      </c>
      <c r="E97" t="s">
        <v>442</v>
      </c>
      <c r="F97" t="s">
        <v>350</v>
      </c>
      <c r="G97" t="s">
        <v>328</v>
      </c>
      <c r="H97" t="s">
        <v>137</v>
      </c>
      <c r="I97" t="s">
        <v>266</v>
      </c>
    </row>
    <row r="98" spans="1:10" x14ac:dyDescent="0.2">
      <c r="A98" t="s">
        <v>405</v>
      </c>
      <c r="B98" t="s">
        <v>14</v>
      </c>
      <c r="C98">
        <v>2014</v>
      </c>
      <c r="D98" t="s">
        <v>13</v>
      </c>
      <c r="E98" t="s">
        <v>12</v>
      </c>
      <c r="F98" t="s">
        <v>15</v>
      </c>
      <c r="G98" t="s">
        <v>328</v>
      </c>
      <c r="H98" t="s">
        <v>137</v>
      </c>
      <c r="I98" s="1" t="s">
        <v>458</v>
      </c>
    </row>
    <row r="99" spans="1:10" x14ac:dyDescent="0.2">
      <c r="A99" t="s">
        <v>404</v>
      </c>
      <c r="B99" t="s">
        <v>443</v>
      </c>
      <c r="C99">
        <v>2021</v>
      </c>
      <c r="D99" t="s">
        <v>376</v>
      </c>
      <c r="E99" t="s">
        <v>261</v>
      </c>
      <c r="F99" t="s">
        <v>351</v>
      </c>
      <c r="G99" t="s">
        <v>328</v>
      </c>
      <c r="H99" t="s">
        <v>138</v>
      </c>
      <c r="I99" t="s">
        <v>452</v>
      </c>
    </row>
    <row r="100" spans="1:10" x14ac:dyDescent="0.2">
      <c r="A100" t="s">
        <v>464</v>
      </c>
      <c r="B100" t="s">
        <v>444</v>
      </c>
      <c r="C100">
        <v>2009</v>
      </c>
      <c r="D100" t="s">
        <v>377</v>
      </c>
      <c r="E100" t="s">
        <v>445</v>
      </c>
      <c r="F100" t="s">
        <v>352</v>
      </c>
      <c r="G100" t="s">
        <v>328</v>
      </c>
      <c r="H100" t="s">
        <v>138</v>
      </c>
      <c r="I100" t="s">
        <v>446</v>
      </c>
    </row>
    <row r="101" spans="1:10" x14ac:dyDescent="0.2">
      <c r="A101" t="s">
        <v>403</v>
      </c>
      <c r="B101" t="s">
        <v>448</v>
      </c>
      <c r="C101">
        <v>2020</v>
      </c>
      <c r="D101" t="s">
        <v>378</v>
      </c>
      <c r="E101" t="s">
        <v>236</v>
      </c>
      <c r="F101" t="s">
        <v>353</v>
      </c>
      <c r="G101" t="s">
        <v>328</v>
      </c>
      <c r="H101" t="s">
        <v>137</v>
      </c>
      <c r="I101" t="s">
        <v>447</v>
      </c>
    </row>
    <row r="102" spans="1:10" ht="34" x14ac:dyDescent="0.2">
      <c r="A102" t="s">
        <v>475</v>
      </c>
      <c r="B102" t="s">
        <v>524</v>
      </c>
      <c r="C102">
        <v>1991</v>
      </c>
      <c r="D102" t="s">
        <v>525</v>
      </c>
      <c r="E102" t="s">
        <v>76</v>
      </c>
      <c r="F102" t="s">
        <v>526</v>
      </c>
      <c r="G102" t="s">
        <v>7</v>
      </c>
      <c r="H102" t="s">
        <v>250</v>
      </c>
      <c r="I102" s="4" t="s">
        <v>527</v>
      </c>
      <c r="J102" t="s">
        <v>466</v>
      </c>
    </row>
    <row r="103" spans="1:10" ht="34" x14ac:dyDescent="0.2">
      <c r="A103" t="s">
        <v>476</v>
      </c>
      <c r="B103" t="s">
        <v>528</v>
      </c>
      <c r="C103">
        <v>1988</v>
      </c>
      <c r="D103" t="s">
        <v>529</v>
      </c>
      <c r="E103" t="s">
        <v>85</v>
      </c>
      <c r="F103" t="s">
        <v>530</v>
      </c>
      <c r="G103" t="s">
        <v>7</v>
      </c>
      <c r="H103" t="s">
        <v>250</v>
      </c>
      <c r="I103" s="4" t="s">
        <v>532</v>
      </c>
      <c r="J103" t="s">
        <v>531</v>
      </c>
    </row>
    <row r="104" spans="1:10" x14ac:dyDescent="0.2">
      <c r="A104" t="s">
        <v>477</v>
      </c>
      <c r="B104" t="s">
        <v>535</v>
      </c>
      <c r="C104">
        <v>1948</v>
      </c>
      <c r="D104" t="s">
        <v>534</v>
      </c>
      <c r="E104" t="s">
        <v>533</v>
      </c>
      <c r="F104" t="s">
        <v>536</v>
      </c>
      <c r="G104" t="s">
        <v>7</v>
      </c>
      <c r="H104" t="s">
        <v>250</v>
      </c>
      <c r="I104" t="s">
        <v>547</v>
      </c>
      <c r="J104" t="s">
        <v>546</v>
      </c>
    </row>
    <row r="105" spans="1:10" ht="51" x14ac:dyDescent="0.2">
      <c r="A105" t="s">
        <v>478</v>
      </c>
      <c r="B105" t="s">
        <v>542</v>
      </c>
      <c r="C105">
        <v>1981</v>
      </c>
      <c r="D105" t="s">
        <v>541</v>
      </c>
      <c r="E105" t="s">
        <v>76</v>
      </c>
      <c r="F105" t="s">
        <v>540</v>
      </c>
      <c r="G105" t="s">
        <v>7</v>
      </c>
      <c r="H105" t="s">
        <v>507</v>
      </c>
      <c r="I105" s="4" t="s">
        <v>543</v>
      </c>
      <c r="J105" t="s">
        <v>466</v>
      </c>
    </row>
    <row r="106" spans="1:10" ht="17" x14ac:dyDescent="0.2">
      <c r="A106" t="s">
        <v>479</v>
      </c>
      <c r="B106" t="s">
        <v>537</v>
      </c>
      <c r="C106">
        <v>1996</v>
      </c>
      <c r="D106" t="s">
        <v>538</v>
      </c>
      <c r="E106" t="s">
        <v>43</v>
      </c>
      <c r="F106" t="s">
        <v>539</v>
      </c>
      <c r="G106" t="s">
        <v>7</v>
      </c>
      <c r="H106" t="s">
        <v>250</v>
      </c>
      <c r="I106" s="4" t="s">
        <v>544</v>
      </c>
      <c r="J106" t="s">
        <v>545</v>
      </c>
    </row>
  </sheetData>
  <autoFilter ref="A1:I64" xr:uid="{D53FFFD1-B36B-D940-B703-3FD5EEC58A33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0915-B26E-0E43-BCF3-4B7E662C627A}">
  <dimension ref="A1:I67"/>
  <sheetViews>
    <sheetView zoomScale="150" zoomScaleNormal="237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2" sqref="A2:I67"/>
    </sheetView>
  </sheetViews>
  <sheetFormatPr baseColWidth="10" defaultRowHeight="16" x14ac:dyDescent="0.2"/>
  <cols>
    <col min="4" max="4" width="34.1640625" customWidth="1"/>
    <col min="7" max="7" width="13.1640625" bestFit="1" customWidth="1"/>
    <col min="9" max="9" width="36.6640625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136</v>
      </c>
      <c r="I1" t="s">
        <v>128</v>
      </c>
    </row>
    <row r="2" spans="1:9" x14ac:dyDescent="0.2">
      <c r="A2" t="s">
        <v>139</v>
      </c>
      <c r="B2" t="s">
        <v>130</v>
      </c>
      <c r="C2">
        <v>2022</v>
      </c>
      <c r="D2" t="s">
        <v>456</v>
      </c>
      <c r="E2" t="s">
        <v>131</v>
      </c>
      <c r="F2" t="s">
        <v>127</v>
      </c>
      <c r="G2" t="s">
        <v>214</v>
      </c>
      <c r="H2" t="s">
        <v>137</v>
      </c>
      <c r="I2" t="s">
        <v>129</v>
      </c>
    </row>
    <row r="3" spans="1:9" x14ac:dyDescent="0.2">
      <c r="A3" t="s">
        <v>140</v>
      </c>
      <c r="B3" t="s">
        <v>134</v>
      </c>
      <c r="C3">
        <v>2017</v>
      </c>
      <c r="D3" t="s">
        <v>133</v>
      </c>
      <c r="E3" t="s">
        <v>132</v>
      </c>
      <c r="F3" t="s">
        <v>176</v>
      </c>
      <c r="G3" t="s">
        <v>214</v>
      </c>
      <c r="H3" t="s">
        <v>138</v>
      </c>
      <c r="I3" t="s">
        <v>135</v>
      </c>
    </row>
    <row r="4" spans="1:9" x14ac:dyDescent="0.2">
      <c r="A4" t="s">
        <v>141</v>
      </c>
      <c r="B4" t="s">
        <v>215</v>
      </c>
      <c r="C4">
        <v>2021</v>
      </c>
      <c r="D4" t="s">
        <v>216</v>
      </c>
      <c r="E4" t="s">
        <v>217</v>
      </c>
      <c r="F4" t="s">
        <v>177</v>
      </c>
      <c r="G4" t="s">
        <v>214</v>
      </c>
      <c r="H4" t="s">
        <v>138</v>
      </c>
      <c r="I4" t="s">
        <v>450</v>
      </c>
    </row>
    <row r="5" spans="1:9" x14ac:dyDescent="0.2">
      <c r="A5" t="s">
        <v>142</v>
      </c>
      <c r="B5" t="s">
        <v>221</v>
      </c>
      <c r="C5">
        <v>2016</v>
      </c>
      <c r="D5" t="s">
        <v>220</v>
      </c>
      <c r="E5" t="s">
        <v>219</v>
      </c>
      <c r="F5" t="s">
        <v>178</v>
      </c>
      <c r="G5" t="s">
        <v>214</v>
      </c>
      <c r="H5" t="s">
        <v>137</v>
      </c>
      <c r="I5" t="s">
        <v>218</v>
      </c>
    </row>
    <row r="6" spans="1:9" x14ac:dyDescent="0.2">
      <c r="A6" t="s">
        <v>143</v>
      </c>
      <c r="B6" t="s">
        <v>225</v>
      </c>
      <c r="C6">
        <v>2018</v>
      </c>
      <c r="D6" t="s">
        <v>224</v>
      </c>
      <c r="E6" t="s">
        <v>223</v>
      </c>
      <c r="F6" t="s">
        <v>179</v>
      </c>
      <c r="G6" t="s">
        <v>214</v>
      </c>
      <c r="H6" t="s">
        <v>137</v>
      </c>
      <c r="I6" t="s">
        <v>222</v>
      </c>
    </row>
    <row r="7" spans="1:9" x14ac:dyDescent="0.2">
      <c r="A7" t="s">
        <v>144</v>
      </c>
      <c r="B7" t="s">
        <v>228</v>
      </c>
      <c r="C7">
        <v>2020</v>
      </c>
      <c r="D7" t="s">
        <v>227</v>
      </c>
      <c r="E7" t="s">
        <v>223</v>
      </c>
      <c r="F7" t="s">
        <v>180</v>
      </c>
      <c r="G7" t="s">
        <v>214</v>
      </c>
      <c r="H7" t="s">
        <v>137</v>
      </c>
      <c r="I7" t="s">
        <v>226</v>
      </c>
    </row>
    <row r="8" spans="1:9" x14ac:dyDescent="0.2">
      <c r="A8" t="s">
        <v>145</v>
      </c>
      <c r="B8" t="s">
        <v>229</v>
      </c>
      <c r="C8">
        <v>2019</v>
      </c>
      <c r="D8" t="s">
        <v>230</v>
      </c>
      <c r="E8" t="s">
        <v>131</v>
      </c>
      <c r="F8" t="s">
        <v>181</v>
      </c>
      <c r="G8" t="s">
        <v>214</v>
      </c>
      <c r="H8" t="s">
        <v>138</v>
      </c>
      <c r="I8" t="s">
        <v>135</v>
      </c>
    </row>
    <row r="9" spans="1:9" x14ac:dyDescent="0.2">
      <c r="A9" t="s">
        <v>146</v>
      </c>
      <c r="B9" t="s">
        <v>234</v>
      </c>
      <c r="C9">
        <v>2018</v>
      </c>
      <c r="D9" t="s">
        <v>233</v>
      </c>
      <c r="E9" t="s">
        <v>232</v>
      </c>
      <c r="F9" t="s">
        <v>182</v>
      </c>
      <c r="G9" t="s">
        <v>214</v>
      </c>
      <c r="H9" t="s">
        <v>137</v>
      </c>
      <c r="I9" t="s">
        <v>231</v>
      </c>
    </row>
    <row r="10" spans="1:9" x14ac:dyDescent="0.2">
      <c r="A10" t="s">
        <v>147</v>
      </c>
      <c r="B10" t="s">
        <v>238</v>
      </c>
      <c r="C10">
        <v>2021</v>
      </c>
      <c r="D10" t="s">
        <v>237</v>
      </c>
      <c r="E10" t="s">
        <v>236</v>
      </c>
      <c r="F10" t="s">
        <v>183</v>
      </c>
      <c r="G10" t="s">
        <v>214</v>
      </c>
      <c r="H10" t="s">
        <v>138</v>
      </c>
      <c r="I10" t="s">
        <v>235</v>
      </c>
    </row>
    <row r="11" spans="1:9" x14ac:dyDescent="0.2">
      <c r="A11" t="s">
        <v>148</v>
      </c>
      <c r="B11" t="s">
        <v>241</v>
      </c>
      <c r="C11">
        <v>2021</v>
      </c>
      <c r="D11" t="s">
        <v>240</v>
      </c>
      <c r="E11" t="s">
        <v>239</v>
      </c>
      <c r="F11" t="s">
        <v>184</v>
      </c>
      <c r="G11" t="s">
        <v>214</v>
      </c>
      <c r="H11" t="s">
        <v>138</v>
      </c>
      <c r="I11" t="s">
        <v>135</v>
      </c>
    </row>
    <row r="12" spans="1:9" x14ac:dyDescent="0.2">
      <c r="A12" t="s">
        <v>461</v>
      </c>
      <c r="B12" t="s">
        <v>245</v>
      </c>
      <c r="C12">
        <v>2020</v>
      </c>
      <c r="D12" t="s">
        <v>244</v>
      </c>
      <c r="E12" t="s">
        <v>243</v>
      </c>
      <c r="F12" t="s">
        <v>185</v>
      </c>
      <c r="G12" t="s">
        <v>214</v>
      </c>
      <c r="H12" t="s">
        <v>138</v>
      </c>
      <c r="I12" t="s">
        <v>242</v>
      </c>
    </row>
    <row r="13" spans="1:9" x14ac:dyDescent="0.2">
      <c r="A13" t="s">
        <v>149</v>
      </c>
      <c r="B13" t="s">
        <v>249</v>
      </c>
      <c r="C13">
        <v>2010</v>
      </c>
      <c r="D13" t="s">
        <v>248</v>
      </c>
      <c r="E13" t="s">
        <v>247</v>
      </c>
      <c r="F13" t="s">
        <v>186</v>
      </c>
      <c r="G13" t="s">
        <v>214</v>
      </c>
      <c r="H13" t="s">
        <v>137</v>
      </c>
      <c r="I13" t="s">
        <v>246</v>
      </c>
    </row>
    <row r="14" spans="1:9" x14ac:dyDescent="0.2">
      <c r="A14" t="s">
        <v>150</v>
      </c>
      <c r="B14" t="s">
        <v>251</v>
      </c>
      <c r="C14">
        <v>2019</v>
      </c>
      <c r="D14" t="s">
        <v>252</v>
      </c>
      <c r="E14" t="s">
        <v>16</v>
      </c>
      <c r="F14" t="s">
        <v>187</v>
      </c>
      <c r="G14" t="s">
        <v>214</v>
      </c>
      <c r="H14" t="s">
        <v>250</v>
      </c>
      <c r="I14" t="s">
        <v>253</v>
      </c>
    </row>
    <row r="15" spans="1:9" x14ac:dyDescent="0.2">
      <c r="A15" t="s">
        <v>151</v>
      </c>
      <c r="B15" t="s">
        <v>256</v>
      </c>
      <c r="C15">
        <v>2020</v>
      </c>
      <c r="D15" t="s">
        <v>255</v>
      </c>
      <c r="E15" t="s">
        <v>223</v>
      </c>
      <c r="F15" t="s">
        <v>188</v>
      </c>
      <c r="G15" t="s">
        <v>214</v>
      </c>
      <c r="H15" t="s">
        <v>138</v>
      </c>
      <c r="I15" t="s">
        <v>254</v>
      </c>
    </row>
    <row r="16" spans="1:9" x14ac:dyDescent="0.2">
      <c r="A16" t="s">
        <v>152</v>
      </c>
      <c r="B16" t="s">
        <v>260</v>
      </c>
      <c r="C16">
        <v>2016</v>
      </c>
      <c r="D16" t="s">
        <v>259</v>
      </c>
      <c r="E16" t="s">
        <v>258</v>
      </c>
      <c r="F16" t="s">
        <v>189</v>
      </c>
      <c r="G16" t="s">
        <v>214</v>
      </c>
      <c r="H16" t="s">
        <v>137</v>
      </c>
      <c r="I16" t="s">
        <v>257</v>
      </c>
    </row>
    <row r="17" spans="1:9" x14ac:dyDescent="0.2">
      <c r="A17" t="s">
        <v>153</v>
      </c>
      <c r="B17" t="s">
        <v>263</v>
      </c>
      <c r="C17">
        <v>2013</v>
      </c>
      <c r="D17" t="s">
        <v>262</v>
      </c>
      <c r="E17" t="s">
        <v>261</v>
      </c>
      <c r="F17" t="s">
        <v>190</v>
      </c>
      <c r="G17" t="s">
        <v>214</v>
      </c>
      <c r="H17" t="s">
        <v>137</v>
      </c>
      <c r="I17" t="s">
        <v>231</v>
      </c>
    </row>
    <row r="18" spans="1:9" x14ac:dyDescent="0.2">
      <c r="A18" t="s">
        <v>154</v>
      </c>
      <c r="B18" t="s">
        <v>265</v>
      </c>
      <c r="C18">
        <v>2021</v>
      </c>
      <c r="D18" t="s">
        <v>264</v>
      </c>
      <c r="E18" t="s">
        <v>43</v>
      </c>
      <c r="F18" t="s">
        <v>191</v>
      </c>
      <c r="G18" t="s">
        <v>214</v>
      </c>
      <c r="H18" t="s">
        <v>138</v>
      </c>
      <c r="I18" t="s">
        <v>380</v>
      </c>
    </row>
    <row r="19" spans="1:9" x14ac:dyDescent="0.2">
      <c r="A19" t="s">
        <v>155</v>
      </c>
      <c r="B19" t="s">
        <v>268</v>
      </c>
      <c r="C19">
        <v>2021</v>
      </c>
      <c r="D19" s="2" t="s">
        <v>454</v>
      </c>
      <c r="E19" t="s">
        <v>267</v>
      </c>
      <c r="F19" t="s">
        <v>192</v>
      </c>
      <c r="G19" t="s">
        <v>214</v>
      </c>
      <c r="H19" t="s">
        <v>137</v>
      </c>
      <c r="I19" t="s">
        <v>266</v>
      </c>
    </row>
    <row r="20" spans="1:9" x14ac:dyDescent="0.2">
      <c r="A20" t="s">
        <v>156</v>
      </c>
      <c r="B20" t="s">
        <v>270</v>
      </c>
      <c r="C20">
        <v>2022</v>
      </c>
      <c r="D20" s="3" t="s">
        <v>455</v>
      </c>
      <c r="E20" t="s">
        <v>269</v>
      </c>
      <c r="F20" t="s">
        <v>193</v>
      </c>
      <c r="G20" t="s">
        <v>214</v>
      </c>
      <c r="H20" t="s">
        <v>137</v>
      </c>
      <c r="I20" t="s">
        <v>226</v>
      </c>
    </row>
    <row r="21" spans="1:9" x14ac:dyDescent="0.2">
      <c r="A21" t="s">
        <v>157</v>
      </c>
      <c r="B21" t="s">
        <v>273</v>
      </c>
      <c r="C21">
        <v>2021</v>
      </c>
      <c r="D21" t="s">
        <v>272</v>
      </c>
      <c r="E21" t="s">
        <v>131</v>
      </c>
      <c r="F21" t="s">
        <v>194</v>
      </c>
      <c r="G21" t="s">
        <v>214</v>
      </c>
      <c r="H21" t="s">
        <v>138</v>
      </c>
      <c r="I21" t="s">
        <v>271</v>
      </c>
    </row>
    <row r="22" spans="1:9" x14ac:dyDescent="0.2">
      <c r="A22" t="s">
        <v>158</v>
      </c>
      <c r="B22" t="s">
        <v>274</v>
      </c>
      <c r="C22">
        <v>2021</v>
      </c>
      <c r="D22" t="s">
        <v>275</v>
      </c>
      <c r="E22" t="s">
        <v>27</v>
      </c>
      <c r="F22" t="s">
        <v>195</v>
      </c>
      <c r="G22" t="s">
        <v>214</v>
      </c>
      <c r="H22" t="s">
        <v>250</v>
      </c>
      <c r="I22" t="s">
        <v>276</v>
      </c>
    </row>
    <row r="23" spans="1:9" x14ac:dyDescent="0.2">
      <c r="A23" t="s">
        <v>159</v>
      </c>
      <c r="B23" t="s">
        <v>279</v>
      </c>
      <c r="C23">
        <v>2012</v>
      </c>
      <c r="D23" t="s">
        <v>278</v>
      </c>
      <c r="E23" t="s">
        <v>277</v>
      </c>
      <c r="F23" t="s">
        <v>196</v>
      </c>
      <c r="G23" t="s">
        <v>214</v>
      </c>
      <c r="H23" t="s">
        <v>137</v>
      </c>
      <c r="I23" t="s">
        <v>231</v>
      </c>
    </row>
    <row r="24" spans="1:9" x14ac:dyDescent="0.2">
      <c r="A24" t="s">
        <v>160</v>
      </c>
      <c r="B24" t="s">
        <v>281</v>
      </c>
      <c r="C24">
        <v>2021</v>
      </c>
      <c r="D24" t="s">
        <v>280</v>
      </c>
      <c r="E24" t="s">
        <v>22</v>
      </c>
      <c r="F24" t="s">
        <v>197</v>
      </c>
      <c r="G24" t="s">
        <v>214</v>
      </c>
      <c r="H24" t="s">
        <v>138</v>
      </c>
      <c r="I24" t="s">
        <v>287</v>
      </c>
    </row>
    <row r="25" spans="1:9" x14ac:dyDescent="0.2">
      <c r="A25" t="s">
        <v>161</v>
      </c>
      <c r="B25" t="s">
        <v>284</v>
      </c>
      <c r="C25">
        <v>2019</v>
      </c>
      <c r="D25" t="s">
        <v>283</v>
      </c>
      <c r="E25" t="s">
        <v>282</v>
      </c>
      <c r="F25" t="s">
        <v>198</v>
      </c>
      <c r="G25" t="s">
        <v>214</v>
      </c>
      <c r="H25" t="s">
        <v>250</v>
      </c>
      <c r="I25" t="s">
        <v>253</v>
      </c>
    </row>
    <row r="26" spans="1:9" x14ac:dyDescent="0.2">
      <c r="A26" t="s">
        <v>162</v>
      </c>
      <c r="B26" t="s">
        <v>285</v>
      </c>
      <c r="C26">
        <v>2021</v>
      </c>
      <c r="D26" t="s">
        <v>286</v>
      </c>
      <c r="E26" t="s">
        <v>85</v>
      </c>
      <c r="F26" t="s">
        <v>199</v>
      </c>
      <c r="G26" t="s">
        <v>214</v>
      </c>
      <c r="H26" t="s">
        <v>138</v>
      </c>
      <c r="I26" t="s">
        <v>135</v>
      </c>
    </row>
    <row r="27" spans="1:9" x14ac:dyDescent="0.2">
      <c r="A27" t="s">
        <v>163</v>
      </c>
      <c r="B27" t="s">
        <v>288</v>
      </c>
      <c r="C27">
        <v>2022</v>
      </c>
      <c r="D27" t="s">
        <v>289</v>
      </c>
      <c r="E27" t="s">
        <v>16</v>
      </c>
      <c r="F27" t="s">
        <v>200</v>
      </c>
      <c r="G27" t="s">
        <v>214</v>
      </c>
      <c r="H27" t="s">
        <v>137</v>
      </c>
      <c r="I27" t="s">
        <v>257</v>
      </c>
    </row>
    <row r="28" spans="1:9" x14ac:dyDescent="0.2">
      <c r="A28" t="s">
        <v>293</v>
      </c>
      <c r="B28" t="s">
        <v>292</v>
      </c>
      <c r="C28">
        <v>2020</v>
      </c>
      <c r="D28" t="s">
        <v>291</v>
      </c>
      <c r="E28" t="s">
        <v>43</v>
      </c>
      <c r="F28" t="s">
        <v>201</v>
      </c>
      <c r="G28" t="s">
        <v>214</v>
      </c>
      <c r="H28" t="s">
        <v>138</v>
      </c>
      <c r="I28" t="s">
        <v>290</v>
      </c>
    </row>
    <row r="29" spans="1:9" x14ac:dyDescent="0.2">
      <c r="A29" t="s">
        <v>164</v>
      </c>
      <c r="B29" t="s">
        <v>295</v>
      </c>
      <c r="C29">
        <v>2019</v>
      </c>
      <c r="D29" t="s">
        <v>296</v>
      </c>
      <c r="E29" t="s">
        <v>294</v>
      </c>
      <c r="F29" t="s">
        <v>202</v>
      </c>
      <c r="G29" t="s">
        <v>214</v>
      </c>
      <c r="H29" t="s">
        <v>138</v>
      </c>
      <c r="I29" t="s">
        <v>135</v>
      </c>
    </row>
    <row r="30" spans="1:9" x14ac:dyDescent="0.2">
      <c r="A30" t="s">
        <v>165</v>
      </c>
      <c r="B30" t="s">
        <v>298</v>
      </c>
      <c r="C30">
        <v>2019</v>
      </c>
      <c r="D30" t="s">
        <v>297</v>
      </c>
      <c r="E30" t="s">
        <v>223</v>
      </c>
      <c r="F30" t="s">
        <v>203</v>
      </c>
      <c r="G30" t="s">
        <v>214</v>
      </c>
      <c r="H30" t="s">
        <v>138</v>
      </c>
      <c r="I30" t="s">
        <v>135</v>
      </c>
    </row>
    <row r="31" spans="1:9" x14ac:dyDescent="0.2">
      <c r="A31" t="s">
        <v>166</v>
      </c>
      <c r="B31" t="s">
        <v>301</v>
      </c>
      <c r="C31">
        <v>2015</v>
      </c>
      <c r="D31" t="s">
        <v>300</v>
      </c>
      <c r="E31" t="s">
        <v>299</v>
      </c>
      <c r="F31" t="s">
        <v>204</v>
      </c>
      <c r="G31" t="s">
        <v>214</v>
      </c>
      <c r="H31" t="s">
        <v>138</v>
      </c>
      <c r="I31" t="s">
        <v>135</v>
      </c>
    </row>
    <row r="32" spans="1:9" x14ac:dyDescent="0.2">
      <c r="A32" t="s">
        <v>167</v>
      </c>
      <c r="B32" t="s">
        <v>304</v>
      </c>
      <c r="C32">
        <v>2019</v>
      </c>
      <c r="D32" t="s">
        <v>303</v>
      </c>
      <c r="E32" t="s">
        <v>302</v>
      </c>
      <c r="F32" t="s">
        <v>205</v>
      </c>
      <c r="G32" t="s">
        <v>214</v>
      </c>
      <c r="H32" t="s">
        <v>137</v>
      </c>
      <c r="I32" t="s">
        <v>226</v>
      </c>
    </row>
    <row r="33" spans="1:9" x14ac:dyDescent="0.2">
      <c r="A33" t="s">
        <v>168</v>
      </c>
      <c r="B33" t="s">
        <v>307</v>
      </c>
      <c r="C33">
        <v>2020</v>
      </c>
      <c r="D33" t="s">
        <v>306</v>
      </c>
      <c r="E33" t="s">
        <v>305</v>
      </c>
      <c r="F33" t="s">
        <v>206</v>
      </c>
      <c r="G33" t="s">
        <v>214</v>
      </c>
      <c r="H33" t="s">
        <v>137</v>
      </c>
      <c r="I33" t="s">
        <v>226</v>
      </c>
    </row>
    <row r="34" spans="1:9" x14ac:dyDescent="0.2">
      <c r="A34" t="s">
        <v>169</v>
      </c>
      <c r="B34" t="s">
        <v>310</v>
      </c>
      <c r="C34">
        <v>2021</v>
      </c>
      <c r="D34" t="s">
        <v>309</v>
      </c>
      <c r="E34" t="s">
        <v>236</v>
      </c>
      <c r="F34" t="s">
        <v>207</v>
      </c>
      <c r="G34" t="s">
        <v>214</v>
      </c>
      <c r="H34" t="s">
        <v>137</v>
      </c>
      <c r="I34" t="s">
        <v>308</v>
      </c>
    </row>
    <row r="35" spans="1:9" x14ac:dyDescent="0.2">
      <c r="A35" t="s">
        <v>170</v>
      </c>
      <c r="B35" t="s">
        <v>313</v>
      </c>
      <c r="C35">
        <v>2021</v>
      </c>
      <c r="D35" t="s">
        <v>312</v>
      </c>
      <c r="E35" t="s">
        <v>131</v>
      </c>
      <c r="F35" t="s">
        <v>208</v>
      </c>
      <c r="G35" t="s">
        <v>214</v>
      </c>
      <c r="H35" t="s">
        <v>138</v>
      </c>
      <c r="I35" t="s">
        <v>311</v>
      </c>
    </row>
    <row r="36" spans="1:9" x14ac:dyDescent="0.2">
      <c r="A36" t="s">
        <v>171</v>
      </c>
      <c r="B36" t="s">
        <v>316</v>
      </c>
      <c r="C36">
        <v>2015</v>
      </c>
      <c r="D36" t="s">
        <v>315</v>
      </c>
      <c r="E36" t="s">
        <v>314</v>
      </c>
      <c r="F36" t="s">
        <v>209</v>
      </c>
      <c r="G36" t="s">
        <v>214</v>
      </c>
      <c r="H36" t="s">
        <v>138</v>
      </c>
      <c r="I36" t="s">
        <v>135</v>
      </c>
    </row>
    <row r="37" spans="1:9" x14ac:dyDescent="0.2">
      <c r="A37" t="s">
        <v>172</v>
      </c>
      <c r="B37" t="s">
        <v>318</v>
      </c>
      <c r="C37">
        <v>2020</v>
      </c>
      <c r="D37" t="s">
        <v>317</v>
      </c>
      <c r="E37" t="s">
        <v>89</v>
      </c>
      <c r="F37" t="s">
        <v>210</v>
      </c>
      <c r="G37" t="s">
        <v>214</v>
      </c>
      <c r="H37" t="s">
        <v>138</v>
      </c>
      <c r="I37" t="s">
        <v>135</v>
      </c>
    </row>
    <row r="38" spans="1:9" x14ac:dyDescent="0.2">
      <c r="A38" t="s">
        <v>173</v>
      </c>
      <c r="B38" t="s">
        <v>322</v>
      </c>
      <c r="C38">
        <v>2014</v>
      </c>
      <c r="D38" t="s">
        <v>321</v>
      </c>
      <c r="E38" t="s">
        <v>320</v>
      </c>
      <c r="F38" t="s">
        <v>211</v>
      </c>
      <c r="G38" t="s">
        <v>214</v>
      </c>
      <c r="H38" t="s">
        <v>137</v>
      </c>
      <c r="I38" t="s">
        <v>319</v>
      </c>
    </row>
    <row r="39" spans="1:9" x14ac:dyDescent="0.2">
      <c r="A39" t="s">
        <v>174</v>
      </c>
      <c r="B39" t="s">
        <v>325</v>
      </c>
      <c r="C39">
        <v>2015</v>
      </c>
      <c r="D39" t="s">
        <v>324</v>
      </c>
      <c r="E39" t="s">
        <v>323</v>
      </c>
      <c r="F39" t="s">
        <v>212</v>
      </c>
      <c r="G39" t="s">
        <v>214</v>
      </c>
      <c r="H39" t="s">
        <v>137</v>
      </c>
      <c r="I39" t="s">
        <v>319</v>
      </c>
    </row>
    <row r="40" spans="1:9" x14ac:dyDescent="0.2">
      <c r="A40" t="s">
        <v>175</v>
      </c>
      <c r="B40" t="s">
        <v>327</v>
      </c>
      <c r="C40">
        <v>2019</v>
      </c>
      <c r="D40" t="s">
        <v>326</v>
      </c>
      <c r="E40" t="s">
        <v>43</v>
      </c>
      <c r="F40" t="s">
        <v>213</v>
      </c>
      <c r="G40" t="s">
        <v>214</v>
      </c>
      <c r="H40" t="s">
        <v>137</v>
      </c>
      <c r="I40" t="s">
        <v>319</v>
      </c>
    </row>
    <row r="41" spans="1:9" x14ac:dyDescent="0.2">
      <c r="A41" t="s">
        <v>462</v>
      </c>
      <c r="B41" t="s">
        <v>379</v>
      </c>
      <c r="C41">
        <v>2011</v>
      </c>
      <c r="D41" t="s">
        <v>354</v>
      </c>
      <c r="E41" t="s">
        <v>89</v>
      </c>
      <c r="F41" t="s">
        <v>329</v>
      </c>
      <c r="G41" t="s">
        <v>328</v>
      </c>
      <c r="H41" t="s">
        <v>138</v>
      </c>
      <c r="I41" t="s">
        <v>135</v>
      </c>
    </row>
    <row r="42" spans="1:9" x14ac:dyDescent="0.2">
      <c r="A42" t="s">
        <v>384</v>
      </c>
      <c r="B42" t="s">
        <v>383</v>
      </c>
      <c r="C42">
        <v>2019</v>
      </c>
      <c r="D42" t="s">
        <v>355</v>
      </c>
      <c r="E42" t="s">
        <v>382</v>
      </c>
      <c r="F42" t="s">
        <v>330</v>
      </c>
      <c r="G42" t="s">
        <v>328</v>
      </c>
      <c r="H42" t="s">
        <v>137</v>
      </c>
      <c r="I42" t="s">
        <v>381</v>
      </c>
    </row>
    <row r="43" spans="1:9" x14ac:dyDescent="0.2">
      <c r="A43" t="s">
        <v>389</v>
      </c>
      <c r="B43" t="s">
        <v>386</v>
      </c>
      <c r="C43">
        <v>2015</v>
      </c>
      <c r="D43" t="s">
        <v>356</v>
      </c>
      <c r="E43" t="s">
        <v>114</v>
      </c>
      <c r="F43" t="s">
        <v>331</v>
      </c>
      <c r="G43" t="s">
        <v>328</v>
      </c>
      <c r="H43" t="s">
        <v>137</v>
      </c>
      <c r="I43" t="s">
        <v>385</v>
      </c>
    </row>
    <row r="44" spans="1:9" x14ac:dyDescent="0.2">
      <c r="A44" t="s">
        <v>391</v>
      </c>
      <c r="B44" t="s">
        <v>387</v>
      </c>
      <c r="C44">
        <v>2014</v>
      </c>
      <c r="D44" t="s">
        <v>357</v>
      </c>
      <c r="E44" t="s">
        <v>37</v>
      </c>
      <c r="F44" t="s">
        <v>332</v>
      </c>
      <c r="G44" t="s">
        <v>328</v>
      </c>
      <c r="H44" t="s">
        <v>137</v>
      </c>
      <c r="I44" t="s">
        <v>231</v>
      </c>
    </row>
    <row r="45" spans="1:9" x14ac:dyDescent="0.2">
      <c r="A45" t="s">
        <v>390</v>
      </c>
      <c r="B45" t="s">
        <v>388</v>
      </c>
      <c r="C45">
        <v>2018</v>
      </c>
      <c r="D45" t="s">
        <v>358</v>
      </c>
      <c r="E45" t="s">
        <v>43</v>
      </c>
      <c r="F45" t="s">
        <v>333</v>
      </c>
      <c r="G45" t="s">
        <v>328</v>
      </c>
      <c r="H45" t="s">
        <v>137</v>
      </c>
      <c r="I45" t="s">
        <v>226</v>
      </c>
    </row>
    <row r="46" spans="1:9" x14ac:dyDescent="0.2">
      <c r="A46" t="s">
        <v>463</v>
      </c>
      <c r="B46" t="s">
        <v>413</v>
      </c>
      <c r="C46">
        <v>2019</v>
      </c>
      <c r="D46" t="s">
        <v>359</v>
      </c>
      <c r="E46" t="s">
        <v>412</v>
      </c>
      <c r="F46" t="s">
        <v>334</v>
      </c>
      <c r="G46" t="s">
        <v>328</v>
      </c>
      <c r="H46" t="s">
        <v>138</v>
      </c>
      <c r="I46" t="s">
        <v>392</v>
      </c>
    </row>
    <row r="47" spans="1:9" x14ac:dyDescent="0.2">
      <c r="A47" t="s">
        <v>393</v>
      </c>
      <c r="B47" t="s">
        <v>415</v>
      </c>
      <c r="C47">
        <v>2015</v>
      </c>
      <c r="D47" t="s">
        <v>360</v>
      </c>
      <c r="E47" t="s">
        <v>414</v>
      </c>
      <c r="F47" t="s">
        <v>335</v>
      </c>
      <c r="G47" t="s">
        <v>328</v>
      </c>
      <c r="H47" t="s">
        <v>137</v>
      </c>
      <c r="I47" t="s">
        <v>246</v>
      </c>
    </row>
    <row r="48" spans="1:9" x14ac:dyDescent="0.2">
      <c r="A48" t="s">
        <v>394</v>
      </c>
      <c r="B48" t="s">
        <v>416</v>
      </c>
      <c r="C48">
        <v>2016</v>
      </c>
      <c r="D48" t="s">
        <v>361</v>
      </c>
      <c r="E48" t="s">
        <v>43</v>
      </c>
      <c r="F48" t="s">
        <v>336</v>
      </c>
      <c r="G48" t="s">
        <v>328</v>
      </c>
      <c r="H48" t="s">
        <v>137</v>
      </c>
      <c r="I48" t="s">
        <v>231</v>
      </c>
    </row>
    <row r="49" spans="1:9" x14ac:dyDescent="0.2">
      <c r="A49" t="s">
        <v>395</v>
      </c>
      <c r="B49" t="s">
        <v>418</v>
      </c>
      <c r="C49">
        <v>2012</v>
      </c>
      <c r="D49" t="s">
        <v>362</v>
      </c>
      <c r="E49" t="s">
        <v>382</v>
      </c>
      <c r="F49" t="s">
        <v>337</v>
      </c>
      <c r="G49" t="s">
        <v>328</v>
      </c>
      <c r="H49" t="s">
        <v>138</v>
      </c>
      <c r="I49" t="s">
        <v>417</v>
      </c>
    </row>
    <row r="50" spans="1:9" x14ac:dyDescent="0.2">
      <c r="A50" t="s">
        <v>396</v>
      </c>
      <c r="B50" t="s">
        <v>420</v>
      </c>
      <c r="C50">
        <v>2014</v>
      </c>
      <c r="D50" t="s">
        <v>363</v>
      </c>
      <c r="E50" t="s">
        <v>43</v>
      </c>
      <c r="F50" t="s">
        <v>338</v>
      </c>
      <c r="G50" t="s">
        <v>328</v>
      </c>
      <c r="H50" s="1" t="s">
        <v>137</v>
      </c>
      <c r="I50" t="s">
        <v>419</v>
      </c>
    </row>
    <row r="51" spans="1:9" x14ac:dyDescent="0.2">
      <c r="A51" t="s">
        <v>397</v>
      </c>
      <c r="B51" t="s">
        <v>423</v>
      </c>
      <c r="C51">
        <v>2007</v>
      </c>
      <c r="D51" t="s">
        <v>364</v>
      </c>
      <c r="E51" t="s">
        <v>422</v>
      </c>
      <c r="F51" t="s">
        <v>339</v>
      </c>
      <c r="G51" t="s">
        <v>328</v>
      </c>
      <c r="H51" t="s">
        <v>138</v>
      </c>
      <c r="I51" t="s">
        <v>421</v>
      </c>
    </row>
    <row r="52" spans="1:9" x14ac:dyDescent="0.2">
      <c r="A52" t="s">
        <v>398</v>
      </c>
      <c r="B52" t="s">
        <v>424</v>
      </c>
      <c r="C52">
        <v>2016</v>
      </c>
      <c r="D52" t="s">
        <v>365</v>
      </c>
      <c r="E52" t="s">
        <v>114</v>
      </c>
      <c r="F52" t="s">
        <v>340</v>
      </c>
      <c r="G52" t="s">
        <v>328</v>
      </c>
      <c r="H52" t="s">
        <v>137</v>
      </c>
      <c r="I52" t="s">
        <v>449</v>
      </c>
    </row>
    <row r="53" spans="1:9" x14ac:dyDescent="0.2">
      <c r="A53" t="s">
        <v>399</v>
      </c>
      <c r="B53" t="s">
        <v>426</v>
      </c>
      <c r="C53">
        <v>2004</v>
      </c>
      <c r="D53" t="s">
        <v>366</v>
      </c>
      <c r="E53" t="s">
        <v>114</v>
      </c>
      <c r="F53" t="s">
        <v>341</v>
      </c>
      <c r="G53" t="s">
        <v>328</v>
      </c>
      <c r="H53" s="1" t="s">
        <v>137</v>
      </c>
      <c r="I53" t="s">
        <v>453</v>
      </c>
    </row>
    <row r="54" spans="1:9" x14ac:dyDescent="0.2">
      <c r="A54" t="s">
        <v>400</v>
      </c>
      <c r="B54" t="s">
        <v>425</v>
      </c>
      <c r="C54">
        <v>2018</v>
      </c>
      <c r="D54" t="s">
        <v>367</v>
      </c>
      <c r="E54" t="s">
        <v>37</v>
      </c>
      <c r="F54" t="s">
        <v>342</v>
      </c>
      <c r="G54" t="s">
        <v>328</v>
      </c>
      <c r="H54" t="s">
        <v>137</v>
      </c>
      <c r="I54" t="s">
        <v>218</v>
      </c>
    </row>
    <row r="55" spans="1:9" x14ac:dyDescent="0.2">
      <c r="A55" t="s">
        <v>401</v>
      </c>
      <c r="B55" t="s">
        <v>61</v>
      </c>
      <c r="C55">
        <v>2018</v>
      </c>
      <c r="D55" t="s">
        <v>62</v>
      </c>
      <c r="E55" t="s">
        <v>27</v>
      </c>
      <c r="F55" t="s">
        <v>63</v>
      </c>
      <c r="G55" t="s">
        <v>328</v>
      </c>
      <c r="H55" t="s">
        <v>250</v>
      </c>
      <c r="I55" t="s">
        <v>459</v>
      </c>
    </row>
    <row r="56" spans="1:9" x14ac:dyDescent="0.2">
      <c r="A56" t="s">
        <v>460</v>
      </c>
      <c r="B56" t="s">
        <v>428</v>
      </c>
      <c r="C56">
        <v>2019</v>
      </c>
      <c r="D56" t="s">
        <v>368</v>
      </c>
      <c r="E56" t="s">
        <v>43</v>
      </c>
      <c r="F56" t="s">
        <v>343</v>
      </c>
      <c r="G56" t="s">
        <v>328</v>
      </c>
      <c r="H56" t="s">
        <v>138</v>
      </c>
      <c r="I56" t="s">
        <v>427</v>
      </c>
    </row>
    <row r="57" spans="1:9" x14ac:dyDescent="0.2">
      <c r="A57" t="s">
        <v>402</v>
      </c>
      <c r="B57" t="s">
        <v>430</v>
      </c>
      <c r="C57">
        <v>2016</v>
      </c>
      <c r="D57" t="s">
        <v>369</v>
      </c>
      <c r="E57" t="s">
        <v>429</v>
      </c>
      <c r="F57" t="s">
        <v>344</v>
      </c>
      <c r="G57" t="s">
        <v>328</v>
      </c>
      <c r="H57" t="s">
        <v>137</v>
      </c>
      <c r="I57" t="s">
        <v>431</v>
      </c>
    </row>
    <row r="58" spans="1:9" x14ac:dyDescent="0.2">
      <c r="A58" t="s">
        <v>411</v>
      </c>
      <c r="B58" t="s">
        <v>434</v>
      </c>
      <c r="C58">
        <v>2016</v>
      </c>
      <c r="D58" t="s">
        <v>370</v>
      </c>
      <c r="E58" t="s">
        <v>433</v>
      </c>
      <c r="F58" t="s">
        <v>345</v>
      </c>
      <c r="G58" t="s">
        <v>328</v>
      </c>
      <c r="H58" t="s">
        <v>137</v>
      </c>
      <c r="I58" t="s">
        <v>432</v>
      </c>
    </row>
    <row r="59" spans="1:9" x14ac:dyDescent="0.2">
      <c r="A59" t="s">
        <v>410</v>
      </c>
      <c r="B59" t="s">
        <v>435</v>
      </c>
      <c r="C59">
        <v>2012</v>
      </c>
      <c r="D59" t="s">
        <v>371</v>
      </c>
      <c r="E59" t="s">
        <v>89</v>
      </c>
      <c r="F59" t="s">
        <v>346</v>
      </c>
      <c r="G59" t="s">
        <v>328</v>
      </c>
      <c r="H59" t="s">
        <v>138</v>
      </c>
      <c r="I59" t="s">
        <v>451</v>
      </c>
    </row>
    <row r="60" spans="1:9" x14ac:dyDescent="0.2">
      <c r="A60" t="s">
        <v>409</v>
      </c>
      <c r="B60" t="s">
        <v>438</v>
      </c>
      <c r="C60">
        <v>2019</v>
      </c>
      <c r="D60" t="s">
        <v>372</v>
      </c>
      <c r="E60" t="s">
        <v>437</v>
      </c>
      <c r="F60" t="s">
        <v>347</v>
      </c>
      <c r="G60" t="s">
        <v>328</v>
      </c>
      <c r="H60" t="s">
        <v>137</v>
      </c>
      <c r="I60" t="s">
        <v>436</v>
      </c>
    </row>
    <row r="61" spans="1:9" x14ac:dyDescent="0.2">
      <c r="A61" t="s">
        <v>408</v>
      </c>
      <c r="B61" t="s">
        <v>439</v>
      </c>
      <c r="C61">
        <v>2008</v>
      </c>
      <c r="D61" t="s">
        <v>373</v>
      </c>
      <c r="E61" t="s">
        <v>261</v>
      </c>
      <c r="F61" t="s">
        <v>348</v>
      </c>
      <c r="G61" t="s">
        <v>328</v>
      </c>
      <c r="H61" t="s">
        <v>137</v>
      </c>
      <c r="I61" t="s">
        <v>266</v>
      </c>
    </row>
    <row r="62" spans="1:9" x14ac:dyDescent="0.2">
      <c r="A62" t="s">
        <v>407</v>
      </c>
      <c r="B62" t="s">
        <v>440</v>
      </c>
      <c r="C62">
        <v>2015</v>
      </c>
      <c r="D62" t="s">
        <v>374</v>
      </c>
      <c r="E62" t="s">
        <v>43</v>
      </c>
      <c r="F62" t="s">
        <v>349</v>
      </c>
      <c r="G62" t="s">
        <v>328</v>
      </c>
      <c r="H62" t="s">
        <v>137</v>
      </c>
      <c r="I62" t="s">
        <v>257</v>
      </c>
    </row>
    <row r="63" spans="1:9" x14ac:dyDescent="0.2">
      <c r="A63" t="s">
        <v>406</v>
      </c>
      <c r="B63" t="s">
        <v>441</v>
      </c>
      <c r="C63">
        <v>2010</v>
      </c>
      <c r="D63" t="s">
        <v>375</v>
      </c>
      <c r="E63" t="s">
        <v>442</v>
      </c>
      <c r="F63" t="s">
        <v>350</v>
      </c>
      <c r="G63" t="s">
        <v>328</v>
      </c>
      <c r="H63" t="s">
        <v>137</v>
      </c>
      <c r="I63" t="s">
        <v>266</v>
      </c>
    </row>
    <row r="64" spans="1:9" x14ac:dyDescent="0.2">
      <c r="A64" t="s">
        <v>405</v>
      </c>
      <c r="B64" t="s">
        <v>14</v>
      </c>
      <c r="C64">
        <v>2014</v>
      </c>
      <c r="D64" t="s">
        <v>13</v>
      </c>
      <c r="E64" t="s">
        <v>12</v>
      </c>
      <c r="F64" t="s">
        <v>15</v>
      </c>
      <c r="G64" t="s">
        <v>328</v>
      </c>
      <c r="H64" t="s">
        <v>137</v>
      </c>
      <c r="I64" s="1" t="s">
        <v>458</v>
      </c>
    </row>
    <row r="65" spans="1:9" x14ac:dyDescent="0.2">
      <c r="A65" t="s">
        <v>404</v>
      </c>
      <c r="B65" t="s">
        <v>443</v>
      </c>
      <c r="C65">
        <v>2021</v>
      </c>
      <c r="D65" t="s">
        <v>376</v>
      </c>
      <c r="E65" t="s">
        <v>261</v>
      </c>
      <c r="F65" t="s">
        <v>351</v>
      </c>
      <c r="G65" t="s">
        <v>328</v>
      </c>
      <c r="H65" t="s">
        <v>138</v>
      </c>
      <c r="I65" t="s">
        <v>452</v>
      </c>
    </row>
    <row r="66" spans="1:9" x14ac:dyDescent="0.2">
      <c r="A66" t="s">
        <v>464</v>
      </c>
      <c r="B66" t="s">
        <v>444</v>
      </c>
      <c r="C66">
        <v>2009</v>
      </c>
      <c r="D66" t="s">
        <v>377</v>
      </c>
      <c r="E66" t="s">
        <v>445</v>
      </c>
      <c r="F66" t="s">
        <v>352</v>
      </c>
      <c r="G66" t="s">
        <v>328</v>
      </c>
      <c r="H66" t="s">
        <v>138</v>
      </c>
      <c r="I66" t="s">
        <v>446</v>
      </c>
    </row>
    <row r="67" spans="1:9" x14ac:dyDescent="0.2">
      <c r="A67" t="s">
        <v>403</v>
      </c>
      <c r="B67" t="s">
        <v>448</v>
      </c>
      <c r="C67">
        <v>2020</v>
      </c>
      <c r="D67" t="s">
        <v>378</v>
      </c>
      <c r="E67" t="s">
        <v>236</v>
      </c>
      <c r="F67" t="s">
        <v>353</v>
      </c>
      <c r="G67" t="s">
        <v>328</v>
      </c>
      <c r="H67" t="s">
        <v>137</v>
      </c>
      <c r="I67" t="s">
        <v>447</v>
      </c>
    </row>
  </sheetData>
  <autoFilter ref="A1:I67" xr:uid="{B0770915-B26E-0E43-BCF3-4B7E662C62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046B-4821-0045-BB24-83ADF8735DA9}">
  <dimension ref="A1:I433"/>
  <sheetViews>
    <sheetView topLeftCell="A168" workbookViewId="0">
      <selection activeCell="H194" sqref="H194"/>
    </sheetView>
  </sheetViews>
  <sheetFormatPr baseColWidth="10" defaultRowHeight="16" x14ac:dyDescent="0.2"/>
  <cols>
    <col min="3" max="3" width="17.1640625" customWidth="1"/>
    <col min="4" max="4" width="10.83203125" customWidth="1"/>
    <col min="5" max="5" width="19" customWidth="1"/>
    <col min="6" max="6" width="10.83203125" customWidth="1"/>
    <col min="7" max="7" width="24.6640625" customWidth="1"/>
    <col min="8" max="8" width="16.6640625" customWidth="1"/>
    <col min="9" max="9" width="110.33203125" customWidth="1"/>
  </cols>
  <sheetData>
    <row r="1" spans="1:9" x14ac:dyDescent="0.2">
      <c r="A1" t="s">
        <v>473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t="s">
        <v>6</v>
      </c>
      <c r="I1" t="s">
        <v>128</v>
      </c>
    </row>
    <row r="2" spans="1:9" ht="34" x14ac:dyDescent="0.2">
      <c r="A2">
        <v>1</v>
      </c>
      <c r="B2">
        <v>10</v>
      </c>
      <c r="C2" t="str">
        <f>VLOOKUP($B2,Sheet1!$A$2:$G$101,2,FALSE)</f>
        <v>Ludwig D, Cable RM</v>
      </c>
      <c r="D2">
        <f>VLOOKUP($B2,Sheet1!$A$2:$G$101,3,FALSE)</f>
        <v>1933</v>
      </c>
      <c r="E2" t="str">
        <f>VLOOKUP($B2,Sheet1!$A$2:$G$101,4,FALSE)</f>
        <v>The effect of alternating temperatures on the pupal development of Drosophila melanogaster meigen</v>
      </c>
      <c r="F2" t="str">
        <f>VLOOKUP($B2,Sheet1!$A$2:$G$101,5,FALSE)</f>
        <v>Physiol Zool</v>
      </c>
      <c r="G2" t="str">
        <f>VLOOKUP($B2,Sheet1!$A$2:$G$101,6,FALSE)</f>
        <v>10.1086/physzool.6.4.30151203</v>
      </c>
      <c r="H2" t="str">
        <f>VLOOKUP($B2,Sheet1!$A$2:$G$101,7,FALSE)</f>
        <v>maggie_data</v>
      </c>
      <c r="I2" s="4" t="s">
        <v>496</v>
      </c>
    </row>
    <row r="3" spans="1:9" ht="34" x14ac:dyDescent="0.2">
      <c r="A3">
        <v>2</v>
      </c>
      <c r="B3">
        <v>10</v>
      </c>
      <c r="C3" t="str">
        <f>VLOOKUP($B3,Sheet1!$A$2:$G$101,2,FALSE)</f>
        <v>Ludwig D, Cable RM</v>
      </c>
      <c r="D3">
        <f>VLOOKUP($B3,Sheet1!$A$2:$G$101,3,FALSE)</f>
        <v>1933</v>
      </c>
      <c r="E3" t="str">
        <f>VLOOKUP($B3,Sheet1!$A$2:$G$101,4,FALSE)</f>
        <v>The effect of alternating temperatures on the pupal development of Drosophila melanogaster meigen</v>
      </c>
      <c r="F3" t="str">
        <f>VLOOKUP($B3,Sheet1!$A$2:$G$101,5,FALSE)</f>
        <v>Physiol Zool</v>
      </c>
      <c r="G3" t="str">
        <f>VLOOKUP($B3,Sheet1!$A$2:$G$101,6,FALSE)</f>
        <v>10.1086/physzool.6.4.30151203</v>
      </c>
      <c r="H3" t="str">
        <f>VLOOKUP($B3,Sheet1!$A$2:$G$101,7,FALSE)</f>
        <v>maggie_data</v>
      </c>
      <c r="I3" s="4" t="s">
        <v>496</v>
      </c>
    </row>
    <row r="4" spans="1:9" s="5" customFormat="1" ht="17" x14ac:dyDescent="0.2">
      <c r="A4" s="5">
        <v>5</v>
      </c>
      <c r="B4" s="5">
        <v>11</v>
      </c>
      <c r="C4" s="5" t="str">
        <f>VLOOKUP($B4,Sheet1!$A$2:$G$101,2,FALSE)</f>
        <v>Messenger PS</v>
      </c>
      <c r="D4" s="5">
        <f>VLOOKUP($B4,Sheet1!$A$2:$G$101,3,FALSE)</f>
        <v>1969</v>
      </c>
      <c r="E4" s="5" t="str">
        <f>VLOOKUP($B4,Sheet1!$A$2:$G$101,4,FALSE)</f>
        <v>Bioclimatic studies of the aphid parasite Praon exsoletum. 2. Thermal limits to development and effects of temperature on rate of development and occurrence of diapause</v>
      </c>
      <c r="F4" s="5" t="str">
        <f>VLOOKUP($B4,Sheet1!$A$2:$G$101,5,FALSE)</f>
        <v>Ann Entomol Soc Am</v>
      </c>
      <c r="G4" s="5" t="str">
        <f>VLOOKUP($B4,Sheet1!$A$2:$G$101,6,FALSE)</f>
        <v>10.1093/aesa/62.5.1026</v>
      </c>
      <c r="H4" s="5" t="str">
        <f>VLOOKUP($B4,Sheet1!$A$2:$G$101,7,FALSE)</f>
        <v>maggie_data</v>
      </c>
      <c r="I4" s="6" t="s">
        <v>500</v>
      </c>
    </row>
    <row r="5" spans="1:9" ht="17" x14ac:dyDescent="0.2">
      <c r="A5">
        <v>7</v>
      </c>
      <c r="B5">
        <v>111</v>
      </c>
      <c r="C5" t="str">
        <f>VLOOKUP($B5,Sheet1!$A$2:$G$101,2,FALSE)</f>
        <v>Cooper BS, Czarnoleski M, Angilletta Jr MJ</v>
      </c>
      <c r="D5">
        <f>VLOOKUP($B5,Sheet1!$A$2:$G$101,3,FALSE)</f>
        <v>2010</v>
      </c>
      <c r="E5" t="str">
        <f>VLOOKUP($B5,Sheet1!$A$2:$G$101,4,FALSE)</f>
        <v>Acclimation of thermal physiology in natural populations of Drosophila melanogaster : a test of an optimality model</v>
      </c>
      <c r="F5" t="str">
        <f>VLOOKUP($B5,Sheet1!$A$2:$G$101,5,FALSE)</f>
        <v>J Evol Biol</v>
      </c>
      <c r="G5" t="str">
        <f>VLOOKUP($B5,Sheet1!$A$2:$G$101,6,FALSE)</f>
        <v>10.1111/j.1420-9101.2010.02095.x</v>
      </c>
      <c r="H5" t="str">
        <f>VLOOKUP($B5,Sheet1!$A$2:$G$101,7,FALSE)</f>
        <v>vb_team_data</v>
      </c>
      <c r="I5" s="6" t="s">
        <v>500</v>
      </c>
    </row>
    <row r="6" spans="1:9" ht="17" x14ac:dyDescent="0.2">
      <c r="A6">
        <v>8</v>
      </c>
      <c r="B6">
        <v>119</v>
      </c>
      <c r="C6" t="str">
        <f>VLOOKUP($B6,Sheet1!$A$2:$G$101,2,FALSE)</f>
        <v>Pushjar' VY, Zadanovich VV, Kelekhsaev MZ</v>
      </c>
      <c r="D6">
        <f>VLOOKUP($B6,Sheet1!$A$2:$G$101,3,FALSE)</f>
        <v>2010</v>
      </c>
      <c r="E6" t="str">
        <f>VLOOKUP($B6,Sheet1!$A$2:$G$101,4,FALSE)</f>
        <v>The Impact of ShortTerm Fluctuations of Temperature on the Production Indices of Aquatic Animals: Oreochromis niloticus (L.) and Pistia stratiotes (L.)</v>
      </c>
      <c r="F6" t="str">
        <f>VLOOKUP($B6,Sheet1!$A$2:$G$101,5,FALSE)</f>
        <v>Inland Water Biology</v>
      </c>
      <c r="G6" t="str">
        <f>VLOOKUP($B6,Sheet1!$A$2:$G$101,6,FALSE)</f>
        <v>10.1134/S1995082910030120</v>
      </c>
      <c r="H6" t="str">
        <f>VLOOKUP($B6,Sheet1!$A$2:$G$101,7,FALSE)</f>
        <v>vb_team_data</v>
      </c>
      <c r="I6" s="6" t="s">
        <v>510</v>
      </c>
    </row>
    <row r="7" spans="1:9" ht="17" x14ac:dyDescent="0.2">
      <c r="A7">
        <v>9</v>
      </c>
      <c r="B7">
        <v>119</v>
      </c>
      <c r="C7" t="str">
        <f>VLOOKUP($B7,Sheet1!$A$2:$G$101,2,FALSE)</f>
        <v>Pushjar' VY, Zadanovich VV, Kelekhsaev MZ</v>
      </c>
      <c r="D7">
        <f>VLOOKUP($B7,Sheet1!$A$2:$G$101,3,FALSE)</f>
        <v>2010</v>
      </c>
      <c r="E7" t="str">
        <f>VLOOKUP($B7,Sheet1!$A$2:$G$101,4,FALSE)</f>
        <v>The Impact of ShortTerm Fluctuations of Temperature on the Production Indices of Aquatic Animals: Oreochromis niloticus (L.) and Pistia stratiotes (L.)</v>
      </c>
      <c r="F7" t="str">
        <f>VLOOKUP($B7,Sheet1!$A$2:$G$101,5,FALSE)</f>
        <v>Inland Water Biology</v>
      </c>
      <c r="G7" t="str">
        <f>VLOOKUP($B7,Sheet1!$A$2:$G$101,6,FALSE)</f>
        <v>10.1134/S1995082910030120</v>
      </c>
      <c r="H7" t="str">
        <f>VLOOKUP($B7,Sheet1!$A$2:$G$101,7,FALSE)</f>
        <v>vb_team_data</v>
      </c>
      <c r="I7" s="6" t="s">
        <v>510</v>
      </c>
    </row>
    <row r="8" spans="1:9" ht="17" x14ac:dyDescent="0.2">
      <c r="A8">
        <v>10</v>
      </c>
      <c r="B8">
        <v>119</v>
      </c>
      <c r="C8" t="str">
        <f>VLOOKUP($B8,Sheet1!$A$2:$G$101,2,FALSE)</f>
        <v>Pushjar' VY, Zadanovich VV, Kelekhsaev MZ</v>
      </c>
      <c r="D8">
        <f>VLOOKUP($B8,Sheet1!$A$2:$G$101,3,FALSE)</f>
        <v>2010</v>
      </c>
      <c r="E8" t="str">
        <f>VLOOKUP($B8,Sheet1!$A$2:$G$101,4,FALSE)</f>
        <v>The Impact of ShortTerm Fluctuations of Temperature on the Production Indices of Aquatic Animals: Oreochromis niloticus (L.) and Pistia stratiotes (L.)</v>
      </c>
      <c r="F8" t="str">
        <f>VLOOKUP($B8,Sheet1!$A$2:$G$101,5,FALSE)</f>
        <v>Inland Water Biology</v>
      </c>
      <c r="G8" t="str">
        <f>VLOOKUP($B8,Sheet1!$A$2:$G$101,6,FALSE)</f>
        <v>10.1134/S1995082910030120</v>
      </c>
      <c r="H8" t="str">
        <f>VLOOKUP($B8,Sheet1!$A$2:$G$101,7,FALSE)</f>
        <v>vb_team_data</v>
      </c>
      <c r="I8" s="6" t="s">
        <v>510</v>
      </c>
    </row>
    <row r="9" spans="1:9" ht="17" x14ac:dyDescent="0.2">
      <c r="A9">
        <v>11</v>
      </c>
      <c r="B9">
        <v>119</v>
      </c>
      <c r="C9" t="str">
        <f>VLOOKUP($B9,Sheet1!$A$2:$G$101,2,FALSE)</f>
        <v>Pushjar' VY, Zadanovich VV, Kelekhsaev MZ</v>
      </c>
      <c r="D9">
        <f>VLOOKUP($B9,Sheet1!$A$2:$G$101,3,FALSE)</f>
        <v>2010</v>
      </c>
      <c r="E9" t="str">
        <f>VLOOKUP($B9,Sheet1!$A$2:$G$101,4,FALSE)</f>
        <v>The Impact of ShortTerm Fluctuations of Temperature on the Production Indices of Aquatic Animals: Oreochromis niloticus (L.) and Pistia stratiotes (L.)</v>
      </c>
      <c r="F9" t="str">
        <f>VLOOKUP($B9,Sheet1!$A$2:$G$101,5,FALSE)</f>
        <v>Inland Water Biology</v>
      </c>
      <c r="G9" t="str">
        <f>VLOOKUP($B9,Sheet1!$A$2:$G$101,6,FALSE)</f>
        <v>10.1134/S1995082910030120</v>
      </c>
      <c r="H9" t="str">
        <f>VLOOKUP($B9,Sheet1!$A$2:$G$101,7,FALSE)</f>
        <v>vb_team_data</v>
      </c>
      <c r="I9" s="6" t="s">
        <v>510</v>
      </c>
    </row>
    <row r="10" spans="1:9" ht="17" x14ac:dyDescent="0.2">
      <c r="A10">
        <v>12</v>
      </c>
      <c r="B10">
        <v>119</v>
      </c>
      <c r="C10" t="str">
        <f>VLOOKUP($B10,Sheet1!$A$2:$G$101,2,FALSE)</f>
        <v>Pushjar' VY, Zadanovich VV, Kelekhsaev MZ</v>
      </c>
      <c r="D10">
        <f>VLOOKUP($B10,Sheet1!$A$2:$G$101,3,FALSE)</f>
        <v>2010</v>
      </c>
      <c r="E10" t="str">
        <f>VLOOKUP($B10,Sheet1!$A$2:$G$101,4,FALSE)</f>
        <v>The Impact of ShortTerm Fluctuations of Temperature on the Production Indices of Aquatic Animals: Oreochromis niloticus (L.) and Pistia stratiotes (L.)</v>
      </c>
      <c r="F10" t="str">
        <f>VLOOKUP($B10,Sheet1!$A$2:$G$101,5,FALSE)</f>
        <v>Inland Water Biology</v>
      </c>
      <c r="G10" t="str">
        <f>VLOOKUP($B10,Sheet1!$A$2:$G$101,6,FALSE)</f>
        <v>10.1134/S1995082910030120</v>
      </c>
      <c r="H10" t="str">
        <f>VLOOKUP($B10,Sheet1!$A$2:$G$101,7,FALSE)</f>
        <v>vb_team_data</v>
      </c>
      <c r="I10" s="6" t="s">
        <v>510</v>
      </c>
    </row>
    <row r="11" spans="1:9" ht="17" x14ac:dyDescent="0.2">
      <c r="A11">
        <v>13</v>
      </c>
      <c r="B11">
        <v>119</v>
      </c>
      <c r="C11" t="str">
        <f>VLOOKUP($B11,Sheet1!$A$2:$G$101,2,FALSE)</f>
        <v>Pushjar' VY, Zadanovich VV, Kelekhsaev MZ</v>
      </c>
      <c r="D11">
        <f>VLOOKUP($B11,Sheet1!$A$2:$G$101,3,FALSE)</f>
        <v>2010</v>
      </c>
      <c r="E11" t="str">
        <f>VLOOKUP($B11,Sheet1!$A$2:$G$101,4,FALSE)</f>
        <v>The Impact of ShortTerm Fluctuations of Temperature on the Production Indices of Aquatic Animals: Oreochromis niloticus (L.) and Pistia stratiotes (L.)</v>
      </c>
      <c r="F11" t="str">
        <f>VLOOKUP($B11,Sheet1!$A$2:$G$101,5,FALSE)</f>
        <v>Inland Water Biology</v>
      </c>
      <c r="G11" t="str">
        <f>VLOOKUP($B11,Sheet1!$A$2:$G$101,6,FALSE)</f>
        <v>10.1134/S1995082910030120</v>
      </c>
      <c r="H11" t="str">
        <f>VLOOKUP($B11,Sheet1!$A$2:$G$101,7,FALSE)</f>
        <v>vb_team_data</v>
      </c>
      <c r="I11" s="4" t="s">
        <v>504</v>
      </c>
    </row>
    <row r="12" spans="1:9" ht="17" x14ac:dyDescent="0.2">
      <c r="A12">
        <v>14</v>
      </c>
      <c r="B12">
        <v>12</v>
      </c>
      <c r="C12" t="str">
        <f>VLOOKUP($B12,Sheet1!$A$2:$G$101,2,FALSE)</f>
        <v>Messenger PS, Flitters NE</v>
      </c>
      <c r="D12">
        <f>VLOOKUP($B12,Sheet1!$A$2:$G$101,3,FALSE)</f>
        <v>1958</v>
      </c>
      <c r="E12" t="str">
        <f>VLOOKUP($B12,Sheet1!$A$2:$G$101,4,FALSE)</f>
        <v>Effect of constant temperature environments on the egg stage of three species of Hawaiian fruit Flies</v>
      </c>
      <c r="F12" t="str">
        <f>VLOOKUP($B12,Sheet1!$A$2:$G$101,5,FALSE)</f>
        <v>Ann Entomol Soc Am</v>
      </c>
      <c r="G12" t="str">
        <f>VLOOKUP($B12,Sheet1!$A$2:$G$101,6,FALSE)</f>
        <v>10.1093/aesa/51.2.109</v>
      </c>
      <c r="H12" t="str">
        <f>VLOOKUP($B12,Sheet1!$A$2:$G$101,7,FALSE)</f>
        <v>maggie_data</v>
      </c>
      <c r="I12" s="6" t="s">
        <v>500</v>
      </c>
    </row>
    <row r="13" spans="1:9" ht="17" x14ac:dyDescent="0.2">
      <c r="A13">
        <v>15</v>
      </c>
      <c r="B13">
        <v>12</v>
      </c>
      <c r="C13" t="str">
        <f>VLOOKUP($B13,Sheet1!$A$2:$G$101,2,FALSE)</f>
        <v>Messenger PS, Flitters NE</v>
      </c>
      <c r="D13">
        <f>VLOOKUP($B13,Sheet1!$A$2:$G$101,3,FALSE)</f>
        <v>1958</v>
      </c>
      <c r="E13" t="str">
        <f>VLOOKUP($B13,Sheet1!$A$2:$G$101,4,FALSE)</f>
        <v>Effect of constant temperature environments on the egg stage of three species of Hawaiian fruit Flies</v>
      </c>
      <c r="F13" t="str">
        <f>VLOOKUP($B13,Sheet1!$A$2:$G$101,5,FALSE)</f>
        <v>Ann Entomol Soc Am</v>
      </c>
      <c r="G13" t="str">
        <f>VLOOKUP($B13,Sheet1!$A$2:$G$101,6,FALSE)</f>
        <v>10.1093/aesa/51.2.109</v>
      </c>
      <c r="H13" t="str">
        <f>VLOOKUP($B13,Sheet1!$A$2:$G$101,7,FALSE)</f>
        <v>maggie_data</v>
      </c>
      <c r="I13" s="6" t="s">
        <v>500</v>
      </c>
    </row>
    <row r="14" spans="1:9" ht="17" x14ac:dyDescent="0.2">
      <c r="A14">
        <v>16</v>
      </c>
      <c r="B14">
        <v>12</v>
      </c>
      <c r="C14" t="str">
        <f>VLOOKUP($B14,Sheet1!$A$2:$G$101,2,FALSE)</f>
        <v>Messenger PS, Flitters NE</v>
      </c>
      <c r="D14">
        <f>VLOOKUP($B14,Sheet1!$A$2:$G$101,3,FALSE)</f>
        <v>1958</v>
      </c>
      <c r="E14" t="str">
        <f>VLOOKUP($B14,Sheet1!$A$2:$G$101,4,FALSE)</f>
        <v>Effect of constant temperature environments on the egg stage of three species of Hawaiian fruit Flies</v>
      </c>
      <c r="F14" t="str">
        <f>VLOOKUP($B14,Sheet1!$A$2:$G$101,5,FALSE)</f>
        <v>Ann Entomol Soc Am</v>
      </c>
      <c r="G14" t="str">
        <f>VLOOKUP($B14,Sheet1!$A$2:$G$101,6,FALSE)</f>
        <v>10.1093/aesa/51.2.109</v>
      </c>
      <c r="H14" t="str">
        <f>VLOOKUP($B14,Sheet1!$A$2:$G$101,7,FALSE)</f>
        <v>maggie_data</v>
      </c>
      <c r="I14" s="6" t="s">
        <v>500</v>
      </c>
    </row>
    <row r="15" spans="1:9" ht="17" x14ac:dyDescent="0.2">
      <c r="A15">
        <v>17</v>
      </c>
      <c r="B15">
        <v>12</v>
      </c>
      <c r="C15" t="str">
        <f>VLOOKUP($B15,Sheet1!$A$2:$G$101,2,FALSE)</f>
        <v>Messenger PS, Flitters NE</v>
      </c>
      <c r="D15">
        <f>VLOOKUP($B15,Sheet1!$A$2:$G$101,3,FALSE)</f>
        <v>1958</v>
      </c>
      <c r="E15" t="str">
        <f>VLOOKUP($B15,Sheet1!$A$2:$G$101,4,FALSE)</f>
        <v>Effect of constant temperature environments on the egg stage of three species of Hawaiian fruit Flies</v>
      </c>
      <c r="F15" t="str">
        <f>VLOOKUP($B15,Sheet1!$A$2:$G$101,5,FALSE)</f>
        <v>Ann Entomol Soc Am</v>
      </c>
      <c r="G15" t="str">
        <f>VLOOKUP($B15,Sheet1!$A$2:$G$101,6,FALSE)</f>
        <v>10.1093/aesa/51.2.109</v>
      </c>
      <c r="H15" t="str">
        <f>VLOOKUP($B15,Sheet1!$A$2:$G$101,7,FALSE)</f>
        <v>maggie_data</v>
      </c>
      <c r="I15" s="6" t="s">
        <v>500</v>
      </c>
    </row>
    <row r="16" spans="1:9" s="5" customFormat="1" ht="17" x14ac:dyDescent="0.2">
      <c r="A16" s="5">
        <v>18</v>
      </c>
      <c r="B16" s="5">
        <v>124</v>
      </c>
      <c r="C16" s="5" t="str">
        <f>VLOOKUP($B16,Sheet1!$A$2:$G$101,2,FALSE)</f>
        <v>Seuffert ME, Burela S, Martín PR</v>
      </c>
      <c r="D16" s="5">
        <f>VLOOKUP($B16,Sheet1!$A$2:$G$101,3,FALSE)</f>
        <v>2010</v>
      </c>
      <c r="E16" s="5" t="str">
        <f>VLOOKUP($B16,Sheet1!$A$2:$G$101,4,FALSE)</f>
        <v>Influence of water temperature on the activity of the freshwater snail Pomacea canaliculata (Caenogastropoda: Ampullariidae) at its southernmost limit (Southern Pampas, Argentina)</v>
      </c>
      <c r="F16" s="5" t="str">
        <f>VLOOKUP($B16,Sheet1!$A$2:$G$101,5,FALSE)</f>
        <v>J Therm Biol</v>
      </c>
      <c r="G16" s="5" t="str">
        <f>VLOOKUP($B16,Sheet1!$A$2:$G$101,6,FALSE)</f>
        <v>10.1016/j.jtherbio.2009.11.003</v>
      </c>
      <c r="H16" s="5" t="str">
        <f>VLOOKUP($B16,Sheet1!$A$2:$G$101,7,FALSE)</f>
        <v>vb_team_data</v>
      </c>
      <c r="I16" s="6" t="s">
        <v>511</v>
      </c>
    </row>
    <row r="17" spans="1:9" ht="34" x14ac:dyDescent="0.2">
      <c r="A17">
        <v>19</v>
      </c>
      <c r="B17">
        <v>13</v>
      </c>
      <c r="C17" t="str">
        <f>VLOOKUP($B17,Sheet1!$A$2:$G$101,2,FALSE)</f>
        <v>Niehaus AC, Angilletta Jr MJ, Sears MW, Franklin CE, Wilson RS</v>
      </c>
      <c r="D17">
        <f>VLOOKUP($B17,Sheet1!$A$2:$G$101,3,FALSE)</f>
        <v>2012</v>
      </c>
      <c r="E17" t="str">
        <f>VLOOKUP($B17,Sheet1!$A$2:$G$101,4,FALSE)</f>
        <v>Predicting the physiological performance of ectotherms in fluctuating thermal environments</v>
      </c>
      <c r="F17" t="str">
        <f>VLOOKUP($B17,Sheet1!$A$2:$G$101,5,FALSE)</f>
        <v>J Exp Biol</v>
      </c>
      <c r="G17" t="str">
        <f>VLOOKUP($B17,Sheet1!$A$2:$G$101,6,FALSE)</f>
        <v>10.1242/jeb.058032</v>
      </c>
      <c r="H17" t="str">
        <f>VLOOKUP($B17,Sheet1!$A$2:$G$101,7,FALSE)</f>
        <v>maggie_data</v>
      </c>
      <c r="I17" s="4" t="s">
        <v>509</v>
      </c>
    </row>
    <row r="18" spans="1:9" ht="34" x14ac:dyDescent="0.2">
      <c r="A18">
        <v>20</v>
      </c>
      <c r="B18">
        <v>13</v>
      </c>
      <c r="C18" t="str">
        <f>VLOOKUP($B18,Sheet1!$A$2:$G$101,2,FALSE)</f>
        <v>Niehaus AC, Angilletta Jr MJ, Sears MW, Franklin CE, Wilson RS</v>
      </c>
      <c r="D18">
        <f>VLOOKUP($B18,Sheet1!$A$2:$G$101,3,FALSE)</f>
        <v>2012</v>
      </c>
      <c r="E18" t="str">
        <f>VLOOKUP($B18,Sheet1!$A$2:$G$101,4,FALSE)</f>
        <v>Predicting the physiological performance of ectotherms in fluctuating thermal environments</v>
      </c>
      <c r="F18" t="str">
        <f>VLOOKUP($B18,Sheet1!$A$2:$G$101,5,FALSE)</f>
        <v>J Exp Biol</v>
      </c>
      <c r="G18" t="str">
        <f>VLOOKUP($B18,Sheet1!$A$2:$G$101,6,FALSE)</f>
        <v>10.1242/jeb.058032</v>
      </c>
      <c r="H18" t="str">
        <f>VLOOKUP($B18,Sheet1!$A$2:$G$101,7,FALSE)</f>
        <v>maggie_data</v>
      </c>
      <c r="I18" s="4" t="s">
        <v>509</v>
      </c>
    </row>
    <row r="19" spans="1:9" ht="34" x14ac:dyDescent="0.2">
      <c r="A19">
        <v>22</v>
      </c>
      <c r="B19">
        <v>13</v>
      </c>
      <c r="C19" t="str">
        <f>VLOOKUP($B19,Sheet1!$A$2:$G$101,2,FALSE)</f>
        <v>Niehaus AC, Angilletta Jr MJ, Sears MW, Franklin CE, Wilson RS</v>
      </c>
      <c r="D19">
        <f>VLOOKUP($B19,Sheet1!$A$2:$G$101,3,FALSE)</f>
        <v>2012</v>
      </c>
      <c r="E19" t="str">
        <f>VLOOKUP($B19,Sheet1!$A$2:$G$101,4,FALSE)</f>
        <v>Predicting the physiological performance of ectotherms in fluctuating thermal environments</v>
      </c>
      <c r="F19" t="str">
        <f>VLOOKUP($B19,Sheet1!$A$2:$G$101,5,FALSE)</f>
        <v>J Exp Biol</v>
      </c>
      <c r="G19" t="str">
        <f>VLOOKUP($B19,Sheet1!$A$2:$G$101,6,FALSE)</f>
        <v>10.1242/jeb.058032</v>
      </c>
      <c r="H19" t="str">
        <f>VLOOKUP($B19,Sheet1!$A$2:$G$101,7,FALSE)</f>
        <v>maggie_data</v>
      </c>
      <c r="I19" s="4" t="s">
        <v>509</v>
      </c>
    </row>
    <row r="20" spans="1:9" ht="34" x14ac:dyDescent="0.2">
      <c r="A20">
        <v>23</v>
      </c>
      <c r="B20">
        <v>13</v>
      </c>
      <c r="C20" t="str">
        <f>VLOOKUP($B20,Sheet1!$A$2:$G$101,2,FALSE)</f>
        <v>Niehaus AC, Angilletta Jr MJ, Sears MW, Franklin CE, Wilson RS</v>
      </c>
      <c r="D20">
        <f>VLOOKUP($B20,Sheet1!$A$2:$G$101,3,FALSE)</f>
        <v>2012</v>
      </c>
      <c r="E20" t="str">
        <f>VLOOKUP($B20,Sheet1!$A$2:$G$101,4,FALSE)</f>
        <v>Predicting the physiological performance of ectotherms in fluctuating thermal environments</v>
      </c>
      <c r="F20" t="str">
        <f>VLOOKUP($B20,Sheet1!$A$2:$G$101,5,FALSE)</f>
        <v>J Exp Biol</v>
      </c>
      <c r="G20" t="str">
        <f>VLOOKUP($B20,Sheet1!$A$2:$G$101,6,FALSE)</f>
        <v>10.1242/jeb.058032</v>
      </c>
      <c r="H20" t="str">
        <f>VLOOKUP($B20,Sheet1!$A$2:$G$101,7,FALSE)</f>
        <v>maggie_data</v>
      </c>
      <c r="I20" s="4" t="s">
        <v>509</v>
      </c>
    </row>
    <row r="21" spans="1:9" x14ac:dyDescent="0.2">
      <c r="A21">
        <v>24</v>
      </c>
      <c r="B21">
        <v>15</v>
      </c>
      <c r="C21" t="str">
        <f>VLOOKUP($B21,Sheet1!$A$2:$G$101,2,FALSE)</f>
        <v>Siddiqui WH, Barlow CA</v>
      </c>
      <c r="D21">
        <f>VLOOKUP($B21,Sheet1!$A$2:$G$101,3,FALSE)</f>
        <v>1972</v>
      </c>
      <c r="E21" t="str">
        <f>VLOOKUP($B21,Sheet1!$A$2:$G$101,4,FALSE)</f>
        <v>Population Growth of Drosophila melanogaster (Diptera: Drosophilidae) at Constant and Alternating Temperatures</v>
      </c>
      <c r="F21" t="str">
        <f>VLOOKUP($B21,Sheet1!$A$2:$G$101,5,FALSE)</f>
        <v>Ann Entomol Soc Am</v>
      </c>
      <c r="G21" t="str">
        <f>VLOOKUP($B21,Sheet1!$A$2:$G$101,6,FALSE)</f>
        <v>10.1093/aesa/65.5.993</v>
      </c>
      <c r="H21" t="str">
        <f>VLOOKUP($B21,Sheet1!$A$2:$G$101,7,FALSE)</f>
        <v>maggie_data</v>
      </c>
    </row>
    <row r="22" spans="1:9" ht="17" x14ac:dyDescent="0.2">
      <c r="A22">
        <v>26</v>
      </c>
      <c r="B22">
        <v>150</v>
      </c>
      <c r="C22" t="str">
        <f>VLOOKUP($B22,Sheet1!$A$2:$G$101,2,FALSE)</f>
        <v>Du WG, Ji X</v>
      </c>
      <c r="D22">
        <f>VLOOKUP($B22,Sheet1!$A$2:$G$101,3,FALSE)</f>
        <v>2003</v>
      </c>
      <c r="E22" t="str">
        <f>VLOOKUP($B22,Sheet1!$A$2:$G$101,4,FALSE)</f>
        <v>The effects of incubation thermal environments on size, locomotor performance and early growth of hatchling soft-shelled turtles, Pelodiscus sinensis</v>
      </c>
      <c r="F22" t="str">
        <f>VLOOKUP($B22,Sheet1!$A$2:$G$101,5,FALSE)</f>
        <v>J Therm Biol</v>
      </c>
      <c r="G22" t="str">
        <f>VLOOKUP($B22,Sheet1!$A$2:$G$101,6,FALSE)</f>
        <v>10.1016/s0306-4565(03)00003-2</v>
      </c>
      <c r="H22" t="str">
        <f>VLOOKUP($B22,Sheet1!$A$2:$G$101,7,FALSE)</f>
        <v>vb_team_data</v>
      </c>
      <c r="I22" s="4" t="s">
        <v>512</v>
      </c>
    </row>
    <row r="23" spans="1:9" ht="17" x14ac:dyDescent="0.2">
      <c r="A23">
        <v>27</v>
      </c>
      <c r="B23">
        <v>150</v>
      </c>
      <c r="C23" t="str">
        <f>VLOOKUP($B23,Sheet1!$A$2:$G$101,2,FALSE)</f>
        <v>Du WG, Ji X</v>
      </c>
      <c r="D23">
        <f>VLOOKUP($B23,Sheet1!$A$2:$G$101,3,FALSE)</f>
        <v>2003</v>
      </c>
      <c r="E23" t="str">
        <f>VLOOKUP($B23,Sheet1!$A$2:$G$101,4,FALSE)</f>
        <v>The effects of incubation thermal environments on size, locomotor performance and early growth of hatchling soft-shelled turtles, Pelodiscus sinensis</v>
      </c>
      <c r="F23" t="str">
        <f>VLOOKUP($B23,Sheet1!$A$2:$G$101,5,FALSE)</f>
        <v>J Therm Biol</v>
      </c>
      <c r="G23" t="str">
        <f>VLOOKUP($B23,Sheet1!$A$2:$G$101,6,FALSE)</f>
        <v>10.1016/s0306-4565(03)00003-2</v>
      </c>
      <c r="H23" t="str">
        <f>VLOOKUP($B23,Sheet1!$A$2:$G$101,7,FALSE)</f>
        <v>vb_team_data</v>
      </c>
      <c r="I23" s="4" t="s">
        <v>512</v>
      </c>
    </row>
    <row r="24" spans="1:9" ht="17" x14ac:dyDescent="0.2">
      <c r="A24">
        <v>28</v>
      </c>
      <c r="B24">
        <v>150</v>
      </c>
      <c r="C24" t="str">
        <f>VLOOKUP($B24,Sheet1!$A$2:$G$101,2,FALSE)</f>
        <v>Du WG, Ji X</v>
      </c>
      <c r="D24">
        <f>VLOOKUP($B24,Sheet1!$A$2:$G$101,3,FALSE)</f>
        <v>2003</v>
      </c>
      <c r="E24" t="str">
        <f>VLOOKUP($B24,Sheet1!$A$2:$G$101,4,FALSE)</f>
        <v>The effects of incubation thermal environments on size, locomotor performance and early growth of hatchling soft-shelled turtles, Pelodiscus sinensis</v>
      </c>
      <c r="F24" t="str">
        <f>VLOOKUP($B24,Sheet1!$A$2:$G$101,5,FALSE)</f>
        <v>J Therm Biol</v>
      </c>
      <c r="G24" t="str">
        <f>VLOOKUP($B24,Sheet1!$A$2:$G$101,6,FALSE)</f>
        <v>10.1016/s0306-4565(03)00003-2</v>
      </c>
      <c r="H24" t="str">
        <f>VLOOKUP($B24,Sheet1!$A$2:$G$101,7,FALSE)</f>
        <v>vb_team_data</v>
      </c>
      <c r="I24" s="4" t="s">
        <v>512</v>
      </c>
    </row>
    <row r="25" spans="1:9" ht="17" x14ac:dyDescent="0.2">
      <c r="A25">
        <v>29</v>
      </c>
      <c r="B25">
        <v>150</v>
      </c>
      <c r="C25" t="str">
        <f>VLOOKUP($B25,Sheet1!$A$2:$G$101,2,FALSE)</f>
        <v>Du WG, Ji X</v>
      </c>
      <c r="D25">
        <f>VLOOKUP($B25,Sheet1!$A$2:$G$101,3,FALSE)</f>
        <v>2003</v>
      </c>
      <c r="E25" t="str">
        <f>VLOOKUP($B25,Sheet1!$A$2:$G$101,4,FALSE)</f>
        <v>The effects of incubation thermal environments on size, locomotor performance and early growth of hatchling soft-shelled turtles, Pelodiscus sinensis</v>
      </c>
      <c r="F25" t="str">
        <f>VLOOKUP($B25,Sheet1!$A$2:$G$101,5,FALSE)</f>
        <v>J Therm Biol</v>
      </c>
      <c r="G25" t="str">
        <f>VLOOKUP($B25,Sheet1!$A$2:$G$101,6,FALSE)</f>
        <v>10.1016/s0306-4565(03)00003-2</v>
      </c>
      <c r="H25" t="str">
        <f>VLOOKUP($B25,Sheet1!$A$2:$G$101,7,FALSE)</f>
        <v>vb_team_data</v>
      </c>
      <c r="I25" s="4" t="s">
        <v>512</v>
      </c>
    </row>
    <row r="26" spans="1:9" ht="17" x14ac:dyDescent="0.2">
      <c r="A26">
        <v>30</v>
      </c>
      <c r="B26">
        <v>150</v>
      </c>
      <c r="C26" t="str">
        <f>VLOOKUP($B26,Sheet1!$A$2:$G$101,2,FALSE)</f>
        <v>Du WG, Ji X</v>
      </c>
      <c r="D26">
        <f>VLOOKUP($B26,Sheet1!$A$2:$G$101,3,FALSE)</f>
        <v>2003</v>
      </c>
      <c r="E26" t="str">
        <f>VLOOKUP($B26,Sheet1!$A$2:$G$101,4,FALSE)</f>
        <v>The effects of incubation thermal environments on size, locomotor performance and early growth of hatchling soft-shelled turtles, Pelodiscus sinensis</v>
      </c>
      <c r="F26" t="str">
        <f>VLOOKUP($B26,Sheet1!$A$2:$G$101,5,FALSE)</f>
        <v>J Therm Biol</v>
      </c>
      <c r="G26" t="str">
        <f>VLOOKUP($B26,Sheet1!$A$2:$G$101,6,FALSE)</f>
        <v>10.1016/s0306-4565(03)00003-2</v>
      </c>
      <c r="H26" t="str">
        <f>VLOOKUP($B26,Sheet1!$A$2:$G$101,7,FALSE)</f>
        <v>vb_team_data</v>
      </c>
      <c r="I26" s="4" t="s">
        <v>512</v>
      </c>
    </row>
    <row r="27" spans="1:9" ht="17" x14ac:dyDescent="0.2">
      <c r="A27">
        <v>31</v>
      </c>
      <c r="B27">
        <v>159</v>
      </c>
      <c r="C27" t="str">
        <f>VLOOKUP($B27,Sheet1!$A$2:$G$101,2,FALSE)</f>
        <v>Pétavy G, Moreteau B, Gibert P, Morin J, David JR</v>
      </c>
      <c r="D27">
        <f>VLOOKUP($B27,Sheet1!$A$2:$G$101,3,FALSE)</f>
        <v>2001</v>
      </c>
      <c r="E27" t="str">
        <f>VLOOKUP($B27,Sheet1!$A$2:$G$101,4,FALSE)</f>
        <v>Phenotypic plasticity of body size in Drosophila: effects of a daily periodicity of growth temperature in two sibling species: Phenotypic plasticity of body size inDrosophila</v>
      </c>
      <c r="F27" t="str">
        <f>VLOOKUP($B27,Sheet1!$A$2:$G$101,5,FALSE)</f>
        <v>Physiol Entomol</v>
      </c>
      <c r="G27" t="str">
        <f>VLOOKUP($B27,Sheet1!$A$2:$G$101,6,FALSE)</f>
        <v>10.1046/j.0307-6962.2001.00255.x</v>
      </c>
      <c r="H27" t="str">
        <f>VLOOKUP($B27,Sheet1!$A$2:$G$101,7,FALSE)</f>
        <v>vb_team_data</v>
      </c>
      <c r="I27" s="4" t="s">
        <v>514</v>
      </c>
    </row>
    <row r="28" spans="1:9" ht="17" x14ac:dyDescent="0.2">
      <c r="A28">
        <v>32</v>
      </c>
      <c r="B28">
        <v>159</v>
      </c>
      <c r="C28" t="str">
        <f>VLOOKUP($B28,Sheet1!$A$2:$G$101,2,FALSE)</f>
        <v>Pétavy G, Moreteau B, Gibert P, Morin J, David JR</v>
      </c>
      <c r="D28">
        <f>VLOOKUP($B28,Sheet1!$A$2:$G$101,3,FALSE)</f>
        <v>2001</v>
      </c>
      <c r="E28" t="str">
        <f>VLOOKUP($B28,Sheet1!$A$2:$G$101,4,FALSE)</f>
        <v>Phenotypic plasticity of body size in Drosophila: effects of a daily periodicity of growth temperature in two sibling species: Phenotypic plasticity of body size inDrosophila</v>
      </c>
      <c r="F28" t="str">
        <f>VLOOKUP($B28,Sheet1!$A$2:$G$101,5,FALSE)</f>
        <v>Physiol Entomol</v>
      </c>
      <c r="G28" t="str">
        <f>VLOOKUP($B28,Sheet1!$A$2:$G$101,6,FALSE)</f>
        <v>10.1046/j.0307-6962.2001.00255.x</v>
      </c>
      <c r="H28" t="str">
        <f>VLOOKUP($B28,Sheet1!$A$2:$G$101,7,FALSE)</f>
        <v>vb_team_data</v>
      </c>
      <c r="I28" s="4" t="s">
        <v>514</v>
      </c>
    </row>
    <row r="29" spans="1:9" ht="17" x14ac:dyDescent="0.2">
      <c r="A29">
        <v>33</v>
      </c>
      <c r="B29">
        <v>159</v>
      </c>
      <c r="C29" t="str">
        <f>VLOOKUP($B29,Sheet1!$A$2:$G$101,2,FALSE)</f>
        <v>Pétavy G, Moreteau B, Gibert P, Morin J, David JR</v>
      </c>
      <c r="D29">
        <f>VLOOKUP($B29,Sheet1!$A$2:$G$101,3,FALSE)</f>
        <v>2001</v>
      </c>
      <c r="E29" t="str">
        <f>VLOOKUP($B29,Sheet1!$A$2:$G$101,4,FALSE)</f>
        <v>Phenotypic plasticity of body size in Drosophila: effects of a daily periodicity of growth temperature in two sibling species: Phenotypic plasticity of body size inDrosophila</v>
      </c>
      <c r="F29" t="str">
        <f>VLOOKUP($B29,Sheet1!$A$2:$G$101,5,FALSE)</f>
        <v>Physiol Entomol</v>
      </c>
      <c r="G29" t="str">
        <f>VLOOKUP($B29,Sheet1!$A$2:$G$101,6,FALSE)</f>
        <v>10.1046/j.0307-6962.2001.00255.x</v>
      </c>
      <c r="H29" t="str">
        <f>VLOOKUP($B29,Sheet1!$A$2:$G$101,7,FALSE)</f>
        <v>vb_team_data</v>
      </c>
      <c r="I29" s="4" t="s">
        <v>514</v>
      </c>
    </row>
    <row r="30" spans="1:9" ht="17" x14ac:dyDescent="0.2">
      <c r="A30">
        <v>34</v>
      </c>
      <c r="B30">
        <v>159</v>
      </c>
      <c r="C30" t="str">
        <f>VLOOKUP($B30,Sheet1!$A$2:$G$101,2,FALSE)</f>
        <v>Pétavy G, Moreteau B, Gibert P, Morin J, David JR</v>
      </c>
      <c r="D30">
        <f>VLOOKUP($B30,Sheet1!$A$2:$G$101,3,FALSE)</f>
        <v>2001</v>
      </c>
      <c r="E30" t="str">
        <f>VLOOKUP($B30,Sheet1!$A$2:$G$101,4,FALSE)</f>
        <v>Phenotypic plasticity of body size in Drosophila: effects of a daily periodicity of growth temperature in two sibling species: Phenotypic plasticity of body size inDrosophila</v>
      </c>
      <c r="F30" t="str">
        <f>VLOOKUP($B30,Sheet1!$A$2:$G$101,5,FALSE)</f>
        <v>Physiol Entomol</v>
      </c>
      <c r="G30" t="str">
        <f>VLOOKUP($B30,Sheet1!$A$2:$G$101,6,FALSE)</f>
        <v>10.1046/j.0307-6962.2001.00255.x</v>
      </c>
      <c r="H30" t="str">
        <f>VLOOKUP($B30,Sheet1!$A$2:$G$101,7,FALSE)</f>
        <v>vb_team_data</v>
      </c>
      <c r="I30" s="4" t="s">
        <v>514</v>
      </c>
    </row>
    <row r="31" spans="1:9" x14ac:dyDescent="0.2">
      <c r="A31">
        <v>35</v>
      </c>
      <c r="B31">
        <v>16</v>
      </c>
      <c r="C31" t="str">
        <f>VLOOKUP($B31,Sheet1!$A$2:$G$101,2,FALSE)</f>
        <v>Kingsolver JG, Higgins JK, Augustine KE</v>
      </c>
      <c r="D31">
        <f>VLOOKUP($B31,Sheet1!$A$2:$G$101,3,FALSE)</f>
        <v>2015</v>
      </c>
      <c r="E31" t="str">
        <f>VLOOKUP($B31,Sheet1!$A$2:$G$101,4,FALSE)</f>
        <v>Fluctuating temperatures and ectotherm growth: distinguishing non-linear and time-dependent effects</v>
      </c>
      <c r="F31" t="str">
        <f>VLOOKUP($B31,Sheet1!$A$2:$G$101,5,FALSE)</f>
        <v>J Exp Biol</v>
      </c>
      <c r="G31" t="str">
        <f>VLOOKUP($B31,Sheet1!$A$2:$G$101,6,FALSE)</f>
        <v>10.1242/jeb.120733</v>
      </c>
      <c r="H31" t="str">
        <f>VLOOKUP($B31,Sheet1!$A$2:$G$101,7,FALSE)</f>
        <v>maggie_data</v>
      </c>
    </row>
    <row r="32" spans="1:9" x14ac:dyDescent="0.2">
      <c r="A32">
        <v>36</v>
      </c>
      <c r="B32">
        <v>16</v>
      </c>
      <c r="C32" t="str">
        <f>VLOOKUP($B32,Sheet1!$A$2:$G$101,2,FALSE)</f>
        <v>Kingsolver JG, Higgins JK, Augustine KE</v>
      </c>
      <c r="D32">
        <f>VLOOKUP($B32,Sheet1!$A$2:$G$101,3,FALSE)</f>
        <v>2015</v>
      </c>
      <c r="E32" t="str">
        <f>VLOOKUP($B32,Sheet1!$A$2:$G$101,4,FALSE)</f>
        <v>Fluctuating temperatures and ectotherm growth: distinguishing non-linear and time-dependent effects</v>
      </c>
      <c r="F32" t="str">
        <f>VLOOKUP($B32,Sheet1!$A$2:$G$101,5,FALSE)</f>
        <v>J Exp Biol</v>
      </c>
      <c r="G32" t="str">
        <f>VLOOKUP($B32,Sheet1!$A$2:$G$101,6,FALSE)</f>
        <v>10.1242/jeb.120733</v>
      </c>
      <c r="H32" t="str">
        <f>VLOOKUP($B32,Sheet1!$A$2:$G$101,7,FALSE)</f>
        <v>maggie_data</v>
      </c>
    </row>
    <row r="33" spans="1:8" x14ac:dyDescent="0.2">
      <c r="A33">
        <v>37</v>
      </c>
      <c r="B33">
        <v>16</v>
      </c>
      <c r="C33" t="str">
        <f>VLOOKUP($B33,Sheet1!$A$2:$G$101,2,FALSE)</f>
        <v>Kingsolver JG, Higgins JK, Augustine KE</v>
      </c>
      <c r="D33">
        <f>VLOOKUP($B33,Sheet1!$A$2:$G$101,3,FALSE)</f>
        <v>2015</v>
      </c>
      <c r="E33" t="str">
        <f>VLOOKUP($B33,Sheet1!$A$2:$G$101,4,FALSE)</f>
        <v>Fluctuating temperatures and ectotherm growth: distinguishing non-linear and time-dependent effects</v>
      </c>
      <c r="F33" t="str">
        <f>VLOOKUP($B33,Sheet1!$A$2:$G$101,5,FALSE)</f>
        <v>J Exp Biol</v>
      </c>
      <c r="G33" t="str">
        <f>VLOOKUP($B33,Sheet1!$A$2:$G$101,6,FALSE)</f>
        <v>10.1242/jeb.120733</v>
      </c>
      <c r="H33" t="str">
        <f>VLOOKUP($B33,Sheet1!$A$2:$G$101,7,FALSE)</f>
        <v>maggie_data</v>
      </c>
    </row>
    <row r="34" spans="1:8" x14ac:dyDescent="0.2">
      <c r="A34">
        <v>38</v>
      </c>
      <c r="B34">
        <v>165</v>
      </c>
      <c r="C34" t="str">
        <f>VLOOKUP($B34,Sheet1!$A$2:$G$101,2,FALSE)</f>
        <v>Hilbeck A, Kennedy GG</v>
      </c>
      <c r="D34">
        <f>VLOOKUP($B34,Sheet1!$A$2:$G$101,3,FALSE)</f>
        <v>1998</v>
      </c>
      <c r="E34" t="str">
        <f>VLOOKUP($B34,Sheet1!$A$2:$G$101,4,FALSE)</f>
        <v>Effects of temperature on survival and preimaginal development rates of Colorado potato beetle on potato and horse‐nettle: potential role in host range expansion</v>
      </c>
      <c r="F34" t="str">
        <f>VLOOKUP($B34,Sheet1!$A$2:$G$101,5,FALSE)</f>
        <v>Entomol Exp Appl</v>
      </c>
      <c r="G34" t="str">
        <f>VLOOKUP($B34,Sheet1!$A$2:$G$101,6,FALSE)</f>
        <v>10.1046/j.1570-7458.1998.00407.x</v>
      </c>
      <c r="H34" t="str">
        <f>VLOOKUP($B34,Sheet1!$A$2:$G$101,7,FALSE)</f>
        <v>vb_team_data</v>
      </c>
    </row>
    <row r="35" spans="1:8" x14ac:dyDescent="0.2">
      <c r="A35">
        <v>39</v>
      </c>
      <c r="B35">
        <v>165</v>
      </c>
      <c r="C35" t="str">
        <f>VLOOKUP($B35,Sheet1!$A$2:$G$101,2,FALSE)</f>
        <v>Hilbeck A, Kennedy GG</v>
      </c>
      <c r="D35">
        <f>VLOOKUP($B35,Sheet1!$A$2:$G$101,3,FALSE)</f>
        <v>1998</v>
      </c>
      <c r="E35" t="str">
        <f>VLOOKUP($B35,Sheet1!$A$2:$G$101,4,FALSE)</f>
        <v>Effects of temperature on survival and preimaginal development rates of Colorado potato beetle on potato and horse‐nettle: potential role in host range expansion</v>
      </c>
      <c r="F35" t="str">
        <f>VLOOKUP($B35,Sheet1!$A$2:$G$101,5,FALSE)</f>
        <v>Entomol Exp Appl</v>
      </c>
      <c r="G35" t="str">
        <f>VLOOKUP($B35,Sheet1!$A$2:$G$101,6,FALSE)</f>
        <v>10.1046/j.1570-7458.1998.00407.x</v>
      </c>
      <c r="H35" t="str">
        <f>VLOOKUP($B35,Sheet1!$A$2:$G$101,7,FALSE)</f>
        <v>vb_team_data</v>
      </c>
    </row>
    <row r="36" spans="1:8" x14ac:dyDescent="0.2">
      <c r="A36">
        <v>40</v>
      </c>
      <c r="B36">
        <v>168</v>
      </c>
      <c r="C36" t="str">
        <f>VLOOKUP($B36,Sheet1!$A$2:$G$101,2,FALSE)</f>
        <v>Shrode JB, Gerking SD</v>
      </c>
      <c r="D36">
        <f>VLOOKUP($B36,Sheet1!$A$2:$G$101,3,FALSE)</f>
        <v>1977</v>
      </c>
      <c r="E36" t="str">
        <f>VLOOKUP($B36,Sheet1!$A$2:$G$101,4,FALSE)</f>
        <v>Effects of Constant and Fluctuating Temperatures on Reproductive Performance of a Desert Pupfish, Cyprinodon n. nevadensis</v>
      </c>
      <c r="F36" t="str">
        <f>VLOOKUP($B36,Sheet1!$A$2:$G$101,5,FALSE)</f>
        <v>Physiol Zool</v>
      </c>
      <c r="G36" t="str">
        <f>VLOOKUP($B36,Sheet1!$A$2:$G$101,6,FALSE)</f>
        <v>10.1086/physzool.50.1.30155710</v>
      </c>
      <c r="H36" t="str">
        <f>VLOOKUP($B36,Sheet1!$A$2:$G$101,7,FALSE)</f>
        <v>vb_team_data</v>
      </c>
    </row>
    <row r="37" spans="1:8" x14ac:dyDescent="0.2">
      <c r="A37">
        <v>41</v>
      </c>
      <c r="B37">
        <v>168</v>
      </c>
      <c r="C37" t="str">
        <f>VLOOKUP($B37,Sheet1!$A$2:$G$101,2,FALSE)</f>
        <v>Shrode JB, Gerking SD</v>
      </c>
      <c r="D37">
        <f>VLOOKUP($B37,Sheet1!$A$2:$G$101,3,FALSE)</f>
        <v>1977</v>
      </c>
      <c r="E37" t="str">
        <f>VLOOKUP($B37,Sheet1!$A$2:$G$101,4,FALSE)</f>
        <v>Effects of Constant and Fluctuating Temperatures on Reproductive Performance of a Desert Pupfish, Cyprinodon n. nevadensis</v>
      </c>
      <c r="F37" t="str">
        <f>VLOOKUP($B37,Sheet1!$A$2:$G$101,5,FALSE)</f>
        <v>Physiol Zool</v>
      </c>
      <c r="G37" t="str">
        <f>VLOOKUP($B37,Sheet1!$A$2:$G$101,6,FALSE)</f>
        <v>10.1086/physzool.50.1.30155710</v>
      </c>
      <c r="H37" t="str">
        <f>VLOOKUP($B37,Sheet1!$A$2:$G$101,7,FALSE)</f>
        <v>vb_team_data</v>
      </c>
    </row>
    <row r="38" spans="1:8" x14ac:dyDescent="0.2">
      <c r="A38">
        <v>42</v>
      </c>
      <c r="B38">
        <v>168</v>
      </c>
      <c r="C38" t="str">
        <f>VLOOKUP($B38,Sheet1!$A$2:$G$101,2,FALSE)</f>
        <v>Shrode JB, Gerking SD</v>
      </c>
      <c r="D38">
        <f>VLOOKUP($B38,Sheet1!$A$2:$G$101,3,FALSE)</f>
        <v>1977</v>
      </c>
      <c r="E38" t="str">
        <f>VLOOKUP($B38,Sheet1!$A$2:$G$101,4,FALSE)</f>
        <v>Effects of Constant and Fluctuating Temperatures on Reproductive Performance of a Desert Pupfish, Cyprinodon n. nevadensis</v>
      </c>
      <c r="F38" t="str">
        <f>VLOOKUP($B38,Sheet1!$A$2:$G$101,5,FALSE)</f>
        <v>Physiol Zool</v>
      </c>
      <c r="G38" t="str">
        <f>VLOOKUP($B38,Sheet1!$A$2:$G$101,6,FALSE)</f>
        <v>10.1086/physzool.50.1.30155710</v>
      </c>
      <c r="H38" t="str">
        <f>VLOOKUP($B38,Sheet1!$A$2:$G$101,7,FALSE)</f>
        <v>vb_team_data</v>
      </c>
    </row>
    <row r="39" spans="1:8" x14ac:dyDescent="0.2">
      <c r="A39">
        <v>43</v>
      </c>
      <c r="B39">
        <v>168</v>
      </c>
      <c r="C39" t="str">
        <f>VLOOKUP($B39,Sheet1!$A$2:$G$101,2,FALSE)</f>
        <v>Shrode JB, Gerking SD</v>
      </c>
      <c r="D39">
        <f>VLOOKUP($B39,Sheet1!$A$2:$G$101,3,FALSE)</f>
        <v>1977</v>
      </c>
      <c r="E39" t="str">
        <f>VLOOKUP($B39,Sheet1!$A$2:$G$101,4,FALSE)</f>
        <v>Effects of Constant and Fluctuating Temperatures on Reproductive Performance of a Desert Pupfish, Cyprinodon n. nevadensis</v>
      </c>
      <c r="F39" t="str">
        <f>VLOOKUP($B39,Sheet1!$A$2:$G$101,5,FALSE)</f>
        <v>Physiol Zool</v>
      </c>
      <c r="G39" t="str">
        <f>VLOOKUP($B39,Sheet1!$A$2:$G$101,6,FALSE)</f>
        <v>10.1086/physzool.50.1.30155710</v>
      </c>
      <c r="H39" t="str">
        <f>VLOOKUP($B39,Sheet1!$A$2:$G$101,7,FALSE)</f>
        <v>vb_team_data</v>
      </c>
    </row>
    <row r="40" spans="1:8" x14ac:dyDescent="0.2">
      <c r="A40">
        <v>44</v>
      </c>
      <c r="B40">
        <v>168</v>
      </c>
      <c r="C40" t="str">
        <f>VLOOKUP($B40,Sheet1!$A$2:$G$101,2,FALSE)</f>
        <v>Shrode JB, Gerking SD</v>
      </c>
      <c r="D40">
        <f>VLOOKUP($B40,Sheet1!$A$2:$G$101,3,FALSE)</f>
        <v>1977</v>
      </c>
      <c r="E40" t="str">
        <f>VLOOKUP($B40,Sheet1!$A$2:$G$101,4,FALSE)</f>
        <v>Effects of Constant and Fluctuating Temperatures on Reproductive Performance of a Desert Pupfish, Cyprinodon n. nevadensis</v>
      </c>
      <c r="F40" t="str">
        <f>VLOOKUP($B40,Sheet1!$A$2:$G$101,5,FALSE)</f>
        <v>Physiol Zool</v>
      </c>
      <c r="G40" t="str">
        <f>VLOOKUP($B40,Sheet1!$A$2:$G$101,6,FALSE)</f>
        <v>10.1086/physzool.50.1.30155710</v>
      </c>
      <c r="H40" t="str">
        <f>VLOOKUP($B40,Sheet1!$A$2:$G$101,7,FALSE)</f>
        <v>vb_team_data</v>
      </c>
    </row>
    <row r="41" spans="1:8" x14ac:dyDescent="0.2">
      <c r="A41">
        <v>45</v>
      </c>
      <c r="B41">
        <v>168</v>
      </c>
      <c r="C41" t="str">
        <f>VLOOKUP($B41,Sheet1!$A$2:$G$101,2,FALSE)</f>
        <v>Shrode JB, Gerking SD</v>
      </c>
      <c r="D41">
        <f>VLOOKUP($B41,Sheet1!$A$2:$G$101,3,FALSE)</f>
        <v>1977</v>
      </c>
      <c r="E41" t="str">
        <f>VLOOKUP($B41,Sheet1!$A$2:$G$101,4,FALSE)</f>
        <v>Effects of Constant and Fluctuating Temperatures on Reproductive Performance of a Desert Pupfish, Cyprinodon n. nevadensis</v>
      </c>
      <c r="F41" t="str">
        <f>VLOOKUP($B41,Sheet1!$A$2:$G$101,5,FALSE)</f>
        <v>Physiol Zool</v>
      </c>
      <c r="G41" t="str">
        <f>VLOOKUP($B41,Sheet1!$A$2:$G$101,6,FALSE)</f>
        <v>10.1086/physzool.50.1.30155710</v>
      </c>
      <c r="H41" t="str">
        <f>VLOOKUP($B41,Sheet1!$A$2:$G$101,7,FALSE)</f>
        <v>vb_team_data</v>
      </c>
    </row>
    <row r="42" spans="1:8" x14ac:dyDescent="0.2">
      <c r="A42">
        <v>46</v>
      </c>
      <c r="B42">
        <v>58</v>
      </c>
      <c r="C42" t="str">
        <f>VLOOKUP($B42,Sheet1!$A$2:$G$101,2,FALSE)</f>
        <v>Peng J, Cao ZD, Fu SJ</v>
      </c>
      <c r="D42">
        <f>VLOOKUP($B42,Sheet1!$A$2:$G$101,3,FALSE)</f>
        <v>2014</v>
      </c>
      <c r="E42" t="str">
        <f>VLOOKUP($B42,Sheet1!$A$2:$G$101,4,FALSE)</f>
        <v>The effects of constant and diel-fluctuating temperature acclimation on the thermal tolerance, swimming capacity, specific dynamic action and growth performance of juvenile Chinese bream</v>
      </c>
      <c r="F42" t="str">
        <f>VLOOKUP($B42,Sheet1!$A$2:$G$101,5,FALSE)</f>
        <v>Comp Biochem Physiol A Mol Integr Physiol</v>
      </c>
      <c r="G42" t="str">
        <f>VLOOKUP($B42,Sheet1!$A$2:$G$101,6,FALSE)</f>
        <v>10.1016/j.cbpa.2014.07.005</v>
      </c>
      <c r="H42" t="str">
        <f>VLOOKUP($B42,Sheet1!$A$2:$G$101,7,FALSE)</f>
        <v>vb_team_data</v>
      </c>
    </row>
    <row r="43" spans="1:8" x14ac:dyDescent="0.2">
      <c r="A43">
        <v>47</v>
      </c>
      <c r="B43">
        <v>58</v>
      </c>
      <c r="C43" t="str">
        <f>VLOOKUP($B43,Sheet1!$A$2:$G$101,2,FALSE)</f>
        <v>Peng J, Cao ZD, Fu SJ</v>
      </c>
      <c r="D43">
        <f>VLOOKUP($B43,Sheet1!$A$2:$G$101,3,FALSE)</f>
        <v>2014</v>
      </c>
      <c r="E43" t="str">
        <f>VLOOKUP($B43,Sheet1!$A$2:$G$101,4,FALSE)</f>
        <v>The effects of constant and diel-fluctuating temperature acclimation on the thermal tolerance, swimming capacity, specific dynamic action and growth performance of juvenile Chinese bream</v>
      </c>
      <c r="F43" t="str">
        <f>VLOOKUP($B43,Sheet1!$A$2:$G$101,5,FALSE)</f>
        <v>Comp Biochem Physiol A Mol Integr Physiol</v>
      </c>
      <c r="G43" t="str">
        <f>VLOOKUP($B43,Sheet1!$A$2:$G$101,6,FALSE)</f>
        <v>10.1016/j.cbpa.2014.07.005</v>
      </c>
      <c r="H43" t="str">
        <f>VLOOKUP($B43,Sheet1!$A$2:$G$101,7,FALSE)</f>
        <v>vb_team_data</v>
      </c>
    </row>
    <row r="44" spans="1:8" x14ac:dyDescent="0.2">
      <c r="A44">
        <v>48</v>
      </c>
      <c r="B44">
        <v>58</v>
      </c>
      <c r="C44" t="str">
        <f>VLOOKUP($B44,Sheet1!$A$2:$G$101,2,FALSE)</f>
        <v>Peng J, Cao ZD, Fu SJ</v>
      </c>
      <c r="D44">
        <f>VLOOKUP($B44,Sheet1!$A$2:$G$101,3,FALSE)</f>
        <v>2014</v>
      </c>
      <c r="E44" t="str">
        <f>VLOOKUP($B44,Sheet1!$A$2:$G$101,4,FALSE)</f>
        <v>The effects of constant and diel-fluctuating temperature acclimation on the thermal tolerance, swimming capacity, specific dynamic action and growth performance of juvenile Chinese bream</v>
      </c>
      <c r="F44" t="str">
        <f>VLOOKUP($B44,Sheet1!$A$2:$G$101,5,FALSE)</f>
        <v>Comp Biochem Physiol A Mol Integr Physiol</v>
      </c>
      <c r="G44" t="str">
        <f>VLOOKUP($B44,Sheet1!$A$2:$G$101,6,FALSE)</f>
        <v>10.1016/j.cbpa.2014.07.005</v>
      </c>
      <c r="H44" t="str">
        <f>VLOOKUP($B44,Sheet1!$A$2:$G$101,7,FALSE)</f>
        <v>vb_team_data</v>
      </c>
    </row>
    <row r="45" spans="1:8" x14ac:dyDescent="0.2">
      <c r="A45">
        <v>49</v>
      </c>
      <c r="B45">
        <v>58</v>
      </c>
      <c r="C45" t="str">
        <f>VLOOKUP($B45,Sheet1!$A$2:$G$101,2,FALSE)</f>
        <v>Peng J, Cao ZD, Fu SJ</v>
      </c>
      <c r="D45">
        <f>VLOOKUP($B45,Sheet1!$A$2:$G$101,3,FALSE)</f>
        <v>2014</v>
      </c>
      <c r="E45" t="str">
        <f>VLOOKUP($B45,Sheet1!$A$2:$G$101,4,FALSE)</f>
        <v>The effects of constant and diel-fluctuating temperature acclimation on the thermal tolerance, swimming capacity, specific dynamic action and growth performance of juvenile Chinese bream</v>
      </c>
      <c r="F45" t="str">
        <f>VLOOKUP($B45,Sheet1!$A$2:$G$101,5,FALSE)</f>
        <v>Comp Biochem Physiol A Mol Integr Physiol</v>
      </c>
      <c r="G45" t="str">
        <f>VLOOKUP($B45,Sheet1!$A$2:$G$101,6,FALSE)</f>
        <v>10.1016/j.cbpa.2014.07.005</v>
      </c>
      <c r="H45" t="str">
        <f>VLOOKUP($B45,Sheet1!$A$2:$G$101,7,FALSE)</f>
        <v>vb_team_data</v>
      </c>
    </row>
    <row r="46" spans="1:8" x14ac:dyDescent="0.2">
      <c r="A46">
        <v>50</v>
      </c>
      <c r="B46">
        <v>58</v>
      </c>
      <c r="C46" t="str">
        <f>VLOOKUP($B46,Sheet1!$A$2:$G$101,2,FALSE)</f>
        <v>Peng J, Cao ZD, Fu SJ</v>
      </c>
      <c r="D46">
        <f>VLOOKUP($B46,Sheet1!$A$2:$G$101,3,FALSE)</f>
        <v>2014</v>
      </c>
      <c r="E46" t="str">
        <f>VLOOKUP($B46,Sheet1!$A$2:$G$101,4,FALSE)</f>
        <v>The effects of constant and diel-fluctuating temperature acclimation on the thermal tolerance, swimming capacity, specific dynamic action and growth performance of juvenile Chinese bream</v>
      </c>
      <c r="F46" t="str">
        <f>VLOOKUP($B46,Sheet1!$A$2:$G$101,5,FALSE)</f>
        <v>Comp Biochem Physiol A Mol Integr Physiol</v>
      </c>
      <c r="G46" t="str">
        <f>VLOOKUP($B46,Sheet1!$A$2:$G$101,6,FALSE)</f>
        <v>10.1016/j.cbpa.2014.07.005</v>
      </c>
      <c r="H46" t="str">
        <f>VLOOKUP($B46,Sheet1!$A$2:$G$101,7,FALSE)</f>
        <v>vb_team_data</v>
      </c>
    </row>
    <row r="47" spans="1:8" x14ac:dyDescent="0.2">
      <c r="A47">
        <v>51</v>
      </c>
      <c r="B47">
        <v>58</v>
      </c>
      <c r="C47" t="str">
        <f>VLOOKUP($B47,Sheet1!$A$2:$G$101,2,FALSE)</f>
        <v>Peng J, Cao ZD, Fu SJ</v>
      </c>
      <c r="D47">
        <f>VLOOKUP($B47,Sheet1!$A$2:$G$101,3,FALSE)</f>
        <v>2014</v>
      </c>
      <c r="E47" t="str">
        <f>VLOOKUP($B47,Sheet1!$A$2:$G$101,4,FALSE)</f>
        <v>The effects of constant and diel-fluctuating temperature acclimation on the thermal tolerance, swimming capacity, specific dynamic action and growth performance of juvenile Chinese bream</v>
      </c>
      <c r="F47" t="str">
        <f>VLOOKUP($B47,Sheet1!$A$2:$G$101,5,FALSE)</f>
        <v>Comp Biochem Physiol A Mol Integr Physiol</v>
      </c>
      <c r="G47" t="str">
        <f>VLOOKUP($B47,Sheet1!$A$2:$G$101,6,FALSE)</f>
        <v>10.1016/j.cbpa.2014.07.005</v>
      </c>
      <c r="H47" t="str">
        <f>VLOOKUP($B47,Sheet1!$A$2:$G$101,7,FALSE)</f>
        <v>vb_team_data</v>
      </c>
    </row>
    <row r="48" spans="1:8" x14ac:dyDescent="0.2">
      <c r="A48">
        <v>52</v>
      </c>
      <c r="B48">
        <v>58</v>
      </c>
      <c r="C48" t="str">
        <f>VLOOKUP($B48,Sheet1!$A$2:$G$101,2,FALSE)</f>
        <v>Peng J, Cao ZD, Fu SJ</v>
      </c>
      <c r="D48">
        <f>VLOOKUP($B48,Sheet1!$A$2:$G$101,3,FALSE)</f>
        <v>2014</v>
      </c>
      <c r="E48" t="str">
        <f>VLOOKUP($B48,Sheet1!$A$2:$G$101,4,FALSE)</f>
        <v>The effects of constant and diel-fluctuating temperature acclimation on the thermal tolerance, swimming capacity, specific dynamic action and growth performance of juvenile Chinese bream</v>
      </c>
      <c r="F48" t="str">
        <f>VLOOKUP($B48,Sheet1!$A$2:$G$101,5,FALSE)</f>
        <v>Comp Biochem Physiol A Mol Integr Physiol</v>
      </c>
      <c r="G48" t="str">
        <f>VLOOKUP($B48,Sheet1!$A$2:$G$101,6,FALSE)</f>
        <v>10.1016/j.cbpa.2014.07.005</v>
      </c>
      <c r="H48" t="str">
        <f>VLOOKUP($B48,Sheet1!$A$2:$G$101,7,FALSE)</f>
        <v>vb_team_data</v>
      </c>
    </row>
    <row r="49" spans="1:8" x14ac:dyDescent="0.2">
      <c r="A49">
        <v>53</v>
      </c>
      <c r="B49">
        <v>58</v>
      </c>
      <c r="C49" t="str">
        <f>VLOOKUP($B49,Sheet1!$A$2:$G$101,2,FALSE)</f>
        <v>Peng J, Cao ZD, Fu SJ</v>
      </c>
      <c r="D49">
        <f>VLOOKUP($B49,Sheet1!$A$2:$G$101,3,FALSE)</f>
        <v>2014</v>
      </c>
      <c r="E49" t="str">
        <f>VLOOKUP($B49,Sheet1!$A$2:$G$101,4,FALSE)</f>
        <v>The effects of constant and diel-fluctuating temperature acclimation on the thermal tolerance, swimming capacity, specific dynamic action and growth performance of juvenile Chinese bream</v>
      </c>
      <c r="F49" t="str">
        <f>VLOOKUP($B49,Sheet1!$A$2:$G$101,5,FALSE)</f>
        <v>Comp Biochem Physiol A Mol Integr Physiol</v>
      </c>
      <c r="G49" t="str">
        <f>VLOOKUP($B49,Sheet1!$A$2:$G$101,6,FALSE)</f>
        <v>10.1016/j.cbpa.2014.07.005</v>
      </c>
      <c r="H49" t="str">
        <f>VLOOKUP($B49,Sheet1!$A$2:$G$101,7,FALSE)</f>
        <v>vb_team_data</v>
      </c>
    </row>
    <row r="50" spans="1:8" x14ac:dyDescent="0.2">
      <c r="A50">
        <v>54</v>
      </c>
      <c r="B50">
        <v>58</v>
      </c>
      <c r="C50" t="str">
        <f>VLOOKUP($B50,Sheet1!$A$2:$G$101,2,FALSE)</f>
        <v>Peng J, Cao ZD, Fu SJ</v>
      </c>
      <c r="D50">
        <f>VLOOKUP($B50,Sheet1!$A$2:$G$101,3,FALSE)</f>
        <v>2014</v>
      </c>
      <c r="E50" t="str">
        <f>VLOOKUP($B50,Sheet1!$A$2:$G$101,4,FALSE)</f>
        <v>The effects of constant and diel-fluctuating temperature acclimation on the thermal tolerance, swimming capacity, specific dynamic action and growth performance of juvenile Chinese bream</v>
      </c>
      <c r="F50" t="str">
        <f>VLOOKUP($B50,Sheet1!$A$2:$G$101,5,FALSE)</f>
        <v>Comp Biochem Physiol A Mol Integr Physiol</v>
      </c>
      <c r="G50" t="str">
        <f>VLOOKUP($B50,Sheet1!$A$2:$G$101,6,FALSE)</f>
        <v>10.1016/j.cbpa.2014.07.005</v>
      </c>
      <c r="H50" t="str">
        <f>VLOOKUP($B50,Sheet1!$A$2:$G$101,7,FALSE)</f>
        <v>vb_team_data</v>
      </c>
    </row>
    <row r="51" spans="1:8" x14ac:dyDescent="0.2">
      <c r="A51">
        <v>55</v>
      </c>
      <c r="B51">
        <v>58</v>
      </c>
      <c r="C51" t="str">
        <f>VLOOKUP($B51,Sheet1!$A$2:$G$101,2,FALSE)</f>
        <v>Peng J, Cao ZD, Fu SJ</v>
      </c>
      <c r="D51">
        <f>VLOOKUP($B51,Sheet1!$A$2:$G$101,3,FALSE)</f>
        <v>2014</v>
      </c>
      <c r="E51" t="str">
        <f>VLOOKUP($B51,Sheet1!$A$2:$G$101,4,FALSE)</f>
        <v>The effects of constant and diel-fluctuating temperature acclimation on the thermal tolerance, swimming capacity, specific dynamic action and growth performance of juvenile Chinese bream</v>
      </c>
      <c r="F51" t="str">
        <f>VLOOKUP($B51,Sheet1!$A$2:$G$101,5,FALSE)</f>
        <v>Comp Biochem Physiol A Mol Integr Physiol</v>
      </c>
      <c r="G51" t="str">
        <f>VLOOKUP($B51,Sheet1!$A$2:$G$101,6,FALSE)</f>
        <v>10.1016/j.cbpa.2014.07.005</v>
      </c>
      <c r="H51" t="str">
        <f>VLOOKUP($B51,Sheet1!$A$2:$G$101,7,FALSE)</f>
        <v>vb_team_data</v>
      </c>
    </row>
    <row r="52" spans="1:8" x14ac:dyDescent="0.2">
      <c r="A52">
        <v>56</v>
      </c>
      <c r="B52">
        <v>58</v>
      </c>
      <c r="C52" t="str">
        <f>VLOOKUP($B52,Sheet1!$A$2:$G$101,2,FALSE)</f>
        <v>Peng J, Cao ZD, Fu SJ</v>
      </c>
      <c r="D52">
        <f>VLOOKUP($B52,Sheet1!$A$2:$G$101,3,FALSE)</f>
        <v>2014</v>
      </c>
      <c r="E52" t="str">
        <f>VLOOKUP($B52,Sheet1!$A$2:$G$101,4,FALSE)</f>
        <v>The effects of constant and diel-fluctuating temperature acclimation on the thermal tolerance, swimming capacity, specific dynamic action and growth performance of juvenile Chinese bream</v>
      </c>
      <c r="F52" t="str">
        <f>VLOOKUP($B52,Sheet1!$A$2:$G$101,5,FALSE)</f>
        <v>Comp Biochem Physiol A Mol Integr Physiol</v>
      </c>
      <c r="G52" t="str">
        <f>VLOOKUP($B52,Sheet1!$A$2:$G$101,6,FALSE)</f>
        <v>10.1016/j.cbpa.2014.07.005</v>
      </c>
      <c r="H52" t="str">
        <f>VLOOKUP($B52,Sheet1!$A$2:$G$101,7,FALSE)</f>
        <v>vb_team_data</v>
      </c>
    </row>
    <row r="53" spans="1:8" x14ac:dyDescent="0.2">
      <c r="A53">
        <v>57</v>
      </c>
      <c r="B53">
        <v>58</v>
      </c>
      <c r="C53" t="str">
        <f>VLOOKUP($B53,Sheet1!$A$2:$G$101,2,FALSE)</f>
        <v>Peng J, Cao ZD, Fu SJ</v>
      </c>
      <c r="D53">
        <f>VLOOKUP($B53,Sheet1!$A$2:$G$101,3,FALSE)</f>
        <v>2014</v>
      </c>
      <c r="E53" t="str">
        <f>VLOOKUP($B53,Sheet1!$A$2:$G$101,4,FALSE)</f>
        <v>The effects of constant and diel-fluctuating temperature acclimation on the thermal tolerance, swimming capacity, specific dynamic action and growth performance of juvenile Chinese bream</v>
      </c>
      <c r="F53" t="str">
        <f>VLOOKUP($B53,Sheet1!$A$2:$G$101,5,FALSE)</f>
        <v>Comp Biochem Physiol A Mol Integr Physiol</v>
      </c>
      <c r="G53" t="str">
        <f>VLOOKUP($B53,Sheet1!$A$2:$G$101,6,FALSE)</f>
        <v>10.1016/j.cbpa.2014.07.005</v>
      </c>
      <c r="H53" t="str">
        <f>VLOOKUP($B53,Sheet1!$A$2:$G$101,7,FALSE)</f>
        <v>vb_team_data</v>
      </c>
    </row>
    <row r="54" spans="1:8" x14ac:dyDescent="0.2">
      <c r="A54">
        <v>58</v>
      </c>
      <c r="B54">
        <v>58</v>
      </c>
      <c r="C54" t="str">
        <f>VLOOKUP($B54,Sheet1!$A$2:$G$101,2,FALSE)</f>
        <v>Peng J, Cao ZD, Fu SJ</v>
      </c>
      <c r="D54">
        <f>VLOOKUP($B54,Sheet1!$A$2:$G$101,3,FALSE)</f>
        <v>2014</v>
      </c>
      <c r="E54" t="str">
        <f>VLOOKUP($B54,Sheet1!$A$2:$G$101,4,FALSE)</f>
        <v>The effects of constant and diel-fluctuating temperature acclimation on the thermal tolerance, swimming capacity, specific dynamic action and growth performance of juvenile Chinese bream</v>
      </c>
      <c r="F54" t="str">
        <f>VLOOKUP($B54,Sheet1!$A$2:$G$101,5,FALSE)</f>
        <v>Comp Biochem Physiol A Mol Integr Physiol</v>
      </c>
      <c r="G54" t="str">
        <f>VLOOKUP($B54,Sheet1!$A$2:$G$101,6,FALSE)</f>
        <v>10.1016/j.cbpa.2014.07.005</v>
      </c>
      <c r="H54" t="str">
        <f>VLOOKUP($B54,Sheet1!$A$2:$G$101,7,FALSE)</f>
        <v>vb_team_data</v>
      </c>
    </row>
    <row r="55" spans="1:8" x14ac:dyDescent="0.2">
      <c r="A55">
        <v>59</v>
      </c>
      <c r="B55">
        <v>58</v>
      </c>
      <c r="C55" t="str">
        <f>VLOOKUP($B55,Sheet1!$A$2:$G$101,2,FALSE)</f>
        <v>Peng J, Cao ZD, Fu SJ</v>
      </c>
      <c r="D55">
        <f>VLOOKUP($B55,Sheet1!$A$2:$G$101,3,FALSE)</f>
        <v>2014</v>
      </c>
      <c r="E55" t="str">
        <f>VLOOKUP($B55,Sheet1!$A$2:$G$101,4,FALSE)</f>
        <v>The effects of constant and diel-fluctuating temperature acclimation on the thermal tolerance, swimming capacity, specific dynamic action and growth performance of juvenile Chinese bream</v>
      </c>
      <c r="F55" t="str">
        <f>VLOOKUP($B55,Sheet1!$A$2:$G$101,5,FALSE)</f>
        <v>Comp Biochem Physiol A Mol Integr Physiol</v>
      </c>
      <c r="G55" t="str">
        <f>VLOOKUP($B55,Sheet1!$A$2:$G$101,6,FALSE)</f>
        <v>10.1016/j.cbpa.2014.07.005</v>
      </c>
      <c r="H55" t="str">
        <f>VLOOKUP($B55,Sheet1!$A$2:$G$101,7,FALSE)</f>
        <v>vb_team_data</v>
      </c>
    </row>
    <row r="56" spans="1:8" x14ac:dyDescent="0.2">
      <c r="A56">
        <v>60</v>
      </c>
      <c r="B56">
        <v>58</v>
      </c>
      <c r="C56" t="str">
        <f>VLOOKUP($B56,Sheet1!$A$2:$G$101,2,FALSE)</f>
        <v>Peng J, Cao ZD, Fu SJ</v>
      </c>
      <c r="D56">
        <f>VLOOKUP($B56,Sheet1!$A$2:$G$101,3,FALSE)</f>
        <v>2014</v>
      </c>
      <c r="E56" t="str">
        <f>VLOOKUP($B56,Sheet1!$A$2:$G$101,4,FALSE)</f>
        <v>The effects of constant and diel-fluctuating temperature acclimation on the thermal tolerance, swimming capacity, specific dynamic action and growth performance of juvenile Chinese bream</v>
      </c>
      <c r="F56" t="str">
        <f>VLOOKUP($B56,Sheet1!$A$2:$G$101,5,FALSE)</f>
        <v>Comp Biochem Physiol A Mol Integr Physiol</v>
      </c>
      <c r="G56" t="str">
        <f>VLOOKUP($B56,Sheet1!$A$2:$G$101,6,FALSE)</f>
        <v>10.1016/j.cbpa.2014.07.005</v>
      </c>
      <c r="H56" t="str">
        <f>VLOOKUP($B56,Sheet1!$A$2:$G$101,7,FALSE)</f>
        <v>vb_team_data</v>
      </c>
    </row>
    <row r="57" spans="1:8" x14ac:dyDescent="0.2">
      <c r="A57">
        <v>61</v>
      </c>
      <c r="B57">
        <v>58</v>
      </c>
      <c r="C57" t="str">
        <f>VLOOKUP($B57,Sheet1!$A$2:$G$101,2,FALSE)</f>
        <v>Peng J, Cao ZD, Fu SJ</v>
      </c>
      <c r="D57">
        <f>VLOOKUP($B57,Sheet1!$A$2:$G$101,3,FALSE)</f>
        <v>2014</v>
      </c>
      <c r="E57" t="str">
        <f>VLOOKUP($B57,Sheet1!$A$2:$G$101,4,FALSE)</f>
        <v>The effects of constant and diel-fluctuating temperature acclimation on the thermal tolerance, swimming capacity, specific dynamic action and growth performance of juvenile Chinese bream</v>
      </c>
      <c r="F57" t="str">
        <f>VLOOKUP($B57,Sheet1!$A$2:$G$101,5,FALSE)</f>
        <v>Comp Biochem Physiol A Mol Integr Physiol</v>
      </c>
      <c r="G57" t="str">
        <f>VLOOKUP($B57,Sheet1!$A$2:$G$101,6,FALSE)</f>
        <v>10.1016/j.cbpa.2014.07.005</v>
      </c>
      <c r="H57" t="str">
        <f>VLOOKUP($B57,Sheet1!$A$2:$G$101,7,FALSE)</f>
        <v>vb_team_data</v>
      </c>
    </row>
    <row r="58" spans="1:8" x14ac:dyDescent="0.2">
      <c r="A58">
        <v>62</v>
      </c>
      <c r="B58">
        <v>58</v>
      </c>
      <c r="C58" t="str">
        <f>VLOOKUP($B58,Sheet1!$A$2:$G$101,2,FALSE)</f>
        <v>Peng J, Cao ZD, Fu SJ</v>
      </c>
      <c r="D58">
        <f>VLOOKUP($B58,Sheet1!$A$2:$G$101,3,FALSE)</f>
        <v>2014</v>
      </c>
      <c r="E58" t="str">
        <f>VLOOKUP($B58,Sheet1!$A$2:$G$101,4,FALSE)</f>
        <v>The effects of constant and diel-fluctuating temperature acclimation on the thermal tolerance, swimming capacity, specific dynamic action and growth performance of juvenile Chinese bream</v>
      </c>
      <c r="F58" t="str">
        <f>VLOOKUP($B58,Sheet1!$A$2:$G$101,5,FALSE)</f>
        <v>Comp Biochem Physiol A Mol Integr Physiol</v>
      </c>
      <c r="G58" t="str">
        <f>VLOOKUP($B58,Sheet1!$A$2:$G$101,6,FALSE)</f>
        <v>10.1016/j.cbpa.2014.07.005</v>
      </c>
      <c r="H58" t="str">
        <f>VLOOKUP($B58,Sheet1!$A$2:$G$101,7,FALSE)</f>
        <v>vb_team_data</v>
      </c>
    </row>
    <row r="59" spans="1:8" x14ac:dyDescent="0.2">
      <c r="A59">
        <v>63</v>
      </c>
      <c r="B59">
        <v>58</v>
      </c>
      <c r="C59" t="str">
        <f>VLOOKUP($B59,Sheet1!$A$2:$G$101,2,FALSE)</f>
        <v>Peng J, Cao ZD, Fu SJ</v>
      </c>
      <c r="D59">
        <f>VLOOKUP($B59,Sheet1!$A$2:$G$101,3,FALSE)</f>
        <v>2014</v>
      </c>
      <c r="E59" t="str">
        <f>VLOOKUP($B59,Sheet1!$A$2:$G$101,4,FALSE)</f>
        <v>The effects of constant and diel-fluctuating temperature acclimation on the thermal tolerance, swimming capacity, specific dynamic action and growth performance of juvenile Chinese bream</v>
      </c>
      <c r="F59" t="str">
        <f>VLOOKUP($B59,Sheet1!$A$2:$G$101,5,FALSE)</f>
        <v>Comp Biochem Physiol A Mol Integr Physiol</v>
      </c>
      <c r="G59" t="str">
        <f>VLOOKUP($B59,Sheet1!$A$2:$G$101,6,FALSE)</f>
        <v>10.1016/j.cbpa.2014.07.005</v>
      </c>
      <c r="H59" t="str">
        <f>VLOOKUP($B59,Sheet1!$A$2:$G$101,7,FALSE)</f>
        <v>vb_team_data</v>
      </c>
    </row>
    <row r="60" spans="1:8" x14ac:dyDescent="0.2">
      <c r="A60">
        <v>64</v>
      </c>
      <c r="B60">
        <v>58</v>
      </c>
      <c r="C60" t="str">
        <f>VLOOKUP($B60,Sheet1!$A$2:$G$101,2,FALSE)</f>
        <v>Peng J, Cao ZD, Fu SJ</v>
      </c>
      <c r="D60">
        <f>VLOOKUP($B60,Sheet1!$A$2:$G$101,3,FALSE)</f>
        <v>2014</v>
      </c>
      <c r="E60" t="str">
        <f>VLOOKUP($B60,Sheet1!$A$2:$G$101,4,FALSE)</f>
        <v>The effects of constant and diel-fluctuating temperature acclimation on the thermal tolerance, swimming capacity, specific dynamic action and growth performance of juvenile Chinese bream</v>
      </c>
      <c r="F60" t="str">
        <f>VLOOKUP($B60,Sheet1!$A$2:$G$101,5,FALSE)</f>
        <v>Comp Biochem Physiol A Mol Integr Physiol</v>
      </c>
      <c r="G60" t="str">
        <f>VLOOKUP($B60,Sheet1!$A$2:$G$101,6,FALSE)</f>
        <v>10.1016/j.cbpa.2014.07.005</v>
      </c>
      <c r="H60" t="str">
        <f>VLOOKUP($B60,Sheet1!$A$2:$G$101,7,FALSE)</f>
        <v>vb_team_data</v>
      </c>
    </row>
    <row r="61" spans="1:8" x14ac:dyDescent="0.2">
      <c r="A61">
        <v>65</v>
      </c>
      <c r="B61">
        <v>58</v>
      </c>
      <c r="C61" t="str">
        <f>VLOOKUP($B61,Sheet1!$A$2:$G$101,2,FALSE)</f>
        <v>Peng J, Cao ZD, Fu SJ</v>
      </c>
      <c r="D61">
        <f>VLOOKUP($B61,Sheet1!$A$2:$G$101,3,FALSE)</f>
        <v>2014</v>
      </c>
      <c r="E61" t="str">
        <f>VLOOKUP($B61,Sheet1!$A$2:$G$101,4,FALSE)</f>
        <v>The effects of constant and diel-fluctuating temperature acclimation on the thermal tolerance, swimming capacity, specific dynamic action and growth performance of juvenile Chinese bream</v>
      </c>
      <c r="F61" t="str">
        <f>VLOOKUP($B61,Sheet1!$A$2:$G$101,5,FALSE)</f>
        <v>Comp Biochem Physiol A Mol Integr Physiol</v>
      </c>
      <c r="G61" t="str">
        <f>VLOOKUP($B61,Sheet1!$A$2:$G$101,6,FALSE)</f>
        <v>10.1016/j.cbpa.2014.07.005</v>
      </c>
      <c r="H61" t="str">
        <f>VLOOKUP($B61,Sheet1!$A$2:$G$101,7,FALSE)</f>
        <v>vb_team_data</v>
      </c>
    </row>
    <row r="62" spans="1:8" x14ac:dyDescent="0.2">
      <c r="A62">
        <v>66</v>
      </c>
      <c r="B62">
        <v>58</v>
      </c>
      <c r="C62" t="str">
        <f>VLOOKUP($B62,Sheet1!$A$2:$G$101,2,FALSE)</f>
        <v>Peng J, Cao ZD, Fu SJ</v>
      </c>
      <c r="D62">
        <f>VLOOKUP($B62,Sheet1!$A$2:$G$101,3,FALSE)</f>
        <v>2014</v>
      </c>
      <c r="E62" t="str">
        <f>VLOOKUP($B62,Sheet1!$A$2:$G$101,4,FALSE)</f>
        <v>The effects of constant and diel-fluctuating temperature acclimation on the thermal tolerance, swimming capacity, specific dynamic action and growth performance of juvenile Chinese bream</v>
      </c>
      <c r="F62" t="str">
        <f>VLOOKUP($B62,Sheet1!$A$2:$G$101,5,FALSE)</f>
        <v>Comp Biochem Physiol A Mol Integr Physiol</v>
      </c>
      <c r="G62" t="str">
        <f>VLOOKUP($B62,Sheet1!$A$2:$G$101,6,FALSE)</f>
        <v>10.1016/j.cbpa.2014.07.005</v>
      </c>
      <c r="H62" t="str">
        <f>VLOOKUP($B62,Sheet1!$A$2:$G$101,7,FALSE)</f>
        <v>vb_team_data</v>
      </c>
    </row>
    <row r="63" spans="1:8" x14ac:dyDescent="0.2">
      <c r="A63">
        <v>67</v>
      </c>
      <c r="B63">
        <v>58</v>
      </c>
      <c r="C63" t="str">
        <f>VLOOKUP($B63,Sheet1!$A$2:$G$101,2,FALSE)</f>
        <v>Peng J, Cao ZD, Fu SJ</v>
      </c>
      <c r="D63">
        <f>VLOOKUP($B63,Sheet1!$A$2:$G$101,3,FALSE)</f>
        <v>2014</v>
      </c>
      <c r="E63" t="str">
        <f>VLOOKUP($B63,Sheet1!$A$2:$G$101,4,FALSE)</f>
        <v>The effects of constant and diel-fluctuating temperature acclimation on the thermal tolerance, swimming capacity, specific dynamic action and growth performance of juvenile Chinese bream</v>
      </c>
      <c r="F63" t="str">
        <f>VLOOKUP($B63,Sheet1!$A$2:$G$101,5,FALSE)</f>
        <v>Comp Biochem Physiol A Mol Integr Physiol</v>
      </c>
      <c r="G63" t="str">
        <f>VLOOKUP($B63,Sheet1!$A$2:$G$101,6,FALSE)</f>
        <v>10.1016/j.cbpa.2014.07.005</v>
      </c>
      <c r="H63" t="str">
        <f>VLOOKUP($B63,Sheet1!$A$2:$G$101,7,FALSE)</f>
        <v>vb_team_data</v>
      </c>
    </row>
    <row r="64" spans="1:8" x14ac:dyDescent="0.2">
      <c r="A64">
        <v>68</v>
      </c>
      <c r="B64">
        <v>58</v>
      </c>
      <c r="C64" t="str">
        <f>VLOOKUP($B64,Sheet1!$A$2:$G$101,2,FALSE)</f>
        <v>Peng J, Cao ZD, Fu SJ</v>
      </c>
      <c r="D64">
        <f>VLOOKUP($B64,Sheet1!$A$2:$G$101,3,FALSE)</f>
        <v>2014</v>
      </c>
      <c r="E64" t="str">
        <f>VLOOKUP($B64,Sheet1!$A$2:$G$101,4,FALSE)</f>
        <v>The effects of constant and diel-fluctuating temperature acclimation on the thermal tolerance, swimming capacity, specific dynamic action and growth performance of juvenile Chinese bream</v>
      </c>
      <c r="F64" t="str">
        <f>VLOOKUP($B64,Sheet1!$A$2:$G$101,5,FALSE)</f>
        <v>Comp Biochem Physiol A Mol Integr Physiol</v>
      </c>
      <c r="G64" t="str">
        <f>VLOOKUP($B64,Sheet1!$A$2:$G$101,6,FALSE)</f>
        <v>10.1016/j.cbpa.2014.07.005</v>
      </c>
      <c r="H64" t="str">
        <f>VLOOKUP($B64,Sheet1!$A$2:$G$101,7,FALSE)</f>
        <v>vb_team_data</v>
      </c>
    </row>
    <row r="65" spans="1:8" x14ac:dyDescent="0.2">
      <c r="A65">
        <v>69</v>
      </c>
      <c r="B65">
        <v>58</v>
      </c>
      <c r="C65" t="str">
        <f>VLOOKUP($B65,Sheet1!$A$2:$G$101,2,FALSE)</f>
        <v>Peng J, Cao ZD, Fu SJ</v>
      </c>
      <c r="D65">
        <f>VLOOKUP($B65,Sheet1!$A$2:$G$101,3,FALSE)</f>
        <v>2014</v>
      </c>
      <c r="E65" t="str">
        <f>VLOOKUP($B65,Sheet1!$A$2:$G$101,4,FALSE)</f>
        <v>The effects of constant and diel-fluctuating temperature acclimation on the thermal tolerance, swimming capacity, specific dynamic action and growth performance of juvenile Chinese bream</v>
      </c>
      <c r="F65" t="str">
        <f>VLOOKUP($B65,Sheet1!$A$2:$G$101,5,FALSE)</f>
        <v>Comp Biochem Physiol A Mol Integr Physiol</v>
      </c>
      <c r="G65" t="str">
        <f>VLOOKUP($B65,Sheet1!$A$2:$G$101,6,FALSE)</f>
        <v>10.1016/j.cbpa.2014.07.005</v>
      </c>
      <c r="H65" t="str">
        <f>VLOOKUP($B65,Sheet1!$A$2:$G$101,7,FALSE)</f>
        <v>vb_team_data</v>
      </c>
    </row>
    <row r="66" spans="1:8" x14ac:dyDescent="0.2">
      <c r="A66">
        <v>75</v>
      </c>
      <c r="B66">
        <v>58</v>
      </c>
      <c r="C66" t="str">
        <f>VLOOKUP($B66,Sheet1!$A$2:$G$101,2,FALSE)</f>
        <v>Peng J, Cao ZD, Fu SJ</v>
      </c>
      <c r="D66">
        <f>VLOOKUP($B66,Sheet1!$A$2:$G$101,3,FALSE)</f>
        <v>2014</v>
      </c>
      <c r="E66" t="str">
        <f>VLOOKUP($B66,Sheet1!$A$2:$G$101,4,FALSE)</f>
        <v>The effects of constant and diel-fluctuating temperature acclimation on the thermal tolerance, swimming capacity, specific dynamic action and growth performance of juvenile Chinese bream</v>
      </c>
      <c r="F66" t="str">
        <f>VLOOKUP($B66,Sheet1!$A$2:$G$101,5,FALSE)</f>
        <v>Comp Biochem Physiol A Mol Integr Physiol</v>
      </c>
      <c r="G66" t="str">
        <f>VLOOKUP($B66,Sheet1!$A$2:$G$101,6,FALSE)</f>
        <v>10.1016/j.cbpa.2014.07.005</v>
      </c>
      <c r="H66" t="str">
        <f>VLOOKUP($B66,Sheet1!$A$2:$G$101,7,FALSE)</f>
        <v>vb_team_data</v>
      </c>
    </row>
    <row r="67" spans="1:8" x14ac:dyDescent="0.2">
      <c r="A67">
        <v>76</v>
      </c>
      <c r="B67">
        <v>58</v>
      </c>
      <c r="C67" t="str">
        <f>VLOOKUP($B67,Sheet1!$A$2:$G$101,2,FALSE)</f>
        <v>Peng J, Cao ZD, Fu SJ</v>
      </c>
      <c r="D67">
        <f>VLOOKUP($B67,Sheet1!$A$2:$G$101,3,FALSE)</f>
        <v>2014</v>
      </c>
      <c r="E67" t="str">
        <f>VLOOKUP($B67,Sheet1!$A$2:$G$101,4,FALSE)</f>
        <v>The effects of constant and diel-fluctuating temperature acclimation on the thermal tolerance, swimming capacity, specific dynamic action and growth performance of juvenile Chinese bream</v>
      </c>
      <c r="F67" t="str">
        <f>VLOOKUP($B67,Sheet1!$A$2:$G$101,5,FALSE)</f>
        <v>Comp Biochem Physiol A Mol Integr Physiol</v>
      </c>
      <c r="G67" t="str">
        <f>VLOOKUP($B67,Sheet1!$A$2:$G$101,6,FALSE)</f>
        <v>10.1016/j.cbpa.2014.07.005</v>
      </c>
      <c r="H67" t="str">
        <f>VLOOKUP($B67,Sheet1!$A$2:$G$101,7,FALSE)</f>
        <v>vb_team_data</v>
      </c>
    </row>
    <row r="68" spans="1:8" x14ac:dyDescent="0.2">
      <c r="A68">
        <v>77</v>
      </c>
      <c r="B68">
        <v>58</v>
      </c>
      <c r="C68" t="str">
        <f>VLOOKUP($B68,Sheet1!$A$2:$G$101,2,FALSE)</f>
        <v>Peng J, Cao ZD, Fu SJ</v>
      </c>
      <c r="D68">
        <f>VLOOKUP($B68,Sheet1!$A$2:$G$101,3,FALSE)</f>
        <v>2014</v>
      </c>
      <c r="E68" t="str">
        <f>VLOOKUP($B68,Sheet1!$A$2:$G$101,4,FALSE)</f>
        <v>The effects of constant and diel-fluctuating temperature acclimation on the thermal tolerance, swimming capacity, specific dynamic action and growth performance of juvenile Chinese bream</v>
      </c>
      <c r="F68" t="str">
        <f>VLOOKUP($B68,Sheet1!$A$2:$G$101,5,FALSE)</f>
        <v>Comp Biochem Physiol A Mol Integr Physiol</v>
      </c>
      <c r="G68" t="str">
        <f>VLOOKUP($B68,Sheet1!$A$2:$G$101,6,FALSE)</f>
        <v>10.1016/j.cbpa.2014.07.005</v>
      </c>
      <c r="H68" t="str">
        <f>VLOOKUP($B68,Sheet1!$A$2:$G$101,7,FALSE)</f>
        <v>vb_team_data</v>
      </c>
    </row>
    <row r="69" spans="1:8" x14ac:dyDescent="0.2">
      <c r="A69">
        <v>78</v>
      </c>
      <c r="B69">
        <v>58</v>
      </c>
      <c r="C69" t="str">
        <f>VLOOKUP($B69,Sheet1!$A$2:$G$101,2,FALSE)</f>
        <v>Peng J, Cao ZD, Fu SJ</v>
      </c>
      <c r="D69">
        <f>VLOOKUP($B69,Sheet1!$A$2:$G$101,3,FALSE)</f>
        <v>2014</v>
      </c>
      <c r="E69" t="str">
        <f>VLOOKUP($B69,Sheet1!$A$2:$G$101,4,FALSE)</f>
        <v>The effects of constant and diel-fluctuating temperature acclimation on the thermal tolerance, swimming capacity, specific dynamic action and growth performance of juvenile Chinese bream</v>
      </c>
      <c r="F69" t="str">
        <f>VLOOKUP($B69,Sheet1!$A$2:$G$101,5,FALSE)</f>
        <v>Comp Biochem Physiol A Mol Integr Physiol</v>
      </c>
      <c r="G69" t="str">
        <f>VLOOKUP($B69,Sheet1!$A$2:$G$101,6,FALSE)</f>
        <v>10.1016/j.cbpa.2014.07.005</v>
      </c>
      <c r="H69" t="str">
        <f>VLOOKUP($B69,Sheet1!$A$2:$G$101,7,FALSE)</f>
        <v>vb_team_data</v>
      </c>
    </row>
    <row r="70" spans="1:8" x14ac:dyDescent="0.2">
      <c r="A70">
        <v>79</v>
      </c>
      <c r="B70">
        <v>58</v>
      </c>
      <c r="C70" t="str">
        <f>VLOOKUP($B70,Sheet1!$A$2:$G$101,2,FALSE)</f>
        <v>Peng J, Cao ZD, Fu SJ</v>
      </c>
      <c r="D70">
        <f>VLOOKUP($B70,Sheet1!$A$2:$G$101,3,FALSE)</f>
        <v>2014</v>
      </c>
      <c r="E70" t="str">
        <f>VLOOKUP($B70,Sheet1!$A$2:$G$101,4,FALSE)</f>
        <v>The effects of constant and diel-fluctuating temperature acclimation on the thermal tolerance, swimming capacity, specific dynamic action and growth performance of juvenile Chinese bream</v>
      </c>
      <c r="F70" t="str">
        <f>VLOOKUP($B70,Sheet1!$A$2:$G$101,5,FALSE)</f>
        <v>Comp Biochem Physiol A Mol Integr Physiol</v>
      </c>
      <c r="G70" t="str">
        <f>VLOOKUP($B70,Sheet1!$A$2:$G$101,6,FALSE)</f>
        <v>10.1016/j.cbpa.2014.07.005</v>
      </c>
      <c r="H70" t="str">
        <f>VLOOKUP($B70,Sheet1!$A$2:$G$101,7,FALSE)</f>
        <v>vb_team_data</v>
      </c>
    </row>
    <row r="71" spans="1:8" x14ac:dyDescent="0.2">
      <c r="A71">
        <v>80</v>
      </c>
      <c r="B71">
        <v>61</v>
      </c>
      <c r="C71" t="str">
        <f>VLOOKUP($B71,Sheet1!$A$2:$G$101,2,FALSE)</f>
        <v>Zhao F, Zhang W, Hoffmann AA, Ma CS</v>
      </c>
      <c r="D71">
        <f>VLOOKUP($B71,Sheet1!$A$2:$G$101,3,FALSE)</f>
        <v>2014</v>
      </c>
      <c r="E71" t="str">
        <f>VLOOKUP($B71,Sheet1!$A$2:$G$101,4,FALSE)</f>
        <v>Night warming on hot days produces novel impacts on development, survival and reproduction in a small arthropod</v>
      </c>
      <c r="F71" t="str">
        <f>VLOOKUP($B71,Sheet1!$A$2:$G$101,5,FALSE)</f>
        <v>J Anim Ecol</v>
      </c>
      <c r="G71" t="str">
        <f>VLOOKUP($B71,Sheet1!$A$2:$G$101,6,FALSE)</f>
        <v>10.1111/1365-2656.12196</v>
      </c>
      <c r="H71" t="str">
        <f>VLOOKUP($B71,Sheet1!$A$2:$G$101,7,FALSE)</f>
        <v>vb_team_data</v>
      </c>
    </row>
    <row r="72" spans="1:8" x14ac:dyDescent="0.2">
      <c r="A72">
        <v>81</v>
      </c>
      <c r="B72">
        <v>61</v>
      </c>
      <c r="C72" t="str">
        <f>VLOOKUP($B72,Sheet1!$A$2:$G$101,2,FALSE)</f>
        <v>Zhao F, Zhang W, Hoffmann AA, Ma CS</v>
      </c>
      <c r="D72">
        <f>VLOOKUP($B72,Sheet1!$A$2:$G$101,3,FALSE)</f>
        <v>2014</v>
      </c>
      <c r="E72" t="str">
        <f>VLOOKUP($B72,Sheet1!$A$2:$G$101,4,FALSE)</f>
        <v>Night warming on hot days produces novel impacts on development, survival and reproduction in a small arthropod</v>
      </c>
      <c r="F72" t="str">
        <f>VLOOKUP($B72,Sheet1!$A$2:$G$101,5,FALSE)</f>
        <v>J Anim Ecol</v>
      </c>
      <c r="G72" t="str">
        <f>VLOOKUP($B72,Sheet1!$A$2:$G$101,6,FALSE)</f>
        <v>10.1111/1365-2656.12196</v>
      </c>
      <c r="H72" t="str">
        <f>VLOOKUP($B72,Sheet1!$A$2:$G$101,7,FALSE)</f>
        <v>vb_team_data</v>
      </c>
    </row>
    <row r="73" spans="1:8" x14ac:dyDescent="0.2">
      <c r="A73">
        <v>82</v>
      </c>
      <c r="B73">
        <v>61</v>
      </c>
      <c r="C73" t="str">
        <f>VLOOKUP($B73,Sheet1!$A$2:$G$101,2,FALSE)</f>
        <v>Zhao F, Zhang W, Hoffmann AA, Ma CS</v>
      </c>
      <c r="D73">
        <f>VLOOKUP($B73,Sheet1!$A$2:$G$101,3,FALSE)</f>
        <v>2014</v>
      </c>
      <c r="E73" t="str">
        <f>VLOOKUP($B73,Sheet1!$A$2:$G$101,4,FALSE)</f>
        <v>Night warming on hot days produces novel impacts on development, survival and reproduction in a small arthropod</v>
      </c>
      <c r="F73" t="str">
        <f>VLOOKUP($B73,Sheet1!$A$2:$G$101,5,FALSE)</f>
        <v>J Anim Ecol</v>
      </c>
      <c r="G73" t="str">
        <f>VLOOKUP($B73,Sheet1!$A$2:$G$101,6,FALSE)</f>
        <v>10.1111/1365-2656.12196</v>
      </c>
      <c r="H73" t="str">
        <f>VLOOKUP($B73,Sheet1!$A$2:$G$101,7,FALSE)</f>
        <v>vb_team_data</v>
      </c>
    </row>
    <row r="74" spans="1:8" x14ac:dyDescent="0.2">
      <c r="A74">
        <v>83</v>
      </c>
      <c r="B74">
        <v>61</v>
      </c>
      <c r="C74" t="str">
        <f>VLOOKUP($B74,Sheet1!$A$2:$G$101,2,FALSE)</f>
        <v>Zhao F, Zhang W, Hoffmann AA, Ma CS</v>
      </c>
      <c r="D74">
        <f>VLOOKUP($B74,Sheet1!$A$2:$G$101,3,FALSE)</f>
        <v>2014</v>
      </c>
      <c r="E74" t="str">
        <f>VLOOKUP($B74,Sheet1!$A$2:$G$101,4,FALSE)</f>
        <v>Night warming on hot days produces novel impacts on development, survival and reproduction in a small arthropod</v>
      </c>
      <c r="F74" t="str">
        <f>VLOOKUP($B74,Sheet1!$A$2:$G$101,5,FALSE)</f>
        <v>J Anim Ecol</v>
      </c>
      <c r="G74" t="str">
        <f>VLOOKUP($B74,Sheet1!$A$2:$G$101,6,FALSE)</f>
        <v>10.1111/1365-2656.12196</v>
      </c>
      <c r="H74" t="str">
        <f>VLOOKUP($B74,Sheet1!$A$2:$G$101,7,FALSE)</f>
        <v>vb_team_data</v>
      </c>
    </row>
    <row r="75" spans="1:8" x14ac:dyDescent="0.2">
      <c r="A75">
        <v>84</v>
      </c>
      <c r="B75">
        <v>67</v>
      </c>
      <c r="C75" t="str">
        <f>VLOOKUP($B75,Sheet1!$A$2:$G$101,2,FALSE)</f>
        <v>Foray V, Desouhant E, Gibert P</v>
      </c>
      <c r="D75">
        <f>VLOOKUP($B75,Sheet1!$A$2:$G$101,3,FALSE)</f>
        <v>2014</v>
      </c>
      <c r="E75" t="str">
        <f>VLOOKUP($B75,Sheet1!$A$2:$G$101,4,FALSE)</f>
        <v>The impact of thermal fluctuations on reaction norms in specialist and generalist parasitic wasps</v>
      </c>
      <c r="F75" t="str">
        <f>VLOOKUP($B75,Sheet1!$A$2:$G$101,5,FALSE)</f>
        <v>Funct Ecol</v>
      </c>
      <c r="G75" t="str">
        <f>VLOOKUP($B75,Sheet1!$A$2:$G$101,6,FALSE)</f>
        <v>10.1111/1365-2435.12171</v>
      </c>
      <c r="H75" t="str">
        <f>VLOOKUP($B75,Sheet1!$A$2:$G$101,7,FALSE)</f>
        <v>vb_team_data</v>
      </c>
    </row>
    <row r="76" spans="1:8" x14ac:dyDescent="0.2">
      <c r="A76">
        <v>85</v>
      </c>
      <c r="B76">
        <v>67</v>
      </c>
      <c r="C76" t="str">
        <f>VLOOKUP($B76,Sheet1!$A$2:$G$101,2,FALSE)</f>
        <v>Foray V, Desouhant E, Gibert P</v>
      </c>
      <c r="D76">
        <f>VLOOKUP($B76,Sheet1!$A$2:$G$101,3,FALSE)</f>
        <v>2014</v>
      </c>
      <c r="E76" t="str">
        <f>VLOOKUP($B76,Sheet1!$A$2:$G$101,4,FALSE)</f>
        <v>The impact of thermal fluctuations on reaction norms in specialist and generalist parasitic wasps</v>
      </c>
      <c r="F76" t="str">
        <f>VLOOKUP($B76,Sheet1!$A$2:$G$101,5,FALSE)</f>
        <v>Funct Ecol</v>
      </c>
      <c r="G76" t="str">
        <f>VLOOKUP($B76,Sheet1!$A$2:$G$101,6,FALSE)</f>
        <v>10.1111/1365-2435.12171</v>
      </c>
      <c r="H76" t="str">
        <f>VLOOKUP($B76,Sheet1!$A$2:$G$101,7,FALSE)</f>
        <v>vb_team_data</v>
      </c>
    </row>
    <row r="77" spans="1:8" x14ac:dyDescent="0.2">
      <c r="A77">
        <v>86</v>
      </c>
      <c r="B77">
        <v>67</v>
      </c>
      <c r="C77" t="str">
        <f>VLOOKUP($B77,Sheet1!$A$2:$G$101,2,FALSE)</f>
        <v>Foray V, Desouhant E, Gibert P</v>
      </c>
      <c r="D77">
        <f>VLOOKUP($B77,Sheet1!$A$2:$G$101,3,FALSE)</f>
        <v>2014</v>
      </c>
      <c r="E77" t="str">
        <f>VLOOKUP($B77,Sheet1!$A$2:$G$101,4,FALSE)</f>
        <v>The impact of thermal fluctuations on reaction norms in specialist and generalist parasitic wasps</v>
      </c>
      <c r="F77" t="str">
        <f>VLOOKUP($B77,Sheet1!$A$2:$G$101,5,FALSE)</f>
        <v>Funct Ecol</v>
      </c>
      <c r="G77" t="str">
        <f>VLOOKUP($B77,Sheet1!$A$2:$G$101,6,FALSE)</f>
        <v>10.1111/1365-2435.12171</v>
      </c>
      <c r="H77" t="str">
        <f>VLOOKUP($B77,Sheet1!$A$2:$G$101,7,FALSE)</f>
        <v>vb_team_data</v>
      </c>
    </row>
    <row r="78" spans="1:8" x14ac:dyDescent="0.2">
      <c r="A78">
        <v>87</v>
      </c>
      <c r="B78">
        <v>67</v>
      </c>
      <c r="C78" t="str">
        <f>VLOOKUP($B78,Sheet1!$A$2:$G$101,2,FALSE)</f>
        <v>Foray V, Desouhant E, Gibert P</v>
      </c>
      <c r="D78">
        <f>VLOOKUP($B78,Sheet1!$A$2:$G$101,3,FALSE)</f>
        <v>2014</v>
      </c>
      <c r="E78" t="str">
        <f>VLOOKUP($B78,Sheet1!$A$2:$G$101,4,FALSE)</f>
        <v>The impact of thermal fluctuations on reaction norms in specialist and generalist parasitic wasps</v>
      </c>
      <c r="F78" t="str">
        <f>VLOOKUP($B78,Sheet1!$A$2:$G$101,5,FALSE)</f>
        <v>Funct Ecol</v>
      </c>
      <c r="G78" t="str">
        <f>VLOOKUP($B78,Sheet1!$A$2:$G$101,6,FALSE)</f>
        <v>10.1111/1365-2435.12171</v>
      </c>
      <c r="H78" t="str">
        <f>VLOOKUP($B78,Sheet1!$A$2:$G$101,7,FALSE)</f>
        <v>vb_team_data</v>
      </c>
    </row>
    <row r="79" spans="1:8" x14ac:dyDescent="0.2">
      <c r="A79">
        <v>88</v>
      </c>
      <c r="B79">
        <v>67</v>
      </c>
      <c r="C79" t="str">
        <f>VLOOKUP($B79,Sheet1!$A$2:$G$101,2,FALSE)</f>
        <v>Foray V, Desouhant E, Gibert P</v>
      </c>
      <c r="D79">
        <f>VLOOKUP($B79,Sheet1!$A$2:$G$101,3,FALSE)</f>
        <v>2014</v>
      </c>
      <c r="E79" t="str">
        <f>VLOOKUP($B79,Sheet1!$A$2:$G$101,4,FALSE)</f>
        <v>The impact of thermal fluctuations on reaction norms in specialist and generalist parasitic wasps</v>
      </c>
      <c r="F79" t="str">
        <f>VLOOKUP($B79,Sheet1!$A$2:$G$101,5,FALSE)</f>
        <v>Funct Ecol</v>
      </c>
      <c r="G79" t="str">
        <f>VLOOKUP($B79,Sheet1!$A$2:$G$101,6,FALSE)</f>
        <v>10.1111/1365-2435.12171</v>
      </c>
      <c r="H79" t="str">
        <f>VLOOKUP($B79,Sheet1!$A$2:$G$101,7,FALSE)</f>
        <v>vb_team_data</v>
      </c>
    </row>
    <row r="80" spans="1:8" x14ac:dyDescent="0.2">
      <c r="A80">
        <v>89</v>
      </c>
      <c r="B80">
        <v>67</v>
      </c>
      <c r="C80" t="str">
        <f>VLOOKUP($B80,Sheet1!$A$2:$G$101,2,FALSE)</f>
        <v>Foray V, Desouhant E, Gibert P</v>
      </c>
      <c r="D80">
        <f>VLOOKUP($B80,Sheet1!$A$2:$G$101,3,FALSE)</f>
        <v>2014</v>
      </c>
      <c r="E80" t="str">
        <f>VLOOKUP($B80,Sheet1!$A$2:$G$101,4,FALSE)</f>
        <v>The impact of thermal fluctuations on reaction norms in specialist and generalist parasitic wasps</v>
      </c>
      <c r="F80" t="str">
        <f>VLOOKUP($B80,Sheet1!$A$2:$G$101,5,FALSE)</f>
        <v>Funct Ecol</v>
      </c>
      <c r="G80" t="str">
        <f>VLOOKUP($B80,Sheet1!$A$2:$G$101,6,FALSE)</f>
        <v>10.1111/1365-2435.12171</v>
      </c>
      <c r="H80" t="str">
        <f>VLOOKUP($B80,Sheet1!$A$2:$G$101,7,FALSE)</f>
        <v>vb_team_data</v>
      </c>
    </row>
    <row r="81" spans="1:8" x14ac:dyDescent="0.2">
      <c r="A81">
        <v>90</v>
      </c>
      <c r="B81">
        <v>67</v>
      </c>
      <c r="C81" t="str">
        <f>VLOOKUP($B81,Sheet1!$A$2:$G$101,2,FALSE)</f>
        <v>Foray V, Desouhant E, Gibert P</v>
      </c>
      <c r="D81">
        <f>VLOOKUP($B81,Sheet1!$A$2:$G$101,3,FALSE)</f>
        <v>2014</v>
      </c>
      <c r="E81" t="str">
        <f>VLOOKUP($B81,Sheet1!$A$2:$G$101,4,FALSE)</f>
        <v>The impact of thermal fluctuations on reaction norms in specialist and generalist parasitic wasps</v>
      </c>
      <c r="F81" t="str">
        <f>VLOOKUP($B81,Sheet1!$A$2:$G$101,5,FALSE)</f>
        <v>Funct Ecol</v>
      </c>
      <c r="G81" t="str">
        <f>VLOOKUP($B81,Sheet1!$A$2:$G$101,6,FALSE)</f>
        <v>10.1111/1365-2435.12171</v>
      </c>
      <c r="H81" t="str">
        <f>VLOOKUP($B81,Sheet1!$A$2:$G$101,7,FALSE)</f>
        <v>vb_team_data</v>
      </c>
    </row>
    <row r="82" spans="1:8" x14ac:dyDescent="0.2">
      <c r="A82">
        <v>91</v>
      </c>
      <c r="B82">
        <v>67</v>
      </c>
      <c r="C82" t="str">
        <f>VLOOKUP($B82,Sheet1!$A$2:$G$101,2,FALSE)</f>
        <v>Foray V, Desouhant E, Gibert P</v>
      </c>
      <c r="D82">
        <f>VLOOKUP($B82,Sheet1!$A$2:$G$101,3,FALSE)</f>
        <v>2014</v>
      </c>
      <c r="E82" t="str">
        <f>VLOOKUP($B82,Sheet1!$A$2:$G$101,4,FALSE)</f>
        <v>The impact of thermal fluctuations on reaction norms in specialist and generalist parasitic wasps</v>
      </c>
      <c r="F82" t="str">
        <f>VLOOKUP($B82,Sheet1!$A$2:$G$101,5,FALSE)</f>
        <v>Funct Ecol</v>
      </c>
      <c r="G82" t="str">
        <f>VLOOKUP($B82,Sheet1!$A$2:$G$101,6,FALSE)</f>
        <v>10.1111/1365-2435.12171</v>
      </c>
      <c r="H82" t="str">
        <f>VLOOKUP($B82,Sheet1!$A$2:$G$101,7,FALSE)</f>
        <v>vb_team_data</v>
      </c>
    </row>
    <row r="83" spans="1:8" x14ac:dyDescent="0.2">
      <c r="A83">
        <v>92</v>
      </c>
      <c r="B83">
        <v>67</v>
      </c>
      <c r="C83" t="str">
        <f>VLOOKUP($B83,Sheet1!$A$2:$G$101,2,FALSE)</f>
        <v>Foray V, Desouhant E, Gibert P</v>
      </c>
      <c r="D83">
        <f>VLOOKUP($B83,Sheet1!$A$2:$G$101,3,FALSE)</f>
        <v>2014</v>
      </c>
      <c r="E83" t="str">
        <f>VLOOKUP($B83,Sheet1!$A$2:$G$101,4,FALSE)</f>
        <v>The impact of thermal fluctuations on reaction norms in specialist and generalist parasitic wasps</v>
      </c>
      <c r="F83" t="str">
        <f>VLOOKUP($B83,Sheet1!$A$2:$G$101,5,FALSE)</f>
        <v>Funct Ecol</v>
      </c>
      <c r="G83" t="str">
        <f>VLOOKUP($B83,Sheet1!$A$2:$G$101,6,FALSE)</f>
        <v>10.1111/1365-2435.12171</v>
      </c>
      <c r="H83" t="str">
        <f>VLOOKUP($B83,Sheet1!$A$2:$G$101,7,FALSE)</f>
        <v>vb_team_data</v>
      </c>
    </row>
    <row r="84" spans="1:8" x14ac:dyDescent="0.2">
      <c r="A84">
        <v>93</v>
      </c>
      <c r="B84">
        <v>9</v>
      </c>
      <c r="C84" t="str">
        <f>VLOOKUP($B84,Sheet1!$A$2:$G$101,2,FALSE)</f>
        <v>Ludwig D</v>
      </c>
      <c r="D84">
        <f>VLOOKUP($B84,Sheet1!$A$2:$G$101,3,FALSE)</f>
        <v>1928</v>
      </c>
      <c r="E84" t="str">
        <f>VLOOKUP($B84,Sheet1!$A$2:$G$101,4,FALSE)</f>
        <v>The Effects of Temperature on the Development of an Insect (Popillia japonica Newman)</v>
      </c>
      <c r="F84" t="str">
        <f>VLOOKUP($B84,Sheet1!$A$2:$G$101,5,FALSE)</f>
        <v>Physiol Zool</v>
      </c>
      <c r="G84" t="str">
        <f>VLOOKUP($B84,Sheet1!$A$2:$G$101,6,FALSE)</f>
        <v>10.1086/physzool.1.3.30151052</v>
      </c>
      <c r="H84" t="str">
        <f>VLOOKUP($B84,Sheet1!$A$2:$G$101,7,FALSE)</f>
        <v>maggie_data</v>
      </c>
    </row>
    <row r="85" spans="1:8" x14ac:dyDescent="0.2">
      <c r="A85">
        <v>94</v>
      </c>
      <c r="B85">
        <v>9</v>
      </c>
      <c r="C85" t="str">
        <f>VLOOKUP($B85,Sheet1!$A$2:$G$101,2,FALSE)</f>
        <v>Ludwig D</v>
      </c>
      <c r="D85">
        <f>VLOOKUP($B85,Sheet1!$A$2:$G$101,3,FALSE)</f>
        <v>1928</v>
      </c>
      <c r="E85" t="str">
        <f>VLOOKUP($B85,Sheet1!$A$2:$G$101,4,FALSE)</f>
        <v>The Effects of Temperature on the Development of an Insect (Popillia japonica Newman)</v>
      </c>
      <c r="F85" t="str">
        <f>VLOOKUP($B85,Sheet1!$A$2:$G$101,5,FALSE)</f>
        <v>Physiol Zool</v>
      </c>
      <c r="G85" t="str">
        <f>VLOOKUP($B85,Sheet1!$A$2:$G$101,6,FALSE)</f>
        <v>10.1086/physzool.1.3.30151052</v>
      </c>
      <c r="H85" t="str">
        <f>VLOOKUP($B85,Sheet1!$A$2:$G$101,7,FALSE)</f>
        <v>maggie_data</v>
      </c>
    </row>
    <row r="86" spans="1:8" x14ac:dyDescent="0.2">
      <c r="A86">
        <v>95</v>
      </c>
      <c r="B86">
        <v>9</v>
      </c>
      <c r="C86" t="str">
        <f>VLOOKUP($B86,Sheet1!$A$2:$G$101,2,FALSE)</f>
        <v>Ludwig D</v>
      </c>
      <c r="D86">
        <f>VLOOKUP($B86,Sheet1!$A$2:$G$101,3,FALSE)</f>
        <v>1928</v>
      </c>
      <c r="E86" t="str">
        <f>VLOOKUP($B86,Sheet1!$A$2:$G$101,4,FALSE)</f>
        <v>The Effects of Temperature on the Development of an Insect (Popillia japonica Newman)</v>
      </c>
      <c r="F86" t="str">
        <f>VLOOKUP($B86,Sheet1!$A$2:$G$101,5,FALSE)</f>
        <v>Physiol Zool</v>
      </c>
      <c r="G86" t="str">
        <f>VLOOKUP($B86,Sheet1!$A$2:$G$101,6,FALSE)</f>
        <v>10.1086/physzool.1.3.30151052</v>
      </c>
      <c r="H86" t="str">
        <f>VLOOKUP($B86,Sheet1!$A$2:$G$101,7,FALSE)</f>
        <v>maggie_data</v>
      </c>
    </row>
    <row r="87" spans="1:8" x14ac:dyDescent="0.2">
      <c r="A87">
        <v>96</v>
      </c>
      <c r="B87">
        <v>9</v>
      </c>
      <c r="C87" t="str">
        <f>VLOOKUP($B87,Sheet1!$A$2:$G$101,2,FALSE)</f>
        <v>Ludwig D</v>
      </c>
      <c r="D87">
        <f>VLOOKUP($B87,Sheet1!$A$2:$G$101,3,FALSE)</f>
        <v>1928</v>
      </c>
      <c r="E87" t="str">
        <f>VLOOKUP($B87,Sheet1!$A$2:$G$101,4,FALSE)</f>
        <v>The Effects of Temperature on the Development of an Insect (Popillia japonica Newman)</v>
      </c>
      <c r="F87" t="str">
        <f>VLOOKUP($B87,Sheet1!$A$2:$G$101,5,FALSE)</f>
        <v>Physiol Zool</v>
      </c>
      <c r="G87" t="str">
        <f>VLOOKUP($B87,Sheet1!$A$2:$G$101,6,FALSE)</f>
        <v>10.1086/physzool.1.3.30151052</v>
      </c>
      <c r="H87" t="str">
        <f>VLOOKUP($B87,Sheet1!$A$2:$G$101,7,FALSE)</f>
        <v>maggie_data</v>
      </c>
    </row>
    <row r="88" spans="1:8" x14ac:dyDescent="0.2">
      <c r="A88">
        <v>97</v>
      </c>
      <c r="B88">
        <v>9</v>
      </c>
      <c r="C88" t="str">
        <f>VLOOKUP($B88,Sheet1!$A$2:$G$101,2,FALSE)</f>
        <v>Ludwig D</v>
      </c>
      <c r="D88">
        <f>VLOOKUP($B88,Sheet1!$A$2:$G$101,3,FALSE)</f>
        <v>1928</v>
      </c>
      <c r="E88" t="str">
        <f>VLOOKUP($B88,Sheet1!$A$2:$G$101,4,FALSE)</f>
        <v>The Effects of Temperature on the Development of an Insect (Popillia japonica Newman)</v>
      </c>
      <c r="F88" t="str">
        <f>VLOOKUP($B88,Sheet1!$A$2:$G$101,5,FALSE)</f>
        <v>Physiol Zool</v>
      </c>
      <c r="G88" t="str">
        <f>VLOOKUP($B88,Sheet1!$A$2:$G$101,6,FALSE)</f>
        <v>10.1086/physzool.1.3.30151052</v>
      </c>
      <c r="H88" t="str">
        <f>VLOOKUP($B88,Sheet1!$A$2:$G$101,7,FALSE)</f>
        <v>maggie_data</v>
      </c>
    </row>
    <row r="89" spans="1:8" x14ac:dyDescent="0.2">
      <c r="A89">
        <v>98</v>
      </c>
      <c r="B89">
        <v>90</v>
      </c>
      <c r="C89" t="str">
        <f>VLOOKUP($B89,Sheet1!$A$2:$G$101,2,FALSE)</f>
        <v>Duncan AB, Fellous S, Kaltz O</v>
      </c>
      <c r="D89">
        <f>VLOOKUP($B89,Sheet1!$A$2:$G$101,3,FALSE)</f>
        <v>2011</v>
      </c>
      <c r="E89" t="str">
        <f>VLOOKUP($B89,Sheet1!$A$2:$G$101,4,FALSE)</f>
        <v>Temporal variation in temperature determines disease spread and maintenance in Paramecium microcosm populations</v>
      </c>
      <c r="F89" t="str">
        <f>VLOOKUP($B89,Sheet1!$A$2:$G$101,5,FALSE)</f>
        <v>Proc Biol Sci</v>
      </c>
      <c r="G89" t="str">
        <f>VLOOKUP($B89,Sheet1!$A$2:$G$101,6,FALSE)</f>
        <v>10.1098/rspb.2011.0287</v>
      </c>
      <c r="H89" t="str">
        <f>VLOOKUP($B89,Sheet1!$A$2:$G$101,7,FALSE)</f>
        <v>vb_team_data</v>
      </c>
    </row>
    <row r="90" spans="1:8" x14ac:dyDescent="0.2">
      <c r="A90">
        <v>99</v>
      </c>
      <c r="B90">
        <v>91</v>
      </c>
      <c r="C90" t="str">
        <f>VLOOKUP($B90,Sheet1!$A$2:$G$101,2,FALSE)</f>
        <v>Radmacher S, Strohm E</v>
      </c>
      <c r="D90">
        <f>VLOOKUP($B90,Sheet1!$A$2:$G$101,3,FALSE)</f>
        <v>2011</v>
      </c>
      <c r="E90" t="str">
        <f>VLOOKUP($B90,Sheet1!$A$2:$G$101,4,FALSE)</f>
        <v>Effects of constant and fluctuating temperatures on the development of the solitary bee Osmia bicornis (Hymenoptera: Megachilidae)</v>
      </c>
      <c r="F90" t="str">
        <f>VLOOKUP($B90,Sheet1!$A$2:$G$101,5,FALSE)</f>
        <v>Apidologie Celle</v>
      </c>
      <c r="G90" t="str">
        <f>VLOOKUP($B90,Sheet1!$A$2:$G$101,6,FALSE)</f>
        <v>10.1007/s13592-011-0078-9</v>
      </c>
      <c r="H90" t="str">
        <f>VLOOKUP($B90,Sheet1!$A$2:$G$101,7,FALSE)</f>
        <v>vb_team_data</v>
      </c>
    </row>
    <row r="91" spans="1:8" x14ac:dyDescent="0.2">
      <c r="A91">
        <v>100</v>
      </c>
      <c r="B91">
        <v>91</v>
      </c>
      <c r="C91" t="str">
        <f>VLOOKUP($B91,Sheet1!$A$2:$G$101,2,FALSE)</f>
        <v>Radmacher S, Strohm E</v>
      </c>
      <c r="D91">
        <f>VLOOKUP($B91,Sheet1!$A$2:$G$101,3,FALSE)</f>
        <v>2011</v>
      </c>
      <c r="E91" t="str">
        <f>VLOOKUP($B91,Sheet1!$A$2:$G$101,4,FALSE)</f>
        <v>Effects of constant and fluctuating temperatures on the development of the solitary bee Osmia bicornis (Hymenoptera: Megachilidae)</v>
      </c>
      <c r="F91" t="str">
        <f>VLOOKUP($B91,Sheet1!$A$2:$G$101,5,FALSE)</f>
        <v>Apidologie Celle</v>
      </c>
      <c r="G91" t="str">
        <f>VLOOKUP($B91,Sheet1!$A$2:$G$101,6,FALSE)</f>
        <v>10.1007/s13592-011-0078-9</v>
      </c>
      <c r="H91" t="str">
        <f>VLOOKUP($B91,Sheet1!$A$2:$G$101,7,FALSE)</f>
        <v>vb_team_data</v>
      </c>
    </row>
    <row r="92" spans="1:8" x14ac:dyDescent="0.2">
      <c r="A92">
        <v>101</v>
      </c>
      <c r="B92">
        <v>91</v>
      </c>
      <c r="C92" t="str">
        <f>VLOOKUP($B92,Sheet1!$A$2:$G$101,2,FALSE)</f>
        <v>Radmacher S, Strohm E</v>
      </c>
      <c r="D92">
        <f>VLOOKUP($B92,Sheet1!$A$2:$G$101,3,FALSE)</f>
        <v>2011</v>
      </c>
      <c r="E92" t="str">
        <f>VLOOKUP($B92,Sheet1!$A$2:$G$101,4,FALSE)</f>
        <v>Effects of constant and fluctuating temperatures on the development of the solitary bee Osmia bicornis (Hymenoptera: Megachilidae)</v>
      </c>
      <c r="F92" t="str">
        <f>VLOOKUP($B92,Sheet1!$A$2:$G$101,5,FALSE)</f>
        <v>Apidologie Celle</v>
      </c>
      <c r="G92" t="str">
        <f>VLOOKUP($B92,Sheet1!$A$2:$G$101,6,FALSE)</f>
        <v>10.1007/s13592-011-0078-9</v>
      </c>
      <c r="H92" t="str">
        <f>VLOOKUP($B92,Sheet1!$A$2:$G$101,7,FALSE)</f>
        <v>vb_team_data</v>
      </c>
    </row>
    <row r="93" spans="1:8" x14ac:dyDescent="0.2">
      <c r="A93">
        <v>102</v>
      </c>
      <c r="B93">
        <v>91</v>
      </c>
      <c r="C93" t="str">
        <f>VLOOKUP($B93,Sheet1!$A$2:$G$101,2,FALSE)</f>
        <v>Radmacher S, Strohm E</v>
      </c>
      <c r="D93">
        <f>VLOOKUP($B93,Sheet1!$A$2:$G$101,3,FALSE)</f>
        <v>2011</v>
      </c>
      <c r="E93" t="str">
        <f>VLOOKUP($B93,Sheet1!$A$2:$G$101,4,FALSE)</f>
        <v>Effects of constant and fluctuating temperatures on the development of the solitary bee Osmia bicornis (Hymenoptera: Megachilidae)</v>
      </c>
      <c r="F93" t="str">
        <f>VLOOKUP($B93,Sheet1!$A$2:$G$101,5,FALSE)</f>
        <v>Apidologie Celle</v>
      </c>
      <c r="G93" t="str">
        <f>VLOOKUP($B93,Sheet1!$A$2:$G$101,6,FALSE)</f>
        <v>10.1007/s13592-011-0078-9</v>
      </c>
      <c r="H93" t="str">
        <f>VLOOKUP($B93,Sheet1!$A$2:$G$101,7,FALSE)</f>
        <v>vb_team_data</v>
      </c>
    </row>
    <row r="94" spans="1:8" x14ac:dyDescent="0.2">
      <c r="A94">
        <v>103</v>
      </c>
      <c r="B94">
        <v>91</v>
      </c>
      <c r="C94" t="str">
        <f>VLOOKUP($B94,Sheet1!$A$2:$G$101,2,FALSE)</f>
        <v>Radmacher S, Strohm E</v>
      </c>
      <c r="D94">
        <f>VLOOKUP($B94,Sheet1!$A$2:$G$101,3,FALSE)</f>
        <v>2011</v>
      </c>
      <c r="E94" t="str">
        <f>VLOOKUP($B94,Sheet1!$A$2:$G$101,4,FALSE)</f>
        <v>Effects of constant and fluctuating temperatures on the development of the solitary bee Osmia bicornis (Hymenoptera: Megachilidae)</v>
      </c>
      <c r="F94" t="str">
        <f>VLOOKUP($B94,Sheet1!$A$2:$G$101,5,FALSE)</f>
        <v>Apidologie Celle</v>
      </c>
      <c r="G94" t="str">
        <f>VLOOKUP($B94,Sheet1!$A$2:$G$101,6,FALSE)</f>
        <v>10.1007/s13592-011-0078-9</v>
      </c>
      <c r="H94" t="str">
        <f>VLOOKUP($B94,Sheet1!$A$2:$G$101,7,FALSE)</f>
        <v>vb_team_data</v>
      </c>
    </row>
    <row r="95" spans="1:8" x14ac:dyDescent="0.2">
      <c r="A95">
        <v>104</v>
      </c>
      <c r="B95" t="s">
        <v>475</v>
      </c>
      <c r="C95" t="e">
        <f>VLOOKUP($B95,Sheet1!$A$2:$G$101,2,FALSE)</f>
        <v>#N/A</v>
      </c>
      <c r="D95" t="e">
        <f>VLOOKUP($B95,Sheet1!$A$2:$G$101,3,FALSE)</f>
        <v>#N/A</v>
      </c>
      <c r="E95" t="e">
        <f>VLOOKUP($B95,Sheet1!$A$2:$G$101,4,FALSE)</f>
        <v>#N/A</v>
      </c>
      <c r="F95" t="e">
        <f>VLOOKUP($B95,Sheet1!$A$2:$G$101,5,FALSE)</f>
        <v>#N/A</v>
      </c>
      <c r="G95" t="e">
        <f>VLOOKUP($B95,Sheet1!$A$2:$G$101,6,FALSE)</f>
        <v>#N/A</v>
      </c>
      <c r="H95" t="e">
        <f>VLOOKUP($B95,Sheet1!$A$2:$G$101,7,FALSE)</f>
        <v>#N/A</v>
      </c>
    </row>
    <row r="96" spans="1:8" x14ac:dyDescent="0.2">
      <c r="A96">
        <v>105</v>
      </c>
      <c r="B96" t="s">
        <v>476</v>
      </c>
      <c r="C96" t="e">
        <f>VLOOKUP($B96,Sheet1!$A$2:$G$101,2,FALSE)</f>
        <v>#N/A</v>
      </c>
      <c r="D96" t="e">
        <f>VLOOKUP($B96,Sheet1!$A$2:$G$101,3,FALSE)</f>
        <v>#N/A</v>
      </c>
      <c r="E96" t="e">
        <f>VLOOKUP($B96,Sheet1!$A$2:$G$101,4,FALSE)</f>
        <v>#N/A</v>
      </c>
      <c r="F96" t="e">
        <f>VLOOKUP($B96,Sheet1!$A$2:$G$101,5,FALSE)</f>
        <v>#N/A</v>
      </c>
      <c r="G96" t="e">
        <f>VLOOKUP($B96,Sheet1!$A$2:$G$101,6,FALSE)</f>
        <v>#N/A</v>
      </c>
      <c r="H96" t="e">
        <f>VLOOKUP($B96,Sheet1!$A$2:$G$101,7,FALSE)</f>
        <v>#N/A</v>
      </c>
    </row>
    <row r="97" spans="1:8" x14ac:dyDescent="0.2">
      <c r="A97">
        <v>106</v>
      </c>
      <c r="B97" t="s">
        <v>476</v>
      </c>
      <c r="C97" t="e">
        <f>VLOOKUP($B97,Sheet1!$A$2:$G$101,2,FALSE)</f>
        <v>#N/A</v>
      </c>
      <c r="D97" t="e">
        <f>VLOOKUP($B97,Sheet1!$A$2:$G$101,3,FALSE)</f>
        <v>#N/A</v>
      </c>
      <c r="E97" t="e">
        <f>VLOOKUP($B97,Sheet1!$A$2:$G$101,4,FALSE)</f>
        <v>#N/A</v>
      </c>
      <c r="F97" t="e">
        <f>VLOOKUP($B97,Sheet1!$A$2:$G$101,5,FALSE)</f>
        <v>#N/A</v>
      </c>
      <c r="G97" t="e">
        <f>VLOOKUP($B97,Sheet1!$A$2:$G$101,6,FALSE)</f>
        <v>#N/A</v>
      </c>
      <c r="H97" t="e">
        <f>VLOOKUP($B97,Sheet1!$A$2:$G$101,7,FALSE)</f>
        <v>#N/A</v>
      </c>
    </row>
    <row r="98" spans="1:8" x14ac:dyDescent="0.2">
      <c r="A98">
        <v>107</v>
      </c>
      <c r="B98" t="s">
        <v>476</v>
      </c>
      <c r="C98" t="e">
        <f>VLOOKUP($B98,Sheet1!$A$2:$G$101,2,FALSE)</f>
        <v>#N/A</v>
      </c>
      <c r="D98" t="e">
        <f>VLOOKUP($B98,Sheet1!$A$2:$G$101,3,FALSE)</f>
        <v>#N/A</v>
      </c>
      <c r="E98" t="e">
        <f>VLOOKUP($B98,Sheet1!$A$2:$G$101,4,FALSE)</f>
        <v>#N/A</v>
      </c>
      <c r="F98" t="e">
        <f>VLOOKUP($B98,Sheet1!$A$2:$G$101,5,FALSE)</f>
        <v>#N/A</v>
      </c>
      <c r="G98" t="e">
        <f>VLOOKUP($B98,Sheet1!$A$2:$G$101,6,FALSE)</f>
        <v>#N/A</v>
      </c>
      <c r="H98" t="e">
        <f>VLOOKUP($B98,Sheet1!$A$2:$G$101,7,FALSE)</f>
        <v>#N/A</v>
      </c>
    </row>
    <row r="99" spans="1:8" x14ac:dyDescent="0.2">
      <c r="A99">
        <v>108</v>
      </c>
      <c r="B99" t="s">
        <v>476</v>
      </c>
      <c r="C99" t="e">
        <f>VLOOKUP($B99,Sheet1!$A$2:$G$101,2,FALSE)</f>
        <v>#N/A</v>
      </c>
      <c r="D99" t="e">
        <f>VLOOKUP($B99,Sheet1!$A$2:$G$101,3,FALSE)</f>
        <v>#N/A</v>
      </c>
      <c r="E99" t="e">
        <f>VLOOKUP($B99,Sheet1!$A$2:$G$101,4,FALSE)</f>
        <v>#N/A</v>
      </c>
      <c r="F99" t="e">
        <f>VLOOKUP($B99,Sheet1!$A$2:$G$101,5,FALSE)</f>
        <v>#N/A</v>
      </c>
      <c r="G99" t="e">
        <f>VLOOKUP($B99,Sheet1!$A$2:$G$101,6,FALSE)</f>
        <v>#N/A</v>
      </c>
      <c r="H99" t="e">
        <f>VLOOKUP($B99,Sheet1!$A$2:$G$101,7,FALSE)</f>
        <v>#N/A</v>
      </c>
    </row>
    <row r="100" spans="1:8" x14ac:dyDescent="0.2">
      <c r="A100">
        <v>109</v>
      </c>
      <c r="B100" t="s">
        <v>476</v>
      </c>
      <c r="C100" t="e">
        <f>VLOOKUP($B100,Sheet1!$A$2:$G$101,2,FALSE)</f>
        <v>#N/A</v>
      </c>
      <c r="D100" t="e">
        <f>VLOOKUP($B100,Sheet1!$A$2:$G$101,3,FALSE)</f>
        <v>#N/A</v>
      </c>
      <c r="E100" t="e">
        <f>VLOOKUP($B100,Sheet1!$A$2:$G$101,4,FALSE)</f>
        <v>#N/A</v>
      </c>
      <c r="F100" t="e">
        <f>VLOOKUP($B100,Sheet1!$A$2:$G$101,5,FALSE)</f>
        <v>#N/A</v>
      </c>
      <c r="G100" t="e">
        <f>VLOOKUP($B100,Sheet1!$A$2:$G$101,6,FALSE)</f>
        <v>#N/A</v>
      </c>
      <c r="H100" t="e">
        <f>VLOOKUP($B100,Sheet1!$A$2:$G$101,7,FALSE)</f>
        <v>#N/A</v>
      </c>
    </row>
    <row r="101" spans="1:8" x14ac:dyDescent="0.2">
      <c r="A101">
        <v>110</v>
      </c>
      <c r="B101" t="s">
        <v>477</v>
      </c>
      <c r="C101" t="e">
        <f>VLOOKUP($B101,Sheet1!$A$2:$G$101,2,FALSE)</f>
        <v>#N/A</v>
      </c>
      <c r="D101" t="e">
        <f>VLOOKUP($B101,Sheet1!$A$2:$G$101,3,FALSE)</f>
        <v>#N/A</v>
      </c>
      <c r="E101" t="e">
        <f>VLOOKUP($B101,Sheet1!$A$2:$G$101,4,FALSE)</f>
        <v>#N/A</v>
      </c>
      <c r="F101" t="e">
        <f>VLOOKUP($B101,Sheet1!$A$2:$G$101,5,FALSE)</f>
        <v>#N/A</v>
      </c>
      <c r="G101" t="e">
        <f>VLOOKUP($B101,Sheet1!$A$2:$G$101,6,FALSE)</f>
        <v>#N/A</v>
      </c>
      <c r="H101" t="e">
        <f>VLOOKUP($B101,Sheet1!$A$2:$G$101,7,FALSE)</f>
        <v>#N/A</v>
      </c>
    </row>
    <row r="102" spans="1:8" x14ac:dyDescent="0.2">
      <c r="A102">
        <v>111</v>
      </c>
      <c r="B102" t="s">
        <v>477</v>
      </c>
      <c r="C102" t="e">
        <f>VLOOKUP($B102,Sheet1!$A$2:$G$101,2,FALSE)</f>
        <v>#N/A</v>
      </c>
      <c r="D102" t="e">
        <f>VLOOKUP($B102,Sheet1!$A$2:$G$101,3,FALSE)</f>
        <v>#N/A</v>
      </c>
      <c r="E102" t="e">
        <f>VLOOKUP($B102,Sheet1!$A$2:$G$101,4,FALSE)</f>
        <v>#N/A</v>
      </c>
      <c r="F102" t="e">
        <f>VLOOKUP($B102,Sheet1!$A$2:$G$101,5,FALSE)</f>
        <v>#N/A</v>
      </c>
      <c r="G102" t="e">
        <f>VLOOKUP($B102,Sheet1!$A$2:$G$101,6,FALSE)</f>
        <v>#N/A</v>
      </c>
      <c r="H102" t="e">
        <f>VLOOKUP($B102,Sheet1!$A$2:$G$101,7,FALSE)</f>
        <v>#N/A</v>
      </c>
    </row>
    <row r="103" spans="1:8" x14ac:dyDescent="0.2">
      <c r="A103">
        <v>112</v>
      </c>
      <c r="B103" t="s">
        <v>478</v>
      </c>
      <c r="C103" t="e">
        <f>VLOOKUP($B103,Sheet1!$A$2:$G$101,2,FALSE)</f>
        <v>#N/A</v>
      </c>
      <c r="D103" t="e">
        <f>VLOOKUP($B103,Sheet1!$A$2:$G$101,3,FALSE)</f>
        <v>#N/A</v>
      </c>
      <c r="E103" t="e">
        <f>VLOOKUP($B103,Sheet1!$A$2:$G$101,4,FALSE)</f>
        <v>#N/A</v>
      </c>
      <c r="F103" t="e">
        <f>VLOOKUP($B103,Sheet1!$A$2:$G$101,5,FALSE)</f>
        <v>#N/A</v>
      </c>
      <c r="G103" t="e">
        <f>VLOOKUP($B103,Sheet1!$A$2:$G$101,6,FALSE)</f>
        <v>#N/A</v>
      </c>
      <c r="H103" t="e">
        <f>VLOOKUP($B103,Sheet1!$A$2:$G$101,7,FALSE)</f>
        <v>#N/A</v>
      </c>
    </row>
    <row r="104" spans="1:8" x14ac:dyDescent="0.2">
      <c r="A104">
        <v>113</v>
      </c>
      <c r="B104" t="s">
        <v>479</v>
      </c>
      <c r="C104" t="e">
        <f>VLOOKUP($B104,Sheet1!$A$2:$G$101,2,FALSE)</f>
        <v>#N/A</v>
      </c>
      <c r="D104" t="e">
        <f>VLOOKUP($B104,Sheet1!$A$2:$G$101,3,FALSE)</f>
        <v>#N/A</v>
      </c>
      <c r="E104" t="e">
        <f>VLOOKUP($B104,Sheet1!$A$2:$G$101,4,FALSE)</f>
        <v>#N/A</v>
      </c>
      <c r="F104" t="e">
        <f>VLOOKUP($B104,Sheet1!$A$2:$G$101,5,FALSE)</f>
        <v>#N/A</v>
      </c>
      <c r="G104" t="e">
        <f>VLOOKUP($B104,Sheet1!$A$2:$G$101,6,FALSE)</f>
        <v>#N/A</v>
      </c>
      <c r="H104" t="e">
        <f>VLOOKUP($B104,Sheet1!$A$2:$G$101,7,FALSE)</f>
        <v>#N/A</v>
      </c>
    </row>
    <row r="105" spans="1:8" x14ac:dyDescent="0.2">
      <c r="A105">
        <v>114</v>
      </c>
      <c r="B105" t="s">
        <v>479</v>
      </c>
      <c r="C105" t="e">
        <f>VLOOKUP($B105,Sheet1!$A$2:$G$101,2,FALSE)</f>
        <v>#N/A</v>
      </c>
      <c r="D105" t="e">
        <f>VLOOKUP($B105,Sheet1!$A$2:$G$101,3,FALSE)</f>
        <v>#N/A</v>
      </c>
      <c r="E105" t="e">
        <f>VLOOKUP($B105,Sheet1!$A$2:$G$101,4,FALSE)</f>
        <v>#N/A</v>
      </c>
      <c r="F105" t="e">
        <f>VLOOKUP($B105,Sheet1!$A$2:$G$101,5,FALSE)</f>
        <v>#N/A</v>
      </c>
      <c r="G105" t="e">
        <f>VLOOKUP($B105,Sheet1!$A$2:$G$101,6,FALSE)</f>
        <v>#N/A</v>
      </c>
      <c r="H105" t="e">
        <f>VLOOKUP($B105,Sheet1!$A$2:$G$101,7,FALSE)</f>
        <v>#N/A</v>
      </c>
    </row>
    <row r="106" spans="1:8" x14ac:dyDescent="0.2">
      <c r="A106">
        <v>115</v>
      </c>
      <c r="B106" t="s">
        <v>479</v>
      </c>
      <c r="C106" t="e">
        <f>VLOOKUP($B106,Sheet1!$A$2:$G$101,2,FALSE)</f>
        <v>#N/A</v>
      </c>
      <c r="D106" t="e">
        <f>VLOOKUP($B106,Sheet1!$A$2:$G$101,3,FALSE)</f>
        <v>#N/A</v>
      </c>
      <c r="E106" t="e">
        <f>VLOOKUP($B106,Sheet1!$A$2:$G$101,4,FALSE)</f>
        <v>#N/A</v>
      </c>
      <c r="F106" t="e">
        <f>VLOOKUP($B106,Sheet1!$A$2:$G$101,5,FALSE)</f>
        <v>#N/A</v>
      </c>
      <c r="G106" t="e">
        <f>VLOOKUP($B106,Sheet1!$A$2:$G$101,6,FALSE)</f>
        <v>#N/A</v>
      </c>
      <c r="H106" t="e">
        <f>VLOOKUP($B106,Sheet1!$A$2:$G$101,7,FALSE)</f>
        <v>#N/A</v>
      </c>
    </row>
    <row r="107" spans="1:8" x14ac:dyDescent="0.2">
      <c r="A107">
        <v>116</v>
      </c>
      <c r="B107" t="s">
        <v>479</v>
      </c>
      <c r="C107" t="e">
        <f>VLOOKUP($B107,Sheet1!$A$2:$G$101,2,FALSE)</f>
        <v>#N/A</v>
      </c>
      <c r="D107" t="e">
        <f>VLOOKUP($B107,Sheet1!$A$2:$G$101,3,FALSE)</f>
        <v>#N/A</v>
      </c>
      <c r="E107" t="e">
        <f>VLOOKUP($B107,Sheet1!$A$2:$G$101,4,FALSE)</f>
        <v>#N/A</v>
      </c>
      <c r="F107" t="e">
        <f>VLOOKUP($B107,Sheet1!$A$2:$G$101,5,FALSE)</f>
        <v>#N/A</v>
      </c>
      <c r="G107" t="e">
        <f>VLOOKUP($B107,Sheet1!$A$2:$G$101,6,FALSE)</f>
        <v>#N/A</v>
      </c>
      <c r="H107" t="e">
        <f>VLOOKUP($B107,Sheet1!$A$2:$G$101,7,FALSE)</f>
        <v>#N/A</v>
      </c>
    </row>
    <row r="108" spans="1:8" x14ac:dyDescent="0.2">
      <c r="A108">
        <v>117</v>
      </c>
      <c r="B108" t="s">
        <v>479</v>
      </c>
      <c r="C108" t="e">
        <f>VLOOKUP($B108,Sheet1!$A$2:$G$101,2,FALSE)</f>
        <v>#N/A</v>
      </c>
      <c r="D108" t="e">
        <f>VLOOKUP($B108,Sheet1!$A$2:$G$101,3,FALSE)</f>
        <v>#N/A</v>
      </c>
      <c r="E108" t="e">
        <f>VLOOKUP($B108,Sheet1!$A$2:$G$101,4,FALSE)</f>
        <v>#N/A</v>
      </c>
      <c r="F108" t="e">
        <f>VLOOKUP($B108,Sheet1!$A$2:$G$101,5,FALSE)</f>
        <v>#N/A</v>
      </c>
      <c r="G108" t="e">
        <f>VLOOKUP($B108,Sheet1!$A$2:$G$101,6,FALSE)</f>
        <v>#N/A</v>
      </c>
      <c r="H108" t="e">
        <f>VLOOKUP($B108,Sheet1!$A$2:$G$101,7,FALSE)</f>
        <v>#N/A</v>
      </c>
    </row>
    <row r="109" spans="1:8" x14ac:dyDescent="0.2">
      <c r="A109">
        <v>118</v>
      </c>
      <c r="B109" t="s">
        <v>139</v>
      </c>
      <c r="C109" t="str">
        <f>VLOOKUP($B109,Sheet1!$A$2:$G$101,2,FALSE)</f>
        <v>Ahn JJ, Choi KS</v>
      </c>
      <c r="D109">
        <f>VLOOKUP($B109,Sheet1!$A$2:$G$101,3,FALSE)</f>
        <v>2022</v>
      </c>
      <c r="E109" t="str">
        <f>VLOOKUP($B109,Sheet1!$A$2:$G$101,4,FALSE)</f>
        <v>Population Parameters and Growth of Riptortus pedestris (Fabricius) (Hemiptera: Alydidae) under Fluctuating Temperature</v>
      </c>
      <c r="F109" t="str">
        <f>VLOOKUP($B109,Sheet1!$A$2:$G$101,5,FALSE)</f>
        <v>Insects</v>
      </c>
      <c r="G109" t="str">
        <f>VLOOKUP($B109,Sheet1!$A$2:$G$101,6,FALSE)</f>
        <v>10.3390/insects13020113</v>
      </c>
      <c r="H109" t="str">
        <f>VLOOKUP($B109,Sheet1!$A$2:$G$101,7,FALSE)</f>
        <v>Slein_cited_ref</v>
      </c>
    </row>
    <row r="110" spans="1:8" x14ac:dyDescent="0.2">
      <c r="A110">
        <v>119</v>
      </c>
      <c r="B110" t="s">
        <v>139</v>
      </c>
      <c r="C110" t="str">
        <f>VLOOKUP($B110,Sheet1!$A$2:$G$101,2,FALSE)</f>
        <v>Ahn JJ, Choi KS</v>
      </c>
      <c r="D110">
        <f>VLOOKUP($B110,Sheet1!$A$2:$G$101,3,FALSE)</f>
        <v>2022</v>
      </c>
      <c r="E110" t="str">
        <f>VLOOKUP($B110,Sheet1!$A$2:$G$101,4,FALSE)</f>
        <v>Population Parameters and Growth of Riptortus pedestris (Fabricius) (Hemiptera: Alydidae) under Fluctuating Temperature</v>
      </c>
      <c r="F110" t="str">
        <f>VLOOKUP($B110,Sheet1!$A$2:$G$101,5,FALSE)</f>
        <v>Insects</v>
      </c>
      <c r="G110" t="str">
        <f>VLOOKUP($B110,Sheet1!$A$2:$G$101,6,FALSE)</f>
        <v>10.3390/insects13020113</v>
      </c>
      <c r="H110" t="str">
        <f>VLOOKUP($B110,Sheet1!$A$2:$G$101,7,FALSE)</f>
        <v>Slein_cited_ref</v>
      </c>
    </row>
    <row r="111" spans="1:8" x14ac:dyDescent="0.2">
      <c r="A111">
        <v>120</v>
      </c>
      <c r="B111" t="s">
        <v>139</v>
      </c>
      <c r="C111" t="str">
        <f>VLOOKUP($B111,Sheet1!$A$2:$G$101,2,FALSE)</f>
        <v>Ahn JJ, Choi KS</v>
      </c>
      <c r="D111">
        <f>VLOOKUP($B111,Sheet1!$A$2:$G$101,3,FALSE)</f>
        <v>2022</v>
      </c>
      <c r="E111" t="str">
        <f>VLOOKUP($B111,Sheet1!$A$2:$G$101,4,FALSE)</f>
        <v>Population Parameters and Growth of Riptortus pedestris (Fabricius) (Hemiptera: Alydidae) under Fluctuating Temperature</v>
      </c>
      <c r="F111" t="str">
        <f>VLOOKUP($B111,Sheet1!$A$2:$G$101,5,FALSE)</f>
        <v>Insects</v>
      </c>
      <c r="G111" t="str">
        <f>VLOOKUP($B111,Sheet1!$A$2:$G$101,6,FALSE)</f>
        <v>10.3390/insects13020113</v>
      </c>
      <c r="H111" t="str">
        <f>VLOOKUP($B111,Sheet1!$A$2:$G$101,7,FALSE)</f>
        <v>Slein_cited_ref</v>
      </c>
    </row>
    <row r="112" spans="1:8" x14ac:dyDescent="0.2">
      <c r="A112">
        <v>121</v>
      </c>
      <c r="B112" t="s">
        <v>139</v>
      </c>
      <c r="C112" t="str">
        <f>VLOOKUP($B112,Sheet1!$A$2:$G$101,2,FALSE)</f>
        <v>Ahn JJ, Choi KS</v>
      </c>
      <c r="D112">
        <f>VLOOKUP($B112,Sheet1!$A$2:$G$101,3,FALSE)</f>
        <v>2022</v>
      </c>
      <c r="E112" t="str">
        <f>VLOOKUP($B112,Sheet1!$A$2:$G$101,4,FALSE)</f>
        <v>Population Parameters and Growth of Riptortus pedestris (Fabricius) (Hemiptera: Alydidae) under Fluctuating Temperature</v>
      </c>
      <c r="F112" t="str">
        <f>VLOOKUP($B112,Sheet1!$A$2:$G$101,5,FALSE)</f>
        <v>Insects</v>
      </c>
      <c r="G112" t="str">
        <f>VLOOKUP($B112,Sheet1!$A$2:$G$101,6,FALSE)</f>
        <v>10.3390/insects13020113</v>
      </c>
      <c r="H112" t="str">
        <f>VLOOKUP($B112,Sheet1!$A$2:$G$101,7,FALSE)</f>
        <v>Slein_cited_ref</v>
      </c>
    </row>
    <row r="113" spans="1:8" x14ac:dyDescent="0.2">
      <c r="A113">
        <v>122</v>
      </c>
      <c r="B113" t="s">
        <v>139</v>
      </c>
      <c r="C113" t="str">
        <f>VLOOKUP($B113,Sheet1!$A$2:$G$101,2,FALSE)</f>
        <v>Ahn JJ, Choi KS</v>
      </c>
      <c r="D113">
        <f>VLOOKUP($B113,Sheet1!$A$2:$G$101,3,FALSE)</f>
        <v>2022</v>
      </c>
      <c r="E113" t="str">
        <f>VLOOKUP($B113,Sheet1!$A$2:$G$101,4,FALSE)</f>
        <v>Population Parameters and Growth of Riptortus pedestris (Fabricius) (Hemiptera: Alydidae) under Fluctuating Temperature</v>
      </c>
      <c r="F113" t="str">
        <f>VLOOKUP($B113,Sheet1!$A$2:$G$101,5,FALSE)</f>
        <v>Insects</v>
      </c>
      <c r="G113" t="str">
        <f>VLOOKUP($B113,Sheet1!$A$2:$G$101,6,FALSE)</f>
        <v>10.3390/insects13020113</v>
      </c>
      <c r="H113" t="str">
        <f>VLOOKUP($B113,Sheet1!$A$2:$G$101,7,FALSE)</f>
        <v>Slein_cited_ref</v>
      </c>
    </row>
    <row r="114" spans="1:8" x14ac:dyDescent="0.2">
      <c r="A114">
        <v>123</v>
      </c>
      <c r="B114" t="s">
        <v>139</v>
      </c>
      <c r="C114" t="str">
        <f>VLOOKUP($B114,Sheet1!$A$2:$G$101,2,FALSE)</f>
        <v>Ahn JJ, Choi KS</v>
      </c>
      <c r="D114">
        <f>VLOOKUP($B114,Sheet1!$A$2:$G$101,3,FALSE)</f>
        <v>2022</v>
      </c>
      <c r="E114" t="str">
        <f>VLOOKUP($B114,Sheet1!$A$2:$G$101,4,FALSE)</f>
        <v>Population Parameters and Growth of Riptortus pedestris (Fabricius) (Hemiptera: Alydidae) under Fluctuating Temperature</v>
      </c>
      <c r="F114" t="str">
        <f>VLOOKUP($B114,Sheet1!$A$2:$G$101,5,FALSE)</f>
        <v>Insects</v>
      </c>
      <c r="G114" t="str">
        <f>VLOOKUP($B114,Sheet1!$A$2:$G$101,6,FALSE)</f>
        <v>10.3390/insects13020113</v>
      </c>
      <c r="H114" t="str">
        <f>VLOOKUP($B114,Sheet1!$A$2:$G$101,7,FALSE)</f>
        <v>Slein_cited_ref</v>
      </c>
    </row>
    <row r="115" spans="1:8" x14ac:dyDescent="0.2">
      <c r="A115">
        <v>124</v>
      </c>
      <c r="B115" t="s">
        <v>139</v>
      </c>
      <c r="C115" t="str">
        <f>VLOOKUP($B115,Sheet1!$A$2:$G$101,2,FALSE)</f>
        <v>Ahn JJ, Choi KS</v>
      </c>
      <c r="D115">
        <f>VLOOKUP($B115,Sheet1!$A$2:$G$101,3,FALSE)</f>
        <v>2022</v>
      </c>
      <c r="E115" t="str">
        <f>VLOOKUP($B115,Sheet1!$A$2:$G$101,4,FALSE)</f>
        <v>Population Parameters and Growth of Riptortus pedestris (Fabricius) (Hemiptera: Alydidae) under Fluctuating Temperature</v>
      </c>
      <c r="F115" t="str">
        <f>VLOOKUP($B115,Sheet1!$A$2:$G$101,5,FALSE)</f>
        <v>Insects</v>
      </c>
      <c r="G115" t="str">
        <f>VLOOKUP($B115,Sheet1!$A$2:$G$101,6,FALSE)</f>
        <v>10.3390/insects13020113</v>
      </c>
      <c r="H115" t="str">
        <f>VLOOKUP($B115,Sheet1!$A$2:$G$101,7,FALSE)</f>
        <v>Slein_cited_ref</v>
      </c>
    </row>
    <row r="116" spans="1:8" x14ac:dyDescent="0.2">
      <c r="A116">
        <v>125</v>
      </c>
      <c r="B116" t="s">
        <v>139</v>
      </c>
      <c r="C116" t="str">
        <f>VLOOKUP($B116,Sheet1!$A$2:$G$101,2,FALSE)</f>
        <v>Ahn JJ, Choi KS</v>
      </c>
      <c r="D116">
        <f>VLOOKUP($B116,Sheet1!$A$2:$G$101,3,FALSE)</f>
        <v>2022</v>
      </c>
      <c r="E116" t="str">
        <f>VLOOKUP($B116,Sheet1!$A$2:$G$101,4,FALSE)</f>
        <v>Population Parameters and Growth of Riptortus pedestris (Fabricius) (Hemiptera: Alydidae) under Fluctuating Temperature</v>
      </c>
      <c r="F116" t="str">
        <f>VLOOKUP($B116,Sheet1!$A$2:$G$101,5,FALSE)</f>
        <v>Insects</v>
      </c>
      <c r="G116" t="str">
        <f>VLOOKUP($B116,Sheet1!$A$2:$G$101,6,FALSE)</f>
        <v>10.3390/insects13020113</v>
      </c>
      <c r="H116" t="str">
        <f>VLOOKUP($B116,Sheet1!$A$2:$G$101,7,FALSE)</f>
        <v>Slein_cited_ref</v>
      </c>
    </row>
    <row r="117" spans="1:8" x14ac:dyDescent="0.2">
      <c r="A117">
        <v>126</v>
      </c>
      <c r="B117" t="s">
        <v>139</v>
      </c>
      <c r="C117" t="str">
        <f>VLOOKUP($B117,Sheet1!$A$2:$G$101,2,FALSE)</f>
        <v>Ahn JJ, Choi KS</v>
      </c>
      <c r="D117">
        <f>VLOOKUP($B117,Sheet1!$A$2:$G$101,3,FALSE)</f>
        <v>2022</v>
      </c>
      <c r="E117" t="str">
        <f>VLOOKUP($B117,Sheet1!$A$2:$G$101,4,FALSE)</f>
        <v>Population Parameters and Growth of Riptortus pedestris (Fabricius) (Hemiptera: Alydidae) under Fluctuating Temperature</v>
      </c>
      <c r="F117" t="str">
        <f>VLOOKUP($B117,Sheet1!$A$2:$G$101,5,FALSE)</f>
        <v>Insects</v>
      </c>
      <c r="G117" t="str">
        <f>VLOOKUP($B117,Sheet1!$A$2:$G$101,6,FALSE)</f>
        <v>10.3390/insects13020113</v>
      </c>
      <c r="H117" t="str">
        <f>VLOOKUP($B117,Sheet1!$A$2:$G$101,7,FALSE)</f>
        <v>Slein_cited_ref</v>
      </c>
    </row>
    <row r="118" spans="1:8" x14ac:dyDescent="0.2">
      <c r="A118">
        <v>127</v>
      </c>
      <c r="B118" t="s">
        <v>139</v>
      </c>
      <c r="C118" t="str">
        <f>VLOOKUP($B118,Sheet1!$A$2:$G$101,2,FALSE)</f>
        <v>Ahn JJ, Choi KS</v>
      </c>
      <c r="D118">
        <f>VLOOKUP($B118,Sheet1!$A$2:$G$101,3,FALSE)</f>
        <v>2022</v>
      </c>
      <c r="E118" t="str">
        <f>VLOOKUP($B118,Sheet1!$A$2:$G$101,4,FALSE)</f>
        <v>Population Parameters and Growth of Riptortus pedestris (Fabricius) (Hemiptera: Alydidae) under Fluctuating Temperature</v>
      </c>
      <c r="F118" t="str">
        <f>VLOOKUP($B118,Sheet1!$A$2:$G$101,5,FALSE)</f>
        <v>Insects</v>
      </c>
      <c r="G118" t="str">
        <f>VLOOKUP($B118,Sheet1!$A$2:$G$101,6,FALSE)</f>
        <v>10.3390/insects13020113</v>
      </c>
      <c r="H118" t="str">
        <f>VLOOKUP($B118,Sheet1!$A$2:$G$101,7,FALSE)</f>
        <v>Slein_cited_ref</v>
      </c>
    </row>
    <row r="119" spans="1:8" x14ac:dyDescent="0.2">
      <c r="A119">
        <v>128</v>
      </c>
      <c r="B119" t="s">
        <v>139</v>
      </c>
      <c r="C119" t="str">
        <f>VLOOKUP($B119,Sheet1!$A$2:$G$101,2,FALSE)</f>
        <v>Ahn JJ, Choi KS</v>
      </c>
      <c r="D119">
        <f>VLOOKUP($B119,Sheet1!$A$2:$G$101,3,FALSE)</f>
        <v>2022</v>
      </c>
      <c r="E119" t="str">
        <f>VLOOKUP($B119,Sheet1!$A$2:$G$101,4,FALSE)</f>
        <v>Population Parameters and Growth of Riptortus pedestris (Fabricius) (Hemiptera: Alydidae) under Fluctuating Temperature</v>
      </c>
      <c r="F119" t="str">
        <f>VLOOKUP($B119,Sheet1!$A$2:$G$101,5,FALSE)</f>
        <v>Insects</v>
      </c>
      <c r="G119" t="str">
        <f>VLOOKUP($B119,Sheet1!$A$2:$G$101,6,FALSE)</f>
        <v>10.3390/insects13020113</v>
      </c>
      <c r="H119" t="str">
        <f>VLOOKUP($B119,Sheet1!$A$2:$G$101,7,FALSE)</f>
        <v>Slein_cited_ref</v>
      </c>
    </row>
    <row r="120" spans="1:8" x14ac:dyDescent="0.2">
      <c r="A120">
        <v>129</v>
      </c>
      <c r="B120" t="s">
        <v>139</v>
      </c>
      <c r="C120" t="str">
        <f>VLOOKUP($B120,Sheet1!$A$2:$G$101,2,FALSE)</f>
        <v>Ahn JJ, Choi KS</v>
      </c>
      <c r="D120">
        <f>VLOOKUP($B120,Sheet1!$A$2:$G$101,3,FALSE)</f>
        <v>2022</v>
      </c>
      <c r="E120" t="str">
        <f>VLOOKUP($B120,Sheet1!$A$2:$G$101,4,FALSE)</f>
        <v>Population Parameters and Growth of Riptortus pedestris (Fabricius) (Hemiptera: Alydidae) under Fluctuating Temperature</v>
      </c>
      <c r="F120" t="str">
        <f>VLOOKUP($B120,Sheet1!$A$2:$G$101,5,FALSE)</f>
        <v>Insects</v>
      </c>
      <c r="G120" t="str">
        <f>VLOOKUP($B120,Sheet1!$A$2:$G$101,6,FALSE)</f>
        <v>10.3390/insects13020113</v>
      </c>
      <c r="H120" t="str">
        <f>VLOOKUP($B120,Sheet1!$A$2:$G$101,7,FALSE)</f>
        <v>Slein_cited_ref</v>
      </c>
    </row>
    <row r="121" spans="1:8" x14ac:dyDescent="0.2">
      <c r="A121">
        <v>130</v>
      </c>
      <c r="B121" t="s">
        <v>139</v>
      </c>
      <c r="C121" t="str">
        <f>VLOOKUP($B121,Sheet1!$A$2:$G$101,2,FALSE)</f>
        <v>Ahn JJ, Choi KS</v>
      </c>
      <c r="D121">
        <f>VLOOKUP($B121,Sheet1!$A$2:$G$101,3,FALSE)</f>
        <v>2022</v>
      </c>
      <c r="E121" t="str">
        <f>VLOOKUP($B121,Sheet1!$A$2:$G$101,4,FALSE)</f>
        <v>Population Parameters and Growth of Riptortus pedestris (Fabricius) (Hemiptera: Alydidae) under Fluctuating Temperature</v>
      </c>
      <c r="F121" t="str">
        <f>VLOOKUP($B121,Sheet1!$A$2:$G$101,5,FALSE)</f>
        <v>Insects</v>
      </c>
      <c r="G121" t="str">
        <f>VLOOKUP($B121,Sheet1!$A$2:$G$101,6,FALSE)</f>
        <v>10.3390/insects13020113</v>
      </c>
      <c r="H121" t="str">
        <f>VLOOKUP($B121,Sheet1!$A$2:$G$101,7,FALSE)</f>
        <v>Slein_cited_ref</v>
      </c>
    </row>
    <row r="122" spans="1:8" x14ac:dyDescent="0.2">
      <c r="A122">
        <v>131</v>
      </c>
      <c r="B122" t="s">
        <v>139</v>
      </c>
      <c r="C122" t="str">
        <f>VLOOKUP($B122,Sheet1!$A$2:$G$101,2,FALSE)</f>
        <v>Ahn JJ, Choi KS</v>
      </c>
      <c r="D122">
        <f>VLOOKUP($B122,Sheet1!$A$2:$G$101,3,FALSE)</f>
        <v>2022</v>
      </c>
      <c r="E122" t="str">
        <f>VLOOKUP($B122,Sheet1!$A$2:$G$101,4,FALSE)</f>
        <v>Population Parameters and Growth of Riptortus pedestris (Fabricius) (Hemiptera: Alydidae) under Fluctuating Temperature</v>
      </c>
      <c r="F122" t="str">
        <f>VLOOKUP($B122,Sheet1!$A$2:$G$101,5,FALSE)</f>
        <v>Insects</v>
      </c>
      <c r="G122" t="str">
        <f>VLOOKUP($B122,Sheet1!$A$2:$G$101,6,FALSE)</f>
        <v>10.3390/insects13020113</v>
      </c>
      <c r="H122" t="str">
        <f>VLOOKUP($B122,Sheet1!$A$2:$G$101,7,FALSE)</f>
        <v>Slein_cited_ref</v>
      </c>
    </row>
    <row r="123" spans="1:8" x14ac:dyDescent="0.2">
      <c r="A123">
        <v>132</v>
      </c>
      <c r="B123" t="s">
        <v>139</v>
      </c>
      <c r="C123" t="str">
        <f>VLOOKUP($B123,Sheet1!$A$2:$G$101,2,FALSE)</f>
        <v>Ahn JJ, Choi KS</v>
      </c>
      <c r="D123">
        <f>VLOOKUP($B123,Sheet1!$A$2:$G$101,3,FALSE)</f>
        <v>2022</v>
      </c>
      <c r="E123" t="str">
        <f>VLOOKUP($B123,Sheet1!$A$2:$G$101,4,FALSE)</f>
        <v>Population Parameters and Growth of Riptortus pedestris (Fabricius) (Hemiptera: Alydidae) under Fluctuating Temperature</v>
      </c>
      <c r="F123" t="str">
        <f>VLOOKUP($B123,Sheet1!$A$2:$G$101,5,FALSE)</f>
        <v>Insects</v>
      </c>
      <c r="G123" t="str">
        <f>VLOOKUP($B123,Sheet1!$A$2:$G$101,6,FALSE)</f>
        <v>10.3390/insects13020113</v>
      </c>
      <c r="H123" t="str">
        <f>VLOOKUP($B123,Sheet1!$A$2:$G$101,7,FALSE)</f>
        <v>Slein_cited_ref</v>
      </c>
    </row>
    <row r="124" spans="1:8" x14ac:dyDescent="0.2">
      <c r="A124">
        <v>133</v>
      </c>
      <c r="B124" t="s">
        <v>139</v>
      </c>
      <c r="C124" t="str">
        <f>VLOOKUP($B124,Sheet1!$A$2:$G$101,2,FALSE)</f>
        <v>Ahn JJ, Choi KS</v>
      </c>
      <c r="D124">
        <f>VLOOKUP($B124,Sheet1!$A$2:$G$101,3,FALSE)</f>
        <v>2022</v>
      </c>
      <c r="E124" t="str">
        <f>VLOOKUP($B124,Sheet1!$A$2:$G$101,4,FALSE)</f>
        <v>Population Parameters and Growth of Riptortus pedestris (Fabricius) (Hemiptera: Alydidae) under Fluctuating Temperature</v>
      </c>
      <c r="F124" t="str">
        <f>VLOOKUP($B124,Sheet1!$A$2:$G$101,5,FALSE)</f>
        <v>Insects</v>
      </c>
      <c r="G124" t="str">
        <f>VLOOKUP($B124,Sheet1!$A$2:$G$101,6,FALSE)</f>
        <v>10.3390/insects13020113</v>
      </c>
      <c r="H124" t="str">
        <f>VLOOKUP($B124,Sheet1!$A$2:$G$101,7,FALSE)</f>
        <v>Slein_cited_ref</v>
      </c>
    </row>
    <row r="125" spans="1:8" x14ac:dyDescent="0.2">
      <c r="A125">
        <v>134</v>
      </c>
      <c r="B125" t="s">
        <v>139</v>
      </c>
      <c r="C125" t="str">
        <f>VLOOKUP($B125,Sheet1!$A$2:$G$101,2,FALSE)</f>
        <v>Ahn JJ, Choi KS</v>
      </c>
      <c r="D125">
        <f>VLOOKUP($B125,Sheet1!$A$2:$G$101,3,FALSE)</f>
        <v>2022</v>
      </c>
      <c r="E125" t="str">
        <f>VLOOKUP($B125,Sheet1!$A$2:$G$101,4,FALSE)</f>
        <v>Population Parameters and Growth of Riptortus pedestris (Fabricius) (Hemiptera: Alydidae) under Fluctuating Temperature</v>
      </c>
      <c r="F125" t="str">
        <f>VLOOKUP($B125,Sheet1!$A$2:$G$101,5,FALSE)</f>
        <v>Insects</v>
      </c>
      <c r="G125" t="str">
        <f>VLOOKUP($B125,Sheet1!$A$2:$G$101,6,FALSE)</f>
        <v>10.3390/insects13020113</v>
      </c>
      <c r="H125" t="str">
        <f>VLOOKUP($B125,Sheet1!$A$2:$G$101,7,FALSE)</f>
        <v>Slein_cited_ref</v>
      </c>
    </row>
    <row r="126" spans="1:8" x14ac:dyDescent="0.2">
      <c r="A126">
        <v>135</v>
      </c>
      <c r="B126" t="s">
        <v>139</v>
      </c>
      <c r="C126" t="str">
        <f>VLOOKUP($B126,Sheet1!$A$2:$G$101,2,FALSE)</f>
        <v>Ahn JJ, Choi KS</v>
      </c>
      <c r="D126">
        <f>VLOOKUP($B126,Sheet1!$A$2:$G$101,3,FALSE)</f>
        <v>2022</v>
      </c>
      <c r="E126" t="str">
        <f>VLOOKUP($B126,Sheet1!$A$2:$G$101,4,FALSE)</f>
        <v>Population Parameters and Growth of Riptortus pedestris (Fabricius) (Hemiptera: Alydidae) under Fluctuating Temperature</v>
      </c>
      <c r="F126" t="str">
        <f>VLOOKUP($B126,Sheet1!$A$2:$G$101,5,FALSE)</f>
        <v>Insects</v>
      </c>
      <c r="G126" t="str">
        <f>VLOOKUP($B126,Sheet1!$A$2:$G$101,6,FALSE)</f>
        <v>10.3390/insects13020113</v>
      </c>
      <c r="H126" t="str">
        <f>VLOOKUP($B126,Sheet1!$A$2:$G$101,7,FALSE)</f>
        <v>Slein_cited_ref</v>
      </c>
    </row>
    <row r="127" spans="1:8" x14ac:dyDescent="0.2">
      <c r="A127">
        <v>136</v>
      </c>
      <c r="B127" t="s">
        <v>139</v>
      </c>
      <c r="C127" t="str">
        <f>VLOOKUP($B127,Sheet1!$A$2:$G$101,2,FALSE)</f>
        <v>Ahn JJ, Choi KS</v>
      </c>
      <c r="D127">
        <f>VLOOKUP($B127,Sheet1!$A$2:$G$101,3,FALSE)</f>
        <v>2022</v>
      </c>
      <c r="E127" t="str">
        <f>VLOOKUP($B127,Sheet1!$A$2:$G$101,4,FALSE)</f>
        <v>Population Parameters and Growth of Riptortus pedestris (Fabricius) (Hemiptera: Alydidae) under Fluctuating Temperature</v>
      </c>
      <c r="F127" t="str">
        <f>VLOOKUP($B127,Sheet1!$A$2:$G$101,5,FALSE)</f>
        <v>Insects</v>
      </c>
      <c r="G127" t="str">
        <f>VLOOKUP($B127,Sheet1!$A$2:$G$101,6,FALSE)</f>
        <v>10.3390/insects13020113</v>
      </c>
      <c r="H127" t="str">
        <f>VLOOKUP($B127,Sheet1!$A$2:$G$101,7,FALSE)</f>
        <v>Slein_cited_ref</v>
      </c>
    </row>
    <row r="128" spans="1:8" x14ac:dyDescent="0.2">
      <c r="A128">
        <v>137</v>
      </c>
      <c r="B128" t="s">
        <v>139</v>
      </c>
      <c r="C128" t="str">
        <f>VLOOKUP($B128,Sheet1!$A$2:$G$101,2,FALSE)</f>
        <v>Ahn JJ, Choi KS</v>
      </c>
      <c r="D128">
        <f>VLOOKUP($B128,Sheet1!$A$2:$G$101,3,FALSE)</f>
        <v>2022</v>
      </c>
      <c r="E128" t="str">
        <f>VLOOKUP($B128,Sheet1!$A$2:$G$101,4,FALSE)</f>
        <v>Population Parameters and Growth of Riptortus pedestris (Fabricius) (Hemiptera: Alydidae) under Fluctuating Temperature</v>
      </c>
      <c r="F128" t="str">
        <f>VLOOKUP($B128,Sheet1!$A$2:$G$101,5,FALSE)</f>
        <v>Insects</v>
      </c>
      <c r="G128" t="str">
        <f>VLOOKUP($B128,Sheet1!$A$2:$G$101,6,FALSE)</f>
        <v>10.3390/insects13020113</v>
      </c>
      <c r="H128" t="str">
        <f>VLOOKUP($B128,Sheet1!$A$2:$G$101,7,FALSE)</f>
        <v>Slein_cited_ref</v>
      </c>
    </row>
    <row r="129" spans="1:8" x14ac:dyDescent="0.2">
      <c r="A129">
        <v>138</v>
      </c>
      <c r="B129" t="s">
        <v>139</v>
      </c>
      <c r="C129" t="str">
        <f>VLOOKUP($B129,Sheet1!$A$2:$G$101,2,FALSE)</f>
        <v>Ahn JJ, Choi KS</v>
      </c>
      <c r="D129">
        <f>VLOOKUP($B129,Sheet1!$A$2:$G$101,3,FALSE)</f>
        <v>2022</v>
      </c>
      <c r="E129" t="str">
        <f>VLOOKUP($B129,Sheet1!$A$2:$G$101,4,FALSE)</f>
        <v>Population Parameters and Growth of Riptortus pedestris (Fabricius) (Hemiptera: Alydidae) under Fluctuating Temperature</v>
      </c>
      <c r="F129" t="str">
        <f>VLOOKUP($B129,Sheet1!$A$2:$G$101,5,FALSE)</f>
        <v>Insects</v>
      </c>
      <c r="G129" t="str">
        <f>VLOOKUP($B129,Sheet1!$A$2:$G$101,6,FALSE)</f>
        <v>10.3390/insects13020113</v>
      </c>
      <c r="H129" t="str">
        <f>VLOOKUP($B129,Sheet1!$A$2:$G$101,7,FALSE)</f>
        <v>Slein_cited_ref</v>
      </c>
    </row>
    <row r="130" spans="1:8" x14ac:dyDescent="0.2">
      <c r="A130">
        <v>139</v>
      </c>
      <c r="B130" t="s">
        <v>139</v>
      </c>
      <c r="C130" t="str">
        <f>VLOOKUP($B130,Sheet1!$A$2:$G$101,2,FALSE)</f>
        <v>Ahn JJ, Choi KS</v>
      </c>
      <c r="D130">
        <f>VLOOKUP($B130,Sheet1!$A$2:$G$101,3,FALSE)</f>
        <v>2022</v>
      </c>
      <c r="E130" t="str">
        <f>VLOOKUP($B130,Sheet1!$A$2:$G$101,4,FALSE)</f>
        <v>Population Parameters and Growth of Riptortus pedestris (Fabricius) (Hemiptera: Alydidae) under Fluctuating Temperature</v>
      </c>
      <c r="F130" t="str">
        <f>VLOOKUP($B130,Sheet1!$A$2:$G$101,5,FALSE)</f>
        <v>Insects</v>
      </c>
      <c r="G130" t="str">
        <f>VLOOKUP($B130,Sheet1!$A$2:$G$101,6,FALSE)</f>
        <v>10.3390/insects13020113</v>
      </c>
      <c r="H130" t="str">
        <f>VLOOKUP($B130,Sheet1!$A$2:$G$101,7,FALSE)</f>
        <v>Slein_cited_ref</v>
      </c>
    </row>
    <row r="131" spans="1:8" x14ac:dyDescent="0.2">
      <c r="A131">
        <v>140</v>
      </c>
      <c r="B131" t="s">
        <v>410</v>
      </c>
      <c r="C131" t="str">
        <f>VLOOKUP($B131,Sheet1!$A$2:$G$101,2,FALSE)</f>
        <v>Bahar MH, Soroka JJ, Dosdall LM</v>
      </c>
      <c r="D131">
        <f>VLOOKUP($B131,Sheet1!$A$2:$G$101,3,FALSE)</f>
        <v>2012</v>
      </c>
      <c r="E131" t="str">
        <f>VLOOKUP($B131,Sheet1!$A$2:$G$101,4,FALSE)</f>
        <v>Constant versus fluctuating temperatures in the interactions between plutella xylostella (Lepidoptera: Plutellidae) and its larval parasitoid diadegma insulare (Hymenoptera: Ichneumonidae)</v>
      </c>
      <c r="F131" t="str">
        <f>VLOOKUP($B131,Sheet1!$A$2:$G$101,5,FALSE)</f>
        <v>Environ Entomol</v>
      </c>
      <c r="G131" t="str">
        <f>VLOOKUP($B131,Sheet1!$A$2:$G$101,6,FALSE)</f>
        <v>10.1603/EN12156</v>
      </c>
      <c r="H131" t="str">
        <f>VLOOKUP($B131,Sheet1!$A$2:$G$101,7,FALSE)</f>
        <v>Slein_original</v>
      </c>
    </row>
    <row r="132" spans="1:8" x14ac:dyDescent="0.2">
      <c r="A132">
        <v>141</v>
      </c>
      <c r="B132" t="s">
        <v>410</v>
      </c>
      <c r="C132" t="str">
        <f>VLOOKUP($B132,Sheet1!$A$2:$G$101,2,FALSE)</f>
        <v>Bahar MH, Soroka JJ, Dosdall LM</v>
      </c>
      <c r="D132">
        <f>VLOOKUP($B132,Sheet1!$A$2:$G$101,3,FALSE)</f>
        <v>2012</v>
      </c>
      <c r="E132" t="str">
        <f>VLOOKUP($B132,Sheet1!$A$2:$G$101,4,FALSE)</f>
        <v>Constant versus fluctuating temperatures in the interactions between plutella xylostella (Lepidoptera: Plutellidae) and its larval parasitoid diadegma insulare (Hymenoptera: Ichneumonidae)</v>
      </c>
      <c r="F132" t="str">
        <f>VLOOKUP($B132,Sheet1!$A$2:$G$101,5,FALSE)</f>
        <v>Environ Entomol</v>
      </c>
      <c r="G132" t="str">
        <f>VLOOKUP($B132,Sheet1!$A$2:$G$101,6,FALSE)</f>
        <v>10.1603/EN12156</v>
      </c>
      <c r="H132" t="str">
        <f>VLOOKUP($B132,Sheet1!$A$2:$G$101,7,FALSE)</f>
        <v>Slein_original</v>
      </c>
    </row>
    <row r="133" spans="1:8" x14ac:dyDescent="0.2">
      <c r="A133">
        <v>142</v>
      </c>
      <c r="B133" t="s">
        <v>410</v>
      </c>
      <c r="C133" t="str">
        <f>VLOOKUP($B133,Sheet1!$A$2:$G$101,2,FALSE)</f>
        <v>Bahar MH, Soroka JJ, Dosdall LM</v>
      </c>
      <c r="D133">
        <f>VLOOKUP($B133,Sheet1!$A$2:$G$101,3,FALSE)</f>
        <v>2012</v>
      </c>
      <c r="E133" t="str">
        <f>VLOOKUP($B133,Sheet1!$A$2:$G$101,4,FALSE)</f>
        <v>Constant versus fluctuating temperatures in the interactions between plutella xylostella (Lepidoptera: Plutellidae) and its larval parasitoid diadegma insulare (Hymenoptera: Ichneumonidae)</v>
      </c>
      <c r="F133" t="str">
        <f>VLOOKUP($B133,Sheet1!$A$2:$G$101,5,FALSE)</f>
        <v>Environ Entomol</v>
      </c>
      <c r="G133" t="str">
        <f>VLOOKUP($B133,Sheet1!$A$2:$G$101,6,FALSE)</f>
        <v>10.1603/EN12156</v>
      </c>
      <c r="H133" t="str">
        <f>VLOOKUP($B133,Sheet1!$A$2:$G$101,7,FALSE)</f>
        <v>Slein_original</v>
      </c>
    </row>
    <row r="134" spans="1:8" x14ac:dyDescent="0.2">
      <c r="A134">
        <v>145</v>
      </c>
      <c r="B134" t="s">
        <v>410</v>
      </c>
      <c r="C134" t="str">
        <f>VLOOKUP($B134,Sheet1!$A$2:$G$101,2,FALSE)</f>
        <v>Bahar MH, Soroka JJ, Dosdall LM</v>
      </c>
      <c r="D134">
        <f>VLOOKUP($B134,Sheet1!$A$2:$G$101,3,FALSE)</f>
        <v>2012</v>
      </c>
      <c r="E134" t="str">
        <f>VLOOKUP($B134,Sheet1!$A$2:$G$101,4,FALSE)</f>
        <v>Constant versus fluctuating temperatures in the interactions between plutella xylostella (Lepidoptera: Plutellidae) and its larval parasitoid diadegma insulare (Hymenoptera: Ichneumonidae)</v>
      </c>
      <c r="F134" t="str">
        <f>VLOOKUP($B134,Sheet1!$A$2:$G$101,5,FALSE)</f>
        <v>Environ Entomol</v>
      </c>
      <c r="G134" t="str">
        <f>VLOOKUP($B134,Sheet1!$A$2:$G$101,6,FALSE)</f>
        <v>10.1603/EN12156</v>
      </c>
      <c r="H134" t="str">
        <f>VLOOKUP($B134,Sheet1!$A$2:$G$101,7,FALSE)</f>
        <v>Slein_original</v>
      </c>
    </row>
    <row r="135" spans="1:8" x14ac:dyDescent="0.2">
      <c r="A135">
        <v>146</v>
      </c>
      <c r="B135" t="s">
        <v>410</v>
      </c>
      <c r="C135" t="str">
        <f>VLOOKUP($B135,Sheet1!$A$2:$G$101,2,FALSE)</f>
        <v>Bahar MH, Soroka JJ, Dosdall LM</v>
      </c>
      <c r="D135">
        <f>VLOOKUP($B135,Sheet1!$A$2:$G$101,3,FALSE)</f>
        <v>2012</v>
      </c>
      <c r="E135" t="str">
        <f>VLOOKUP($B135,Sheet1!$A$2:$G$101,4,FALSE)</f>
        <v>Constant versus fluctuating temperatures in the interactions between plutella xylostella (Lepidoptera: Plutellidae) and its larval parasitoid diadegma insulare (Hymenoptera: Ichneumonidae)</v>
      </c>
      <c r="F135" t="str">
        <f>VLOOKUP($B135,Sheet1!$A$2:$G$101,5,FALSE)</f>
        <v>Environ Entomol</v>
      </c>
      <c r="G135" t="str">
        <f>VLOOKUP($B135,Sheet1!$A$2:$G$101,6,FALSE)</f>
        <v>10.1603/EN12156</v>
      </c>
      <c r="H135" t="str">
        <f>VLOOKUP($B135,Sheet1!$A$2:$G$101,7,FALSE)</f>
        <v>Slein_original</v>
      </c>
    </row>
    <row r="136" spans="1:8" x14ac:dyDescent="0.2">
      <c r="A136">
        <v>147</v>
      </c>
      <c r="B136" t="s">
        <v>410</v>
      </c>
      <c r="C136" t="str">
        <f>VLOOKUP($B136,Sheet1!$A$2:$G$101,2,FALSE)</f>
        <v>Bahar MH, Soroka JJ, Dosdall LM</v>
      </c>
      <c r="D136">
        <f>VLOOKUP($B136,Sheet1!$A$2:$G$101,3,FALSE)</f>
        <v>2012</v>
      </c>
      <c r="E136" t="str">
        <f>VLOOKUP($B136,Sheet1!$A$2:$G$101,4,FALSE)</f>
        <v>Constant versus fluctuating temperatures in the interactions between plutella xylostella (Lepidoptera: Plutellidae) and its larval parasitoid diadegma insulare (Hymenoptera: Ichneumonidae)</v>
      </c>
      <c r="F136" t="str">
        <f>VLOOKUP($B136,Sheet1!$A$2:$G$101,5,FALSE)</f>
        <v>Environ Entomol</v>
      </c>
      <c r="G136" t="str">
        <f>VLOOKUP($B136,Sheet1!$A$2:$G$101,6,FALSE)</f>
        <v>10.1603/EN12156</v>
      </c>
      <c r="H136" t="str">
        <f>VLOOKUP($B136,Sheet1!$A$2:$G$101,7,FALSE)</f>
        <v>Slein_original</v>
      </c>
    </row>
    <row r="137" spans="1:8" x14ac:dyDescent="0.2">
      <c r="A137">
        <v>148</v>
      </c>
      <c r="B137" t="s">
        <v>410</v>
      </c>
      <c r="C137" t="str">
        <f>VLOOKUP($B137,Sheet1!$A$2:$G$101,2,FALSE)</f>
        <v>Bahar MH, Soroka JJ, Dosdall LM</v>
      </c>
      <c r="D137">
        <f>VLOOKUP($B137,Sheet1!$A$2:$G$101,3,FALSE)</f>
        <v>2012</v>
      </c>
      <c r="E137" t="str">
        <f>VLOOKUP($B137,Sheet1!$A$2:$G$101,4,FALSE)</f>
        <v>Constant versus fluctuating temperatures in the interactions between plutella xylostella (Lepidoptera: Plutellidae) and its larval parasitoid diadegma insulare (Hymenoptera: Ichneumonidae)</v>
      </c>
      <c r="F137" t="str">
        <f>VLOOKUP($B137,Sheet1!$A$2:$G$101,5,FALSE)</f>
        <v>Environ Entomol</v>
      </c>
      <c r="G137" t="str">
        <f>VLOOKUP($B137,Sheet1!$A$2:$G$101,6,FALSE)</f>
        <v>10.1603/EN12156</v>
      </c>
      <c r="H137" t="str">
        <f>VLOOKUP($B137,Sheet1!$A$2:$G$101,7,FALSE)</f>
        <v>Slein_original</v>
      </c>
    </row>
    <row r="138" spans="1:8" x14ac:dyDescent="0.2">
      <c r="A138">
        <v>149</v>
      </c>
      <c r="B138" t="s">
        <v>410</v>
      </c>
      <c r="C138" t="str">
        <f>VLOOKUP($B138,Sheet1!$A$2:$G$101,2,FALSE)</f>
        <v>Bahar MH, Soroka JJ, Dosdall LM</v>
      </c>
      <c r="D138">
        <f>VLOOKUP($B138,Sheet1!$A$2:$G$101,3,FALSE)</f>
        <v>2012</v>
      </c>
      <c r="E138" t="str">
        <f>VLOOKUP($B138,Sheet1!$A$2:$G$101,4,FALSE)</f>
        <v>Constant versus fluctuating temperatures in the interactions between plutella xylostella (Lepidoptera: Plutellidae) and its larval parasitoid diadegma insulare (Hymenoptera: Ichneumonidae)</v>
      </c>
      <c r="F138" t="str">
        <f>VLOOKUP($B138,Sheet1!$A$2:$G$101,5,FALSE)</f>
        <v>Environ Entomol</v>
      </c>
      <c r="G138" t="str">
        <f>VLOOKUP($B138,Sheet1!$A$2:$G$101,6,FALSE)</f>
        <v>10.1603/EN12156</v>
      </c>
      <c r="H138" t="str">
        <f>VLOOKUP($B138,Sheet1!$A$2:$G$101,7,FALSE)</f>
        <v>Slein_original</v>
      </c>
    </row>
    <row r="139" spans="1:8" x14ac:dyDescent="0.2">
      <c r="A139">
        <v>150</v>
      </c>
      <c r="B139" t="s">
        <v>410</v>
      </c>
      <c r="C139" t="str">
        <f>VLOOKUP($B139,Sheet1!$A$2:$G$101,2,FALSE)</f>
        <v>Bahar MH, Soroka JJ, Dosdall LM</v>
      </c>
      <c r="D139">
        <f>VLOOKUP($B139,Sheet1!$A$2:$G$101,3,FALSE)</f>
        <v>2012</v>
      </c>
      <c r="E139" t="str">
        <f>VLOOKUP($B139,Sheet1!$A$2:$G$101,4,FALSE)</f>
        <v>Constant versus fluctuating temperatures in the interactions between plutella xylostella (Lepidoptera: Plutellidae) and its larval parasitoid diadegma insulare (Hymenoptera: Ichneumonidae)</v>
      </c>
      <c r="F139" t="str">
        <f>VLOOKUP($B139,Sheet1!$A$2:$G$101,5,FALSE)</f>
        <v>Environ Entomol</v>
      </c>
      <c r="G139" t="str">
        <f>VLOOKUP($B139,Sheet1!$A$2:$G$101,6,FALSE)</f>
        <v>10.1603/EN12156</v>
      </c>
      <c r="H139" t="str">
        <f>VLOOKUP($B139,Sheet1!$A$2:$G$101,7,FALSE)</f>
        <v>Slein_original</v>
      </c>
    </row>
    <row r="140" spans="1:8" x14ac:dyDescent="0.2">
      <c r="A140">
        <v>151</v>
      </c>
      <c r="B140" t="s">
        <v>410</v>
      </c>
      <c r="C140" t="str">
        <f>VLOOKUP($B140,Sheet1!$A$2:$G$101,2,FALSE)</f>
        <v>Bahar MH, Soroka JJ, Dosdall LM</v>
      </c>
      <c r="D140">
        <f>VLOOKUP($B140,Sheet1!$A$2:$G$101,3,FALSE)</f>
        <v>2012</v>
      </c>
      <c r="E140" t="str">
        <f>VLOOKUP($B140,Sheet1!$A$2:$G$101,4,FALSE)</f>
        <v>Constant versus fluctuating temperatures in the interactions between plutella xylostella (Lepidoptera: Plutellidae) and its larval parasitoid diadegma insulare (Hymenoptera: Ichneumonidae)</v>
      </c>
      <c r="F140" t="str">
        <f>VLOOKUP($B140,Sheet1!$A$2:$G$101,5,FALSE)</f>
        <v>Environ Entomol</v>
      </c>
      <c r="G140" t="str">
        <f>VLOOKUP($B140,Sheet1!$A$2:$G$101,6,FALSE)</f>
        <v>10.1603/EN12156</v>
      </c>
      <c r="H140" t="str">
        <f>VLOOKUP($B140,Sheet1!$A$2:$G$101,7,FALSE)</f>
        <v>Slein_original</v>
      </c>
    </row>
    <row r="141" spans="1:8" x14ac:dyDescent="0.2">
      <c r="A141">
        <v>152</v>
      </c>
      <c r="B141" t="s">
        <v>410</v>
      </c>
      <c r="C141" t="str">
        <f>VLOOKUP($B141,Sheet1!$A$2:$G$101,2,FALSE)</f>
        <v>Bahar MH, Soroka JJ, Dosdall LM</v>
      </c>
      <c r="D141">
        <f>VLOOKUP($B141,Sheet1!$A$2:$G$101,3,FALSE)</f>
        <v>2012</v>
      </c>
      <c r="E141" t="str">
        <f>VLOOKUP($B141,Sheet1!$A$2:$G$101,4,FALSE)</f>
        <v>Constant versus fluctuating temperatures in the interactions between plutella xylostella (Lepidoptera: Plutellidae) and its larval parasitoid diadegma insulare (Hymenoptera: Ichneumonidae)</v>
      </c>
      <c r="F141" t="str">
        <f>VLOOKUP($B141,Sheet1!$A$2:$G$101,5,FALSE)</f>
        <v>Environ Entomol</v>
      </c>
      <c r="G141" t="str">
        <f>VLOOKUP($B141,Sheet1!$A$2:$G$101,6,FALSE)</f>
        <v>10.1603/EN12156</v>
      </c>
      <c r="H141" t="str">
        <f>VLOOKUP($B141,Sheet1!$A$2:$G$101,7,FALSE)</f>
        <v>Slein_original</v>
      </c>
    </row>
    <row r="142" spans="1:8" x14ac:dyDescent="0.2">
      <c r="A142">
        <v>153</v>
      </c>
      <c r="B142" t="s">
        <v>410</v>
      </c>
      <c r="C142" t="str">
        <f>VLOOKUP($B142,Sheet1!$A$2:$G$101,2,FALSE)</f>
        <v>Bahar MH, Soroka JJ, Dosdall LM</v>
      </c>
      <c r="D142">
        <f>VLOOKUP($B142,Sheet1!$A$2:$G$101,3,FALSE)</f>
        <v>2012</v>
      </c>
      <c r="E142" t="str">
        <f>VLOOKUP($B142,Sheet1!$A$2:$G$101,4,FALSE)</f>
        <v>Constant versus fluctuating temperatures in the interactions between plutella xylostella (Lepidoptera: Plutellidae) and its larval parasitoid diadegma insulare (Hymenoptera: Ichneumonidae)</v>
      </c>
      <c r="F142" t="str">
        <f>VLOOKUP($B142,Sheet1!$A$2:$G$101,5,FALSE)</f>
        <v>Environ Entomol</v>
      </c>
      <c r="G142" t="str">
        <f>VLOOKUP($B142,Sheet1!$A$2:$G$101,6,FALSE)</f>
        <v>10.1603/EN12156</v>
      </c>
      <c r="H142" t="str">
        <f>VLOOKUP($B142,Sheet1!$A$2:$G$101,7,FALSE)</f>
        <v>Slein_original</v>
      </c>
    </row>
    <row r="143" spans="1:8" x14ac:dyDescent="0.2">
      <c r="A143">
        <v>154</v>
      </c>
      <c r="B143" t="s">
        <v>410</v>
      </c>
      <c r="C143" t="str">
        <f>VLOOKUP($B143,Sheet1!$A$2:$G$101,2,FALSE)</f>
        <v>Bahar MH, Soroka JJ, Dosdall LM</v>
      </c>
      <c r="D143">
        <f>VLOOKUP($B143,Sheet1!$A$2:$G$101,3,FALSE)</f>
        <v>2012</v>
      </c>
      <c r="E143" t="str">
        <f>VLOOKUP($B143,Sheet1!$A$2:$G$101,4,FALSE)</f>
        <v>Constant versus fluctuating temperatures in the interactions between plutella xylostella (Lepidoptera: Plutellidae) and its larval parasitoid diadegma insulare (Hymenoptera: Ichneumonidae)</v>
      </c>
      <c r="F143" t="str">
        <f>VLOOKUP($B143,Sheet1!$A$2:$G$101,5,FALSE)</f>
        <v>Environ Entomol</v>
      </c>
      <c r="G143" t="str">
        <f>VLOOKUP($B143,Sheet1!$A$2:$G$101,6,FALSE)</f>
        <v>10.1603/EN12156</v>
      </c>
      <c r="H143" t="str">
        <f>VLOOKUP($B143,Sheet1!$A$2:$G$101,7,FALSE)</f>
        <v>Slein_original</v>
      </c>
    </row>
    <row r="144" spans="1:8" x14ac:dyDescent="0.2">
      <c r="A144">
        <v>155</v>
      </c>
      <c r="B144" t="s">
        <v>480</v>
      </c>
      <c r="C144" t="e">
        <f>VLOOKUP($B144,Sheet1!$A$2:$G$101,2,FALSE)</f>
        <v>#N/A</v>
      </c>
      <c r="D144" t="e">
        <f>VLOOKUP($B144,Sheet1!$A$2:$G$101,3,FALSE)</f>
        <v>#N/A</v>
      </c>
      <c r="E144" t="e">
        <f>VLOOKUP($B144,Sheet1!$A$2:$G$101,4,FALSE)</f>
        <v>#N/A</v>
      </c>
      <c r="F144" t="e">
        <f>VLOOKUP($B144,Sheet1!$A$2:$G$101,5,FALSE)</f>
        <v>#N/A</v>
      </c>
      <c r="G144" t="e">
        <f>VLOOKUP($B144,Sheet1!$A$2:$G$101,6,FALSE)</f>
        <v>#N/A</v>
      </c>
      <c r="H144" t="e">
        <f>VLOOKUP($B144,Sheet1!$A$2:$G$101,7,FALSE)</f>
        <v>#N/A</v>
      </c>
    </row>
    <row r="145" spans="1:8" x14ac:dyDescent="0.2">
      <c r="A145">
        <v>156</v>
      </c>
      <c r="B145" t="s">
        <v>140</v>
      </c>
      <c r="C145" t="str">
        <f>VLOOKUP($B145,Sheet1!$A$2:$G$101,2,FALSE)</f>
        <v>Bayu MSYI, Ullah MS, Takano Y, Gotoh T</v>
      </c>
      <c r="D145">
        <f>VLOOKUP($B145,Sheet1!$A$2:$G$101,3,FALSE)</f>
        <v>2017</v>
      </c>
      <c r="E145" t="str">
        <f>VLOOKUP($B145,Sheet1!$A$2:$G$101,4,FALSE)</f>
        <v>Impact of constant versus fluctuating temperatures on the development and life history parameters of Tetranychus urticae (Acari: Tetranychidae)</v>
      </c>
      <c r="F145" t="str">
        <f>VLOOKUP($B145,Sheet1!$A$2:$G$101,5,FALSE)</f>
        <v>Exp Appl Acarol</v>
      </c>
      <c r="G145" t="str">
        <f>VLOOKUP($B145,Sheet1!$A$2:$G$101,6,FALSE)</f>
        <v>10.1007/s10493-017-0151-9</v>
      </c>
      <c r="H145" t="str">
        <f>VLOOKUP($B145,Sheet1!$A$2:$G$101,7,FALSE)</f>
        <v>Slein_cited_ref</v>
      </c>
    </row>
    <row r="146" spans="1:8" x14ac:dyDescent="0.2">
      <c r="A146">
        <v>157</v>
      </c>
      <c r="B146" t="s">
        <v>140</v>
      </c>
      <c r="C146" t="str">
        <f>VLOOKUP($B146,Sheet1!$A$2:$G$101,2,FALSE)</f>
        <v>Bayu MSYI, Ullah MS, Takano Y, Gotoh T</v>
      </c>
      <c r="D146">
        <f>VLOOKUP($B146,Sheet1!$A$2:$G$101,3,FALSE)</f>
        <v>2017</v>
      </c>
      <c r="E146" t="str">
        <f>VLOOKUP($B146,Sheet1!$A$2:$G$101,4,FALSE)</f>
        <v>Impact of constant versus fluctuating temperatures on the development and life history parameters of Tetranychus urticae (Acari: Tetranychidae)</v>
      </c>
      <c r="F146" t="str">
        <f>VLOOKUP($B146,Sheet1!$A$2:$G$101,5,FALSE)</f>
        <v>Exp Appl Acarol</v>
      </c>
      <c r="G146" t="str">
        <f>VLOOKUP($B146,Sheet1!$A$2:$G$101,6,FALSE)</f>
        <v>10.1007/s10493-017-0151-9</v>
      </c>
      <c r="H146" t="str">
        <f>VLOOKUP($B146,Sheet1!$A$2:$G$101,7,FALSE)</f>
        <v>Slein_cited_ref</v>
      </c>
    </row>
    <row r="147" spans="1:8" x14ac:dyDescent="0.2">
      <c r="A147">
        <v>158</v>
      </c>
      <c r="B147" t="s">
        <v>140</v>
      </c>
      <c r="C147" t="str">
        <f>VLOOKUP($B147,Sheet1!$A$2:$G$101,2,FALSE)</f>
        <v>Bayu MSYI, Ullah MS, Takano Y, Gotoh T</v>
      </c>
      <c r="D147">
        <f>VLOOKUP($B147,Sheet1!$A$2:$G$101,3,FALSE)</f>
        <v>2017</v>
      </c>
      <c r="E147" t="str">
        <f>VLOOKUP($B147,Sheet1!$A$2:$G$101,4,FALSE)</f>
        <v>Impact of constant versus fluctuating temperatures on the development and life history parameters of Tetranychus urticae (Acari: Tetranychidae)</v>
      </c>
      <c r="F147" t="str">
        <f>VLOOKUP($B147,Sheet1!$A$2:$G$101,5,FALSE)</f>
        <v>Exp Appl Acarol</v>
      </c>
      <c r="G147" t="str">
        <f>VLOOKUP($B147,Sheet1!$A$2:$G$101,6,FALSE)</f>
        <v>10.1007/s10493-017-0151-9</v>
      </c>
      <c r="H147" t="str">
        <f>VLOOKUP($B147,Sheet1!$A$2:$G$101,7,FALSE)</f>
        <v>Slein_cited_ref</v>
      </c>
    </row>
    <row r="148" spans="1:8" x14ac:dyDescent="0.2">
      <c r="A148">
        <v>159</v>
      </c>
      <c r="B148" t="s">
        <v>140</v>
      </c>
      <c r="C148" t="str">
        <f>VLOOKUP($B148,Sheet1!$A$2:$G$101,2,FALSE)</f>
        <v>Bayu MSYI, Ullah MS, Takano Y, Gotoh T</v>
      </c>
      <c r="D148">
        <f>VLOOKUP($B148,Sheet1!$A$2:$G$101,3,FALSE)</f>
        <v>2017</v>
      </c>
      <c r="E148" t="str">
        <f>VLOOKUP($B148,Sheet1!$A$2:$G$101,4,FALSE)</f>
        <v>Impact of constant versus fluctuating temperatures on the development and life history parameters of Tetranychus urticae (Acari: Tetranychidae)</v>
      </c>
      <c r="F148" t="str">
        <f>VLOOKUP($B148,Sheet1!$A$2:$G$101,5,FALSE)</f>
        <v>Exp Appl Acarol</v>
      </c>
      <c r="G148" t="str">
        <f>VLOOKUP($B148,Sheet1!$A$2:$G$101,6,FALSE)</f>
        <v>10.1007/s10493-017-0151-9</v>
      </c>
      <c r="H148" t="str">
        <f>VLOOKUP($B148,Sheet1!$A$2:$G$101,7,FALSE)</f>
        <v>Slein_cited_ref</v>
      </c>
    </row>
    <row r="149" spans="1:8" x14ac:dyDescent="0.2">
      <c r="A149">
        <v>160</v>
      </c>
      <c r="B149" t="s">
        <v>140</v>
      </c>
      <c r="C149" t="str">
        <f>VLOOKUP($B149,Sheet1!$A$2:$G$101,2,FALSE)</f>
        <v>Bayu MSYI, Ullah MS, Takano Y, Gotoh T</v>
      </c>
      <c r="D149">
        <f>VLOOKUP($B149,Sheet1!$A$2:$G$101,3,FALSE)</f>
        <v>2017</v>
      </c>
      <c r="E149" t="str">
        <f>VLOOKUP($B149,Sheet1!$A$2:$G$101,4,FALSE)</f>
        <v>Impact of constant versus fluctuating temperatures on the development and life history parameters of Tetranychus urticae (Acari: Tetranychidae)</v>
      </c>
      <c r="F149" t="str">
        <f>VLOOKUP($B149,Sheet1!$A$2:$G$101,5,FALSE)</f>
        <v>Exp Appl Acarol</v>
      </c>
      <c r="G149" t="str">
        <f>VLOOKUP($B149,Sheet1!$A$2:$G$101,6,FALSE)</f>
        <v>10.1007/s10493-017-0151-9</v>
      </c>
      <c r="H149" t="str">
        <f>VLOOKUP($B149,Sheet1!$A$2:$G$101,7,FALSE)</f>
        <v>Slein_cited_ref</v>
      </c>
    </row>
    <row r="150" spans="1:8" x14ac:dyDescent="0.2">
      <c r="A150">
        <v>161</v>
      </c>
      <c r="B150" t="s">
        <v>140</v>
      </c>
      <c r="C150" t="str">
        <f>VLOOKUP($B150,Sheet1!$A$2:$G$101,2,FALSE)</f>
        <v>Bayu MSYI, Ullah MS, Takano Y, Gotoh T</v>
      </c>
      <c r="D150">
        <f>VLOOKUP($B150,Sheet1!$A$2:$G$101,3,FALSE)</f>
        <v>2017</v>
      </c>
      <c r="E150" t="str">
        <f>VLOOKUP($B150,Sheet1!$A$2:$G$101,4,FALSE)</f>
        <v>Impact of constant versus fluctuating temperatures on the development and life history parameters of Tetranychus urticae (Acari: Tetranychidae)</v>
      </c>
      <c r="F150" t="str">
        <f>VLOOKUP($B150,Sheet1!$A$2:$G$101,5,FALSE)</f>
        <v>Exp Appl Acarol</v>
      </c>
      <c r="G150" t="str">
        <f>VLOOKUP($B150,Sheet1!$A$2:$G$101,6,FALSE)</f>
        <v>10.1007/s10493-017-0151-9</v>
      </c>
      <c r="H150" t="str">
        <f>VLOOKUP($B150,Sheet1!$A$2:$G$101,7,FALSE)</f>
        <v>Slein_cited_ref</v>
      </c>
    </row>
    <row r="151" spans="1:8" x14ac:dyDescent="0.2">
      <c r="A151">
        <v>162</v>
      </c>
      <c r="B151" t="s">
        <v>140</v>
      </c>
      <c r="C151" t="str">
        <f>VLOOKUP($B151,Sheet1!$A$2:$G$101,2,FALSE)</f>
        <v>Bayu MSYI, Ullah MS, Takano Y, Gotoh T</v>
      </c>
      <c r="D151">
        <f>VLOOKUP($B151,Sheet1!$A$2:$G$101,3,FALSE)</f>
        <v>2017</v>
      </c>
      <c r="E151" t="str">
        <f>VLOOKUP($B151,Sheet1!$A$2:$G$101,4,FALSE)</f>
        <v>Impact of constant versus fluctuating temperatures on the development and life history parameters of Tetranychus urticae (Acari: Tetranychidae)</v>
      </c>
      <c r="F151" t="str">
        <f>VLOOKUP($B151,Sheet1!$A$2:$G$101,5,FALSE)</f>
        <v>Exp Appl Acarol</v>
      </c>
      <c r="G151" t="str">
        <f>VLOOKUP($B151,Sheet1!$A$2:$G$101,6,FALSE)</f>
        <v>10.1007/s10493-017-0151-9</v>
      </c>
      <c r="H151" t="str">
        <f>VLOOKUP($B151,Sheet1!$A$2:$G$101,7,FALSE)</f>
        <v>Slein_cited_ref</v>
      </c>
    </row>
    <row r="152" spans="1:8" x14ac:dyDescent="0.2">
      <c r="A152">
        <v>163</v>
      </c>
      <c r="B152" t="s">
        <v>140</v>
      </c>
      <c r="C152" t="str">
        <f>VLOOKUP($B152,Sheet1!$A$2:$G$101,2,FALSE)</f>
        <v>Bayu MSYI, Ullah MS, Takano Y, Gotoh T</v>
      </c>
      <c r="D152">
        <f>VLOOKUP($B152,Sheet1!$A$2:$G$101,3,FALSE)</f>
        <v>2017</v>
      </c>
      <c r="E152" t="str">
        <f>VLOOKUP($B152,Sheet1!$A$2:$G$101,4,FALSE)</f>
        <v>Impact of constant versus fluctuating temperatures on the development and life history parameters of Tetranychus urticae (Acari: Tetranychidae)</v>
      </c>
      <c r="F152" t="str">
        <f>VLOOKUP($B152,Sheet1!$A$2:$G$101,5,FALSE)</f>
        <v>Exp Appl Acarol</v>
      </c>
      <c r="G152" t="str">
        <f>VLOOKUP($B152,Sheet1!$A$2:$G$101,6,FALSE)</f>
        <v>10.1007/s10493-017-0151-9</v>
      </c>
      <c r="H152" t="str">
        <f>VLOOKUP($B152,Sheet1!$A$2:$G$101,7,FALSE)</f>
        <v>Slein_cited_ref</v>
      </c>
    </row>
    <row r="153" spans="1:8" x14ac:dyDescent="0.2">
      <c r="A153">
        <v>164</v>
      </c>
      <c r="B153" t="s">
        <v>140</v>
      </c>
      <c r="C153" t="str">
        <f>VLOOKUP($B153,Sheet1!$A$2:$G$101,2,FALSE)</f>
        <v>Bayu MSYI, Ullah MS, Takano Y, Gotoh T</v>
      </c>
      <c r="D153">
        <f>VLOOKUP($B153,Sheet1!$A$2:$G$101,3,FALSE)</f>
        <v>2017</v>
      </c>
      <c r="E153" t="str">
        <f>VLOOKUP($B153,Sheet1!$A$2:$G$101,4,FALSE)</f>
        <v>Impact of constant versus fluctuating temperatures on the development and life history parameters of Tetranychus urticae (Acari: Tetranychidae)</v>
      </c>
      <c r="F153" t="str">
        <f>VLOOKUP($B153,Sheet1!$A$2:$G$101,5,FALSE)</f>
        <v>Exp Appl Acarol</v>
      </c>
      <c r="G153" t="str">
        <f>VLOOKUP($B153,Sheet1!$A$2:$G$101,6,FALSE)</f>
        <v>10.1007/s10493-017-0151-9</v>
      </c>
      <c r="H153" t="str">
        <f>VLOOKUP($B153,Sheet1!$A$2:$G$101,7,FALSE)</f>
        <v>Slein_cited_ref</v>
      </c>
    </row>
    <row r="154" spans="1:8" x14ac:dyDescent="0.2">
      <c r="A154">
        <v>165</v>
      </c>
      <c r="B154" t="s">
        <v>140</v>
      </c>
      <c r="C154" t="str">
        <f>VLOOKUP($B154,Sheet1!$A$2:$G$101,2,FALSE)</f>
        <v>Bayu MSYI, Ullah MS, Takano Y, Gotoh T</v>
      </c>
      <c r="D154">
        <f>VLOOKUP($B154,Sheet1!$A$2:$G$101,3,FALSE)</f>
        <v>2017</v>
      </c>
      <c r="E154" t="str">
        <f>VLOOKUP($B154,Sheet1!$A$2:$G$101,4,FALSE)</f>
        <v>Impact of constant versus fluctuating temperatures on the development and life history parameters of Tetranychus urticae (Acari: Tetranychidae)</v>
      </c>
      <c r="F154" t="str">
        <f>VLOOKUP($B154,Sheet1!$A$2:$G$101,5,FALSE)</f>
        <v>Exp Appl Acarol</v>
      </c>
      <c r="G154" t="str">
        <f>VLOOKUP($B154,Sheet1!$A$2:$G$101,6,FALSE)</f>
        <v>10.1007/s10493-017-0151-9</v>
      </c>
      <c r="H154" t="str">
        <f>VLOOKUP($B154,Sheet1!$A$2:$G$101,7,FALSE)</f>
        <v>Slein_cited_ref</v>
      </c>
    </row>
    <row r="155" spans="1:8" x14ac:dyDescent="0.2">
      <c r="A155">
        <v>166</v>
      </c>
      <c r="B155" t="s">
        <v>140</v>
      </c>
      <c r="C155" t="str">
        <f>VLOOKUP($B155,Sheet1!$A$2:$G$101,2,FALSE)</f>
        <v>Bayu MSYI, Ullah MS, Takano Y, Gotoh T</v>
      </c>
      <c r="D155">
        <f>VLOOKUP($B155,Sheet1!$A$2:$G$101,3,FALSE)</f>
        <v>2017</v>
      </c>
      <c r="E155" t="str">
        <f>VLOOKUP($B155,Sheet1!$A$2:$G$101,4,FALSE)</f>
        <v>Impact of constant versus fluctuating temperatures on the development and life history parameters of Tetranychus urticae (Acari: Tetranychidae)</v>
      </c>
      <c r="F155" t="str">
        <f>VLOOKUP($B155,Sheet1!$A$2:$G$101,5,FALSE)</f>
        <v>Exp Appl Acarol</v>
      </c>
      <c r="G155" t="str">
        <f>VLOOKUP($B155,Sheet1!$A$2:$G$101,6,FALSE)</f>
        <v>10.1007/s10493-017-0151-9</v>
      </c>
      <c r="H155" t="str">
        <f>VLOOKUP($B155,Sheet1!$A$2:$G$101,7,FALSE)</f>
        <v>Slein_cited_ref</v>
      </c>
    </row>
    <row r="156" spans="1:8" x14ac:dyDescent="0.2">
      <c r="A156">
        <v>167</v>
      </c>
      <c r="B156" t="s">
        <v>140</v>
      </c>
      <c r="C156" t="str">
        <f>VLOOKUP($B156,Sheet1!$A$2:$G$101,2,FALSE)</f>
        <v>Bayu MSYI, Ullah MS, Takano Y, Gotoh T</v>
      </c>
      <c r="D156">
        <f>VLOOKUP($B156,Sheet1!$A$2:$G$101,3,FALSE)</f>
        <v>2017</v>
      </c>
      <c r="E156" t="str">
        <f>VLOOKUP($B156,Sheet1!$A$2:$G$101,4,FALSE)</f>
        <v>Impact of constant versus fluctuating temperatures on the development and life history parameters of Tetranychus urticae (Acari: Tetranychidae)</v>
      </c>
      <c r="F156" t="str">
        <f>VLOOKUP($B156,Sheet1!$A$2:$G$101,5,FALSE)</f>
        <v>Exp Appl Acarol</v>
      </c>
      <c r="G156" t="str">
        <f>VLOOKUP($B156,Sheet1!$A$2:$G$101,6,FALSE)</f>
        <v>10.1007/s10493-017-0151-9</v>
      </c>
      <c r="H156" t="str">
        <f>VLOOKUP($B156,Sheet1!$A$2:$G$101,7,FALSE)</f>
        <v>Slein_cited_ref</v>
      </c>
    </row>
    <row r="157" spans="1:8" x14ac:dyDescent="0.2">
      <c r="A157">
        <v>168</v>
      </c>
      <c r="B157" t="s">
        <v>140</v>
      </c>
      <c r="C157" t="str">
        <f>VLOOKUP($B157,Sheet1!$A$2:$G$101,2,FALSE)</f>
        <v>Bayu MSYI, Ullah MS, Takano Y, Gotoh T</v>
      </c>
      <c r="D157">
        <f>VLOOKUP($B157,Sheet1!$A$2:$G$101,3,FALSE)</f>
        <v>2017</v>
      </c>
      <c r="E157" t="str">
        <f>VLOOKUP($B157,Sheet1!$A$2:$G$101,4,FALSE)</f>
        <v>Impact of constant versus fluctuating temperatures on the development and life history parameters of Tetranychus urticae (Acari: Tetranychidae)</v>
      </c>
      <c r="F157" t="str">
        <f>VLOOKUP($B157,Sheet1!$A$2:$G$101,5,FALSE)</f>
        <v>Exp Appl Acarol</v>
      </c>
      <c r="G157" t="str">
        <f>VLOOKUP($B157,Sheet1!$A$2:$G$101,6,FALSE)</f>
        <v>10.1007/s10493-017-0151-9</v>
      </c>
      <c r="H157" t="str">
        <f>VLOOKUP($B157,Sheet1!$A$2:$G$101,7,FALSE)</f>
        <v>Slein_cited_ref</v>
      </c>
    </row>
    <row r="158" spans="1:8" x14ac:dyDescent="0.2">
      <c r="A158">
        <v>169</v>
      </c>
      <c r="B158" t="s">
        <v>140</v>
      </c>
      <c r="C158" t="str">
        <f>VLOOKUP($B158,Sheet1!$A$2:$G$101,2,FALSE)</f>
        <v>Bayu MSYI, Ullah MS, Takano Y, Gotoh T</v>
      </c>
      <c r="D158">
        <f>VLOOKUP($B158,Sheet1!$A$2:$G$101,3,FALSE)</f>
        <v>2017</v>
      </c>
      <c r="E158" t="str">
        <f>VLOOKUP($B158,Sheet1!$A$2:$G$101,4,FALSE)</f>
        <v>Impact of constant versus fluctuating temperatures on the development and life history parameters of Tetranychus urticae (Acari: Tetranychidae)</v>
      </c>
      <c r="F158" t="str">
        <f>VLOOKUP($B158,Sheet1!$A$2:$G$101,5,FALSE)</f>
        <v>Exp Appl Acarol</v>
      </c>
      <c r="G158" t="str">
        <f>VLOOKUP($B158,Sheet1!$A$2:$G$101,6,FALSE)</f>
        <v>10.1007/s10493-017-0151-9</v>
      </c>
      <c r="H158" t="str">
        <f>VLOOKUP($B158,Sheet1!$A$2:$G$101,7,FALSE)</f>
        <v>Slein_cited_ref</v>
      </c>
    </row>
    <row r="159" spans="1:8" x14ac:dyDescent="0.2">
      <c r="A159">
        <v>170</v>
      </c>
      <c r="B159" t="s">
        <v>481</v>
      </c>
      <c r="C159" t="e">
        <f>VLOOKUP($B159,Sheet1!$A$2:$G$101,2,FALSE)</f>
        <v>#N/A</v>
      </c>
      <c r="D159" t="e">
        <f>VLOOKUP($B159,Sheet1!$A$2:$G$101,3,FALSE)</f>
        <v>#N/A</v>
      </c>
      <c r="E159" t="e">
        <f>VLOOKUP($B159,Sheet1!$A$2:$G$101,4,FALSE)</f>
        <v>#N/A</v>
      </c>
      <c r="F159" t="e">
        <f>VLOOKUP($B159,Sheet1!$A$2:$G$101,5,FALSE)</f>
        <v>#N/A</v>
      </c>
      <c r="G159" t="e">
        <f>VLOOKUP($B159,Sheet1!$A$2:$G$101,6,FALSE)</f>
        <v>#N/A</v>
      </c>
      <c r="H159" t="e">
        <f>VLOOKUP($B159,Sheet1!$A$2:$G$101,7,FALSE)</f>
        <v>#N/A</v>
      </c>
    </row>
    <row r="160" spans="1:8" x14ac:dyDescent="0.2">
      <c r="A160">
        <v>184</v>
      </c>
      <c r="B160" t="s">
        <v>482</v>
      </c>
      <c r="C160" t="e">
        <f>VLOOKUP($B160,Sheet1!$A$2:$G$101,2,FALSE)</f>
        <v>#N/A</v>
      </c>
      <c r="D160" t="e">
        <f>VLOOKUP($B160,Sheet1!$A$2:$G$101,3,FALSE)</f>
        <v>#N/A</v>
      </c>
      <c r="E160" t="e">
        <f>VLOOKUP($B160,Sheet1!$A$2:$G$101,4,FALSE)</f>
        <v>#N/A</v>
      </c>
      <c r="F160" t="e">
        <f>VLOOKUP($B160,Sheet1!$A$2:$G$101,5,FALSE)</f>
        <v>#N/A</v>
      </c>
      <c r="G160" t="e">
        <f>VLOOKUP($B160,Sheet1!$A$2:$G$101,6,FALSE)</f>
        <v>#N/A</v>
      </c>
      <c r="H160" t="e">
        <f>VLOOKUP($B160,Sheet1!$A$2:$G$101,7,FALSE)</f>
        <v>#N/A</v>
      </c>
    </row>
    <row r="161" spans="1:8" x14ac:dyDescent="0.2">
      <c r="A161">
        <v>186</v>
      </c>
      <c r="B161" t="s">
        <v>482</v>
      </c>
      <c r="C161" t="e">
        <f>VLOOKUP($B161,Sheet1!$A$2:$G$101,2,FALSE)</f>
        <v>#N/A</v>
      </c>
      <c r="D161" t="e">
        <f>VLOOKUP($B161,Sheet1!$A$2:$G$101,3,FALSE)</f>
        <v>#N/A</v>
      </c>
      <c r="E161" t="e">
        <f>VLOOKUP($B161,Sheet1!$A$2:$G$101,4,FALSE)</f>
        <v>#N/A</v>
      </c>
      <c r="F161" t="e">
        <f>VLOOKUP($B161,Sheet1!$A$2:$G$101,5,FALSE)</f>
        <v>#N/A</v>
      </c>
      <c r="G161" t="e">
        <f>VLOOKUP($B161,Sheet1!$A$2:$G$101,6,FALSE)</f>
        <v>#N/A</v>
      </c>
      <c r="H161" t="e">
        <f>VLOOKUP($B161,Sheet1!$A$2:$G$101,7,FALSE)</f>
        <v>#N/A</v>
      </c>
    </row>
    <row r="162" spans="1:8" x14ac:dyDescent="0.2">
      <c r="A162">
        <v>187</v>
      </c>
      <c r="B162" t="s">
        <v>483</v>
      </c>
      <c r="C162" t="e">
        <f>VLOOKUP($B162,Sheet1!$A$2:$G$101,2,FALSE)</f>
        <v>#N/A</v>
      </c>
      <c r="D162" t="e">
        <f>VLOOKUP($B162,Sheet1!$A$2:$G$101,3,FALSE)</f>
        <v>#N/A</v>
      </c>
      <c r="E162" t="e">
        <f>VLOOKUP($B162,Sheet1!$A$2:$G$101,4,FALSE)</f>
        <v>#N/A</v>
      </c>
      <c r="F162" t="e">
        <f>VLOOKUP($B162,Sheet1!$A$2:$G$101,5,FALSE)</f>
        <v>#N/A</v>
      </c>
      <c r="G162" t="e">
        <f>VLOOKUP($B162,Sheet1!$A$2:$G$101,6,FALSE)</f>
        <v>#N/A</v>
      </c>
      <c r="H162" t="e">
        <f>VLOOKUP($B162,Sheet1!$A$2:$G$101,7,FALSE)</f>
        <v>#N/A</v>
      </c>
    </row>
    <row r="163" spans="1:8" x14ac:dyDescent="0.2">
      <c r="A163">
        <v>188</v>
      </c>
      <c r="B163" t="s">
        <v>143</v>
      </c>
      <c r="C163" t="str">
        <f>VLOOKUP($B163,Sheet1!$A$2:$G$101,2,FALSE)</f>
        <v>Cavieres G, Bogdanovich JM, Toledo P, Bozinovic F</v>
      </c>
      <c r="D163">
        <f>VLOOKUP($B163,Sheet1!$A$2:$G$101,3,FALSE)</f>
        <v>2018</v>
      </c>
      <c r="E163" t="str">
        <f>VLOOKUP($B163,Sheet1!$A$2:$G$101,4,FALSE)</f>
        <v>Fluctuating thermal environments and time-dependent effects on fruit fly egg-hatching performance</v>
      </c>
      <c r="F163" t="str">
        <f>VLOOKUP($B163,Sheet1!$A$2:$G$101,5,FALSE)</f>
        <v>Ecol Evol</v>
      </c>
      <c r="G163" t="str">
        <f>VLOOKUP($B163,Sheet1!$A$2:$G$101,6,FALSE)</f>
        <v>10.1002/ece3.4220</v>
      </c>
      <c r="H163" t="str">
        <f>VLOOKUP($B163,Sheet1!$A$2:$G$101,7,FALSE)</f>
        <v>Slein_cited_ref</v>
      </c>
    </row>
    <row r="164" spans="1:8" x14ac:dyDescent="0.2">
      <c r="A164">
        <v>193</v>
      </c>
      <c r="B164" t="s">
        <v>145</v>
      </c>
      <c r="C164" t="str">
        <f>VLOOKUP($B164,Sheet1!$A$2:$G$101,2,FALSE)</f>
        <v>Chen W, Yang L, Ren L, Shang Y, Wang S, Guo Y</v>
      </c>
      <c r="D164">
        <f>VLOOKUP($B164,Sheet1!$A$2:$G$101,3,FALSE)</f>
        <v>2019</v>
      </c>
      <c r="E164" t="str">
        <f>VLOOKUP($B164,Sheet1!$A$2:$G$101,4,FALSE)</f>
        <v>Impact of constant versus fluctuating temperatures on the development and life history parameters of Aldrichina grahami (Diptera: Calliphoridae)</v>
      </c>
      <c r="F164" t="str">
        <f>VLOOKUP($B164,Sheet1!$A$2:$G$101,5,FALSE)</f>
        <v>Insects</v>
      </c>
      <c r="G164" t="str">
        <f>VLOOKUP($B164,Sheet1!$A$2:$G$101,6,FALSE)</f>
        <v>10.3390/insects10070184</v>
      </c>
      <c r="H164" t="str">
        <f>VLOOKUP($B164,Sheet1!$A$2:$G$101,7,FALSE)</f>
        <v>Slein_cited_ref</v>
      </c>
    </row>
    <row r="165" spans="1:8" x14ac:dyDescent="0.2">
      <c r="A165">
        <v>194</v>
      </c>
      <c r="B165" t="s">
        <v>145</v>
      </c>
      <c r="C165" t="str">
        <f>VLOOKUP($B165,Sheet1!$A$2:$G$101,2,FALSE)</f>
        <v>Chen W, Yang L, Ren L, Shang Y, Wang S, Guo Y</v>
      </c>
      <c r="D165">
        <f>VLOOKUP($B165,Sheet1!$A$2:$G$101,3,FALSE)</f>
        <v>2019</v>
      </c>
      <c r="E165" t="str">
        <f>VLOOKUP($B165,Sheet1!$A$2:$G$101,4,FALSE)</f>
        <v>Impact of constant versus fluctuating temperatures on the development and life history parameters of Aldrichina grahami (Diptera: Calliphoridae)</v>
      </c>
      <c r="F165" t="str">
        <f>VLOOKUP($B165,Sheet1!$A$2:$G$101,5,FALSE)</f>
        <v>Insects</v>
      </c>
      <c r="G165" t="str">
        <f>VLOOKUP($B165,Sheet1!$A$2:$G$101,6,FALSE)</f>
        <v>10.3390/insects10070184</v>
      </c>
      <c r="H165" t="str">
        <f>VLOOKUP($B165,Sheet1!$A$2:$G$101,7,FALSE)</f>
        <v>Slein_cited_ref</v>
      </c>
    </row>
    <row r="166" spans="1:8" x14ac:dyDescent="0.2">
      <c r="A166">
        <v>195</v>
      </c>
      <c r="B166" t="s">
        <v>145</v>
      </c>
      <c r="C166" t="str">
        <f>VLOOKUP($B166,Sheet1!$A$2:$G$101,2,FALSE)</f>
        <v>Chen W, Yang L, Ren L, Shang Y, Wang S, Guo Y</v>
      </c>
      <c r="D166">
        <f>VLOOKUP($B166,Sheet1!$A$2:$G$101,3,FALSE)</f>
        <v>2019</v>
      </c>
      <c r="E166" t="str">
        <f>VLOOKUP($B166,Sheet1!$A$2:$G$101,4,FALSE)</f>
        <v>Impact of constant versus fluctuating temperatures on the development and life history parameters of Aldrichina grahami (Diptera: Calliphoridae)</v>
      </c>
      <c r="F166" t="str">
        <f>VLOOKUP($B166,Sheet1!$A$2:$G$101,5,FALSE)</f>
        <v>Insects</v>
      </c>
      <c r="G166" t="str">
        <f>VLOOKUP($B166,Sheet1!$A$2:$G$101,6,FALSE)</f>
        <v>10.3390/insects10070184</v>
      </c>
      <c r="H166" t="str">
        <f>VLOOKUP($B166,Sheet1!$A$2:$G$101,7,FALSE)</f>
        <v>Slein_cited_ref</v>
      </c>
    </row>
    <row r="167" spans="1:8" x14ac:dyDescent="0.2">
      <c r="A167">
        <v>197</v>
      </c>
      <c r="B167" t="s">
        <v>145</v>
      </c>
      <c r="C167" t="str">
        <f>VLOOKUP($B167,Sheet1!$A$2:$G$101,2,FALSE)</f>
        <v>Chen W, Yang L, Ren L, Shang Y, Wang S, Guo Y</v>
      </c>
      <c r="D167">
        <f>VLOOKUP($B167,Sheet1!$A$2:$G$101,3,FALSE)</f>
        <v>2019</v>
      </c>
      <c r="E167" t="str">
        <f>VLOOKUP($B167,Sheet1!$A$2:$G$101,4,FALSE)</f>
        <v>Impact of constant versus fluctuating temperatures on the development and life history parameters of Aldrichina grahami (Diptera: Calliphoridae)</v>
      </c>
      <c r="F167" t="str">
        <f>VLOOKUP($B167,Sheet1!$A$2:$G$101,5,FALSE)</f>
        <v>Insects</v>
      </c>
      <c r="G167" t="str">
        <f>VLOOKUP($B167,Sheet1!$A$2:$G$101,6,FALSE)</f>
        <v>10.3390/insects10070184</v>
      </c>
      <c r="H167" t="str">
        <f>VLOOKUP($B167,Sheet1!$A$2:$G$101,7,FALSE)</f>
        <v>Slein_cited_ref</v>
      </c>
    </row>
    <row r="168" spans="1:8" x14ac:dyDescent="0.2">
      <c r="A168">
        <v>198</v>
      </c>
      <c r="B168" t="s">
        <v>145</v>
      </c>
      <c r="C168" t="str">
        <f>VLOOKUP($B168,Sheet1!$A$2:$G$101,2,FALSE)</f>
        <v>Chen W, Yang L, Ren L, Shang Y, Wang S, Guo Y</v>
      </c>
      <c r="D168">
        <f>VLOOKUP($B168,Sheet1!$A$2:$G$101,3,FALSE)</f>
        <v>2019</v>
      </c>
      <c r="E168" t="str">
        <f>VLOOKUP($B168,Sheet1!$A$2:$G$101,4,FALSE)</f>
        <v>Impact of constant versus fluctuating temperatures on the development and life history parameters of Aldrichina grahami (Diptera: Calliphoridae)</v>
      </c>
      <c r="F168" t="str">
        <f>VLOOKUP($B168,Sheet1!$A$2:$G$101,5,FALSE)</f>
        <v>Insects</v>
      </c>
      <c r="G168" t="str">
        <f>VLOOKUP($B168,Sheet1!$A$2:$G$101,6,FALSE)</f>
        <v>10.3390/insects10070184</v>
      </c>
      <c r="H168" t="str">
        <f>VLOOKUP($B168,Sheet1!$A$2:$G$101,7,FALSE)</f>
        <v>Slein_cited_ref</v>
      </c>
    </row>
    <row r="169" spans="1:8" x14ac:dyDescent="0.2">
      <c r="A169">
        <v>200</v>
      </c>
      <c r="B169" t="s">
        <v>145</v>
      </c>
      <c r="C169" t="str">
        <f>VLOOKUP($B169,Sheet1!$A$2:$G$101,2,FALSE)</f>
        <v>Chen W, Yang L, Ren L, Shang Y, Wang S, Guo Y</v>
      </c>
      <c r="D169">
        <f>VLOOKUP($B169,Sheet1!$A$2:$G$101,3,FALSE)</f>
        <v>2019</v>
      </c>
      <c r="E169" t="str">
        <f>VLOOKUP($B169,Sheet1!$A$2:$G$101,4,FALSE)</f>
        <v>Impact of constant versus fluctuating temperatures on the development and life history parameters of Aldrichina grahami (Diptera: Calliphoridae)</v>
      </c>
      <c r="F169" t="str">
        <f>VLOOKUP($B169,Sheet1!$A$2:$G$101,5,FALSE)</f>
        <v>Insects</v>
      </c>
      <c r="G169" t="str">
        <f>VLOOKUP($B169,Sheet1!$A$2:$G$101,6,FALSE)</f>
        <v>10.3390/insects10070184</v>
      </c>
      <c r="H169" t="str">
        <f>VLOOKUP($B169,Sheet1!$A$2:$G$101,7,FALSE)</f>
        <v>Slein_cited_ref</v>
      </c>
    </row>
    <row r="170" spans="1:8" x14ac:dyDescent="0.2">
      <c r="A170">
        <v>227</v>
      </c>
      <c r="B170" t="s">
        <v>484</v>
      </c>
      <c r="C170" t="e">
        <f>VLOOKUP($B170,Sheet1!$A$2:$G$101,2,FALSE)</f>
        <v>#N/A</v>
      </c>
      <c r="D170" t="e">
        <f>VLOOKUP($B170,Sheet1!$A$2:$G$101,3,FALSE)</f>
        <v>#N/A</v>
      </c>
      <c r="E170" t="e">
        <f>VLOOKUP($B170,Sheet1!$A$2:$G$101,4,FALSE)</f>
        <v>#N/A</v>
      </c>
      <c r="F170" t="e">
        <f>VLOOKUP($B170,Sheet1!$A$2:$G$101,5,FALSE)</f>
        <v>#N/A</v>
      </c>
      <c r="G170" t="e">
        <f>VLOOKUP($B170,Sheet1!$A$2:$G$101,6,FALSE)</f>
        <v>#N/A</v>
      </c>
      <c r="H170" t="e">
        <f>VLOOKUP($B170,Sheet1!$A$2:$G$101,7,FALSE)</f>
        <v>#N/A</v>
      </c>
    </row>
    <row r="171" spans="1:8" x14ac:dyDescent="0.2">
      <c r="A171">
        <v>228</v>
      </c>
      <c r="B171" t="s">
        <v>484</v>
      </c>
      <c r="C171" t="e">
        <f>VLOOKUP($B171,Sheet1!$A$2:$G$101,2,FALSE)</f>
        <v>#N/A</v>
      </c>
      <c r="D171" t="e">
        <f>VLOOKUP($B171,Sheet1!$A$2:$G$101,3,FALSE)</f>
        <v>#N/A</v>
      </c>
      <c r="E171" t="e">
        <f>VLOOKUP($B171,Sheet1!$A$2:$G$101,4,FALSE)</f>
        <v>#N/A</v>
      </c>
      <c r="F171" t="e">
        <f>VLOOKUP($B171,Sheet1!$A$2:$G$101,5,FALSE)</f>
        <v>#N/A</v>
      </c>
      <c r="G171" t="e">
        <f>VLOOKUP($B171,Sheet1!$A$2:$G$101,6,FALSE)</f>
        <v>#N/A</v>
      </c>
      <c r="H171" t="e">
        <f>VLOOKUP($B171,Sheet1!$A$2:$G$101,7,FALSE)</f>
        <v>#N/A</v>
      </c>
    </row>
    <row r="172" spans="1:8" x14ac:dyDescent="0.2">
      <c r="A172">
        <v>229</v>
      </c>
      <c r="B172" t="s">
        <v>484</v>
      </c>
      <c r="C172" t="e">
        <f>VLOOKUP($B172,Sheet1!$A$2:$G$101,2,FALSE)</f>
        <v>#N/A</v>
      </c>
      <c r="D172" t="e">
        <f>VLOOKUP($B172,Sheet1!$A$2:$G$101,3,FALSE)</f>
        <v>#N/A</v>
      </c>
      <c r="E172" t="e">
        <f>VLOOKUP($B172,Sheet1!$A$2:$G$101,4,FALSE)</f>
        <v>#N/A</v>
      </c>
      <c r="F172" t="e">
        <f>VLOOKUP($B172,Sheet1!$A$2:$G$101,5,FALSE)</f>
        <v>#N/A</v>
      </c>
      <c r="G172" t="e">
        <f>VLOOKUP($B172,Sheet1!$A$2:$G$101,6,FALSE)</f>
        <v>#N/A</v>
      </c>
      <c r="H172" t="e">
        <f>VLOOKUP($B172,Sheet1!$A$2:$G$101,7,FALSE)</f>
        <v>#N/A</v>
      </c>
    </row>
    <row r="173" spans="1:8" x14ac:dyDescent="0.2">
      <c r="A173">
        <v>230</v>
      </c>
      <c r="B173" t="s">
        <v>484</v>
      </c>
      <c r="C173" t="e">
        <f>VLOOKUP($B173,Sheet1!$A$2:$G$101,2,FALSE)</f>
        <v>#N/A</v>
      </c>
      <c r="D173" t="e">
        <f>VLOOKUP($B173,Sheet1!$A$2:$G$101,3,FALSE)</f>
        <v>#N/A</v>
      </c>
      <c r="E173" t="e">
        <f>VLOOKUP($B173,Sheet1!$A$2:$G$101,4,FALSE)</f>
        <v>#N/A</v>
      </c>
      <c r="F173" t="e">
        <f>VLOOKUP($B173,Sheet1!$A$2:$G$101,5,FALSE)</f>
        <v>#N/A</v>
      </c>
      <c r="G173" t="e">
        <f>VLOOKUP($B173,Sheet1!$A$2:$G$101,6,FALSE)</f>
        <v>#N/A</v>
      </c>
      <c r="H173" t="e">
        <f>VLOOKUP($B173,Sheet1!$A$2:$G$101,7,FALSE)</f>
        <v>#N/A</v>
      </c>
    </row>
    <row r="174" spans="1:8" x14ac:dyDescent="0.2">
      <c r="A174">
        <v>235</v>
      </c>
      <c r="B174" t="s">
        <v>409</v>
      </c>
      <c r="C174" t="str">
        <f>VLOOKUP($B174,Sheet1!$A$2:$G$101,2,FALSE)</f>
        <v>Delnat V, Tran TT, Verheyen J, Van Dinh K, Janssens L, Stoks R</v>
      </c>
      <c r="D174">
        <f>VLOOKUP($B174,Sheet1!$A$2:$G$101,3,FALSE)</f>
        <v>2019</v>
      </c>
      <c r="E174" t="str">
        <f>VLOOKUP($B174,Sheet1!$A$2:$G$101,4,FALSE)</f>
        <v>Temperature variation magnifies chlorpyrifos toxicity differently between larval and adult mosquitoes</v>
      </c>
      <c r="F174" t="str">
        <f>VLOOKUP($B174,Sheet1!$A$2:$G$101,5,FALSE)</f>
        <v>Sci Total Environ</v>
      </c>
      <c r="G174" t="str">
        <f>VLOOKUP($B174,Sheet1!$A$2:$G$101,6,FALSE)</f>
        <v>10.1016/j.scitotenv.2019.07.030</v>
      </c>
      <c r="H174" t="str">
        <f>VLOOKUP($B174,Sheet1!$A$2:$G$101,7,FALSE)</f>
        <v>Slein_original</v>
      </c>
    </row>
    <row r="175" spans="1:8" x14ac:dyDescent="0.2">
      <c r="A175">
        <v>236</v>
      </c>
      <c r="B175" t="s">
        <v>409</v>
      </c>
      <c r="C175" t="str">
        <f>VLOOKUP($B175,Sheet1!$A$2:$G$101,2,FALSE)</f>
        <v>Delnat V, Tran TT, Verheyen J, Van Dinh K, Janssens L, Stoks R</v>
      </c>
      <c r="D175">
        <f>VLOOKUP($B175,Sheet1!$A$2:$G$101,3,FALSE)</f>
        <v>2019</v>
      </c>
      <c r="E175" t="str">
        <f>VLOOKUP($B175,Sheet1!$A$2:$G$101,4,FALSE)</f>
        <v>Temperature variation magnifies chlorpyrifos toxicity differently between larval and adult mosquitoes</v>
      </c>
      <c r="F175" t="str">
        <f>VLOOKUP($B175,Sheet1!$A$2:$G$101,5,FALSE)</f>
        <v>Sci Total Environ</v>
      </c>
      <c r="G175" t="str">
        <f>VLOOKUP($B175,Sheet1!$A$2:$G$101,6,FALSE)</f>
        <v>10.1016/j.scitotenv.2019.07.030</v>
      </c>
      <c r="H175" t="str">
        <f>VLOOKUP($B175,Sheet1!$A$2:$G$101,7,FALSE)</f>
        <v>Slein_original</v>
      </c>
    </row>
    <row r="176" spans="1:8" x14ac:dyDescent="0.2">
      <c r="A176">
        <v>237</v>
      </c>
      <c r="B176" t="s">
        <v>147</v>
      </c>
      <c r="C176" t="str">
        <f>VLOOKUP($B176,Sheet1!$A$2:$G$101,2,FALSE)</f>
        <v>Delnat V, Verborgt J, Janssens L, Stoks R</v>
      </c>
      <c r="D176">
        <f>VLOOKUP($B176,Sheet1!$A$2:$G$101,3,FALSE)</f>
        <v>2021</v>
      </c>
      <c r="E176" t="str">
        <f>VLOOKUP($B176,Sheet1!$A$2:$G$101,4,FALSE)</f>
        <v>Daily temperature variation lowers the lethal and sublethal impact of a pesticide pulse due to a higher degradation rate</v>
      </c>
      <c r="F176" t="str">
        <f>VLOOKUP($B176,Sheet1!$A$2:$G$101,5,FALSE)</f>
        <v>Chemosphere</v>
      </c>
      <c r="G176" t="str">
        <f>VLOOKUP($B176,Sheet1!$A$2:$G$101,6,FALSE)</f>
        <v>10.1016/j.chemosphere.2020.128114</v>
      </c>
      <c r="H176" t="str">
        <f>VLOOKUP($B176,Sheet1!$A$2:$G$101,7,FALSE)</f>
        <v>Slein_cited_ref</v>
      </c>
    </row>
    <row r="177" spans="1:8" x14ac:dyDescent="0.2">
      <c r="A177">
        <v>238</v>
      </c>
      <c r="B177" t="s">
        <v>147</v>
      </c>
      <c r="C177" t="str">
        <f>VLOOKUP($B177,Sheet1!$A$2:$G$101,2,FALSE)</f>
        <v>Delnat V, Verborgt J, Janssens L, Stoks R</v>
      </c>
      <c r="D177">
        <f>VLOOKUP($B177,Sheet1!$A$2:$G$101,3,FALSE)</f>
        <v>2021</v>
      </c>
      <c r="E177" t="str">
        <f>VLOOKUP($B177,Sheet1!$A$2:$G$101,4,FALSE)</f>
        <v>Daily temperature variation lowers the lethal and sublethal impact of a pesticide pulse due to a higher degradation rate</v>
      </c>
      <c r="F177" t="str">
        <f>VLOOKUP($B177,Sheet1!$A$2:$G$101,5,FALSE)</f>
        <v>Chemosphere</v>
      </c>
      <c r="G177" t="str">
        <f>VLOOKUP($B177,Sheet1!$A$2:$G$101,6,FALSE)</f>
        <v>10.1016/j.chemosphere.2020.128114</v>
      </c>
      <c r="H177" t="str">
        <f>VLOOKUP($B177,Sheet1!$A$2:$G$101,7,FALSE)</f>
        <v>Slein_cited_ref</v>
      </c>
    </row>
    <row r="178" spans="1:8" x14ac:dyDescent="0.2">
      <c r="A178">
        <v>239</v>
      </c>
      <c r="B178" t="s">
        <v>147</v>
      </c>
      <c r="C178" t="str">
        <f>VLOOKUP($B178,Sheet1!$A$2:$G$101,2,FALSE)</f>
        <v>Delnat V, Verborgt J, Janssens L, Stoks R</v>
      </c>
      <c r="D178">
        <f>VLOOKUP($B178,Sheet1!$A$2:$G$101,3,FALSE)</f>
        <v>2021</v>
      </c>
      <c r="E178" t="str">
        <f>VLOOKUP($B178,Sheet1!$A$2:$G$101,4,FALSE)</f>
        <v>Daily temperature variation lowers the lethal and sublethal impact of a pesticide pulse due to a higher degradation rate</v>
      </c>
      <c r="F178" t="str">
        <f>VLOOKUP($B178,Sheet1!$A$2:$G$101,5,FALSE)</f>
        <v>Chemosphere</v>
      </c>
      <c r="G178" t="str">
        <f>VLOOKUP($B178,Sheet1!$A$2:$G$101,6,FALSE)</f>
        <v>10.1016/j.chemosphere.2020.128114</v>
      </c>
      <c r="H178" t="str">
        <f>VLOOKUP($B178,Sheet1!$A$2:$G$101,7,FALSE)</f>
        <v>Slein_cited_ref</v>
      </c>
    </row>
    <row r="179" spans="1:8" x14ac:dyDescent="0.2">
      <c r="A179">
        <v>240</v>
      </c>
      <c r="B179" t="s">
        <v>148</v>
      </c>
      <c r="C179" t="str">
        <f>VLOOKUP($B179,Sheet1!$A$2:$G$101,2,FALSE)</f>
        <v>Dhaliwal NK, Aggarwal N</v>
      </c>
      <c r="D179">
        <f>VLOOKUP($B179,Sheet1!$A$2:$G$101,3,FALSE)</f>
        <v>2021</v>
      </c>
      <c r="E179" t="str">
        <f>VLOOKUP($B179,Sheet1!$A$2:$G$101,4,FALSE)</f>
        <v>Development and survival of brinjal shoot and fruit borer Leucinodes orbonalis Guenee (Crambidae: Lepidoptera) at constant and alternating temperatures</v>
      </c>
      <c r="F179" t="str">
        <f>VLOOKUP($B179,Sheet1!$A$2:$G$101,5,FALSE)</f>
        <v>Int J Trop Insect Sci</v>
      </c>
      <c r="G179" t="str">
        <f>VLOOKUP($B179,Sheet1!$A$2:$G$101,6,FALSE)</f>
        <v>10.1007/s42690-020-00376-5</v>
      </c>
      <c r="H179" t="str">
        <f>VLOOKUP($B179,Sheet1!$A$2:$G$101,7,FALSE)</f>
        <v>Slein_cited_ref</v>
      </c>
    </row>
    <row r="180" spans="1:8" x14ac:dyDescent="0.2">
      <c r="A180">
        <v>241</v>
      </c>
      <c r="B180" t="s">
        <v>148</v>
      </c>
      <c r="C180" t="str">
        <f>VLOOKUP($B180,Sheet1!$A$2:$G$101,2,FALSE)</f>
        <v>Dhaliwal NK, Aggarwal N</v>
      </c>
      <c r="D180">
        <f>VLOOKUP($B180,Sheet1!$A$2:$G$101,3,FALSE)</f>
        <v>2021</v>
      </c>
      <c r="E180" t="str">
        <f>VLOOKUP($B180,Sheet1!$A$2:$G$101,4,FALSE)</f>
        <v>Development and survival of brinjal shoot and fruit borer Leucinodes orbonalis Guenee (Crambidae: Lepidoptera) at constant and alternating temperatures</v>
      </c>
      <c r="F180" t="str">
        <f>VLOOKUP($B180,Sheet1!$A$2:$G$101,5,FALSE)</f>
        <v>Int J Trop Insect Sci</v>
      </c>
      <c r="G180" t="str">
        <f>VLOOKUP($B180,Sheet1!$A$2:$G$101,6,FALSE)</f>
        <v>10.1007/s42690-020-00376-5</v>
      </c>
      <c r="H180" t="str">
        <f>VLOOKUP($B180,Sheet1!$A$2:$G$101,7,FALSE)</f>
        <v>Slein_cited_ref</v>
      </c>
    </row>
    <row r="181" spans="1:8" x14ac:dyDescent="0.2">
      <c r="A181">
        <v>242</v>
      </c>
      <c r="B181" t="s">
        <v>148</v>
      </c>
      <c r="C181" t="str">
        <f>VLOOKUP($B181,Sheet1!$A$2:$G$101,2,FALSE)</f>
        <v>Dhaliwal NK, Aggarwal N</v>
      </c>
      <c r="D181">
        <f>VLOOKUP($B181,Sheet1!$A$2:$G$101,3,FALSE)</f>
        <v>2021</v>
      </c>
      <c r="E181" t="str">
        <f>VLOOKUP($B181,Sheet1!$A$2:$G$101,4,FALSE)</f>
        <v>Development and survival of brinjal shoot and fruit borer Leucinodes orbonalis Guenee (Crambidae: Lepidoptera) at constant and alternating temperatures</v>
      </c>
      <c r="F181" t="str">
        <f>VLOOKUP($B181,Sheet1!$A$2:$G$101,5,FALSE)</f>
        <v>Int J Trop Insect Sci</v>
      </c>
      <c r="G181" t="str">
        <f>VLOOKUP($B181,Sheet1!$A$2:$G$101,6,FALSE)</f>
        <v>10.1007/s42690-020-00376-5</v>
      </c>
      <c r="H181" t="str">
        <f>VLOOKUP($B181,Sheet1!$A$2:$G$101,7,FALSE)</f>
        <v>Slein_cited_ref</v>
      </c>
    </row>
    <row r="182" spans="1:8" x14ac:dyDescent="0.2">
      <c r="A182">
        <v>243</v>
      </c>
      <c r="B182" t="s">
        <v>148</v>
      </c>
      <c r="C182" t="str">
        <f>VLOOKUP($B182,Sheet1!$A$2:$G$101,2,FALSE)</f>
        <v>Dhaliwal NK, Aggarwal N</v>
      </c>
      <c r="D182">
        <f>VLOOKUP($B182,Sheet1!$A$2:$G$101,3,FALSE)</f>
        <v>2021</v>
      </c>
      <c r="E182" t="str">
        <f>VLOOKUP($B182,Sheet1!$A$2:$G$101,4,FALSE)</f>
        <v>Development and survival of brinjal shoot and fruit borer Leucinodes orbonalis Guenee (Crambidae: Lepidoptera) at constant and alternating temperatures</v>
      </c>
      <c r="F182" t="str">
        <f>VLOOKUP($B182,Sheet1!$A$2:$G$101,5,FALSE)</f>
        <v>Int J Trop Insect Sci</v>
      </c>
      <c r="G182" t="str">
        <f>VLOOKUP($B182,Sheet1!$A$2:$G$101,6,FALSE)</f>
        <v>10.1007/s42690-020-00376-5</v>
      </c>
      <c r="H182" t="str">
        <f>VLOOKUP($B182,Sheet1!$A$2:$G$101,7,FALSE)</f>
        <v>Slein_cited_ref</v>
      </c>
    </row>
    <row r="183" spans="1:8" x14ac:dyDescent="0.2">
      <c r="A183">
        <v>244</v>
      </c>
      <c r="B183" t="s">
        <v>148</v>
      </c>
      <c r="C183" t="str">
        <f>VLOOKUP($B183,Sheet1!$A$2:$G$101,2,FALSE)</f>
        <v>Dhaliwal NK, Aggarwal N</v>
      </c>
      <c r="D183">
        <f>VLOOKUP($B183,Sheet1!$A$2:$G$101,3,FALSE)</f>
        <v>2021</v>
      </c>
      <c r="E183" t="str">
        <f>VLOOKUP($B183,Sheet1!$A$2:$G$101,4,FALSE)</f>
        <v>Development and survival of brinjal shoot and fruit borer Leucinodes orbonalis Guenee (Crambidae: Lepidoptera) at constant and alternating temperatures</v>
      </c>
      <c r="F183" t="str">
        <f>VLOOKUP($B183,Sheet1!$A$2:$G$101,5,FALSE)</f>
        <v>Int J Trop Insect Sci</v>
      </c>
      <c r="G183" t="str">
        <f>VLOOKUP($B183,Sheet1!$A$2:$G$101,6,FALSE)</f>
        <v>10.1007/s42690-020-00376-5</v>
      </c>
      <c r="H183" t="str">
        <f>VLOOKUP($B183,Sheet1!$A$2:$G$101,7,FALSE)</f>
        <v>Slein_cited_ref</v>
      </c>
    </row>
    <row r="184" spans="1:8" x14ac:dyDescent="0.2">
      <c r="A184">
        <v>245</v>
      </c>
      <c r="B184" t="s">
        <v>148</v>
      </c>
      <c r="C184" t="str">
        <f>VLOOKUP($B184,Sheet1!$A$2:$G$101,2,FALSE)</f>
        <v>Dhaliwal NK, Aggarwal N</v>
      </c>
      <c r="D184">
        <f>VLOOKUP($B184,Sheet1!$A$2:$G$101,3,FALSE)</f>
        <v>2021</v>
      </c>
      <c r="E184" t="str">
        <f>VLOOKUP($B184,Sheet1!$A$2:$G$101,4,FALSE)</f>
        <v>Development and survival of brinjal shoot and fruit borer Leucinodes orbonalis Guenee (Crambidae: Lepidoptera) at constant and alternating temperatures</v>
      </c>
      <c r="F184" t="str">
        <f>VLOOKUP($B184,Sheet1!$A$2:$G$101,5,FALSE)</f>
        <v>Int J Trop Insect Sci</v>
      </c>
      <c r="G184" t="str">
        <f>VLOOKUP($B184,Sheet1!$A$2:$G$101,6,FALSE)</f>
        <v>10.1007/s42690-020-00376-5</v>
      </c>
      <c r="H184" t="str">
        <f>VLOOKUP($B184,Sheet1!$A$2:$G$101,7,FALSE)</f>
        <v>Slein_cited_ref</v>
      </c>
    </row>
    <row r="185" spans="1:8" x14ac:dyDescent="0.2">
      <c r="A185">
        <v>246</v>
      </c>
      <c r="B185" t="s">
        <v>148</v>
      </c>
      <c r="C185" t="str">
        <f>VLOOKUP($B185,Sheet1!$A$2:$G$101,2,FALSE)</f>
        <v>Dhaliwal NK, Aggarwal N</v>
      </c>
      <c r="D185">
        <f>VLOOKUP($B185,Sheet1!$A$2:$G$101,3,FALSE)</f>
        <v>2021</v>
      </c>
      <c r="E185" t="str">
        <f>VLOOKUP($B185,Sheet1!$A$2:$G$101,4,FALSE)</f>
        <v>Development and survival of brinjal shoot and fruit borer Leucinodes orbonalis Guenee (Crambidae: Lepidoptera) at constant and alternating temperatures</v>
      </c>
      <c r="F185" t="str">
        <f>VLOOKUP($B185,Sheet1!$A$2:$G$101,5,FALSE)</f>
        <v>Int J Trop Insect Sci</v>
      </c>
      <c r="G185" t="str">
        <f>VLOOKUP($B185,Sheet1!$A$2:$G$101,6,FALSE)</f>
        <v>10.1007/s42690-020-00376-5</v>
      </c>
      <c r="H185" t="str">
        <f>VLOOKUP($B185,Sheet1!$A$2:$G$101,7,FALSE)</f>
        <v>Slein_cited_ref</v>
      </c>
    </row>
    <row r="186" spans="1:8" x14ac:dyDescent="0.2">
      <c r="A186">
        <v>247</v>
      </c>
      <c r="B186" t="s">
        <v>148</v>
      </c>
      <c r="C186" t="str">
        <f>VLOOKUP($B186,Sheet1!$A$2:$G$101,2,FALSE)</f>
        <v>Dhaliwal NK, Aggarwal N</v>
      </c>
      <c r="D186">
        <f>VLOOKUP($B186,Sheet1!$A$2:$G$101,3,FALSE)</f>
        <v>2021</v>
      </c>
      <c r="E186" t="str">
        <f>VLOOKUP($B186,Sheet1!$A$2:$G$101,4,FALSE)</f>
        <v>Development and survival of brinjal shoot and fruit borer Leucinodes orbonalis Guenee (Crambidae: Lepidoptera) at constant and alternating temperatures</v>
      </c>
      <c r="F186" t="str">
        <f>VLOOKUP($B186,Sheet1!$A$2:$G$101,5,FALSE)</f>
        <v>Int J Trop Insect Sci</v>
      </c>
      <c r="G186" t="str">
        <f>VLOOKUP($B186,Sheet1!$A$2:$G$101,6,FALSE)</f>
        <v>10.1007/s42690-020-00376-5</v>
      </c>
      <c r="H186" t="str">
        <f>VLOOKUP($B186,Sheet1!$A$2:$G$101,7,FALSE)</f>
        <v>Slein_cited_ref</v>
      </c>
    </row>
    <row r="187" spans="1:8" x14ac:dyDescent="0.2">
      <c r="A187">
        <v>248</v>
      </c>
      <c r="B187" t="s">
        <v>148</v>
      </c>
      <c r="C187" t="str">
        <f>VLOOKUP($B187,Sheet1!$A$2:$G$101,2,FALSE)</f>
        <v>Dhaliwal NK, Aggarwal N</v>
      </c>
      <c r="D187">
        <f>VLOOKUP($B187,Sheet1!$A$2:$G$101,3,FALSE)</f>
        <v>2021</v>
      </c>
      <c r="E187" t="str">
        <f>VLOOKUP($B187,Sheet1!$A$2:$G$101,4,FALSE)</f>
        <v>Development and survival of brinjal shoot and fruit borer Leucinodes orbonalis Guenee (Crambidae: Lepidoptera) at constant and alternating temperatures</v>
      </c>
      <c r="F187" t="str">
        <f>VLOOKUP($B187,Sheet1!$A$2:$G$101,5,FALSE)</f>
        <v>Int J Trop Insect Sci</v>
      </c>
      <c r="G187" t="str">
        <f>VLOOKUP($B187,Sheet1!$A$2:$G$101,6,FALSE)</f>
        <v>10.1007/s42690-020-00376-5</v>
      </c>
      <c r="H187" t="str">
        <f>VLOOKUP($B187,Sheet1!$A$2:$G$101,7,FALSE)</f>
        <v>Slein_cited_ref</v>
      </c>
    </row>
    <row r="188" spans="1:8" x14ac:dyDescent="0.2">
      <c r="A188">
        <v>249</v>
      </c>
      <c r="B188" t="s">
        <v>148</v>
      </c>
      <c r="C188" t="str">
        <f>VLOOKUP($B188,Sheet1!$A$2:$G$101,2,FALSE)</f>
        <v>Dhaliwal NK, Aggarwal N</v>
      </c>
      <c r="D188">
        <f>VLOOKUP($B188,Sheet1!$A$2:$G$101,3,FALSE)</f>
        <v>2021</v>
      </c>
      <c r="E188" t="str">
        <f>VLOOKUP($B188,Sheet1!$A$2:$G$101,4,FALSE)</f>
        <v>Development and survival of brinjal shoot and fruit borer Leucinodes orbonalis Guenee (Crambidae: Lepidoptera) at constant and alternating temperatures</v>
      </c>
      <c r="F188" t="str">
        <f>VLOOKUP($B188,Sheet1!$A$2:$G$101,5,FALSE)</f>
        <v>Int J Trop Insect Sci</v>
      </c>
      <c r="G188" t="str">
        <f>VLOOKUP($B188,Sheet1!$A$2:$G$101,6,FALSE)</f>
        <v>10.1007/s42690-020-00376-5</v>
      </c>
      <c r="H188" t="str">
        <f>VLOOKUP($B188,Sheet1!$A$2:$G$101,7,FALSE)</f>
        <v>Slein_cited_ref</v>
      </c>
    </row>
    <row r="189" spans="1:8" x14ac:dyDescent="0.2">
      <c r="A189">
        <v>250</v>
      </c>
      <c r="B189" t="s">
        <v>408</v>
      </c>
      <c r="C189" t="str">
        <f>VLOOKUP($B189,Sheet1!$A$2:$G$101,2,FALSE)</f>
        <v>Dong Y, Dong S, Ji T</v>
      </c>
      <c r="D189">
        <f>VLOOKUP($B189,Sheet1!$A$2:$G$101,3,FALSE)</f>
        <v>2008</v>
      </c>
      <c r="E189" t="str">
        <f>VLOOKUP($B189,Sheet1!$A$2:$G$101,4,FALSE)</f>
        <v>Effect of different thermal regimes on growth and physiological performance of the sea cucumber Apostichopus japonicus Selenka</v>
      </c>
      <c r="F189" t="str">
        <f>VLOOKUP($B189,Sheet1!$A$2:$G$101,5,FALSE)</f>
        <v>Aquaculture</v>
      </c>
      <c r="G189" t="str">
        <f>VLOOKUP($B189,Sheet1!$A$2:$G$101,6,FALSE)</f>
        <v>10.1016/j.aquaculture.2007.12.006</v>
      </c>
      <c r="H189" t="str">
        <f>VLOOKUP($B189,Sheet1!$A$2:$G$101,7,FALSE)</f>
        <v>Slein_original</v>
      </c>
    </row>
    <row r="190" spans="1:8" x14ac:dyDescent="0.2">
      <c r="A190">
        <v>251</v>
      </c>
      <c r="B190" t="s">
        <v>408</v>
      </c>
      <c r="C190" t="str">
        <f>VLOOKUP($B190,Sheet1!$A$2:$G$101,2,FALSE)</f>
        <v>Dong Y, Dong S, Ji T</v>
      </c>
      <c r="D190">
        <f>VLOOKUP($B190,Sheet1!$A$2:$G$101,3,FALSE)</f>
        <v>2008</v>
      </c>
      <c r="E190" t="str">
        <f>VLOOKUP($B190,Sheet1!$A$2:$G$101,4,FALSE)</f>
        <v>Effect of different thermal regimes on growth and physiological performance of the sea cucumber Apostichopus japonicus Selenka</v>
      </c>
      <c r="F190" t="str">
        <f>VLOOKUP($B190,Sheet1!$A$2:$G$101,5,FALSE)</f>
        <v>Aquaculture</v>
      </c>
      <c r="G190" t="str">
        <f>VLOOKUP($B190,Sheet1!$A$2:$G$101,6,FALSE)</f>
        <v>10.1016/j.aquaculture.2007.12.006</v>
      </c>
      <c r="H190" t="str">
        <f>VLOOKUP($B190,Sheet1!$A$2:$G$101,7,FALSE)</f>
        <v>Slein_original</v>
      </c>
    </row>
    <row r="191" spans="1:8" x14ac:dyDescent="0.2">
      <c r="A191">
        <v>252</v>
      </c>
      <c r="B191" t="s">
        <v>408</v>
      </c>
      <c r="C191" t="str">
        <f>VLOOKUP($B191,Sheet1!$A$2:$G$101,2,FALSE)</f>
        <v>Dong Y, Dong S, Ji T</v>
      </c>
      <c r="D191">
        <f>VLOOKUP($B191,Sheet1!$A$2:$G$101,3,FALSE)</f>
        <v>2008</v>
      </c>
      <c r="E191" t="str">
        <f>VLOOKUP($B191,Sheet1!$A$2:$G$101,4,FALSE)</f>
        <v>Effect of different thermal regimes on growth and physiological performance of the sea cucumber Apostichopus japonicus Selenka</v>
      </c>
      <c r="F191" t="str">
        <f>VLOOKUP($B191,Sheet1!$A$2:$G$101,5,FALSE)</f>
        <v>Aquaculture</v>
      </c>
      <c r="G191" t="str">
        <f>VLOOKUP($B191,Sheet1!$A$2:$G$101,6,FALSE)</f>
        <v>10.1016/j.aquaculture.2007.12.006</v>
      </c>
      <c r="H191" t="str">
        <f>VLOOKUP($B191,Sheet1!$A$2:$G$101,7,FALSE)</f>
        <v>Slein_original</v>
      </c>
    </row>
    <row r="192" spans="1:8" x14ac:dyDescent="0.2">
      <c r="A192">
        <v>253</v>
      </c>
      <c r="B192" t="s">
        <v>408</v>
      </c>
      <c r="C192" t="str">
        <f>VLOOKUP($B192,Sheet1!$A$2:$G$101,2,FALSE)</f>
        <v>Dong Y, Dong S, Ji T</v>
      </c>
      <c r="D192">
        <f>VLOOKUP($B192,Sheet1!$A$2:$G$101,3,FALSE)</f>
        <v>2008</v>
      </c>
      <c r="E192" t="str">
        <f>VLOOKUP($B192,Sheet1!$A$2:$G$101,4,FALSE)</f>
        <v>Effect of different thermal regimes on growth and physiological performance of the sea cucumber Apostichopus japonicus Selenka</v>
      </c>
      <c r="F192" t="str">
        <f>VLOOKUP($B192,Sheet1!$A$2:$G$101,5,FALSE)</f>
        <v>Aquaculture</v>
      </c>
      <c r="G192" t="str">
        <f>VLOOKUP($B192,Sheet1!$A$2:$G$101,6,FALSE)</f>
        <v>10.1016/j.aquaculture.2007.12.006</v>
      </c>
      <c r="H192" t="str">
        <f>VLOOKUP($B192,Sheet1!$A$2:$G$101,7,FALSE)</f>
        <v>Slein_original</v>
      </c>
    </row>
    <row r="193" spans="1:8" x14ac:dyDescent="0.2">
      <c r="A193">
        <v>254</v>
      </c>
      <c r="B193" t="s">
        <v>408</v>
      </c>
      <c r="C193" t="str">
        <f>VLOOKUP($B193,Sheet1!$A$2:$G$101,2,FALSE)</f>
        <v>Dong Y, Dong S, Ji T</v>
      </c>
      <c r="D193">
        <f>VLOOKUP($B193,Sheet1!$A$2:$G$101,3,FALSE)</f>
        <v>2008</v>
      </c>
      <c r="E193" t="str">
        <f>VLOOKUP($B193,Sheet1!$A$2:$G$101,4,FALSE)</f>
        <v>Effect of different thermal regimes on growth and physiological performance of the sea cucumber Apostichopus japonicus Selenka</v>
      </c>
      <c r="F193" t="str">
        <f>VLOOKUP($B193,Sheet1!$A$2:$G$101,5,FALSE)</f>
        <v>Aquaculture</v>
      </c>
      <c r="G193" t="str">
        <f>VLOOKUP($B193,Sheet1!$A$2:$G$101,6,FALSE)</f>
        <v>10.1016/j.aquaculture.2007.12.006</v>
      </c>
      <c r="H193" t="str">
        <f>VLOOKUP($B193,Sheet1!$A$2:$G$101,7,FALSE)</f>
        <v>Slein_original</v>
      </c>
    </row>
    <row r="194" spans="1:8" x14ac:dyDescent="0.2">
      <c r="A194">
        <v>255</v>
      </c>
      <c r="B194" t="s">
        <v>408</v>
      </c>
      <c r="C194" t="str">
        <f>VLOOKUP($B194,Sheet1!$A$2:$G$101,2,FALSE)</f>
        <v>Dong Y, Dong S, Ji T</v>
      </c>
      <c r="D194">
        <f>VLOOKUP($B194,Sheet1!$A$2:$G$101,3,FALSE)</f>
        <v>2008</v>
      </c>
      <c r="E194" t="str">
        <f>VLOOKUP($B194,Sheet1!$A$2:$G$101,4,FALSE)</f>
        <v>Effect of different thermal regimes on growth and physiological performance of the sea cucumber Apostichopus japonicus Selenka</v>
      </c>
      <c r="F194" t="str">
        <f>VLOOKUP($B194,Sheet1!$A$2:$G$101,5,FALSE)</f>
        <v>Aquaculture</v>
      </c>
      <c r="G194" t="str">
        <f>VLOOKUP($B194,Sheet1!$A$2:$G$101,6,FALSE)</f>
        <v>10.1016/j.aquaculture.2007.12.006</v>
      </c>
      <c r="H194" t="str">
        <f>VLOOKUP($B194,Sheet1!$A$2:$G$101,7,FALSE)</f>
        <v>Slein_original</v>
      </c>
    </row>
    <row r="195" spans="1:8" x14ac:dyDescent="0.2">
      <c r="A195">
        <v>256</v>
      </c>
      <c r="B195" t="s">
        <v>485</v>
      </c>
      <c r="C195" t="e">
        <f>VLOOKUP($B195,Sheet1!$A$2:$G$101,2,FALSE)</f>
        <v>#N/A</v>
      </c>
      <c r="D195" t="e">
        <f>VLOOKUP($B195,Sheet1!$A$2:$G$101,3,FALSE)</f>
        <v>#N/A</v>
      </c>
      <c r="E195" t="e">
        <f>VLOOKUP($B195,Sheet1!$A$2:$G$101,4,FALSE)</f>
        <v>#N/A</v>
      </c>
      <c r="F195" t="e">
        <f>VLOOKUP($B195,Sheet1!$A$2:$G$101,5,FALSE)</f>
        <v>#N/A</v>
      </c>
      <c r="G195" t="e">
        <f>VLOOKUP($B195,Sheet1!$A$2:$G$101,6,FALSE)</f>
        <v>#N/A</v>
      </c>
      <c r="H195" t="e">
        <f>VLOOKUP($B195,Sheet1!$A$2:$G$101,7,FALSE)</f>
        <v>#N/A</v>
      </c>
    </row>
    <row r="196" spans="1:8" x14ac:dyDescent="0.2">
      <c r="A196">
        <v>257</v>
      </c>
      <c r="B196" t="s">
        <v>485</v>
      </c>
      <c r="C196" t="e">
        <f>VLOOKUP($B196,Sheet1!$A$2:$G$101,2,FALSE)</f>
        <v>#N/A</v>
      </c>
      <c r="D196" t="e">
        <f>VLOOKUP($B196,Sheet1!$A$2:$G$101,3,FALSE)</f>
        <v>#N/A</v>
      </c>
      <c r="E196" t="e">
        <f>VLOOKUP($B196,Sheet1!$A$2:$G$101,4,FALSE)</f>
        <v>#N/A</v>
      </c>
      <c r="F196" t="e">
        <f>VLOOKUP($B196,Sheet1!$A$2:$G$101,5,FALSE)</f>
        <v>#N/A</v>
      </c>
      <c r="G196" t="e">
        <f>VLOOKUP($B196,Sheet1!$A$2:$G$101,6,FALSE)</f>
        <v>#N/A</v>
      </c>
      <c r="H196" t="e">
        <f>VLOOKUP($B196,Sheet1!$A$2:$G$101,7,FALSE)</f>
        <v>#N/A</v>
      </c>
    </row>
    <row r="197" spans="1:8" x14ac:dyDescent="0.2">
      <c r="A197">
        <v>258</v>
      </c>
      <c r="B197" t="s">
        <v>485</v>
      </c>
      <c r="C197" t="e">
        <f>VLOOKUP($B197,Sheet1!$A$2:$G$101,2,FALSE)</f>
        <v>#N/A</v>
      </c>
      <c r="D197" t="e">
        <f>VLOOKUP($B197,Sheet1!$A$2:$G$101,3,FALSE)</f>
        <v>#N/A</v>
      </c>
      <c r="E197" t="e">
        <f>VLOOKUP($B197,Sheet1!$A$2:$G$101,4,FALSE)</f>
        <v>#N/A</v>
      </c>
      <c r="F197" t="e">
        <f>VLOOKUP($B197,Sheet1!$A$2:$G$101,5,FALSE)</f>
        <v>#N/A</v>
      </c>
      <c r="G197" t="e">
        <f>VLOOKUP($B197,Sheet1!$A$2:$G$101,6,FALSE)</f>
        <v>#N/A</v>
      </c>
      <c r="H197" t="e">
        <f>VLOOKUP($B197,Sheet1!$A$2:$G$101,7,FALSE)</f>
        <v>#N/A</v>
      </c>
    </row>
    <row r="198" spans="1:8" x14ac:dyDescent="0.2">
      <c r="A198">
        <v>262</v>
      </c>
      <c r="B198" t="s">
        <v>462</v>
      </c>
      <c r="C198" t="str">
        <f>VLOOKUP($B198,Sheet1!$A$2:$G$101,2,FALSE)</f>
        <v>García-Ruiz E, Marco V, Pérez-Moreno I</v>
      </c>
      <c r="D198">
        <f>VLOOKUP($B198,Sheet1!$A$2:$G$101,3,FALSE)</f>
        <v>2011</v>
      </c>
      <c r="E198" t="str">
        <f>VLOOKUP($B198,Sheet1!$A$2:$G$101,4,FALSE)</f>
        <v>Effects of Variable and Constant Temperatures on the Embryonic Development and Survival of a New Grape Pest, Xylotrechus arvicola (Coleoptera: Cerambycidae)</v>
      </c>
      <c r="F198" t="str">
        <f>VLOOKUP($B198,Sheet1!$A$2:$G$101,5,FALSE)</f>
        <v>Environ Entomol</v>
      </c>
      <c r="G198" t="str">
        <f>VLOOKUP($B198,Sheet1!$A$2:$G$101,6,FALSE)</f>
        <v>10.1603/EN11080</v>
      </c>
      <c r="H198" t="str">
        <f>VLOOKUP($B198,Sheet1!$A$2:$G$101,7,FALSE)</f>
        <v>Slein_original</v>
      </c>
    </row>
    <row r="199" spans="1:8" x14ac:dyDescent="0.2">
      <c r="A199">
        <v>281</v>
      </c>
      <c r="B199" t="s">
        <v>384</v>
      </c>
      <c r="C199" t="str">
        <f>VLOOKUP($B199,Sheet1!$A$2:$G$101,2,FALSE)</f>
        <v>Glass JR, Stahlschmidt ZR</v>
      </c>
      <c r="D199">
        <f>VLOOKUP($B199,Sheet1!$A$2:$G$101,3,FALSE)</f>
        <v>2019</v>
      </c>
      <c r="E199" t="str">
        <f>VLOOKUP($B199,Sheet1!$A$2:$G$101,4,FALSE)</f>
        <v>Should I stay or should I go? Complex environments influence the developmental plasticity of flight capacity and flight-related trade-offs</v>
      </c>
      <c r="F199" t="str">
        <f>VLOOKUP($B199,Sheet1!$A$2:$G$101,5,FALSE)</f>
        <v>Biol J Linn Soc Lond</v>
      </c>
      <c r="G199" t="str">
        <f>VLOOKUP($B199,Sheet1!$A$2:$G$101,6,FALSE)</f>
        <v>10.1093/biolinnean/blz073</v>
      </c>
      <c r="H199" t="str">
        <f>VLOOKUP($B199,Sheet1!$A$2:$G$101,7,FALSE)</f>
        <v>Slein_original</v>
      </c>
    </row>
    <row r="200" spans="1:8" x14ac:dyDescent="0.2">
      <c r="A200">
        <v>282</v>
      </c>
      <c r="B200" t="s">
        <v>384</v>
      </c>
      <c r="C200" t="str">
        <f>VLOOKUP($B200,Sheet1!$A$2:$G$101,2,FALSE)</f>
        <v>Glass JR, Stahlschmidt ZR</v>
      </c>
      <c r="D200">
        <f>VLOOKUP($B200,Sheet1!$A$2:$G$101,3,FALSE)</f>
        <v>2019</v>
      </c>
      <c r="E200" t="str">
        <f>VLOOKUP($B200,Sheet1!$A$2:$G$101,4,FALSE)</f>
        <v>Should I stay or should I go? Complex environments influence the developmental plasticity of flight capacity and flight-related trade-offs</v>
      </c>
      <c r="F200" t="str">
        <f>VLOOKUP($B200,Sheet1!$A$2:$G$101,5,FALSE)</f>
        <v>Biol J Linn Soc Lond</v>
      </c>
      <c r="G200" t="str">
        <f>VLOOKUP($B200,Sheet1!$A$2:$G$101,6,FALSE)</f>
        <v>10.1093/biolinnean/blz073</v>
      </c>
      <c r="H200" t="str">
        <f>VLOOKUP($B200,Sheet1!$A$2:$G$101,7,FALSE)</f>
        <v>Slein_original</v>
      </c>
    </row>
    <row r="201" spans="1:8" x14ac:dyDescent="0.2">
      <c r="A201">
        <v>283</v>
      </c>
      <c r="B201" t="s">
        <v>149</v>
      </c>
      <c r="C201" t="str">
        <f>VLOOKUP($B201,Sheet1!$A$2:$G$101,2,FALSE)</f>
        <v>Guo B, Wang F, Dong S, Dong Y, Tian X</v>
      </c>
      <c r="D201">
        <f>VLOOKUP($B201,Sheet1!$A$2:$G$101,3,FALSE)</f>
        <v>2010</v>
      </c>
      <c r="E201" t="str">
        <f>VLOOKUP($B201,Sheet1!$A$2:$G$101,4,FALSE)</f>
        <v>The effects of cyclical temperature changes on growth and physiological status of Litopenaeus vannamei</v>
      </c>
      <c r="F201" t="str">
        <f>VLOOKUP($B201,Sheet1!$A$2:$G$101,5,FALSE)</f>
        <v>Aquac Int</v>
      </c>
      <c r="G201" t="str">
        <f>VLOOKUP($B201,Sheet1!$A$2:$G$101,6,FALSE)</f>
        <v>10.1007/s10499-009-9314-y</v>
      </c>
      <c r="H201" t="str">
        <f>VLOOKUP($B201,Sheet1!$A$2:$G$101,7,FALSE)</f>
        <v>Slein_cited_ref</v>
      </c>
    </row>
    <row r="202" spans="1:8" x14ac:dyDescent="0.2">
      <c r="A202">
        <v>284</v>
      </c>
      <c r="B202" t="s">
        <v>149</v>
      </c>
      <c r="C202" t="str">
        <f>VLOOKUP($B202,Sheet1!$A$2:$G$101,2,FALSE)</f>
        <v>Guo B, Wang F, Dong S, Dong Y, Tian X</v>
      </c>
      <c r="D202">
        <f>VLOOKUP($B202,Sheet1!$A$2:$G$101,3,FALSE)</f>
        <v>2010</v>
      </c>
      <c r="E202" t="str">
        <f>VLOOKUP($B202,Sheet1!$A$2:$G$101,4,FALSE)</f>
        <v>The effects of cyclical temperature changes on growth and physiological status of Litopenaeus vannamei</v>
      </c>
      <c r="F202" t="str">
        <f>VLOOKUP($B202,Sheet1!$A$2:$G$101,5,FALSE)</f>
        <v>Aquac Int</v>
      </c>
      <c r="G202" t="str">
        <f>VLOOKUP($B202,Sheet1!$A$2:$G$101,6,FALSE)</f>
        <v>10.1007/s10499-009-9314-y</v>
      </c>
      <c r="H202" t="str">
        <f>VLOOKUP($B202,Sheet1!$A$2:$G$101,7,FALSE)</f>
        <v>Slein_cited_ref</v>
      </c>
    </row>
    <row r="203" spans="1:8" x14ac:dyDescent="0.2">
      <c r="A203">
        <v>285</v>
      </c>
      <c r="B203" t="s">
        <v>149</v>
      </c>
      <c r="C203" t="str">
        <f>VLOOKUP($B203,Sheet1!$A$2:$G$101,2,FALSE)</f>
        <v>Guo B, Wang F, Dong S, Dong Y, Tian X</v>
      </c>
      <c r="D203">
        <f>VLOOKUP($B203,Sheet1!$A$2:$G$101,3,FALSE)</f>
        <v>2010</v>
      </c>
      <c r="E203" t="str">
        <f>VLOOKUP($B203,Sheet1!$A$2:$G$101,4,FALSE)</f>
        <v>The effects of cyclical temperature changes on growth and physiological status of Litopenaeus vannamei</v>
      </c>
      <c r="F203" t="str">
        <f>VLOOKUP($B203,Sheet1!$A$2:$G$101,5,FALSE)</f>
        <v>Aquac Int</v>
      </c>
      <c r="G203" t="str">
        <f>VLOOKUP($B203,Sheet1!$A$2:$G$101,6,FALSE)</f>
        <v>10.1007/s10499-009-9314-y</v>
      </c>
      <c r="H203" t="str">
        <f>VLOOKUP($B203,Sheet1!$A$2:$G$101,7,FALSE)</f>
        <v>Slein_cited_ref</v>
      </c>
    </row>
    <row r="204" spans="1:8" x14ac:dyDescent="0.2">
      <c r="A204">
        <v>286</v>
      </c>
      <c r="B204" t="s">
        <v>149</v>
      </c>
      <c r="C204" t="str">
        <f>VLOOKUP($B204,Sheet1!$A$2:$G$101,2,FALSE)</f>
        <v>Guo B, Wang F, Dong S, Dong Y, Tian X</v>
      </c>
      <c r="D204">
        <f>VLOOKUP($B204,Sheet1!$A$2:$G$101,3,FALSE)</f>
        <v>2010</v>
      </c>
      <c r="E204" t="str">
        <f>VLOOKUP($B204,Sheet1!$A$2:$G$101,4,FALSE)</f>
        <v>The effects of cyclical temperature changes on growth and physiological status of Litopenaeus vannamei</v>
      </c>
      <c r="F204" t="str">
        <f>VLOOKUP($B204,Sheet1!$A$2:$G$101,5,FALSE)</f>
        <v>Aquac Int</v>
      </c>
      <c r="G204" t="str">
        <f>VLOOKUP($B204,Sheet1!$A$2:$G$101,6,FALSE)</f>
        <v>10.1007/s10499-009-9314-y</v>
      </c>
      <c r="H204" t="str">
        <f>VLOOKUP($B204,Sheet1!$A$2:$G$101,7,FALSE)</f>
        <v>Slein_cited_ref</v>
      </c>
    </row>
    <row r="205" spans="1:8" x14ac:dyDescent="0.2">
      <c r="A205">
        <v>287</v>
      </c>
      <c r="B205" t="s">
        <v>149</v>
      </c>
      <c r="C205" t="str">
        <f>VLOOKUP($B205,Sheet1!$A$2:$G$101,2,FALSE)</f>
        <v>Guo B, Wang F, Dong S, Dong Y, Tian X</v>
      </c>
      <c r="D205">
        <f>VLOOKUP($B205,Sheet1!$A$2:$G$101,3,FALSE)</f>
        <v>2010</v>
      </c>
      <c r="E205" t="str">
        <f>VLOOKUP($B205,Sheet1!$A$2:$G$101,4,FALSE)</f>
        <v>The effects of cyclical temperature changes on growth and physiological status of Litopenaeus vannamei</v>
      </c>
      <c r="F205" t="str">
        <f>VLOOKUP($B205,Sheet1!$A$2:$G$101,5,FALSE)</f>
        <v>Aquac Int</v>
      </c>
      <c r="G205" t="str">
        <f>VLOOKUP($B205,Sheet1!$A$2:$G$101,6,FALSE)</f>
        <v>10.1007/s10499-009-9314-y</v>
      </c>
      <c r="H205" t="str">
        <f>VLOOKUP($B205,Sheet1!$A$2:$G$101,7,FALSE)</f>
        <v>Slein_cited_ref</v>
      </c>
    </row>
    <row r="206" spans="1:8" x14ac:dyDescent="0.2">
      <c r="A206">
        <v>288</v>
      </c>
      <c r="B206" t="s">
        <v>149</v>
      </c>
      <c r="C206" t="str">
        <f>VLOOKUP($B206,Sheet1!$A$2:$G$101,2,FALSE)</f>
        <v>Guo B, Wang F, Dong S, Dong Y, Tian X</v>
      </c>
      <c r="D206">
        <f>VLOOKUP($B206,Sheet1!$A$2:$G$101,3,FALSE)</f>
        <v>2010</v>
      </c>
      <c r="E206" t="str">
        <f>VLOOKUP($B206,Sheet1!$A$2:$G$101,4,FALSE)</f>
        <v>The effects of cyclical temperature changes on growth and physiological status of Litopenaeus vannamei</v>
      </c>
      <c r="F206" t="str">
        <f>VLOOKUP($B206,Sheet1!$A$2:$G$101,5,FALSE)</f>
        <v>Aquac Int</v>
      </c>
      <c r="G206" t="str">
        <f>VLOOKUP($B206,Sheet1!$A$2:$G$101,6,FALSE)</f>
        <v>10.1007/s10499-009-9314-y</v>
      </c>
      <c r="H206" t="str">
        <f>VLOOKUP($B206,Sheet1!$A$2:$G$101,7,FALSE)</f>
        <v>Slein_cited_ref</v>
      </c>
    </row>
    <row r="207" spans="1:8" x14ac:dyDescent="0.2">
      <c r="A207">
        <v>289</v>
      </c>
      <c r="B207" t="s">
        <v>149</v>
      </c>
      <c r="C207" t="str">
        <f>VLOOKUP($B207,Sheet1!$A$2:$G$101,2,FALSE)</f>
        <v>Guo B, Wang F, Dong S, Dong Y, Tian X</v>
      </c>
      <c r="D207">
        <f>VLOOKUP($B207,Sheet1!$A$2:$G$101,3,FALSE)</f>
        <v>2010</v>
      </c>
      <c r="E207" t="str">
        <f>VLOOKUP($B207,Sheet1!$A$2:$G$101,4,FALSE)</f>
        <v>The effects of cyclical temperature changes on growth and physiological status of Litopenaeus vannamei</v>
      </c>
      <c r="F207" t="str">
        <f>VLOOKUP($B207,Sheet1!$A$2:$G$101,5,FALSE)</f>
        <v>Aquac Int</v>
      </c>
      <c r="G207" t="str">
        <f>VLOOKUP($B207,Sheet1!$A$2:$G$101,6,FALSE)</f>
        <v>10.1007/s10499-009-9314-y</v>
      </c>
      <c r="H207" t="str">
        <f>VLOOKUP($B207,Sheet1!$A$2:$G$101,7,FALSE)</f>
        <v>Slein_cited_ref</v>
      </c>
    </row>
    <row r="208" spans="1:8" x14ac:dyDescent="0.2">
      <c r="A208">
        <v>290</v>
      </c>
      <c r="B208" t="s">
        <v>149</v>
      </c>
      <c r="C208" t="str">
        <f>VLOOKUP($B208,Sheet1!$A$2:$G$101,2,FALSE)</f>
        <v>Guo B, Wang F, Dong S, Dong Y, Tian X</v>
      </c>
      <c r="D208">
        <f>VLOOKUP($B208,Sheet1!$A$2:$G$101,3,FALSE)</f>
        <v>2010</v>
      </c>
      <c r="E208" t="str">
        <f>VLOOKUP($B208,Sheet1!$A$2:$G$101,4,FALSE)</f>
        <v>The effects of cyclical temperature changes on growth and physiological status of Litopenaeus vannamei</v>
      </c>
      <c r="F208" t="str">
        <f>VLOOKUP($B208,Sheet1!$A$2:$G$101,5,FALSE)</f>
        <v>Aquac Int</v>
      </c>
      <c r="G208" t="str">
        <f>VLOOKUP($B208,Sheet1!$A$2:$G$101,6,FALSE)</f>
        <v>10.1007/s10499-009-9314-y</v>
      </c>
      <c r="H208" t="str">
        <f>VLOOKUP($B208,Sheet1!$A$2:$G$101,7,FALSE)</f>
        <v>Slein_cited_ref</v>
      </c>
    </row>
    <row r="209" spans="1:8" x14ac:dyDescent="0.2">
      <c r="A209">
        <v>292</v>
      </c>
      <c r="B209" t="s">
        <v>486</v>
      </c>
      <c r="C209" t="e">
        <f>VLOOKUP($B209,Sheet1!$A$2:$G$101,2,FALSE)</f>
        <v>#N/A</v>
      </c>
      <c r="D209" t="e">
        <f>VLOOKUP($B209,Sheet1!$A$2:$G$101,3,FALSE)</f>
        <v>#N/A</v>
      </c>
      <c r="E209" t="e">
        <f>VLOOKUP($B209,Sheet1!$A$2:$G$101,4,FALSE)</f>
        <v>#N/A</v>
      </c>
      <c r="F209" t="e">
        <f>VLOOKUP($B209,Sheet1!$A$2:$G$101,5,FALSE)</f>
        <v>#N/A</v>
      </c>
      <c r="G209" t="e">
        <f>VLOOKUP($B209,Sheet1!$A$2:$G$101,6,FALSE)</f>
        <v>#N/A</v>
      </c>
      <c r="H209" t="e">
        <f>VLOOKUP($B209,Sheet1!$A$2:$G$101,7,FALSE)</f>
        <v>#N/A</v>
      </c>
    </row>
    <row r="210" spans="1:8" x14ac:dyDescent="0.2">
      <c r="A210">
        <v>297</v>
      </c>
      <c r="B210" t="s">
        <v>487</v>
      </c>
      <c r="C210" t="e">
        <f>VLOOKUP($B210,Sheet1!$A$2:$G$101,2,FALSE)</f>
        <v>#N/A</v>
      </c>
      <c r="D210" t="e">
        <f>VLOOKUP($B210,Sheet1!$A$2:$G$101,3,FALSE)</f>
        <v>#N/A</v>
      </c>
      <c r="E210" t="e">
        <f>VLOOKUP($B210,Sheet1!$A$2:$G$101,4,FALSE)</f>
        <v>#N/A</v>
      </c>
      <c r="F210" t="e">
        <f>VLOOKUP($B210,Sheet1!$A$2:$G$101,5,FALSE)</f>
        <v>#N/A</v>
      </c>
      <c r="G210" t="e">
        <f>VLOOKUP($B210,Sheet1!$A$2:$G$101,6,FALSE)</f>
        <v>#N/A</v>
      </c>
      <c r="H210" t="e">
        <f>VLOOKUP($B210,Sheet1!$A$2:$G$101,7,FALSE)</f>
        <v>#N/A</v>
      </c>
    </row>
    <row r="211" spans="1:8" x14ac:dyDescent="0.2">
      <c r="A211">
        <v>298</v>
      </c>
      <c r="B211" t="s">
        <v>487</v>
      </c>
      <c r="C211" t="e">
        <f>VLOOKUP($B211,Sheet1!$A$2:$G$101,2,FALSE)</f>
        <v>#N/A</v>
      </c>
      <c r="D211" t="e">
        <f>VLOOKUP($B211,Sheet1!$A$2:$G$101,3,FALSE)</f>
        <v>#N/A</v>
      </c>
      <c r="E211" t="e">
        <f>VLOOKUP($B211,Sheet1!$A$2:$G$101,4,FALSE)</f>
        <v>#N/A</v>
      </c>
      <c r="F211" t="e">
        <f>VLOOKUP($B211,Sheet1!$A$2:$G$101,5,FALSE)</f>
        <v>#N/A</v>
      </c>
      <c r="G211" t="e">
        <f>VLOOKUP($B211,Sheet1!$A$2:$G$101,6,FALSE)</f>
        <v>#N/A</v>
      </c>
      <c r="H211" t="e">
        <f>VLOOKUP($B211,Sheet1!$A$2:$G$101,7,FALSE)</f>
        <v>#N/A</v>
      </c>
    </row>
    <row r="212" spans="1:8" x14ac:dyDescent="0.2">
      <c r="A212">
        <v>299</v>
      </c>
      <c r="B212" t="s">
        <v>487</v>
      </c>
      <c r="C212" t="e">
        <f>VLOOKUP($B212,Sheet1!$A$2:$G$101,2,FALSE)</f>
        <v>#N/A</v>
      </c>
      <c r="D212" t="e">
        <f>VLOOKUP($B212,Sheet1!$A$2:$G$101,3,FALSE)</f>
        <v>#N/A</v>
      </c>
      <c r="E212" t="e">
        <f>VLOOKUP($B212,Sheet1!$A$2:$G$101,4,FALSE)</f>
        <v>#N/A</v>
      </c>
      <c r="F212" t="e">
        <f>VLOOKUP($B212,Sheet1!$A$2:$G$101,5,FALSE)</f>
        <v>#N/A</v>
      </c>
      <c r="G212" t="e">
        <f>VLOOKUP($B212,Sheet1!$A$2:$G$101,6,FALSE)</f>
        <v>#N/A</v>
      </c>
      <c r="H212" t="e">
        <f>VLOOKUP($B212,Sheet1!$A$2:$G$101,7,FALSE)</f>
        <v>#N/A</v>
      </c>
    </row>
    <row r="213" spans="1:8" x14ac:dyDescent="0.2">
      <c r="A213">
        <v>300</v>
      </c>
      <c r="B213" t="s">
        <v>487</v>
      </c>
      <c r="C213" t="e">
        <f>VLOOKUP($B213,Sheet1!$A$2:$G$101,2,FALSE)</f>
        <v>#N/A</v>
      </c>
      <c r="D213" t="e">
        <f>VLOOKUP($B213,Sheet1!$A$2:$G$101,3,FALSE)</f>
        <v>#N/A</v>
      </c>
      <c r="E213" t="e">
        <f>VLOOKUP($B213,Sheet1!$A$2:$G$101,4,FALSE)</f>
        <v>#N/A</v>
      </c>
      <c r="F213" t="e">
        <f>VLOOKUP($B213,Sheet1!$A$2:$G$101,5,FALSE)</f>
        <v>#N/A</v>
      </c>
      <c r="G213" t="e">
        <f>VLOOKUP($B213,Sheet1!$A$2:$G$101,6,FALSE)</f>
        <v>#N/A</v>
      </c>
      <c r="H213" t="e">
        <f>VLOOKUP($B213,Sheet1!$A$2:$G$101,7,FALSE)</f>
        <v>#N/A</v>
      </c>
    </row>
    <row r="214" spans="1:8" x14ac:dyDescent="0.2">
      <c r="A214">
        <v>301</v>
      </c>
      <c r="B214" t="s">
        <v>487</v>
      </c>
      <c r="C214" t="e">
        <f>VLOOKUP($B214,Sheet1!$A$2:$G$101,2,FALSE)</f>
        <v>#N/A</v>
      </c>
      <c r="D214" t="e">
        <f>VLOOKUP($B214,Sheet1!$A$2:$G$101,3,FALSE)</f>
        <v>#N/A</v>
      </c>
      <c r="E214" t="e">
        <f>VLOOKUP($B214,Sheet1!$A$2:$G$101,4,FALSE)</f>
        <v>#N/A</v>
      </c>
      <c r="F214" t="e">
        <f>VLOOKUP($B214,Sheet1!$A$2:$G$101,5,FALSE)</f>
        <v>#N/A</v>
      </c>
      <c r="G214" t="e">
        <f>VLOOKUP($B214,Sheet1!$A$2:$G$101,6,FALSE)</f>
        <v>#N/A</v>
      </c>
      <c r="H214" t="e">
        <f>VLOOKUP($B214,Sheet1!$A$2:$G$101,7,FALSE)</f>
        <v>#N/A</v>
      </c>
    </row>
    <row r="215" spans="1:8" x14ac:dyDescent="0.2">
      <c r="A215">
        <v>302</v>
      </c>
      <c r="B215" t="s">
        <v>487</v>
      </c>
      <c r="C215" t="e">
        <f>VLOOKUP($B215,Sheet1!$A$2:$G$101,2,FALSE)</f>
        <v>#N/A</v>
      </c>
      <c r="D215" t="e">
        <f>VLOOKUP($B215,Sheet1!$A$2:$G$101,3,FALSE)</f>
        <v>#N/A</v>
      </c>
      <c r="E215" t="e">
        <f>VLOOKUP($B215,Sheet1!$A$2:$G$101,4,FALSE)</f>
        <v>#N/A</v>
      </c>
      <c r="F215" t="e">
        <f>VLOOKUP($B215,Sheet1!$A$2:$G$101,5,FALSE)</f>
        <v>#N/A</v>
      </c>
      <c r="G215" t="e">
        <f>VLOOKUP($B215,Sheet1!$A$2:$G$101,6,FALSE)</f>
        <v>#N/A</v>
      </c>
      <c r="H215" t="e">
        <f>VLOOKUP($B215,Sheet1!$A$2:$G$101,7,FALSE)</f>
        <v>#N/A</v>
      </c>
    </row>
    <row r="216" spans="1:8" x14ac:dyDescent="0.2">
      <c r="A216">
        <v>303</v>
      </c>
      <c r="B216" t="s">
        <v>487</v>
      </c>
      <c r="C216" t="e">
        <f>VLOOKUP($B216,Sheet1!$A$2:$G$101,2,FALSE)</f>
        <v>#N/A</v>
      </c>
      <c r="D216" t="e">
        <f>VLOOKUP($B216,Sheet1!$A$2:$G$101,3,FALSE)</f>
        <v>#N/A</v>
      </c>
      <c r="E216" t="e">
        <f>VLOOKUP($B216,Sheet1!$A$2:$G$101,4,FALSE)</f>
        <v>#N/A</v>
      </c>
      <c r="F216" t="e">
        <f>VLOOKUP($B216,Sheet1!$A$2:$G$101,5,FALSE)</f>
        <v>#N/A</v>
      </c>
      <c r="G216" t="e">
        <f>VLOOKUP($B216,Sheet1!$A$2:$G$101,6,FALSE)</f>
        <v>#N/A</v>
      </c>
      <c r="H216" t="e">
        <f>VLOOKUP($B216,Sheet1!$A$2:$G$101,7,FALSE)</f>
        <v>#N/A</v>
      </c>
    </row>
    <row r="217" spans="1:8" x14ac:dyDescent="0.2">
      <c r="A217">
        <v>304</v>
      </c>
      <c r="B217" t="s">
        <v>487</v>
      </c>
      <c r="C217" t="e">
        <f>VLOOKUP($B217,Sheet1!$A$2:$G$101,2,FALSE)</f>
        <v>#N/A</v>
      </c>
      <c r="D217" t="e">
        <f>VLOOKUP($B217,Sheet1!$A$2:$G$101,3,FALSE)</f>
        <v>#N/A</v>
      </c>
      <c r="E217" t="e">
        <f>VLOOKUP($B217,Sheet1!$A$2:$G$101,4,FALSE)</f>
        <v>#N/A</v>
      </c>
      <c r="F217" t="e">
        <f>VLOOKUP($B217,Sheet1!$A$2:$G$101,5,FALSE)</f>
        <v>#N/A</v>
      </c>
      <c r="G217" t="e">
        <f>VLOOKUP($B217,Sheet1!$A$2:$G$101,6,FALSE)</f>
        <v>#N/A</v>
      </c>
      <c r="H217" t="e">
        <f>VLOOKUP($B217,Sheet1!$A$2:$G$101,7,FALSE)</f>
        <v>#N/A</v>
      </c>
    </row>
    <row r="218" spans="1:8" x14ac:dyDescent="0.2">
      <c r="A218">
        <v>305</v>
      </c>
      <c r="B218" t="s">
        <v>487</v>
      </c>
      <c r="C218" t="e">
        <f>VLOOKUP($B218,Sheet1!$A$2:$G$101,2,FALSE)</f>
        <v>#N/A</v>
      </c>
      <c r="D218" t="e">
        <f>VLOOKUP($B218,Sheet1!$A$2:$G$101,3,FALSE)</f>
        <v>#N/A</v>
      </c>
      <c r="E218" t="e">
        <f>VLOOKUP($B218,Sheet1!$A$2:$G$101,4,FALSE)</f>
        <v>#N/A</v>
      </c>
      <c r="F218" t="e">
        <f>VLOOKUP($B218,Sheet1!$A$2:$G$101,5,FALSE)</f>
        <v>#N/A</v>
      </c>
      <c r="G218" t="e">
        <f>VLOOKUP($B218,Sheet1!$A$2:$G$101,6,FALSE)</f>
        <v>#N/A</v>
      </c>
      <c r="H218" t="e">
        <f>VLOOKUP($B218,Sheet1!$A$2:$G$101,7,FALSE)</f>
        <v>#N/A</v>
      </c>
    </row>
    <row r="219" spans="1:8" x14ac:dyDescent="0.2">
      <c r="A219">
        <v>306</v>
      </c>
      <c r="B219" t="s">
        <v>487</v>
      </c>
      <c r="C219" t="e">
        <f>VLOOKUP($B219,Sheet1!$A$2:$G$101,2,FALSE)</f>
        <v>#N/A</v>
      </c>
      <c r="D219" t="e">
        <f>VLOOKUP($B219,Sheet1!$A$2:$G$101,3,FALSE)</f>
        <v>#N/A</v>
      </c>
      <c r="E219" t="e">
        <f>VLOOKUP($B219,Sheet1!$A$2:$G$101,4,FALSE)</f>
        <v>#N/A</v>
      </c>
      <c r="F219" t="e">
        <f>VLOOKUP($B219,Sheet1!$A$2:$G$101,5,FALSE)</f>
        <v>#N/A</v>
      </c>
      <c r="G219" t="e">
        <f>VLOOKUP($B219,Sheet1!$A$2:$G$101,6,FALSE)</f>
        <v>#N/A</v>
      </c>
      <c r="H219" t="e">
        <f>VLOOKUP($B219,Sheet1!$A$2:$G$101,7,FALSE)</f>
        <v>#N/A</v>
      </c>
    </row>
    <row r="220" spans="1:8" x14ac:dyDescent="0.2">
      <c r="A220">
        <v>307</v>
      </c>
      <c r="B220" t="s">
        <v>487</v>
      </c>
      <c r="C220" t="e">
        <f>VLOOKUP($B220,Sheet1!$A$2:$G$101,2,FALSE)</f>
        <v>#N/A</v>
      </c>
      <c r="D220" t="e">
        <f>VLOOKUP($B220,Sheet1!$A$2:$G$101,3,FALSE)</f>
        <v>#N/A</v>
      </c>
      <c r="E220" t="e">
        <f>VLOOKUP($B220,Sheet1!$A$2:$G$101,4,FALSE)</f>
        <v>#N/A</v>
      </c>
      <c r="F220" t="e">
        <f>VLOOKUP($B220,Sheet1!$A$2:$G$101,5,FALSE)</f>
        <v>#N/A</v>
      </c>
      <c r="G220" t="e">
        <f>VLOOKUP($B220,Sheet1!$A$2:$G$101,6,FALSE)</f>
        <v>#N/A</v>
      </c>
      <c r="H220" t="e">
        <f>VLOOKUP($B220,Sheet1!$A$2:$G$101,7,FALSE)</f>
        <v>#N/A</v>
      </c>
    </row>
    <row r="221" spans="1:8" x14ac:dyDescent="0.2">
      <c r="A221">
        <v>308</v>
      </c>
      <c r="B221" t="s">
        <v>487</v>
      </c>
      <c r="C221" t="e">
        <f>VLOOKUP($B221,Sheet1!$A$2:$G$101,2,FALSE)</f>
        <v>#N/A</v>
      </c>
      <c r="D221" t="e">
        <f>VLOOKUP($B221,Sheet1!$A$2:$G$101,3,FALSE)</f>
        <v>#N/A</v>
      </c>
      <c r="E221" t="e">
        <f>VLOOKUP($B221,Sheet1!$A$2:$G$101,4,FALSE)</f>
        <v>#N/A</v>
      </c>
      <c r="F221" t="e">
        <f>VLOOKUP($B221,Sheet1!$A$2:$G$101,5,FALSE)</f>
        <v>#N/A</v>
      </c>
      <c r="G221" t="e">
        <f>VLOOKUP($B221,Sheet1!$A$2:$G$101,6,FALSE)</f>
        <v>#N/A</v>
      </c>
      <c r="H221" t="e">
        <f>VLOOKUP($B221,Sheet1!$A$2:$G$101,7,FALSE)</f>
        <v>#N/A</v>
      </c>
    </row>
    <row r="222" spans="1:8" x14ac:dyDescent="0.2">
      <c r="A222">
        <v>309</v>
      </c>
      <c r="B222" t="s">
        <v>487</v>
      </c>
      <c r="C222" t="e">
        <f>VLOOKUP($B222,Sheet1!$A$2:$G$101,2,FALSE)</f>
        <v>#N/A</v>
      </c>
      <c r="D222" t="e">
        <f>VLOOKUP($B222,Sheet1!$A$2:$G$101,3,FALSE)</f>
        <v>#N/A</v>
      </c>
      <c r="E222" t="e">
        <f>VLOOKUP($B222,Sheet1!$A$2:$G$101,4,FALSE)</f>
        <v>#N/A</v>
      </c>
      <c r="F222" t="e">
        <f>VLOOKUP($B222,Sheet1!$A$2:$G$101,5,FALSE)</f>
        <v>#N/A</v>
      </c>
      <c r="G222" t="e">
        <f>VLOOKUP($B222,Sheet1!$A$2:$G$101,6,FALSE)</f>
        <v>#N/A</v>
      </c>
      <c r="H222" t="e">
        <f>VLOOKUP($B222,Sheet1!$A$2:$G$101,7,FALSE)</f>
        <v>#N/A</v>
      </c>
    </row>
    <row r="223" spans="1:8" x14ac:dyDescent="0.2">
      <c r="A223">
        <v>310</v>
      </c>
      <c r="B223" t="s">
        <v>487</v>
      </c>
      <c r="C223" t="e">
        <f>VLOOKUP($B223,Sheet1!$A$2:$G$101,2,FALSE)</f>
        <v>#N/A</v>
      </c>
      <c r="D223" t="e">
        <f>VLOOKUP($B223,Sheet1!$A$2:$G$101,3,FALSE)</f>
        <v>#N/A</v>
      </c>
      <c r="E223" t="e">
        <f>VLOOKUP($B223,Sheet1!$A$2:$G$101,4,FALSE)</f>
        <v>#N/A</v>
      </c>
      <c r="F223" t="e">
        <f>VLOOKUP($B223,Sheet1!$A$2:$G$101,5,FALSE)</f>
        <v>#N/A</v>
      </c>
      <c r="G223" t="e">
        <f>VLOOKUP($B223,Sheet1!$A$2:$G$101,6,FALSE)</f>
        <v>#N/A</v>
      </c>
      <c r="H223" t="e">
        <f>VLOOKUP($B223,Sheet1!$A$2:$G$101,7,FALSE)</f>
        <v>#N/A</v>
      </c>
    </row>
    <row r="224" spans="1:8" x14ac:dyDescent="0.2">
      <c r="A224">
        <v>311</v>
      </c>
      <c r="B224" t="s">
        <v>487</v>
      </c>
      <c r="C224" t="e">
        <f>VLOOKUP($B224,Sheet1!$A$2:$G$101,2,FALSE)</f>
        <v>#N/A</v>
      </c>
      <c r="D224" t="e">
        <f>VLOOKUP($B224,Sheet1!$A$2:$G$101,3,FALSE)</f>
        <v>#N/A</v>
      </c>
      <c r="E224" t="e">
        <f>VLOOKUP($B224,Sheet1!$A$2:$G$101,4,FALSE)</f>
        <v>#N/A</v>
      </c>
      <c r="F224" t="e">
        <f>VLOOKUP($B224,Sheet1!$A$2:$G$101,5,FALSE)</f>
        <v>#N/A</v>
      </c>
      <c r="G224" t="e">
        <f>VLOOKUP($B224,Sheet1!$A$2:$G$101,6,FALSE)</f>
        <v>#N/A</v>
      </c>
      <c r="H224" t="e">
        <f>VLOOKUP($B224,Sheet1!$A$2:$G$101,7,FALSE)</f>
        <v>#N/A</v>
      </c>
    </row>
    <row r="225" spans="1:8" x14ac:dyDescent="0.2">
      <c r="A225">
        <v>312</v>
      </c>
      <c r="B225" t="s">
        <v>487</v>
      </c>
      <c r="C225" t="e">
        <f>VLOOKUP($B225,Sheet1!$A$2:$G$101,2,FALSE)</f>
        <v>#N/A</v>
      </c>
      <c r="D225" t="e">
        <f>VLOOKUP($B225,Sheet1!$A$2:$G$101,3,FALSE)</f>
        <v>#N/A</v>
      </c>
      <c r="E225" t="e">
        <f>VLOOKUP($B225,Sheet1!$A$2:$G$101,4,FALSE)</f>
        <v>#N/A</v>
      </c>
      <c r="F225" t="e">
        <f>VLOOKUP($B225,Sheet1!$A$2:$G$101,5,FALSE)</f>
        <v>#N/A</v>
      </c>
      <c r="G225" t="e">
        <f>VLOOKUP($B225,Sheet1!$A$2:$G$101,6,FALSE)</f>
        <v>#N/A</v>
      </c>
      <c r="H225" t="e">
        <f>VLOOKUP($B225,Sheet1!$A$2:$G$101,7,FALSE)</f>
        <v>#N/A</v>
      </c>
    </row>
    <row r="226" spans="1:8" x14ac:dyDescent="0.2">
      <c r="A226">
        <v>313</v>
      </c>
      <c r="B226" t="s">
        <v>487</v>
      </c>
      <c r="C226" t="e">
        <f>VLOOKUP($B226,Sheet1!$A$2:$G$101,2,FALSE)</f>
        <v>#N/A</v>
      </c>
      <c r="D226" t="e">
        <f>VLOOKUP($B226,Sheet1!$A$2:$G$101,3,FALSE)</f>
        <v>#N/A</v>
      </c>
      <c r="E226" t="e">
        <f>VLOOKUP($B226,Sheet1!$A$2:$G$101,4,FALSE)</f>
        <v>#N/A</v>
      </c>
      <c r="F226" t="e">
        <f>VLOOKUP($B226,Sheet1!$A$2:$G$101,5,FALSE)</f>
        <v>#N/A</v>
      </c>
      <c r="G226" t="e">
        <f>VLOOKUP($B226,Sheet1!$A$2:$G$101,6,FALSE)</f>
        <v>#N/A</v>
      </c>
      <c r="H226" t="e">
        <f>VLOOKUP($B226,Sheet1!$A$2:$G$101,7,FALSE)</f>
        <v>#N/A</v>
      </c>
    </row>
    <row r="227" spans="1:8" x14ac:dyDescent="0.2">
      <c r="A227">
        <v>314</v>
      </c>
      <c r="B227" t="s">
        <v>487</v>
      </c>
      <c r="C227" t="e">
        <f>VLOOKUP($B227,Sheet1!$A$2:$G$101,2,FALSE)</f>
        <v>#N/A</v>
      </c>
      <c r="D227" t="e">
        <f>VLOOKUP($B227,Sheet1!$A$2:$G$101,3,FALSE)</f>
        <v>#N/A</v>
      </c>
      <c r="E227" t="e">
        <f>VLOOKUP($B227,Sheet1!$A$2:$G$101,4,FALSE)</f>
        <v>#N/A</v>
      </c>
      <c r="F227" t="e">
        <f>VLOOKUP($B227,Sheet1!$A$2:$G$101,5,FALSE)</f>
        <v>#N/A</v>
      </c>
      <c r="G227" t="e">
        <f>VLOOKUP($B227,Sheet1!$A$2:$G$101,6,FALSE)</f>
        <v>#N/A</v>
      </c>
      <c r="H227" t="e">
        <f>VLOOKUP($B227,Sheet1!$A$2:$G$101,7,FALSE)</f>
        <v>#N/A</v>
      </c>
    </row>
    <row r="228" spans="1:8" x14ac:dyDescent="0.2">
      <c r="A228">
        <v>315</v>
      </c>
      <c r="B228" t="s">
        <v>487</v>
      </c>
      <c r="C228" t="e">
        <f>VLOOKUP($B228,Sheet1!$A$2:$G$101,2,FALSE)</f>
        <v>#N/A</v>
      </c>
      <c r="D228" t="e">
        <f>VLOOKUP($B228,Sheet1!$A$2:$G$101,3,FALSE)</f>
        <v>#N/A</v>
      </c>
      <c r="E228" t="e">
        <f>VLOOKUP($B228,Sheet1!$A$2:$G$101,4,FALSE)</f>
        <v>#N/A</v>
      </c>
      <c r="F228" t="e">
        <f>VLOOKUP($B228,Sheet1!$A$2:$G$101,5,FALSE)</f>
        <v>#N/A</v>
      </c>
      <c r="G228" t="e">
        <f>VLOOKUP($B228,Sheet1!$A$2:$G$101,6,FALSE)</f>
        <v>#N/A</v>
      </c>
      <c r="H228" t="e">
        <f>VLOOKUP($B228,Sheet1!$A$2:$G$101,7,FALSE)</f>
        <v>#N/A</v>
      </c>
    </row>
    <row r="229" spans="1:8" x14ac:dyDescent="0.2">
      <c r="A229">
        <v>316</v>
      </c>
      <c r="B229" t="s">
        <v>487</v>
      </c>
      <c r="C229" t="e">
        <f>VLOOKUP($B229,Sheet1!$A$2:$G$101,2,FALSE)</f>
        <v>#N/A</v>
      </c>
      <c r="D229" t="e">
        <f>VLOOKUP($B229,Sheet1!$A$2:$G$101,3,FALSE)</f>
        <v>#N/A</v>
      </c>
      <c r="E229" t="e">
        <f>VLOOKUP($B229,Sheet1!$A$2:$G$101,4,FALSE)</f>
        <v>#N/A</v>
      </c>
      <c r="F229" t="e">
        <f>VLOOKUP($B229,Sheet1!$A$2:$G$101,5,FALSE)</f>
        <v>#N/A</v>
      </c>
      <c r="G229" t="e">
        <f>VLOOKUP($B229,Sheet1!$A$2:$G$101,6,FALSE)</f>
        <v>#N/A</v>
      </c>
      <c r="H229" t="e">
        <f>VLOOKUP($B229,Sheet1!$A$2:$G$101,7,FALSE)</f>
        <v>#N/A</v>
      </c>
    </row>
    <row r="230" spans="1:8" x14ac:dyDescent="0.2">
      <c r="A230">
        <v>317</v>
      </c>
      <c r="B230" t="s">
        <v>487</v>
      </c>
      <c r="C230" t="e">
        <f>VLOOKUP($B230,Sheet1!$A$2:$G$101,2,FALSE)</f>
        <v>#N/A</v>
      </c>
      <c r="D230" t="e">
        <f>VLOOKUP($B230,Sheet1!$A$2:$G$101,3,FALSE)</f>
        <v>#N/A</v>
      </c>
      <c r="E230" t="e">
        <f>VLOOKUP($B230,Sheet1!$A$2:$G$101,4,FALSE)</f>
        <v>#N/A</v>
      </c>
      <c r="F230" t="e">
        <f>VLOOKUP($B230,Sheet1!$A$2:$G$101,5,FALSE)</f>
        <v>#N/A</v>
      </c>
      <c r="G230" t="e">
        <f>VLOOKUP($B230,Sheet1!$A$2:$G$101,6,FALSE)</f>
        <v>#N/A</v>
      </c>
      <c r="H230" t="e">
        <f>VLOOKUP($B230,Sheet1!$A$2:$G$101,7,FALSE)</f>
        <v>#N/A</v>
      </c>
    </row>
    <row r="231" spans="1:8" x14ac:dyDescent="0.2">
      <c r="A231">
        <v>318</v>
      </c>
      <c r="B231" t="s">
        <v>487</v>
      </c>
      <c r="C231" t="e">
        <f>VLOOKUP($B231,Sheet1!$A$2:$G$101,2,FALSE)</f>
        <v>#N/A</v>
      </c>
      <c r="D231" t="e">
        <f>VLOOKUP($B231,Sheet1!$A$2:$G$101,3,FALSE)</f>
        <v>#N/A</v>
      </c>
      <c r="E231" t="e">
        <f>VLOOKUP($B231,Sheet1!$A$2:$G$101,4,FALSE)</f>
        <v>#N/A</v>
      </c>
      <c r="F231" t="e">
        <f>VLOOKUP($B231,Sheet1!$A$2:$G$101,5,FALSE)</f>
        <v>#N/A</v>
      </c>
      <c r="G231" t="e">
        <f>VLOOKUP($B231,Sheet1!$A$2:$G$101,6,FALSE)</f>
        <v>#N/A</v>
      </c>
      <c r="H231" t="e">
        <f>VLOOKUP($B231,Sheet1!$A$2:$G$101,7,FALSE)</f>
        <v>#N/A</v>
      </c>
    </row>
    <row r="232" spans="1:8" x14ac:dyDescent="0.2">
      <c r="A232">
        <v>319</v>
      </c>
      <c r="B232" t="s">
        <v>487</v>
      </c>
      <c r="C232" t="e">
        <f>VLOOKUP($B232,Sheet1!$A$2:$G$101,2,FALSE)</f>
        <v>#N/A</v>
      </c>
      <c r="D232" t="e">
        <f>VLOOKUP($B232,Sheet1!$A$2:$G$101,3,FALSE)</f>
        <v>#N/A</v>
      </c>
      <c r="E232" t="e">
        <f>VLOOKUP($B232,Sheet1!$A$2:$G$101,4,FALSE)</f>
        <v>#N/A</v>
      </c>
      <c r="F232" t="e">
        <f>VLOOKUP($B232,Sheet1!$A$2:$G$101,5,FALSE)</f>
        <v>#N/A</v>
      </c>
      <c r="G232" t="e">
        <f>VLOOKUP($B232,Sheet1!$A$2:$G$101,6,FALSE)</f>
        <v>#N/A</v>
      </c>
      <c r="H232" t="e">
        <f>VLOOKUP($B232,Sheet1!$A$2:$G$101,7,FALSE)</f>
        <v>#N/A</v>
      </c>
    </row>
    <row r="233" spans="1:8" x14ac:dyDescent="0.2">
      <c r="A233">
        <v>320</v>
      </c>
      <c r="B233" t="s">
        <v>487</v>
      </c>
      <c r="C233" t="e">
        <f>VLOOKUP($B233,Sheet1!$A$2:$G$101,2,FALSE)</f>
        <v>#N/A</v>
      </c>
      <c r="D233" t="e">
        <f>VLOOKUP($B233,Sheet1!$A$2:$G$101,3,FALSE)</f>
        <v>#N/A</v>
      </c>
      <c r="E233" t="e">
        <f>VLOOKUP($B233,Sheet1!$A$2:$G$101,4,FALSE)</f>
        <v>#N/A</v>
      </c>
      <c r="F233" t="e">
        <f>VLOOKUP($B233,Sheet1!$A$2:$G$101,5,FALSE)</f>
        <v>#N/A</v>
      </c>
      <c r="G233" t="e">
        <f>VLOOKUP($B233,Sheet1!$A$2:$G$101,6,FALSE)</f>
        <v>#N/A</v>
      </c>
      <c r="H233" t="e">
        <f>VLOOKUP($B233,Sheet1!$A$2:$G$101,7,FALSE)</f>
        <v>#N/A</v>
      </c>
    </row>
    <row r="234" spans="1:8" x14ac:dyDescent="0.2">
      <c r="A234">
        <v>321</v>
      </c>
      <c r="B234" t="s">
        <v>487</v>
      </c>
      <c r="C234" t="e">
        <f>VLOOKUP($B234,Sheet1!$A$2:$G$101,2,FALSE)</f>
        <v>#N/A</v>
      </c>
      <c r="D234" t="e">
        <f>VLOOKUP($B234,Sheet1!$A$2:$G$101,3,FALSE)</f>
        <v>#N/A</v>
      </c>
      <c r="E234" t="e">
        <f>VLOOKUP($B234,Sheet1!$A$2:$G$101,4,FALSE)</f>
        <v>#N/A</v>
      </c>
      <c r="F234" t="e">
        <f>VLOOKUP($B234,Sheet1!$A$2:$G$101,5,FALSE)</f>
        <v>#N/A</v>
      </c>
      <c r="G234" t="e">
        <f>VLOOKUP($B234,Sheet1!$A$2:$G$101,6,FALSE)</f>
        <v>#N/A</v>
      </c>
      <c r="H234" t="e">
        <f>VLOOKUP($B234,Sheet1!$A$2:$G$101,7,FALSE)</f>
        <v>#N/A</v>
      </c>
    </row>
    <row r="235" spans="1:8" x14ac:dyDescent="0.2">
      <c r="A235">
        <v>322</v>
      </c>
      <c r="B235" t="s">
        <v>487</v>
      </c>
      <c r="C235" t="e">
        <f>VLOOKUP($B235,Sheet1!$A$2:$G$101,2,FALSE)</f>
        <v>#N/A</v>
      </c>
      <c r="D235" t="e">
        <f>VLOOKUP($B235,Sheet1!$A$2:$G$101,3,FALSE)</f>
        <v>#N/A</v>
      </c>
      <c r="E235" t="e">
        <f>VLOOKUP($B235,Sheet1!$A$2:$G$101,4,FALSE)</f>
        <v>#N/A</v>
      </c>
      <c r="F235" t="e">
        <f>VLOOKUP($B235,Sheet1!$A$2:$G$101,5,FALSE)</f>
        <v>#N/A</v>
      </c>
      <c r="G235" t="e">
        <f>VLOOKUP($B235,Sheet1!$A$2:$G$101,6,FALSE)</f>
        <v>#N/A</v>
      </c>
      <c r="H235" t="e">
        <f>VLOOKUP($B235,Sheet1!$A$2:$G$101,7,FALSE)</f>
        <v>#N/A</v>
      </c>
    </row>
    <row r="236" spans="1:8" x14ac:dyDescent="0.2">
      <c r="A236">
        <v>323</v>
      </c>
      <c r="B236" t="s">
        <v>487</v>
      </c>
      <c r="C236" t="e">
        <f>VLOOKUP($B236,Sheet1!$A$2:$G$101,2,FALSE)</f>
        <v>#N/A</v>
      </c>
      <c r="D236" t="e">
        <f>VLOOKUP($B236,Sheet1!$A$2:$G$101,3,FALSE)</f>
        <v>#N/A</v>
      </c>
      <c r="E236" t="e">
        <f>VLOOKUP($B236,Sheet1!$A$2:$G$101,4,FALSE)</f>
        <v>#N/A</v>
      </c>
      <c r="F236" t="e">
        <f>VLOOKUP($B236,Sheet1!$A$2:$G$101,5,FALSE)</f>
        <v>#N/A</v>
      </c>
      <c r="G236" t="e">
        <f>VLOOKUP($B236,Sheet1!$A$2:$G$101,6,FALSE)</f>
        <v>#N/A</v>
      </c>
      <c r="H236" t="e">
        <f>VLOOKUP($B236,Sheet1!$A$2:$G$101,7,FALSE)</f>
        <v>#N/A</v>
      </c>
    </row>
    <row r="237" spans="1:8" x14ac:dyDescent="0.2">
      <c r="A237">
        <v>325</v>
      </c>
      <c r="B237" t="s">
        <v>488</v>
      </c>
      <c r="C237" t="e">
        <f>VLOOKUP($B237,Sheet1!$A$2:$G$101,2,FALSE)</f>
        <v>#N/A</v>
      </c>
      <c r="D237" t="e">
        <f>VLOOKUP($B237,Sheet1!$A$2:$G$101,3,FALSE)</f>
        <v>#N/A</v>
      </c>
      <c r="E237" t="e">
        <f>VLOOKUP($B237,Sheet1!$A$2:$G$101,4,FALSE)</f>
        <v>#N/A</v>
      </c>
      <c r="F237" t="e">
        <f>VLOOKUP($B237,Sheet1!$A$2:$G$101,5,FALSE)</f>
        <v>#N/A</v>
      </c>
      <c r="G237" t="e">
        <f>VLOOKUP($B237,Sheet1!$A$2:$G$101,6,FALSE)</f>
        <v>#N/A</v>
      </c>
      <c r="H237" t="e">
        <f>VLOOKUP($B237,Sheet1!$A$2:$G$101,7,FALSE)</f>
        <v>#N/A</v>
      </c>
    </row>
    <row r="238" spans="1:8" x14ac:dyDescent="0.2">
      <c r="A238">
        <v>326</v>
      </c>
      <c r="B238" t="s">
        <v>488</v>
      </c>
      <c r="C238" t="e">
        <f>VLOOKUP($B238,Sheet1!$A$2:$G$101,2,FALSE)</f>
        <v>#N/A</v>
      </c>
      <c r="D238" t="e">
        <f>VLOOKUP($B238,Sheet1!$A$2:$G$101,3,FALSE)</f>
        <v>#N/A</v>
      </c>
      <c r="E238" t="e">
        <f>VLOOKUP($B238,Sheet1!$A$2:$G$101,4,FALSE)</f>
        <v>#N/A</v>
      </c>
      <c r="F238" t="e">
        <f>VLOOKUP($B238,Sheet1!$A$2:$G$101,5,FALSE)</f>
        <v>#N/A</v>
      </c>
      <c r="G238" t="e">
        <f>VLOOKUP($B238,Sheet1!$A$2:$G$101,6,FALSE)</f>
        <v>#N/A</v>
      </c>
      <c r="H238" t="e">
        <f>VLOOKUP($B238,Sheet1!$A$2:$G$101,7,FALSE)</f>
        <v>#N/A</v>
      </c>
    </row>
    <row r="239" spans="1:8" x14ac:dyDescent="0.2">
      <c r="A239">
        <v>328</v>
      </c>
      <c r="B239" t="s">
        <v>489</v>
      </c>
      <c r="C239" t="e">
        <f>VLOOKUP($B239,Sheet1!$A$2:$G$101,2,FALSE)</f>
        <v>#N/A</v>
      </c>
      <c r="D239" t="e">
        <f>VLOOKUP($B239,Sheet1!$A$2:$G$101,3,FALSE)</f>
        <v>#N/A</v>
      </c>
      <c r="E239" t="e">
        <f>VLOOKUP($B239,Sheet1!$A$2:$G$101,4,FALSE)</f>
        <v>#N/A</v>
      </c>
      <c r="F239" t="e">
        <f>VLOOKUP($B239,Sheet1!$A$2:$G$101,5,FALSE)</f>
        <v>#N/A</v>
      </c>
      <c r="G239" t="e">
        <f>VLOOKUP($B239,Sheet1!$A$2:$G$101,6,FALSE)</f>
        <v>#N/A</v>
      </c>
      <c r="H239" t="e">
        <f>VLOOKUP($B239,Sheet1!$A$2:$G$101,7,FALSE)</f>
        <v>#N/A</v>
      </c>
    </row>
    <row r="240" spans="1:8" x14ac:dyDescent="0.2">
      <c r="A240">
        <v>329</v>
      </c>
      <c r="B240" t="s">
        <v>489</v>
      </c>
      <c r="C240" t="e">
        <f>VLOOKUP($B240,Sheet1!$A$2:$G$101,2,FALSE)</f>
        <v>#N/A</v>
      </c>
      <c r="D240" t="e">
        <f>VLOOKUP($B240,Sheet1!$A$2:$G$101,3,FALSE)</f>
        <v>#N/A</v>
      </c>
      <c r="E240" t="e">
        <f>VLOOKUP($B240,Sheet1!$A$2:$G$101,4,FALSE)</f>
        <v>#N/A</v>
      </c>
      <c r="F240" t="e">
        <f>VLOOKUP($B240,Sheet1!$A$2:$G$101,5,FALSE)</f>
        <v>#N/A</v>
      </c>
      <c r="G240" t="e">
        <f>VLOOKUP($B240,Sheet1!$A$2:$G$101,6,FALSE)</f>
        <v>#N/A</v>
      </c>
      <c r="H240" t="e">
        <f>VLOOKUP($B240,Sheet1!$A$2:$G$101,7,FALSE)</f>
        <v>#N/A</v>
      </c>
    </row>
    <row r="241" spans="1:8" x14ac:dyDescent="0.2">
      <c r="A241">
        <v>330</v>
      </c>
      <c r="B241" t="s">
        <v>489</v>
      </c>
      <c r="C241" t="e">
        <f>VLOOKUP($B241,Sheet1!$A$2:$G$101,2,FALSE)</f>
        <v>#N/A</v>
      </c>
      <c r="D241" t="e">
        <f>VLOOKUP($B241,Sheet1!$A$2:$G$101,3,FALSE)</f>
        <v>#N/A</v>
      </c>
      <c r="E241" t="e">
        <f>VLOOKUP($B241,Sheet1!$A$2:$G$101,4,FALSE)</f>
        <v>#N/A</v>
      </c>
      <c r="F241" t="e">
        <f>VLOOKUP($B241,Sheet1!$A$2:$G$101,5,FALSE)</f>
        <v>#N/A</v>
      </c>
      <c r="G241" t="e">
        <f>VLOOKUP($B241,Sheet1!$A$2:$G$101,6,FALSE)</f>
        <v>#N/A</v>
      </c>
      <c r="H241" t="e">
        <f>VLOOKUP($B241,Sheet1!$A$2:$G$101,7,FALSE)</f>
        <v>#N/A</v>
      </c>
    </row>
    <row r="242" spans="1:8" x14ac:dyDescent="0.2">
      <c r="A242">
        <v>331</v>
      </c>
      <c r="B242" t="s">
        <v>489</v>
      </c>
      <c r="C242" t="e">
        <f>VLOOKUP($B242,Sheet1!$A$2:$G$101,2,FALSE)</f>
        <v>#N/A</v>
      </c>
      <c r="D242" t="e">
        <f>VLOOKUP($B242,Sheet1!$A$2:$G$101,3,FALSE)</f>
        <v>#N/A</v>
      </c>
      <c r="E242" t="e">
        <f>VLOOKUP($B242,Sheet1!$A$2:$G$101,4,FALSE)</f>
        <v>#N/A</v>
      </c>
      <c r="F242" t="e">
        <f>VLOOKUP($B242,Sheet1!$A$2:$G$101,5,FALSE)</f>
        <v>#N/A</v>
      </c>
      <c r="G242" t="e">
        <f>VLOOKUP($B242,Sheet1!$A$2:$G$101,6,FALSE)</f>
        <v>#N/A</v>
      </c>
      <c r="H242" t="e">
        <f>VLOOKUP($B242,Sheet1!$A$2:$G$101,7,FALSE)</f>
        <v>#N/A</v>
      </c>
    </row>
    <row r="243" spans="1:8" x14ac:dyDescent="0.2">
      <c r="A243">
        <v>332</v>
      </c>
      <c r="B243" t="s">
        <v>489</v>
      </c>
      <c r="C243" t="e">
        <f>VLOOKUP($B243,Sheet1!$A$2:$G$101,2,FALSE)</f>
        <v>#N/A</v>
      </c>
      <c r="D243" t="e">
        <f>VLOOKUP($B243,Sheet1!$A$2:$G$101,3,FALSE)</f>
        <v>#N/A</v>
      </c>
      <c r="E243" t="e">
        <f>VLOOKUP($B243,Sheet1!$A$2:$G$101,4,FALSE)</f>
        <v>#N/A</v>
      </c>
      <c r="F243" t="e">
        <f>VLOOKUP($B243,Sheet1!$A$2:$G$101,5,FALSE)</f>
        <v>#N/A</v>
      </c>
      <c r="G243" t="e">
        <f>VLOOKUP($B243,Sheet1!$A$2:$G$101,6,FALSE)</f>
        <v>#N/A</v>
      </c>
      <c r="H243" t="e">
        <f>VLOOKUP($B243,Sheet1!$A$2:$G$101,7,FALSE)</f>
        <v>#N/A</v>
      </c>
    </row>
    <row r="244" spans="1:8" x14ac:dyDescent="0.2">
      <c r="A244">
        <v>333</v>
      </c>
      <c r="B244" t="s">
        <v>489</v>
      </c>
      <c r="C244" t="e">
        <f>VLOOKUP($B244,Sheet1!$A$2:$G$101,2,FALSE)</f>
        <v>#N/A</v>
      </c>
      <c r="D244" t="e">
        <f>VLOOKUP($B244,Sheet1!$A$2:$G$101,3,FALSE)</f>
        <v>#N/A</v>
      </c>
      <c r="E244" t="e">
        <f>VLOOKUP($B244,Sheet1!$A$2:$G$101,4,FALSE)</f>
        <v>#N/A</v>
      </c>
      <c r="F244" t="e">
        <f>VLOOKUP($B244,Sheet1!$A$2:$G$101,5,FALSE)</f>
        <v>#N/A</v>
      </c>
      <c r="G244" t="e">
        <f>VLOOKUP($B244,Sheet1!$A$2:$G$101,6,FALSE)</f>
        <v>#N/A</v>
      </c>
      <c r="H244" t="e">
        <f>VLOOKUP($B244,Sheet1!$A$2:$G$101,7,FALSE)</f>
        <v>#N/A</v>
      </c>
    </row>
    <row r="245" spans="1:8" x14ac:dyDescent="0.2">
      <c r="A245">
        <v>337</v>
      </c>
      <c r="B245" t="s">
        <v>489</v>
      </c>
      <c r="C245" t="e">
        <f>VLOOKUP($B245,Sheet1!$A$2:$G$101,2,FALSE)</f>
        <v>#N/A</v>
      </c>
      <c r="D245" t="e">
        <f>VLOOKUP($B245,Sheet1!$A$2:$G$101,3,FALSE)</f>
        <v>#N/A</v>
      </c>
      <c r="E245" t="e">
        <f>VLOOKUP($B245,Sheet1!$A$2:$G$101,4,FALSE)</f>
        <v>#N/A</v>
      </c>
      <c r="F245" t="e">
        <f>VLOOKUP($B245,Sheet1!$A$2:$G$101,5,FALSE)</f>
        <v>#N/A</v>
      </c>
      <c r="G245" t="e">
        <f>VLOOKUP($B245,Sheet1!$A$2:$G$101,6,FALSE)</f>
        <v>#N/A</v>
      </c>
      <c r="H245" t="e">
        <f>VLOOKUP($B245,Sheet1!$A$2:$G$101,7,FALSE)</f>
        <v>#N/A</v>
      </c>
    </row>
    <row r="246" spans="1:8" x14ac:dyDescent="0.2">
      <c r="A246">
        <v>338</v>
      </c>
      <c r="B246" t="s">
        <v>489</v>
      </c>
      <c r="C246" t="e">
        <f>VLOOKUP($B246,Sheet1!$A$2:$G$101,2,FALSE)</f>
        <v>#N/A</v>
      </c>
      <c r="D246" t="e">
        <f>VLOOKUP($B246,Sheet1!$A$2:$G$101,3,FALSE)</f>
        <v>#N/A</v>
      </c>
      <c r="E246" t="e">
        <f>VLOOKUP($B246,Sheet1!$A$2:$G$101,4,FALSE)</f>
        <v>#N/A</v>
      </c>
      <c r="F246" t="e">
        <f>VLOOKUP($B246,Sheet1!$A$2:$G$101,5,FALSE)</f>
        <v>#N/A</v>
      </c>
      <c r="G246" t="e">
        <f>VLOOKUP($B246,Sheet1!$A$2:$G$101,6,FALSE)</f>
        <v>#N/A</v>
      </c>
      <c r="H246" t="e">
        <f>VLOOKUP($B246,Sheet1!$A$2:$G$101,7,FALSE)</f>
        <v>#N/A</v>
      </c>
    </row>
    <row r="247" spans="1:8" x14ac:dyDescent="0.2">
      <c r="A247">
        <v>339</v>
      </c>
      <c r="B247" t="s">
        <v>489</v>
      </c>
      <c r="C247" t="e">
        <f>VLOOKUP($B247,Sheet1!$A$2:$G$101,2,FALSE)</f>
        <v>#N/A</v>
      </c>
      <c r="D247" t="e">
        <f>VLOOKUP($B247,Sheet1!$A$2:$G$101,3,FALSE)</f>
        <v>#N/A</v>
      </c>
      <c r="E247" t="e">
        <f>VLOOKUP($B247,Sheet1!$A$2:$G$101,4,FALSE)</f>
        <v>#N/A</v>
      </c>
      <c r="F247" t="e">
        <f>VLOOKUP($B247,Sheet1!$A$2:$G$101,5,FALSE)</f>
        <v>#N/A</v>
      </c>
      <c r="G247" t="e">
        <f>VLOOKUP($B247,Sheet1!$A$2:$G$101,6,FALSE)</f>
        <v>#N/A</v>
      </c>
      <c r="H247" t="e">
        <f>VLOOKUP($B247,Sheet1!$A$2:$G$101,7,FALSE)</f>
        <v>#N/A</v>
      </c>
    </row>
    <row r="248" spans="1:8" x14ac:dyDescent="0.2">
      <c r="A248">
        <v>340</v>
      </c>
      <c r="B248" t="s">
        <v>489</v>
      </c>
      <c r="C248" t="e">
        <f>VLOOKUP($B248,Sheet1!$A$2:$G$101,2,FALSE)</f>
        <v>#N/A</v>
      </c>
      <c r="D248" t="e">
        <f>VLOOKUP($B248,Sheet1!$A$2:$G$101,3,FALSE)</f>
        <v>#N/A</v>
      </c>
      <c r="E248" t="e">
        <f>VLOOKUP($B248,Sheet1!$A$2:$G$101,4,FALSE)</f>
        <v>#N/A</v>
      </c>
      <c r="F248" t="e">
        <f>VLOOKUP($B248,Sheet1!$A$2:$G$101,5,FALSE)</f>
        <v>#N/A</v>
      </c>
      <c r="G248" t="e">
        <f>VLOOKUP($B248,Sheet1!$A$2:$G$101,6,FALSE)</f>
        <v>#N/A</v>
      </c>
      <c r="H248" t="e">
        <f>VLOOKUP($B248,Sheet1!$A$2:$G$101,7,FALSE)</f>
        <v>#N/A</v>
      </c>
    </row>
    <row r="249" spans="1:8" x14ac:dyDescent="0.2">
      <c r="A249">
        <v>341</v>
      </c>
      <c r="B249" t="s">
        <v>489</v>
      </c>
      <c r="C249" t="e">
        <f>VLOOKUP($B249,Sheet1!$A$2:$G$101,2,FALSE)</f>
        <v>#N/A</v>
      </c>
      <c r="D249" t="e">
        <f>VLOOKUP($B249,Sheet1!$A$2:$G$101,3,FALSE)</f>
        <v>#N/A</v>
      </c>
      <c r="E249" t="e">
        <f>VLOOKUP($B249,Sheet1!$A$2:$G$101,4,FALSE)</f>
        <v>#N/A</v>
      </c>
      <c r="F249" t="e">
        <f>VLOOKUP($B249,Sheet1!$A$2:$G$101,5,FALSE)</f>
        <v>#N/A</v>
      </c>
      <c r="G249" t="e">
        <f>VLOOKUP($B249,Sheet1!$A$2:$G$101,6,FALSE)</f>
        <v>#N/A</v>
      </c>
      <c r="H249" t="e">
        <f>VLOOKUP($B249,Sheet1!$A$2:$G$101,7,FALSE)</f>
        <v>#N/A</v>
      </c>
    </row>
    <row r="250" spans="1:8" x14ac:dyDescent="0.2">
      <c r="A250">
        <v>342</v>
      </c>
      <c r="B250" t="s">
        <v>489</v>
      </c>
      <c r="C250" t="e">
        <f>VLOOKUP($B250,Sheet1!$A$2:$G$101,2,FALSE)</f>
        <v>#N/A</v>
      </c>
      <c r="D250" t="e">
        <f>VLOOKUP($B250,Sheet1!$A$2:$G$101,3,FALSE)</f>
        <v>#N/A</v>
      </c>
      <c r="E250" t="e">
        <f>VLOOKUP($B250,Sheet1!$A$2:$G$101,4,FALSE)</f>
        <v>#N/A</v>
      </c>
      <c r="F250" t="e">
        <f>VLOOKUP($B250,Sheet1!$A$2:$G$101,5,FALSE)</f>
        <v>#N/A</v>
      </c>
      <c r="G250" t="e">
        <f>VLOOKUP($B250,Sheet1!$A$2:$G$101,6,FALSE)</f>
        <v>#N/A</v>
      </c>
      <c r="H250" t="e">
        <f>VLOOKUP($B250,Sheet1!$A$2:$G$101,7,FALSE)</f>
        <v>#N/A</v>
      </c>
    </row>
    <row r="251" spans="1:8" x14ac:dyDescent="0.2">
      <c r="A251">
        <v>343</v>
      </c>
      <c r="B251" t="s">
        <v>489</v>
      </c>
      <c r="C251" t="e">
        <f>VLOOKUP($B251,Sheet1!$A$2:$G$101,2,FALSE)</f>
        <v>#N/A</v>
      </c>
      <c r="D251" t="e">
        <f>VLOOKUP($B251,Sheet1!$A$2:$G$101,3,FALSE)</f>
        <v>#N/A</v>
      </c>
      <c r="E251" t="e">
        <f>VLOOKUP($B251,Sheet1!$A$2:$G$101,4,FALSE)</f>
        <v>#N/A</v>
      </c>
      <c r="F251" t="e">
        <f>VLOOKUP($B251,Sheet1!$A$2:$G$101,5,FALSE)</f>
        <v>#N/A</v>
      </c>
      <c r="G251" t="e">
        <f>VLOOKUP($B251,Sheet1!$A$2:$G$101,6,FALSE)</f>
        <v>#N/A</v>
      </c>
      <c r="H251" t="e">
        <f>VLOOKUP($B251,Sheet1!$A$2:$G$101,7,FALSE)</f>
        <v>#N/A</v>
      </c>
    </row>
    <row r="252" spans="1:8" x14ac:dyDescent="0.2">
      <c r="A252">
        <v>344</v>
      </c>
      <c r="B252" t="s">
        <v>489</v>
      </c>
      <c r="C252" t="e">
        <f>VLOOKUP($B252,Sheet1!$A$2:$G$101,2,FALSE)</f>
        <v>#N/A</v>
      </c>
      <c r="D252" t="e">
        <f>VLOOKUP($B252,Sheet1!$A$2:$G$101,3,FALSE)</f>
        <v>#N/A</v>
      </c>
      <c r="E252" t="e">
        <f>VLOOKUP($B252,Sheet1!$A$2:$G$101,4,FALSE)</f>
        <v>#N/A</v>
      </c>
      <c r="F252" t="e">
        <f>VLOOKUP($B252,Sheet1!$A$2:$G$101,5,FALSE)</f>
        <v>#N/A</v>
      </c>
      <c r="G252" t="e">
        <f>VLOOKUP($B252,Sheet1!$A$2:$G$101,6,FALSE)</f>
        <v>#N/A</v>
      </c>
      <c r="H252" t="e">
        <f>VLOOKUP($B252,Sheet1!$A$2:$G$101,7,FALSE)</f>
        <v>#N/A</v>
      </c>
    </row>
    <row r="253" spans="1:8" x14ac:dyDescent="0.2">
      <c r="A253">
        <v>345</v>
      </c>
      <c r="B253" t="s">
        <v>489</v>
      </c>
      <c r="C253" t="e">
        <f>VLOOKUP($B253,Sheet1!$A$2:$G$101,2,FALSE)</f>
        <v>#N/A</v>
      </c>
      <c r="D253" t="e">
        <f>VLOOKUP($B253,Sheet1!$A$2:$G$101,3,FALSE)</f>
        <v>#N/A</v>
      </c>
      <c r="E253" t="e">
        <f>VLOOKUP($B253,Sheet1!$A$2:$G$101,4,FALSE)</f>
        <v>#N/A</v>
      </c>
      <c r="F253" t="e">
        <f>VLOOKUP($B253,Sheet1!$A$2:$G$101,5,FALSE)</f>
        <v>#N/A</v>
      </c>
      <c r="G253" t="e">
        <f>VLOOKUP($B253,Sheet1!$A$2:$G$101,6,FALSE)</f>
        <v>#N/A</v>
      </c>
      <c r="H253" t="e">
        <f>VLOOKUP($B253,Sheet1!$A$2:$G$101,7,FALSE)</f>
        <v>#N/A</v>
      </c>
    </row>
    <row r="254" spans="1:8" x14ac:dyDescent="0.2">
      <c r="A254">
        <v>363</v>
      </c>
      <c r="B254" t="s">
        <v>490</v>
      </c>
      <c r="C254">
        <f>VLOOKUP($B254,Sheet1!$A$2:$G$101,2,FALSE)</f>
        <v>0</v>
      </c>
      <c r="D254">
        <f>VLOOKUP($B254,Sheet1!$A$2:$G$101,3,FALSE)</f>
        <v>0</v>
      </c>
      <c r="E254">
        <f>VLOOKUP($B254,Sheet1!$A$2:$G$101,4,FALSE)</f>
        <v>0</v>
      </c>
      <c r="F254">
        <f>VLOOKUP($B254,Sheet1!$A$2:$G$101,5,FALSE)</f>
        <v>0</v>
      </c>
      <c r="G254">
        <f>VLOOKUP($B254,Sheet1!$A$2:$G$101,6,FALSE)</f>
        <v>0</v>
      </c>
      <c r="H254" t="str">
        <f>VLOOKUP($B254,Sheet1!$A$2:$G$101,7,FALSE)</f>
        <v>kingsolver</v>
      </c>
    </row>
    <row r="255" spans="1:8" x14ac:dyDescent="0.2">
      <c r="A255">
        <v>364</v>
      </c>
      <c r="B255" t="s">
        <v>151</v>
      </c>
      <c r="C255" t="str">
        <f>VLOOKUP($B255,Sheet1!$A$2:$G$101,2,FALSE)</f>
        <v>Kingsolver JG, Moore ME, Hill CA, Augustine KE</v>
      </c>
      <c r="D255">
        <f>VLOOKUP($B255,Sheet1!$A$2:$G$101,3,FALSE)</f>
        <v>2020</v>
      </c>
      <c r="E255" t="str">
        <f>VLOOKUP($B255,Sheet1!$A$2:$G$101,4,FALSE)</f>
        <v>Growth, stress, and acclimation responses to fluctuating temperatures in field and domesticated populations of Manduca sexta</v>
      </c>
      <c r="F255" t="str">
        <f>VLOOKUP($B255,Sheet1!$A$2:$G$101,5,FALSE)</f>
        <v>Ecol Evol</v>
      </c>
      <c r="G255" t="str">
        <f>VLOOKUP($B255,Sheet1!$A$2:$G$101,6,FALSE)</f>
        <v>10.1002/ece3.6991</v>
      </c>
      <c r="H255" t="str">
        <f>VLOOKUP($B255,Sheet1!$A$2:$G$101,7,FALSE)</f>
        <v>Slein_cited_ref</v>
      </c>
    </row>
    <row r="256" spans="1:8" x14ac:dyDescent="0.2">
      <c r="A256">
        <v>365</v>
      </c>
      <c r="B256" t="s">
        <v>151</v>
      </c>
      <c r="C256" t="str">
        <f>VLOOKUP($B256,Sheet1!$A$2:$G$101,2,FALSE)</f>
        <v>Kingsolver JG, Moore ME, Hill CA, Augustine KE</v>
      </c>
      <c r="D256">
        <f>VLOOKUP($B256,Sheet1!$A$2:$G$101,3,FALSE)</f>
        <v>2020</v>
      </c>
      <c r="E256" t="str">
        <f>VLOOKUP($B256,Sheet1!$A$2:$G$101,4,FALSE)</f>
        <v>Growth, stress, and acclimation responses to fluctuating temperatures in field and domesticated populations of Manduca sexta</v>
      </c>
      <c r="F256" t="str">
        <f>VLOOKUP($B256,Sheet1!$A$2:$G$101,5,FALSE)</f>
        <v>Ecol Evol</v>
      </c>
      <c r="G256" t="str">
        <f>VLOOKUP($B256,Sheet1!$A$2:$G$101,6,FALSE)</f>
        <v>10.1002/ece3.6991</v>
      </c>
      <c r="H256" t="str">
        <f>VLOOKUP($B256,Sheet1!$A$2:$G$101,7,FALSE)</f>
        <v>Slein_cited_ref</v>
      </c>
    </row>
    <row r="257" spans="1:8" x14ac:dyDescent="0.2">
      <c r="A257">
        <v>366</v>
      </c>
      <c r="B257" t="s">
        <v>151</v>
      </c>
      <c r="C257" t="str">
        <f>VLOOKUP($B257,Sheet1!$A$2:$G$101,2,FALSE)</f>
        <v>Kingsolver JG, Moore ME, Hill CA, Augustine KE</v>
      </c>
      <c r="D257">
        <f>VLOOKUP($B257,Sheet1!$A$2:$G$101,3,FALSE)</f>
        <v>2020</v>
      </c>
      <c r="E257" t="str">
        <f>VLOOKUP($B257,Sheet1!$A$2:$G$101,4,FALSE)</f>
        <v>Growth, stress, and acclimation responses to fluctuating temperatures in field and domesticated populations of Manduca sexta</v>
      </c>
      <c r="F257" t="str">
        <f>VLOOKUP($B257,Sheet1!$A$2:$G$101,5,FALSE)</f>
        <v>Ecol Evol</v>
      </c>
      <c r="G257" t="str">
        <f>VLOOKUP($B257,Sheet1!$A$2:$G$101,6,FALSE)</f>
        <v>10.1002/ece3.6991</v>
      </c>
      <c r="H257" t="str">
        <f>VLOOKUP($B257,Sheet1!$A$2:$G$101,7,FALSE)</f>
        <v>Slein_cited_ref</v>
      </c>
    </row>
    <row r="258" spans="1:8" x14ac:dyDescent="0.2">
      <c r="A258">
        <v>367</v>
      </c>
      <c r="B258" t="s">
        <v>152</v>
      </c>
      <c r="C258" t="str">
        <f>VLOOKUP($B258,Sheet1!$A$2:$G$101,2,FALSE)</f>
        <v>Kramarz P, Małek D, Naumiec K, Zając K, Drobniak SM</v>
      </c>
      <c r="D258">
        <f>VLOOKUP($B258,Sheet1!$A$2:$G$101,3,FALSE)</f>
        <v>2016</v>
      </c>
      <c r="E258" t="str">
        <f>VLOOKUP($B258,Sheet1!$A$2:$G$101,4,FALSE)</f>
        <v>Response of development and body mass to daily temperature fluctuations: A study on Tribolium castaneum</v>
      </c>
      <c r="F258" t="str">
        <f>VLOOKUP($B258,Sheet1!$A$2:$G$101,5,FALSE)</f>
        <v>Evol Biol</v>
      </c>
      <c r="G258" t="str">
        <f>VLOOKUP($B258,Sheet1!$A$2:$G$101,6,FALSE)</f>
        <v>10.1007/s11692-016-9375-6</v>
      </c>
      <c r="H258" t="str">
        <f>VLOOKUP($B258,Sheet1!$A$2:$G$101,7,FALSE)</f>
        <v>Slein_cited_ref</v>
      </c>
    </row>
    <row r="259" spans="1:8" x14ac:dyDescent="0.2">
      <c r="A259">
        <v>369</v>
      </c>
      <c r="B259" t="s">
        <v>152</v>
      </c>
      <c r="C259" t="str">
        <f>VLOOKUP($B259,Sheet1!$A$2:$G$101,2,FALSE)</f>
        <v>Kramarz P, Małek D, Naumiec K, Zając K, Drobniak SM</v>
      </c>
      <c r="D259">
        <f>VLOOKUP($B259,Sheet1!$A$2:$G$101,3,FALSE)</f>
        <v>2016</v>
      </c>
      <c r="E259" t="str">
        <f>VLOOKUP($B259,Sheet1!$A$2:$G$101,4,FALSE)</f>
        <v>Response of development and body mass to daily temperature fluctuations: A study on Tribolium castaneum</v>
      </c>
      <c r="F259" t="str">
        <f>VLOOKUP($B259,Sheet1!$A$2:$G$101,5,FALSE)</f>
        <v>Evol Biol</v>
      </c>
      <c r="G259" t="str">
        <f>VLOOKUP($B259,Sheet1!$A$2:$G$101,6,FALSE)</f>
        <v>10.1007/s11692-016-9375-6</v>
      </c>
      <c r="H259" t="str">
        <f>VLOOKUP($B259,Sheet1!$A$2:$G$101,7,FALSE)</f>
        <v>Slein_cited_ref</v>
      </c>
    </row>
    <row r="260" spans="1:8" x14ac:dyDescent="0.2">
      <c r="A260">
        <v>370</v>
      </c>
      <c r="B260" t="s">
        <v>152</v>
      </c>
      <c r="C260" t="str">
        <f>VLOOKUP($B260,Sheet1!$A$2:$G$101,2,FALSE)</f>
        <v>Kramarz P, Małek D, Naumiec K, Zając K, Drobniak SM</v>
      </c>
      <c r="D260">
        <f>VLOOKUP($B260,Sheet1!$A$2:$G$101,3,FALSE)</f>
        <v>2016</v>
      </c>
      <c r="E260" t="str">
        <f>VLOOKUP($B260,Sheet1!$A$2:$G$101,4,FALSE)</f>
        <v>Response of development and body mass to daily temperature fluctuations: A study on Tribolium castaneum</v>
      </c>
      <c r="F260" t="str">
        <f>VLOOKUP($B260,Sheet1!$A$2:$G$101,5,FALSE)</f>
        <v>Evol Biol</v>
      </c>
      <c r="G260" t="str">
        <f>VLOOKUP($B260,Sheet1!$A$2:$G$101,6,FALSE)</f>
        <v>10.1007/s11692-016-9375-6</v>
      </c>
      <c r="H260" t="str">
        <f>VLOOKUP($B260,Sheet1!$A$2:$G$101,7,FALSE)</f>
        <v>Slein_cited_ref</v>
      </c>
    </row>
    <row r="261" spans="1:8" x14ac:dyDescent="0.2">
      <c r="A261">
        <v>373</v>
      </c>
      <c r="B261" t="s">
        <v>153</v>
      </c>
      <c r="C261" t="str">
        <f>VLOOKUP($B261,Sheet1!$A$2:$G$101,2,FALSE)</f>
        <v>Li H, Zhou ZS, Wu T, Wu YQ, Ji X</v>
      </c>
      <c r="D261">
        <f>VLOOKUP($B261,Sheet1!$A$2:$G$101,3,FALSE)</f>
        <v>2013</v>
      </c>
      <c r="E261" t="str">
        <f>VLOOKUP($B261,Sheet1!$A$2:$G$101,4,FALSE)</f>
        <v>Do fluctuations in incubation temperature affect hatchling quality in the Chinese soft-shelled turtle Pelodiscus sinensis?</v>
      </c>
      <c r="F261" t="str">
        <f>VLOOKUP($B261,Sheet1!$A$2:$G$101,5,FALSE)</f>
        <v>Aquaculture</v>
      </c>
      <c r="G261" t="str">
        <f>VLOOKUP($B261,Sheet1!$A$2:$G$101,6,FALSE)</f>
        <v>10.1016/j.aquaculture.2013.05.011</v>
      </c>
      <c r="H261" t="str">
        <f>VLOOKUP($B261,Sheet1!$A$2:$G$101,7,FALSE)</f>
        <v>Slein_cited_ref</v>
      </c>
    </row>
    <row r="262" spans="1:8" x14ac:dyDescent="0.2">
      <c r="A262">
        <v>374</v>
      </c>
      <c r="B262" t="s">
        <v>153</v>
      </c>
      <c r="C262" t="str">
        <f>VLOOKUP($B262,Sheet1!$A$2:$G$101,2,FALSE)</f>
        <v>Li H, Zhou ZS, Wu T, Wu YQ, Ji X</v>
      </c>
      <c r="D262">
        <f>VLOOKUP($B262,Sheet1!$A$2:$G$101,3,FALSE)</f>
        <v>2013</v>
      </c>
      <c r="E262" t="str">
        <f>VLOOKUP($B262,Sheet1!$A$2:$G$101,4,FALSE)</f>
        <v>Do fluctuations in incubation temperature affect hatchling quality in the Chinese soft-shelled turtle Pelodiscus sinensis?</v>
      </c>
      <c r="F262" t="str">
        <f>VLOOKUP($B262,Sheet1!$A$2:$G$101,5,FALSE)</f>
        <v>Aquaculture</v>
      </c>
      <c r="G262" t="str">
        <f>VLOOKUP($B262,Sheet1!$A$2:$G$101,6,FALSE)</f>
        <v>10.1016/j.aquaculture.2013.05.011</v>
      </c>
      <c r="H262" t="str">
        <f>VLOOKUP($B262,Sheet1!$A$2:$G$101,7,FALSE)</f>
        <v>Slein_cited_ref</v>
      </c>
    </row>
    <row r="263" spans="1:8" x14ac:dyDescent="0.2">
      <c r="A263">
        <v>375</v>
      </c>
      <c r="B263" t="s">
        <v>153</v>
      </c>
      <c r="C263" t="str">
        <f>VLOOKUP($B263,Sheet1!$A$2:$G$101,2,FALSE)</f>
        <v>Li H, Zhou ZS, Wu T, Wu YQ, Ji X</v>
      </c>
      <c r="D263">
        <f>VLOOKUP($B263,Sheet1!$A$2:$G$101,3,FALSE)</f>
        <v>2013</v>
      </c>
      <c r="E263" t="str">
        <f>VLOOKUP($B263,Sheet1!$A$2:$G$101,4,FALSE)</f>
        <v>Do fluctuations in incubation temperature affect hatchling quality in the Chinese soft-shelled turtle Pelodiscus sinensis?</v>
      </c>
      <c r="F263" t="str">
        <f>VLOOKUP($B263,Sheet1!$A$2:$G$101,5,FALSE)</f>
        <v>Aquaculture</v>
      </c>
      <c r="G263" t="str">
        <f>VLOOKUP($B263,Sheet1!$A$2:$G$101,6,FALSE)</f>
        <v>10.1016/j.aquaculture.2013.05.011</v>
      </c>
      <c r="H263" t="str">
        <f>VLOOKUP($B263,Sheet1!$A$2:$G$101,7,FALSE)</f>
        <v>Slein_cited_ref</v>
      </c>
    </row>
    <row r="264" spans="1:8" x14ac:dyDescent="0.2">
      <c r="A264">
        <v>376</v>
      </c>
      <c r="B264" t="s">
        <v>153</v>
      </c>
      <c r="C264" t="str">
        <f>VLOOKUP($B264,Sheet1!$A$2:$G$101,2,FALSE)</f>
        <v>Li H, Zhou ZS, Wu T, Wu YQ, Ji X</v>
      </c>
      <c r="D264">
        <f>VLOOKUP($B264,Sheet1!$A$2:$G$101,3,FALSE)</f>
        <v>2013</v>
      </c>
      <c r="E264" t="str">
        <f>VLOOKUP($B264,Sheet1!$A$2:$G$101,4,FALSE)</f>
        <v>Do fluctuations in incubation temperature affect hatchling quality in the Chinese soft-shelled turtle Pelodiscus sinensis?</v>
      </c>
      <c r="F264" t="str">
        <f>VLOOKUP($B264,Sheet1!$A$2:$G$101,5,FALSE)</f>
        <v>Aquaculture</v>
      </c>
      <c r="G264" t="str">
        <f>VLOOKUP($B264,Sheet1!$A$2:$G$101,6,FALSE)</f>
        <v>10.1016/j.aquaculture.2013.05.011</v>
      </c>
      <c r="H264" t="str">
        <f>VLOOKUP($B264,Sheet1!$A$2:$G$101,7,FALSE)</f>
        <v>Slein_cited_ref</v>
      </c>
    </row>
    <row r="265" spans="1:8" x14ac:dyDescent="0.2">
      <c r="A265">
        <v>377</v>
      </c>
      <c r="B265" t="s">
        <v>153</v>
      </c>
      <c r="C265" t="str">
        <f>VLOOKUP($B265,Sheet1!$A$2:$G$101,2,FALSE)</f>
        <v>Li H, Zhou ZS, Wu T, Wu YQ, Ji X</v>
      </c>
      <c r="D265">
        <f>VLOOKUP($B265,Sheet1!$A$2:$G$101,3,FALSE)</f>
        <v>2013</v>
      </c>
      <c r="E265" t="str">
        <f>VLOOKUP($B265,Sheet1!$A$2:$G$101,4,FALSE)</f>
        <v>Do fluctuations in incubation temperature affect hatchling quality in the Chinese soft-shelled turtle Pelodiscus sinensis?</v>
      </c>
      <c r="F265" t="str">
        <f>VLOOKUP($B265,Sheet1!$A$2:$G$101,5,FALSE)</f>
        <v>Aquaculture</v>
      </c>
      <c r="G265" t="str">
        <f>VLOOKUP($B265,Sheet1!$A$2:$G$101,6,FALSE)</f>
        <v>10.1016/j.aquaculture.2013.05.011</v>
      </c>
      <c r="H265" t="str">
        <f>VLOOKUP($B265,Sheet1!$A$2:$G$101,7,FALSE)</f>
        <v>Slein_cited_ref</v>
      </c>
    </row>
    <row r="266" spans="1:8" x14ac:dyDescent="0.2">
      <c r="A266">
        <v>378</v>
      </c>
      <c r="B266" t="s">
        <v>153</v>
      </c>
      <c r="C266" t="str">
        <f>VLOOKUP($B266,Sheet1!$A$2:$G$101,2,FALSE)</f>
        <v>Li H, Zhou ZS, Wu T, Wu YQ, Ji X</v>
      </c>
      <c r="D266">
        <f>VLOOKUP($B266,Sheet1!$A$2:$G$101,3,FALSE)</f>
        <v>2013</v>
      </c>
      <c r="E266" t="str">
        <f>VLOOKUP($B266,Sheet1!$A$2:$G$101,4,FALSE)</f>
        <v>Do fluctuations in incubation temperature affect hatchling quality in the Chinese soft-shelled turtle Pelodiscus sinensis?</v>
      </c>
      <c r="F266" t="str">
        <f>VLOOKUP($B266,Sheet1!$A$2:$G$101,5,FALSE)</f>
        <v>Aquaculture</v>
      </c>
      <c r="G266" t="str">
        <f>VLOOKUP($B266,Sheet1!$A$2:$G$101,6,FALSE)</f>
        <v>10.1016/j.aquaculture.2013.05.011</v>
      </c>
      <c r="H266" t="str">
        <f>VLOOKUP($B266,Sheet1!$A$2:$G$101,7,FALSE)</f>
        <v>Slein_cited_ref</v>
      </c>
    </row>
    <row r="267" spans="1:8" x14ac:dyDescent="0.2">
      <c r="A267">
        <v>394</v>
      </c>
      <c r="B267" t="s">
        <v>155</v>
      </c>
      <c r="C267" t="str">
        <f>VLOOKUP($B267,Sheet1!$A$2:$G$101,2,FALSE)</f>
        <v>Lu H, Jin J, Fan H, Dang W</v>
      </c>
      <c r="D267">
        <f>VLOOKUP($B267,Sheet1!$A$2:$G$101,3,FALSE)</f>
        <v>2021</v>
      </c>
      <c r="E267" t="str">
        <f>VLOOKUP($B267,Sheet1!$A$2:$G$101,4,FALSE)</f>
        <v>The magnitude of incubation temperature fluctuation affects the immunity of Chinese soft‐shelled turtle (Pelodiscus sinensis) hatchlings</v>
      </c>
      <c r="F267" t="str">
        <f>VLOOKUP($B267,Sheet1!$A$2:$G$101,5,FALSE)</f>
        <v>Aquac Res</v>
      </c>
      <c r="G267" t="str">
        <f>VLOOKUP($B267,Sheet1!$A$2:$G$101,6,FALSE)</f>
        <v>10.1111/are.15391</v>
      </c>
      <c r="H267" t="str">
        <f>VLOOKUP($B267,Sheet1!$A$2:$G$101,7,FALSE)</f>
        <v>Slein_cited_ref</v>
      </c>
    </row>
    <row r="268" spans="1:8" x14ac:dyDescent="0.2">
      <c r="A268">
        <v>395</v>
      </c>
      <c r="B268" t="s">
        <v>155</v>
      </c>
      <c r="C268" t="str">
        <f>VLOOKUP($B268,Sheet1!$A$2:$G$101,2,FALSE)</f>
        <v>Lu H, Jin J, Fan H, Dang W</v>
      </c>
      <c r="D268">
        <f>VLOOKUP($B268,Sheet1!$A$2:$G$101,3,FALSE)</f>
        <v>2021</v>
      </c>
      <c r="E268" t="str">
        <f>VLOOKUP($B268,Sheet1!$A$2:$G$101,4,FALSE)</f>
        <v>The magnitude of incubation temperature fluctuation affects the immunity of Chinese soft‐shelled turtle (Pelodiscus sinensis) hatchlings</v>
      </c>
      <c r="F268" t="str">
        <f>VLOOKUP($B268,Sheet1!$A$2:$G$101,5,FALSE)</f>
        <v>Aquac Res</v>
      </c>
      <c r="G268" t="str">
        <f>VLOOKUP($B268,Sheet1!$A$2:$G$101,6,FALSE)</f>
        <v>10.1111/are.15391</v>
      </c>
      <c r="H268" t="str">
        <f>VLOOKUP($B268,Sheet1!$A$2:$G$101,7,FALSE)</f>
        <v>Slein_cited_ref</v>
      </c>
    </row>
    <row r="269" spans="1:8" x14ac:dyDescent="0.2">
      <c r="A269">
        <v>396</v>
      </c>
      <c r="B269" t="s">
        <v>155</v>
      </c>
      <c r="C269" t="str">
        <f>VLOOKUP($B269,Sheet1!$A$2:$G$101,2,FALSE)</f>
        <v>Lu H, Jin J, Fan H, Dang W</v>
      </c>
      <c r="D269">
        <f>VLOOKUP($B269,Sheet1!$A$2:$G$101,3,FALSE)</f>
        <v>2021</v>
      </c>
      <c r="E269" t="str">
        <f>VLOOKUP($B269,Sheet1!$A$2:$G$101,4,FALSE)</f>
        <v>The magnitude of incubation temperature fluctuation affects the immunity of Chinese soft‐shelled turtle (Pelodiscus sinensis) hatchlings</v>
      </c>
      <c r="F269" t="str">
        <f>VLOOKUP($B269,Sheet1!$A$2:$G$101,5,FALSE)</f>
        <v>Aquac Res</v>
      </c>
      <c r="G269" t="str">
        <f>VLOOKUP($B269,Sheet1!$A$2:$G$101,6,FALSE)</f>
        <v>10.1111/are.15391</v>
      </c>
      <c r="H269" t="str">
        <f>VLOOKUP($B269,Sheet1!$A$2:$G$101,7,FALSE)</f>
        <v>Slein_cited_ref</v>
      </c>
    </row>
    <row r="270" spans="1:8" x14ac:dyDescent="0.2">
      <c r="A270">
        <v>397</v>
      </c>
      <c r="B270" t="s">
        <v>155</v>
      </c>
      <c r="C270" t="str">
        <f>VLOOKUP($B270,Sheet1!$A$2:$G$101,2,FALSE)</f>
        <v>Lu H, Jin J, Fan H, Dang W</v>
      </c>
      <c r="D270">
        <f>VLOOKUP($B270,Sheet1!$A$2:$G$101,3,FALSE)</f>
        <v>2021</v>
      </c>
      <c r="E270" t="str">
        <f>VLOOKUP($B270,Sheet1!$A$2:$G$101,4,FALSE)</f>
        <v>The magnitude of incubation temperature fluctuation affects the immunity of Chinese soft‐shelled turtle (Pelodiscus sinensis) hatchlings</v>
      </c>
      <c r="F270" t="str">
        <f>VLOOKUP($B270,Sheet1!$A$2:$G$101,5,FALSE)</f>
        <v>Aquac Res</v>
      </c>
      <c r="G270" t="str">
        <f>VLOOKUP($B270,Sheet1!$A$2:$G$101,6,FALSE)</f>
        <v>10.1111/are.15391</v>
      </c>
      <c r="H270" t="str">
        <f>VLOOKUP($B270,Sheet1!$A$2:$G$101,7,FALSE)</f>
        <v>Slein_cited_ref</v>
      </c>
    </row>
    <row r="271" spans="1:8" x14ac:dyDescent="0.2">
      <c r="A271">
        <v>398</v>
      </c>
      <c r="B271" t="s">
        <v>155</v>
      </c>
      <c r="C271" t="str">
        <f>VLOOKUP($B271,Sheet1!$A$2:$G$101,2,FALSE)</f>
        <v>Lu H, Jin J, Fan H, Dang W</v>
      </c>
      <c r="D271">
        <f>VLOOKUP($B271,Sheet1!$A$2:$G$101,3,FALSE)</f>
        <v>2021</v>
      </c>
      <c r="E271" t="str">
        <f>VLOOKUP($B271,Sheet1!$A$2:$G$101,4,FALSE)</f>
        <v>The magnitude of incubation temperature fluctuation affects the immunity of Chinese soft‐shelled turtle (Pelodiscus sinensis) hatchlings</v>
      </c>
      <c r="F271" t="str">
        <f>VLOOKUP($B271,Sheet1!$A$2:$G$101,5,FALSE)</f>
        <v>Aquac Res</v>
      </c>
      <c r="G271" t="str">
        <f>VLOOKUP($B271,Sheet1!$A$2:$G$101,6,FALSE)</f>
        <v>10.1111/are.15391</v>
      </c>
      <c r="H271" t="str">
        <f>VLOOKUP($B271,Sheet1!$A$2:$G$101,7,FALSE)</f>
        <v>Slein_cited_ref</v>
      </c>
    </row>
    <row r="272" spans="1:8" x14ac:dyDescent="0.2">
      <c r="A272">
        <v>399</v>
      </c>
      <c r="B272" t="s">
        <v>155</v>
      </c>
      <c r="C272" t="str">
        <f>VLOOKUP($B272,Sheet1!$A$2:$G$101,2,FALSE)</f>
        <v>Lu H, Jin J, Fan H, Dang W</v>
      </c>
      <c r="D272">
        <f>VLOOKUP($B272,Sheet1!$A$2:$G$101,3,FALSE)</f>
        <v>2021</v>
      </c>
      <c r="E272" t="str">
        <f>VLOOKUP($B272,Sheet1!$A$2:$G$101,4,FALSE)</f>
        <v>The magnitude of incubation temperature fluctuation affects the immunity of Chinese soft‐shelled turtle (Pelodiscus sinensis) hatchlings</v>
      </c>
      <c r="F272" t="str">
        <f>VLOOKUP($B272,Sheet1!$A$2:$G$101,5,FALSE)</f>
        <v>Aquac Res</v>
      </c>
      <c r="G272" t="str">
        <f>VLOOKUP($B272,Sheet1!$A$2:$G$101,6,FALSE)</f>
        <v>10.1111/are.15391</v>
      </c>
      <c r="H272" t="str">
        <f>VLOOKUP($B272,Sheet1!$A$2:$G$101,7,FALSE)</f>
        <v>Slein_cited_ref</v>
      </c>
    </row>
    <row r="273" spans="1:8" x14ac:dyDescent="0.2">
      <c r="A273">
        <v>400</v>
      </c>
      <c r="B273" t="s">
        <v>155</v>
      </c>
      <c r="C273" t="str">
        <f>VLOOKUP($B273,Sheet1!$A$2:$G$101,2,FALSE)</f>
        <v>Lu H, Jin J, Fan H, Dang W</v>
      </c>
      <c r="D273">
        <f>VLOOKUP($B273,Sheet1!$A$2:$G$101,3,FALSE)</f>
        <v>2021</v>
      </c>
      <c r="E273" t="str">
        <f>VLOOKUP($B273,Sheet1!$A$2:$G$101,4,FALSE)</f>
        <v>The magnitude of incubation temperature fluctuation affects the immunity of Chinese soft‐shelled turtle (Pelodiscus sinensis) hatchlings</v>
      </c>
      <c r="F273" t="str">
        <f>VLOOKUP($B273,Sheet1!$A$2:$G$101,5,FALSE)</f>
        <v>Aquac Res</v>
      </c>
      <c r="G273" t="str">
        <f>VLOOKUP($B273,Sheet1!$A$2:$G$101,6,FALSE)</f>
        <v>10.1111/are.15391</v>
      </c>
      <c r="H273" t="str">
        <f>VLOOKUP($B273,Sheet1!$A$2:$G$101,7,FALSE)</f>
        <v>Slein_cited_ref</v>
      </c>
    </row>
    <row r="274" spans="1:8" x14ac:dyDescent="0.2">
      <c r="A274">
        <v>401</v>
      </c>
      <c r="B274" t="s">
        <v>155</v>
      </c>
      <c r="C274" t="str">
        <f>VLOOKUP($B274,Sheet1!$A$2:$G$101,2,FALSE)</f>
        <v>Lu H, Jin J, Fan H, Dang W</v>
      </c>
      <c r="D274">
        <f>VLOOKUP($B274,Sheet1!$A$2:$G$101,3,FALSE)</f>
        <v>2021</v>
      </c>
      <c r="E274" t="str">
        <f>VLOOKUP($B274,Sheet1!$A$2:$G$101,4,FALSE)</f>
        <v>The magnitude of incubation temperature fluctuation affects the immunity of Chinese soft‐shelled turtle (Pelodiscus sinensis) hatchlings</v>
      </c>
      <c r="F274" t="str">
        <f>VLOOKUP($B274,Sheet1!$A$2:$G$101,5,FALSE)</f>
        <v>Aquac Res</v>
      </c>
      <c r="G274" t="str">
        <f>VLOOKUP($B274,Sheet1!$A$2:$G$101,6,FALSE)</f>
        <v>10.1111/are.15391</v>
      </c>
      <c r="H274" t="str">
        <f>VLOOKUP($B274,Sheet1!$A$2:$G$101,7,FALSE)</f>
        <v>Slein_cited_ref</v>
      </c>
    </row>
    <row r="275" spans="1:8" x14ac:dyDescent="0.2">
      <c r="A275">
        <v>402</v>
      </c>
      <c r="B275" t="s">
        <v>155</v>
      </c>
      <c r="C275" t="str">
        <f>VLOOKUP($B275,Sheet1!$A$2:$G$101,2,FALSE)</f>
        <v>Lu H, Jin J, Fan H, Dang W</v>
      </c>
      <c r="D275">
        <f>VLOOKUP($B275,Sheet1!$A$2:$G$101,3,FALSE)</f>
        <v>2021</v>
      </c>
      <c r="E275" t="str">
        <f>VLOOKUP($B275,Sheet1!$A$2:$G$101,4,FALSE)</f>
        <v>The magnitude of incubation temperature fluctuation affects the immunity of Chinese soft‐shelled turtle (Pelodiscus sinensis) hatchlings</v>
      </c>
      <c r="F275" t="str">
        <f>VLOOKUP($B275,Sheet1!$A$2:$G$101,5,FALSE)</f>
        <v>Aquac Res</v>
      </c>
      <c r="G275" t="str">
        <f>VLOOKUP($B275,Sheet1!$A$2:$G$101,6,FALSE)</f>
        <v>10.1111/are.15391</v>
      </c>
      <c r="H275" t="str">
        <f>VLOOKUP($B275,Sheet1!$A$2:$G$101,7,FALSE)</f>
        <v>Slein_cited_ref</v>
      </c>
    </row>
    <row r="276" spans="1:8" x14ac:dyDescent="0.2">
      <c r="A276">
        <v>404</v>
      </c>
      <c r="B276" t="s">
        <v>155</v>
      </c>
      <c r="C276" t="str">
        <f>VLOOKUP($B276,Sheet1!$A$2:$G$101,2,FALSE)</f>
        <v>Lu H, Jin J, Fan H, Dang W</v>
      </c>
      <c r="D276">
        <f>VLOOKUP($B276,Sheet1!$A$2:$G$101,3,FALSE)</f>
        <v>2021</v>
      </c>
      <c r="E276" t="str">
        <f>VLOOKUP($B276,Sheet1!$A$2:$G$101,4,FALSE)</f>
        <v>The magnitude of incubation temperature fluctuation affects the immunity of Chinese soft‐shelled turtle (Pelodiscus sinensis) hatchlings</v>
      </c>
      <c r="F276" t="str">
        <f>VLOOKUP($B276,Sheet1!$A$2:$G$101,5,FALSE)</f>
        <v>Aquac Res</v>
      </c>
      <c r="G276" t="str">
        <f>VLOOKUP($B276,Sheet1!$A$2:$G$101,6,FALSE)</f>
        <v>10.1111/are.15391</v>
      </c>
      <c r="H276" t="str">
        <f>VLOOKUP($B276,Sheet1!$A$2:$G$101,7,FALSE)</f>
        <v>Slein_cited_ref</v>
      </c>
    </row>
    <row r="277" spans="1:8" x14ac:dyDescent="0.2">
      <c r="A277">
        <v>405</v>
      </c>
      <c r="B277" t="s">
        <v>155</v>
      </c>
      <c r="C277" t="str">
        <f>VLOOKUP($B277,Sheet1!$A$2:$G$101,2,FALSE)</f>
        <v>Lu H, Jin J, Fan H, Dang W</v>
      </c>
      <c r="D277">
        <f>VLOOKUP($B277,Sheet1!$A$2:$G$101,3,FALSE)</f>
        <v>2021</v>
      </c>
      <c r="E277" t="str">
        <f>VLOOKUP($B277,Sheet1!$A$2:$G$101,4,FALSE)</f>
        <v>The magnitude of incubation temperature fluctuation affects the immunity of Chinese soft‐shelled turtle (Pelodiscus sinensis) hatchlings</v>
      </c>
      <c r="F277" t="str">
        <f>VLOOKUP($B277,Sheet1!$A$2:$G$101,5,FALSE)</f>
        <v>Aquac Res</v>
      </c>
      <c r="G277" t="str">
        <f>VLOOKUP($B277,Sheet1!$A$2:$G$101,6,FALSE)</f>
        <v>10.1111/are.15391</v>
      </c>
      <c r="H277" t="str">
        <f>VLOOKUP($B277,Sheet1!$A$2:$G$101,7,FALSE)</f>
        <v>Slein_cited_ref</v>
      </c>
    </row>
    <row r="278" spans="1:8" x14ac:dyDescent="0.2">
      <c r="A278">
        <v>406</v>
      </c>
      <c r="B278" t="s">
        <v>155</v>
      </c>
      <c r="C278" t="str">
        <f>VLOOKUP($B278,Sheet1!$A$2:$G$101,2,FALSE)</f>
        <v>Lu H, Jin J, Fan H, Dang W</v>
      </c>
      <c r="D278">
        <f>VLOOKUP($B278,Sheet1!$A$2:$G$101,3,FALSE)</f>
        <v>2021</v>
      </c>
      <c r="E278" t="str">
        <f>VLOOKUP($B278,Sheet1!$A$2:$G$101,4,FALSE)</f>
        <v>The magnitude of incubation temperature fluctuation affects the immunity of Chinese soft‐shelled turtle (Pelodiscus sinensis) hatchlings</v>
      </c>
      <c r="F278" t="str">
        <f>VLOOKUP($B278,Sheet1!$A$2:$G$101,5,FALSE)</f>
        <v>Aquac Res</v>
      </c>
      <c r="G278" t="str">
        <f>VLOOKUP($B278,Sheet1!$A$2:$G$101,6,FALSE)</f>
        <v>10.1111/are.15391</v>
      </c>
      <c r="H278" t="str">
        <f>VLOOKUP($B278,Sheet1!$A$2:$G$101,7,FALSE)</f>
        <v>Slein_cited_ref</v>
      </c>
    </row>
    <row r="279" spans="1:8" x14ac:dyDescent="0.2">
      <c r="A279">
        <v>407</v>
      </c>
      <c r="B279" t="s">
        <v>155</v>
      </c>
      <c r="C279" t="str">
        <f>VLOOKUP($B279,Sheet1!$A$2:$G$101,2,FALSE)</f>
        <v>Lu H, Jin J, Fan H, Dang W</v>
      </c>
      <c r="D279">
        <f>VLOOKUP($B279,Sheet1!$A$2:$G$101,3,FALSE)</f>
        <v>2021</v>
      </c>
      <c r="E279" t="str">
        <f>VLOOKUP($B279,Sheet1!$A$2:$G$101,4,FALSE)</f>
        <v>The magnitude of incubation temperature fluctuation affects the immunity of Chinese soft‐shelled turtle (Pelodiscus sinensis) hatchlings</v>
      </c>
      <c r="F279" t="str">
        <f>VLOOKUP($B279,Sheet1!$A$2:$G$101,5,FALSE)</f>
        <v>Aquac Res</v>
      </c>
      <c r="G279" t="str">
        <f>VLOOKUP($B279,Sheet1!$A$2:$G$101,6,FALSE)</f>
        <v>10.1111/are.15391</v>
      </c>
      <c r="H279" t="str">
        <f>VLOOKUP($B279,Sheet1!$A$2:$G$101,7,FALSE)</f>
        <v>Slein_cited_ref</v>
      </c>
    </row>
    <row r="280" spans="1:8" x14ac:dyDescent="0.2">
      <c r="A280">
        <v>408</v>
      </c>
      <c r="B280" t="s">
        <v>155</v>
      </c>
      <c r="C280" t="str">
        <f>VLOOKUP($B280,Sheet1!$A$2:$G$101,2,FALSE)</f>
        <v>Lu H, Jin J, Fan H, Dang W</v>
      </c>
      <c r="D280">
        <f>VLOOKUP($B280,Sheet1!$A$2:$G$101,3,FALSE)</f>
        <v>2021</v>
      </c>
      <c r="E280" t="str">
        <f>VLOOKUP($B280,Sheet1!$A$2:$G$101,4,FALSE)</f>
        <v>The magnitude of incubation temperature fluctuation affects the immunity of Chinese soft‐shelled turtle (Pelodiscus sinensis) hatchlings</v>
      </c>
      <c r="F280" t="str">
        <f>VLOOKUP($B280,Sheet1!$A$2:$G$101,5,FALSE)</f>
        <v>Aquac Res</v>
      </c>
      <c r="G280" t="str">
        <f>VLOOKUP($B280,Sheet1!$A$2:$G$101,6,FALSE)</f>
        <v>10.1111/are.15391</v>
      </c>
      <c r="H280" t="str">
        <f>VLOOKUP($B280,Sheet1!$A$2:$G$101,7,FALSE)</f>
        <v>Slein_cited_ref</v>
      </c>
    </row>
    <row r="281" spans="1:8" x14ac:dyDescent="0.2">
      <c r="A281">
        <v>409</v>
      </c>
      <c r="B281" t="s">
        <v>155</v>
      </c>
      <c r="C281" t="str">
        <f>VLOOKUP($B281,Sheet1!$A$2:$G$101,2,FALSE)</f>
        <v>Lu H, Jin J, Fan H, Dang W</v>
      </c>
      <c r="D281">
        <f>VLOOKUP($B281,Sheet1!$A$2:$G$101,3,FALSE)</f>
        <v>2021</v>
      </c>
      <c r="E281" t="str">
        <f>VLOOKUP($B281,Sheet1!$A$2:$G$101,4,FALSE)</f>
        <v>The magnitude of incubation temperature fluctuation affects the immunity of Chinese soft‐shelled turtle (Pelodiscus sinensis) hatchlings</v>
      </c>
      <c r="F281" t="str">
        <f>VLOOKUP($B281,Sheet1!$A$2:$G$101,5,FALSE)</f>
        <v>Aquac Res</v>
      </c>
      <c r="G281" t="str">
        <f>VLOOKUP($B281,Sheet1!$A$2:$G$101,6,FALSE)</f>
        <v>10.1111/are.15391</v>
      </c>
      <c r="H281" t="str">
        <f>VLOOKUP($B281,Sheet1!$A$2:$G$101,7,FALSE)</f>
        <v>Slein_cited_ref</v>
      </c>
    </row>
    <row r="282" spans="1:8" x14ac:dyDescent="0.2">
      <c r="A282">
        <v>411</v>
      </c>
      <c r="B282" t="s">
        <v>156</v>
      </c>
      <c r="C282" t="str">
        <f>VLOOKUP($B282,Sheet1!$A$2:$G$101,2,FALSE)</f>
        <v>Lv W, Xie X</v>
      </c>
      <c r="D282">
        <f>VLOOKUP($B282,Sheet1!$A$2:$G$101,3,FALSE)</f>
        <v>2022</v>
      </c>
      <c r="E282" t="str">
        <f>VLOOKUP($B282,Sheet1!$A$2:$G$101,4,FALSE)</f>
        <v>Effect of fluctuating temperatures on development, reproduction and energy of oriental armyworm populations, Mythimna separata</v>
      </c>
      <c r="F282" t="str">
        <f>VLOOKUP($B282,Sheet1!$A$2:$G$101,5,FALSE)</f>
        <v>J Appl Entomol</v>
      </c>
      <c r="G282" t="str">
        <f>VLOOKUP($B282,Sheet1!$A$2:$G$101,6,FALSE)</f>
        <v>10.1111/jen.12971</v>
      </c>
      <c r="H282" t="str">
        <f>VLOOKUP($B282,Sheet1!$A$2:$G$101,7,FALSE)</f>
        <v>Slein_cited_ref</v>
      </c>
    </row>
    <row r="283" spans="1:8" x14ac:dyDescent="0.2">
      <c r="A283">
        <v>412</v>
      </c>
      <c r="B283" t="s">
        <v>156</v>
      </c>
      <c r="C283" t="str">
        <f>VLOOKUP($B283,Sheet1!$A$2:$G$101,2,FALSE)</f>
        <v>Lv W, Xie X</v>
      </c>
      <c r="D283">
        <f>VLOOKUP($B283,Sheet1!$A$2:$G$101,3,FALSE)</f>
        <v>2022</v>
      </c>
      <c r="E283" t="str">
        <f>VLOOKUP($B283,Sheet1!$A$2:$G$101,4,FALSE)</f>
        <v>Effect of fluctuating temperatures on development, reproduction and energy of oriental armyworm populations, Mythimna separata</v>
      </c>
      <c r="F283" t="str">
        <f>VLOOKUP($B283,Sheet1!$A$2:$G$101,5,FALSE)</f>
        <v>J Appl Entomol</v>
      </c>
      <c r="G283" t="str">
        <f>VLOOKUP($B283,Sheet1!$A$2:$G$101,6,FALSE)</f>
        <v>10.1111/jen.12971</v>
      </c>
      <c r="H283" t="str">
        <f>VLOOKUP($B283,Sheet1!$A$2:$G$101,7,FALSE)</f>
        <v>Slein_cited_ref</v>
      </c>
    </row>
    <row r="284" spans="1:8" x14ac:dyDescent="0.2">
      <c r="A284">
        <v>413</v>
      </c>
      <c r="B284" t="s">
        <v>156</v>
      </c>
      <c r="C284" t="str">
        <f>VLOOKUP($B284,Sheet1!$A$2:$G$101,2,FALSE)</f>
        <v>Lv W, Xie X</v>
      </c>
      <c r="D284">
        <f>VLOOKUP($B284,Sheet1!$A$2:$G$101,3,FALSE)</f>
        <v>2022</v>
      </c>
      <c r="E284" t="str">
        <f>VLOOKUP($B284,Sheet1!$A$2:$G$101,4,FALSE)</f>
        <v>Effect of fluctuating temperatures on development, reproduction and energy of oriental armyworm populations, Mythimna separata</v>
      </c>
      <c r="F284" t="str">
        <f>VLOOKUP($B284,Sheet1!$A$2:$G$101,5,FALSE)</f>
        <v>J Appl Entomol</v>
      </c>
      <c r="G284" t="str">
        <f>VLOOKUP($B284,Sheet1!$A$2:$G$101,6,FALSE)</f>
        <v>10.1111/jen.12971</v>
      </c>
      <c r="H284" t="str">
        <f>VLOOKUP($B284,Sheet1!$A$2:$G$101,7,FALSE)</f>
        <v>Slein_cited_ref</v>
      </c>
    </row>
    <row r="285" spans="1:8" x14ac:dyDescent="0.2">
      <c r="A285">
        <v>422</v>
      </c>
      <c r="B285" t="s">
        <v>156</v>
      </c>
      <c r="C285" t="str">
        <f>VLOOKUP($B285,Sheet1!$A$2:$G$101,2,FALSE)</f>
        <v>Lv W, Xie X</v>
      </c>
      <c r="D285">
        <f>VLOOKUP($B285,Sheet1!$A$2:$G$101,3,FALSE)</f>
        <v>2022</v>
      </c>
      <c r="E285" t="str">
        <f>VLOOKUP($B285,Sheet1!$A$2:$G$101,4,FALSE)</f>
        <v>Effect of fluctuating temperatures on development, reproduction and energy of oriental armyworm populations, Mythimna separata</v>
      </c>
      <c r="F285" t="str">
        <f>VLOOKUP($B285,Sheet1!$A$2:$G$101,5,FALSE)</f>
        <v>J Appl Entomol</v>
      </c>
      <c r="G285" t="str">
        <f>VLOOKUP($B285,Sheet1!$A$2:$G$101,6,FALSE)</f>
        <v>10.1111/jen.12971</v>
      </c>
      <c r="H285" t="str">
        <f>VLOOKUP($B285,Sheet1!$A$2:$G$101,7,FALSE)</f>
        <v>Slein_cited_ref</v>
      </c>
    </row>
    <row r="286" spans="1:8" x14ac:dyDescent="0.2">
      <c r="A286">
        <v>423</v>
      </c>
      <c r="B286" t="s">
        <v>407</v>
      </c>
      <c r="C286" t="str">
        <f>VLOOKUP($B286,Sheet1!$A$2:$G$101,2,FALSE)</f>
        <v>Małek D, Drobniak S, Gozdek A, Pawlik K, Kramarz P</v>
      </c>
      <c r="D286">
        <f>VLOOKUP($B286,Sheet1!$A$2:$G$101,3,FALSE)</f>
        <v>2015</v>
      </c>
      <c r="E286" t="str">
        <f>VLOOKUP($B286,Sheet1!$A$2:$G$101,4,FALSE)</f>
        <v>Response of body size and developmental time of Tribolium castaneum to constant versus fluctuating thermal conditions</v>
      </c>
      <c r="F286" t="str">
        <f>VLOOKUP($B286,Sheet1!$A$2:$G$101,5,FALSE)</f>
        <v>J Therm Biol</v>
      </c>
      <c r="G286" t="str">
        <f>VLOOKUP($B286,Sheet1!$A$2:$G$101,6,FALSE)</f>
        <v>10.1016/j.jtherbio.2015.04.002</v>
      </c>
      <c r="H286" t="str">
        <f>VLOOKUP($B286,Sheet1!$A$2:$G$101,7,FALSE)</f>
        <v>Slein_original</v>
      </c>
    </row>
    <row r="287" spans="1:8" x14ac:dyDescent="0.2">
      <c r="A287">
        <v>431</v>
      </c>
      <c r="B287" t="s">
        <v>491</v>
      </c>
      <c r="C287" t="e">
        <f>VLOOKUP($B287,Sheet1!$A$2:$G$101,2,FALSE)</f>
        <v>#N/A</v>
      </c>
      <c r="D287" t="e">
        <f>VLOOKUP($B287,Sheet1!$A$2:$G$101,3,FALSE)</f>
        <v>#N/A</v>
      </c>
      <c r="E287" t="e">
        <f>VLOOKUP($B287,Sheet1!$A$2:$G$101,4,FALSE)</f>
        <v>#N/A</v>
      </c>
      <c r="F287" t="e">
        <f>VLOOKUP($B287,Sheet1!$A$2:$G$101,5,FALSE)</f>
        <v>#N/A</v>
      </c>
      <c r="G287" t="e">
        <f>VLOOKUP($B287,Sheet1!$A$2:$G$101,6,FALSE)</f>
        <v>#N/A</v>
      </c>
      <c r="H287" t="e">
        <f>VLOOKUP($B287,Sheet1!$A$2:$G$101,7,FALSE)</f>
        <v>#N/A</v>
      </c>
    </row>
    <row r="288" spans="1:8" x14ac:dyDescent="0.2">
      <c r="A288">
        <v>433</v>
      </c>
      <c r="B288" t="s">
        <v>157</v>
      </c>
      <c r="C288" t="str">
        <f>VLOOKUP($B288,Sheet1!$A$2:$G$101,2,FALSE)</f>
        <v>Manenti T, Kjærsgaard A, Schou TM, Pertoldi C, Moghadam NN, Loeschcke V</v>
      </c>
      <c r="D288">
        <f>VLOOKUP($B288,Sheet1!$A$2:$G$101,3,FALSE)</f>
        <v>2021</v>
      </c>
      <c r="E288" t="str">
        <f>VLOOKUP($B288,Sheet1!$A$2:$G$101,4,FALSE)</f>
        <v>Responses to developmental temperature fluctuation in life history traits of five Drosophila species (Diptera: Drosophilidae) from different thermal niches</v>
      </c>
      <c r="F288" t="str">
        <f>VLOOKUP($B288,Sheet1!$A$2:$G$101,5,FALSE)</f>
        <v>Insects</v>
      </c>
      <c r="G288" t="str">
        <f>VLOOKUP($B288,Sheet1!$A$2:$G$101,6,FALSE)</f>
        <v>10.3390/insects12100925</v>
      </c>
      <c r="H288" t="str">
        <f>VLOOKUP($B288,Sheet1!$A$2:$G$101,7,FALSE)</f>
        <v>Slein_cited_ref</v>
      </c>
    </row>
    <row r="289" spans="1:8" x14ac:dyDescent="0.2">
      <c r="A289">
        <v>434</v>
      </c>
      <c r="B289" t="s">
        <v>157</v>
      </c>
      <c r="C289" t="str">
        <f>VLOOKUP($B289,Sheet1!$A$2:$G$101,2,FALSE)</f>
        <v>Manenti T, Kjærsgaard A, Schou TM, Pertoldi C, Moghadam NN, Loeschcke V</v>
      </c>
      <c r="D289">
        <f>VLOOKUP($B289,Sheet1!$A$2:$G$101,3,FALSE)</f>
        <v>2021</v>
      </c>
      <c r="E289" t="str">
        <f>VLOOKUP($B289,Sheet1!$A$2:$G$101,4,FALSE)</f>
        <v>Responses to developmental temperature fluctuation in life history traits of five Drosophila species (Diptera: Drosophilidae) from different thermal niches</v>
      </c>
      <c r="F289" t="str">
        <f>VLOOKUP($B289,Sheet1!$A$2:$G$101,5,FALSE)</f>
        <v>Insects</v>
      </c>
      <c r="G289" t="str">
        <f>VLOOKUP($B289,Sheet1!$A$2:$G$101,6,FALSE)</f>
        <v>10.3390/insects12100925</v>
      </c>
      <c r="H289" t="str">
        <f>VLOOKUP($B289,Sheet1!$A$2:$G$101,7,FALSE)</f>
        <v>Slein_cited_ref</v>
      </c>
    </row>
    <row r="290" spans="1:8" x14ac:dyDescent="0.2">
      <c r="A290">
        <v>435</v>
      </c>
      <c r="B290" t="s">
        <v>157</v>
      </c>
      <c r="C290" t="str">
        <f>VLOOKUP($B290,Sheet1!$A$2:$G$101,2,FALSE)</f>
        <v>Manenti T, Kjærsgaard A, Schou TM, Pertoldi C, Moghadam NN, Loeschcke V</v>
      </c>
      <c r="D290">
        <f>VLOOKUP($B290,Sheet1!$A$2:$G$101,3,FALSE)</f>
        <v>2021</v>
      </c>
      <c r="E290" t="str">
        <f>VLOOKUP($B290,Sheet1!$A$2:$G$101,4,FALSE)</f>
        <v>Responses to developmental temperature fluctuation in life history traits of five Drosophila species (Diptera: Drosophilidae) from different thermal niches</v>
      </c>
      <c r="F290" t="str">
        <f>VLOOKUP($B290,Sheet1!$A$2:$G$101,5,FALSE)</f>
        <v>Insects</v>
      </c>
      <c r="G290" t="str">
        <f>VLOOKUP($B290,Sheet1!$A$2:$G$101,6,FALSE)</f>
        <v>10.3390/insects12100925</v>
      </c>
      <c r="H290" t="str">
        <f>VLOOKUP($B290,Sheet1!$A$2:$G$101,7,FALSE)</f>
        <v>Slein_cited_ref</v>
      </c>
    </row>
    <row r="291" spans="1:8" x14ac:dyDescent="0.2">
      <c r="A291">
        <v>436</v>
      </c>
      <c r="B291" t="s">
        <v>157</v>
      </c>
      <c r="C291" t="str">
        <f>VLOOKUP($B291,Sheet1!$A$2:$G$101,2,FALSE)</f>
        <v>Manenti T, Kjærsgaard A, Schou TM, Pertoldi C, Moghadam NN, Loeschcke V</v>
      </c>
      <c r="D291">
        <f>VLOOKUP($B291,Sheet1!$A$2:$G$101,3,FALSE)</f>
        <v>2021</v>
      </c>
      <c r="E291" t="str">
        <f>VLOOKUP($B291,Sheet1!$A$2:$G$101,4,FALSE)</f>
        <v>Responses to developmental temperature fluctuation in life history traits of five Drosophila species (Diptera: Drosophilidae) from different thermal niches</v>
      </c>
      <c r="F291" t="str">
        <f>VLOOKUP($B291,Sheet1!$A$2:$G$101,5,FALSE)</f>
        <v>Insects</v>
      </c>
      <c r="G291" t="str">
        <f>VLOOKUP($B291,Sheet1!$A$2:$G$101,6,FALSE)</f>
        <v>10.3390/insects12100925</v>
      </c>
      <c r="H291" t="str">
        <f>VLOOKUP($B291,Sheet1!$A$2:$G$101,7,FALSE)</f>
        <v>Slein_cited_ref</v>
      </c>
    </row>
    <row r="292" spans="1:8" x14ac:dyDescent="0.2">
      <c r="A292">
        <v>437</v>
      </c>
      <c r="B292" t="s">
        <v>157</v>
      </c>
      <c r="C292" t="str">
        <f>VLOOKUP($B292,Sheet1!$A$2:$G$101,2,FALSE)</f>
        <v>Manenti T, Kjærsgaard A, Schou TM, Pertoldi C, Moghadam NN, Loeschcke V</v>
      </c>
      <c r="D292">
        <f>VLOOKUP($B292,Sheet1!$A$2:$G$101,3,FALSE)</f>
        <v>2021</v>
      </c>
      <c r="E292" t="str">
        <f>VLOOKUP($B292,Sheet1!$A$2:$G$101,4,FALSE)</f>
        <v>Responses to developmental temperature fluctuation in life history traits of five Drosophila species (Diptera: Drosophilidae) from different thermal niches</v>
      </c>
      <c r="F292" t="str">
        <f>VLOOKUP($B292,Sheet1!$A$2:$G$101,5,FALSE)</f>
        <v>Insects</v>
      </c>
      <c r="G292" t="str">
        <f>VLOOKUP($B292,Sheet1!$A$2:$G$101,6,FALSE)</f>
        <v>10.3390/insects12100925</v>
      </c>
      <c r="H292" t="str">
        <f>VLOOKUP($B292,Sheet1!$A$2:$G$101,7,FALSE)</f>
        <v>Slein_cited_ref</v>
      </c>
    </row>
    <row r="293" spans="1:8" x14ac:dyDescent="0.2">
      <c r="A293">
        <v>443</v>
      </c>
      <c r="B293" t="s">
        <v>157</v>
      </c>
      <c r="C293" t="str">
        <f>VLOOKUP($B293,Sheet1!$A$2:$G$101,2,FALSE)</f>
        <v>Manenti T, Kjærsgaard A, Schou TM, Pertoldi C, Moghadam NN, Loeschcke V</v>
      </c>
      <c r="D293">
        <f>VLOOKUP($B293,Sheet1!$A$2:$G$101,3,FALSE)</f>
        <v>2021</v>
      </c>
      <c r="E293" t="str">
        <f>VLOOKUP($B293,Sheet1!$A$2:$G$101,4,FALSE)</f>
        <v>Responses to developmental temperature fluctuation in life history traits of five Drosophila species (Diptera: Drosophilidae) from different thermal niches</v>
      </c>
      <c r="F293" t="str">
        <f>VLOOKUP($B293,Sheet1!$A$2:$G$101,5,FALSE)</f>
        <v>Insects</v>
      </c>
      <c r="G293" t="str">
        <f>VLOOKUP($B293,Sheet1!$A$2:$G$101,6,FALSE)</f>
        <v>10.3390/insects12100925</v>
      </c>
      <c r="H293" t="str">
        <f>VLOOKUP($B293,Sheet1!$A$2:$G$101,7,FALSE)</f>
        <v>Slein_cited_ref</v>
      </c>
    </row>
    <row r="294" spans="1:8" x14ac:dyDescent="0.2">
      <c r="A294">
        <v>444</v>
      </c>
      <c r="B294" t="s">
        <v>157</v>
      </c>
      <c r="C294" t="str">
        <f>VLOOKUP($B294,Sheet1!$A$2:$G$101,2,FALSE)</f>
        <v>Manenti T, Kjærsgaard A, Schou TM, Pertoldi C, Moghadam NN, Loeschcke V</v>
      </c>
      <c r="D294">
        <f>VLOOKUP($B294,Sheet1!$A$2:$G$101,3,FALSE)</f>
        <v>2021</v>
      </c>
      <c r="E294" t="str">
        <f>VLOOKUP($B294,Sheet1!$A$2:$G$101,4,FALSE)</f>
        <v>Responses to developmental temperature fluctuation in life history traits of five Drosophila species (Diptera: Drosophilidae) from different thermal niches</v>
      </c>
      <c r="F294" t="str">
        <f>VLOOKUP($B294,Sheet1!$A$2:$G$101,5,FALSE)</f>
        <v>Insects</v>
      </c>
      <c r="G294" t="str">
        <f>VLOOKUP($B294,Sheet1!$A$2:$G$101,6,FALSE)</f>
        <v>10.3390/insects12100925</v>
      </c>
      <c r="H294" t="str">
        <f>VLOOKUP($B294,Sheet1!$A$2:$G$101,7,FALSE)</f>
        <v>Slein_cited_ref</v>
      </c>
    </row>
    <row r="295" spans="1:8" x14ac:dyDescent="0.2">
      <c r="A295">
        <v>445</v>
      </c>
      <c r="B295" t="s">
        <v>157</v>
      </c>
      <c r="C295" t="str">
        <f>VLOOKUP($B295,Sheet1!$A$2:$G$101,2,FALSE)</f>
        <v>Manenti T, Kjærsgaard A, Schou TM, Pertoldi C, Moghadam NN, Loeschcke V</v>
      </c>
      <c r="D295">
        <f>VLOOKUP($B295,Sheet1!$A$2:$G$101,3,FALSE)</f>
        <v>2021</v>
      </c>
      <c r="E295" t="str">
        <f>VLOOKUP($B295,Sheet1!$A$2:$G$101,4,FALSE)</f>
        <v>Responses to developmental temperature fluctuation in life history traits of five Drosophila species (Diptera: Drosophilidae) from different thermal niches</v>
      </c>
      <c r="F295" t="str">
        <f>VLOOKUP($B295,Sheet1!$A$2:$G$101,5,FALSE)</f>
        <v>Insects</v>
      </c>
      <c r="G295" t="str">
        <f>VLOOKUP($B295,Sheet1!$A$2:$G$101,6,FALSE)</f>
        <v>10.3390/insects12100925</v>
      </c>
      <c r="H295" t="str">
        <f>VLOOKUP($B295,Sheet1!$A$2:$G$101,7,FALSE)</f>
        <v>Slein_cited_ref</v>
      </c>
    </row>
    <row r="296" spans="1:8" x14ac:dyDescent="0.2">
      <c r="A296">
        <v>446</v>
      </c>
      <c r="B296" t="s">
        <v>157</v>
      </c>
      <c r="C296" t="str">
        <f>VLOOKUP($B296,Sheet1!$A$2:$G$101,2,FALSE)</f>
        <v>Manenti T, Kjærsgaard A, Schou TM, Pertoldi C, Moghadam NN, Loeschcke V</v>
      </c>
      <c r="D296">
        <f>VLOOKUP($B296,Sheet1!$A$2:$G$101,3,FALSE)</f>
        <v>2021</v>
      </c>
      <c r="E296" t="str">
        <f>VLOOKUP($B296,Sheet1!$A$2:$G$101,4,FALSE)</f>
        <v>Responses to developmental temperature fluctuation in life history traits of five Drosophila species (Diptera: Drosophilidae) from different thermal niches</v>
      </c>
      <c r="F296" t="str">
        <f>VLOOKUP($B296,Sheet1!$A$2:$G$101,5,FALSE)</f>
        <v>Insects</v>
      </c>
      <c r="G296" t="str">
        <f>VLOOKUP($B296,Sheet1!$A$2:$G$101,6,FALSE)</f>
        <v>10.3390/insects12100925</v>
      </c>
      <c r="H296" t="str">
        <f>VLOOKUP($B296,Sheet1!$A$2:$G$101,7,FALSE)</f>
        <v>Slein_cited_ref</v>
      </c>
    </row>
    <row r="297" spans="1:8" x14ac:dyDescent="0.2">
      <c r="A297">
        <v>447</v>
      </c>
      <c r="B297" t="s">
        <v>157</v>
      </c>
      <c r="C297" t="str">
        <f>VLOOKUP($B297,Sheet1!$A$2:$G$101,2,FALSE)</f>
        <v>Manenti T, Kjærsgaard A, Schou TM, Pertoldi C, Moghadam NN, Loeschcke V</v>
      </c>
      <c r="D297">
        <f>VLOOKUP($B297,Sheet1!$A$2:$G$101,3,FALSE)</f>
        <v>2021</v>
      </c>
      <c r="E297" t="str">
        <f>VLOOKUP($B297,Sheet1!$A$2:$G$101,4,FALSE)</f>
        <v>Responses to developmental temperature fluctuation in life history traits of five Drosophila species (Diptera: Drosophilidae) from different thermal niches</v>
      </c>
      <c r="F297" t="str">
        <f>VLOOKUP($B297,Sheet1!$A$2:$G$101,5,FALSE)</f>
        <v>Insects</v>
      </c>
      <c r="G297" t="str">
        <f>VLOOKUP($B297,Sheet1!$A$2:$G$101,6,FALSE)</f>
        <v>10.3390/insects12100925</v>
      </c>
      <c r="H297" t="str">
        <f>VLOOKUP($B297,Sheet1!$A$2:$G$101,7,FALSE)</f>
        <v>Slein_cited_ref</v>
      </c>
    </row>
    <row r="298" spans="1:8" x14ac:dyDescent="0.2">
      <c r="A298">
        <v>448</v>
      </c>
      <c r="B298" t="s">
        <v>157</v>
      </c>
      <c r="C298" t="str">
        <f>VLOOKUP($B298,Sheet1!$A$2:$G$101,2,FALSE)</f>
        <v>Manenti T, Kjærsgaard A, Schou TM, Pertoldi C, Moghadam NN, Loeschcke V</v>
      </c>
      <c r="D298">
        <f>VLOOKUP($B298,Sheet1!$A$2:$G$101,3,FALSE)</f>
        <v>2021</v>
      </c>
      <c r="E298" t="str">
        <f>VLOOKUP($B298,Sheet1!$A$2:$G$101,4,FALSE)</f>
        <v>Responses to developmental temperature fluctuation in life history traits of five Drosophila species (Diptera: Drosophilidae) from different thermal niches</v>
      </c>
      <c r="F298" t="str">
        <f>VLOOKUP($B298,Sheet1!$A$2:$G$101,5,FALSE)</f>
        <v>Insects</v>
      </c>
      <c r="G298" t="str">
        <f>VLOOKUP($B298,Sheet1!$A$2:$G$101,6,FALSE)</f>
        <v>10.3390/insects12100925</v>
      </c>
      <c r="H298" t="str">
        <f>VLOOKUP($B298,Sheet1!$A$2:$G$101,7,FALSE)</f>
        <v>Slein_cited_ref</v>
      </c>
    </row>
    <row r="299" spans="1:8" x14ac:dyDescent="0.2">
      <c r="A299">
        <v>449</v>
      </c>
      <c r="B299" t="s">
        <v>157</v>
      </c>
      <c r="C299" t="str">
        <f>VLOOKUP($B299,Sheet1!$A$2:$G$101,2,FALSE)</f>
        <v>Manenti T, Kjærsgaard A, Schou TM, Pertoldi C, Moghadam NN, Loeschcke V</v>
      </c>
      <c r="D299">
        <f>VLOOKUP($B299,Sheet1!$A$2:$G$101,3,FALSE)</f>
        <v>2021</v>
      </c>
      <c r="E299" t="str">
        <f>VLOOKUP($B299,Sheet1!$A$2:$G$101,4,FALSE)</f>
        <v>Responses to developmental temperature fluctuation in life history traits of five Drosophila species (Diptera: Drosophilidae) from different thermal niches</v>
      </c>
      <c r="F299" t="str">
        <f>VLOOKUP($B299,Sheet1!$A$2:$G$101,5,FALSE)</f>
        <v>Insects</v>
      </c>
      <c r="G299" t="str">
        <f>VLOOKUP($B299,Sheet1!$A$2:$G$101,6,FALSE)</f>
        <v>10.3390/insects12100925</v>
      </c>
      <c r="H299" t="str">
        <f>VLOOKUP($B299,Sheet1!$A$2:$G$101,7,FALSE)</f>
        <v>Slein_cited_ref</v>
      </c>
    </row>
    <row r="300" spans="1:8" x14ac:dyDescent="0.2">
      <c r="A300">
        <v>450</v>
      </c>
      <c r="B300" t="s">
        <v>157</v>
      </c>
      <c r="C300" t="str">
        <f>VLOOKUP($B300,Sheet1!$A$2:$G$101,2,FALSE)</f>
        <v>Manenti T, Kjærsgaard A, Schou TM, Pertoldi C, Moghadam NN, Loeschcke V</v>
      </c>
      <c r="D300">
        <f>VLOOKUP($B300,Sheet1!$A$2:$G$101,3,FALSE)</f>
        <v>2021</v>
      </c>
      <c r="E300" t="str">
        <f>VLOOKUP($B300,Sheet1!$A$2:$G$101,4,FALSE)</f>
        <v>Responses to developmental temperature fluctuation in life history traits of five Drosophila species (Diptera: Drosophilidae) from different thermal niches</v>
      </c>
      <c r="F300" t="str">
        <f>VLOOKUP($B300,Sheet1!$A$2:$G$101,5,FALSE)</f>
        <v>Insects</v>
      </c>
      <c r="G300" t="str">
        <f>VLOOKUP($B300,Sheet1!$A$2:$G$101,6,FALSE)</f>
        <v>10.3390/insects12100925</v>
      </c>
      <c r="H300" t="str">
        <f>VLOOKUP($B300,Sheet1!$A$2:$G$101,7,FALSE)</f>
        <v>Slein_cited_ref</v>
      </c>
    </row>
    <row r="301" spans="1:8" x14ac:dyDescent="0.2">
      <c r="A301">
        <v>451</v>
      </c>
      <c r="B301" t="s">
        <v>157</v>
      </c>
      <c r="C301" t="str">
        <f>VLOOKUP($B301,Sheet1!$A$2:$G$101,2,FALSE)</f>
        <v>Manenti T, Kjærsgaard A, Schou TM, Pertoldi C, Moghadam NN, Loeschcke V</v>
      </c>
      <c r="D301">
        <f>VLOOKUP($B301,Sheet1!$A$2:$G$101,3,FALSE)</f>
        <v>2021</v>
      </c>
      <c r="E301" t="str">
        <f>VLOOKUP($B301,Sheet1!$A$2:$G$101,4,FALSE)</f>
        <v>Responses to developmental temperature fluctuation in life history traits of five Drosophila species (Diptera: Drosophilidae) from different thermal niches</v>
      </c>
      <c r="F301" t="str">
        <f>VLOOKUP($B301,Sheet1!$A$2:$G$101,5,FALSE)</f>
        <v>Insects</v>
      </c>
      <c r="G301" t="str">
        <f>VLOOKUP($B301,Sheet1!$A$2:$G$101,6,FALSE)</f>
        <v>10.3390/insects12100925</v>
      </c>
      <c r="H301" t="str">
        <f>VLOOKUP($B301,Sheet1!$A$2:$G$101,7,FALSE)</f>
        <v>Slein_cited_ref</v>
      </c>
    </row>
    <row r="302" spans="1:8" x14ac:dyDescent="0.2">
      <c r="A302">
        <v>452</v>
      </c>
      <c r="B302" t="s">
        <v>157</v>
      </c>
      <c r="C302" t="str">
        <f>VLOOKUP($B302,Sheet1!$A$2:$G$101,2,FALSE)</f>
        <v>Manenti T, Kjærsgaard A, Schou TM, Pertoldi C, Moghadam NN, Loeschcke V</v>
      </c>
      <c r="D302">
        <f>VLOOKUP($B302,Sheet1!$A$2:$G$101,3,FALSE)</f>
        <v>2021</v>
      </c>
      <c r="E302" t="str">
        <f>VLOOKUP($B302,Sheet1!$A$2:$G$101,4,FALSE)</f>
        <v>Responses to developmental temperature fluctuation in life history traits of five Drosophila species (Diptera: Drosophilidae) from different thermal niches</v>
      </c>
      <c r="F302" t="str">
        <f>VLOOKUP($B302,Sheet1!$A$2:$G$101,5,FALSE)</f>
        <v>Insects</v>
      </c>
      <c r="G302" t="str">
        <f>VLOOKUP($B302,Sheet1!$A$2:$G$101,6,FALSE)</f>
        <v>10.3390/insects12100925</v>
      </c>
      <c r="H302" t="str">
        <f>VLOOKUP($B302,Sheet1!$A$2:$G$101,7,FALSE)</f>
        <v>Slein_cited_ref</v>
      </c>
    </row>
    <row r="303" spans="1:8" x14ac:dyDescent="0.2">
      <c r="A303">
        <v>453</v>
      </c>
      <c r="B303" t="s">
        <v>158</v>
      </c>
      <c r="C303" t="str">
        <f>VLOOKUP($B303,Sheet1!$A$2:$G$101,2,FALSE)</f>
        <v>Marshall KE, Anderson KM, Brown NEM, Dytnerski JK, Flynn KL, Bernhardt JR, Konecny CA, Gurney-Smith H, Harley CDG</v>
      </c>
      <c r="D303">
        <f>VLOOKUP($B303,Sheet1!$A$2:$G$101,3,FALSE)</f>
        <v>2021</v>
      </c>
      <c r="E303" t="str">
        <f>VLOOKUP($B303,Sheet1!$A$2:$G$101,4,FALSE)</f>
        <v>Whole-organism responses to constant temperatures do not predict responses to variable temperatures in the ecosystem engineer Mytilus trossulus</v>
      </c>
      <c r="F303" t="str">
        <f>VLOOKUP($B303,Sheet1!$A$2:$G$101,5,FALSE)</f>
        <v>Proc Biol Sci</v>
      </c>
      <c r="G303" t="str">
        <f>VLOOKUP($B303,Sheet1!$A$2:$G$101,6,FALSE)</f>
        <v>10.1098/rspb.2020.2968</v>
      </c>
      <c r="H303" t="str">
        <f>VLOOKUP($B303,Sheet1!$A$2:$G$101,7,FALSE)</f>
        <v>Slein_cited_ref</v>
      </c>
    </row>
    <row r="304" spans="1:8" x14ac:dyDescent="0.2">
      <c r="A304">
        <v>457</v>
      </c>
      <c r="B304" t="s">
        <v>406</v>
      </c>
      <c r="C304" t="str">
        <f>VLOOKUP($B304,Sheet1!$A$2:$G$101,2,FALSE)</f>
        <v>Michel CL, Bonnet X</v>
      </c>
      <c r="D304">
        <f>VLOOKUP($B304,Sheet1!$A$2:$G$101,3,FALSE)</f>
        <v>2010</v>
      </c>
      <c r="E304" t="str">
        <f>VLOOKUP($B304,Sheet1!$A$2:$G$101,4,FALSE)</f>
        <v>Contrasted thermal regimes do not influence digestion and growth rates in a snake from a temperate climate</v>
      </c>
      <c r="F304" t="str">
        <f>VLOOKUP($B304,Sheet1!$A$2:$G$101,5,FALSE)</f>
        <v>Physiol Biochem Zool</v>
      </c>
      <c r="G304" t="str">
        <f>VLOOKUP($B304,Sheet1!$A$2:$G$101,6,FALSE)</f>
        <v>10.1086/656050</v>
      </c>
      <c r="H304" t="str">
        <f>VLOOKUP($B304,Sheet1!$A$2:$G$101,7,FALSE)</f>
        <v>Slein_original</v>
      </c>
    </row>
    <row r="305" spans="1:8" x14ac:dyDescent="0.2">
      <c r="A305">
        <v>458</v>
      </c>
      <c r="B305" t="s">
        <v>406</v>
      </c>
      <c r="C305" t="str">
        <f>VLOOKUP($B305,Sheet1!$A$2:$G$101,2,FALSE)</f>
        <v>Michel CL, Bonnet X</v>
      </c>
      <c r="D305">
        <f>VLOOKUP($B305,Sheet1!$A$2:$G$101,3,FALSE)</f>
        <v>2010</v>
      </c>
      <c r="E305" t="str">
        <f>VLOOKUP($B305,Sheet1!$A$2:$G$101,4,FALSE)</f>
        <v>Contrasted thermal regimes do not influence digestion and growth rates in a snake from a temperate climate</v>
      </c>
      <c r="F305" t="str">
        <f>VLOOKUP($B305,Sheet1!$A$2:$G$101,5,FALSE)</f>
        <v>Physiol Biochem Zool</v>
      </c>
      <c r="G305" t="str">
        <f>VLOOKUP($B305,Sheet1!$A$2:$G$101,6,FALSE)</f>
        <v>10.1086/656050</v>
      </c>
      <c r="H305" t="str">
        <f>VLOOKUP($B305,Sheet1!$A$2:$G$101,7,FALSE)</f>
        <v>Slein_original</v>
      </c>
    </row>
    <row r="306" spans="1:8" x14ac:dyDescent="0.2">
      <c r="A306">
        <v>470</v>
      </c>
      <c r="B306" t="s">
        <v>160</v>
      </c>
      <c r="C306" t="str">
        <f>VLOOKUP($B306,Sheet1!$A$2:$G$101,2,FALSE)</f>
        <v>Moore ME, Hill CA, Kingsolver JG</v>
      </c>
      <c r="D306">
        <f>VLOOKUP($B306,Sheet1!$A$2:$G$101,3,FALSE)</f>
        <v>2021</v>
      </c>
      <c r="E306" t="str">
        <f>VLOOKUP($B306,Sheet1!$A$2:$G$101,4,FALSE)</f>
        <v>Differing thermal sensitivities in a host–parasitoid interaction: High, fluctuating developmental temperatures produce dead wasps and giant caterpillars</v>
      </c>
      <c r="F306" t="str">
        <f>VLOOKUP($B306,Sheet1!$A$2:$G$101,5,FALSE)</f>
        <v>Funct Ecol</v>
      </c>
      <c r="G306" t="str">
        <f>VLOOKUP($B306,Sheet1!$A$2:$G$101,6,FALSE)</f>
        <v>10.1111/1365-2435.13748</v>
      </c>
      <c r="H306" t="str">
        <f>VLOOKUP($B306,Sheet1!$A$2:$G$101,7,FALSE)</f>
        <v>Slein_cited_ref</v>
      </c>
    </row>
    <row r="307" spans="1:8" x14ac:dyDescent="0.2">
      <c r="A307">
        <v>471</v>
      </c>
      <c r="B307" t="s">
        <v>160</v>
      </c>
      <c r="C307" t="str">
        <f>VLOOKUP($B307,Sheet1!$A$2:$G$101,2,FALSE)</f>
        <v>Moore ME, Hill CA, Kingsolver JG</v>
      </c>
      <c r="D307">
        <f>VLOOKUP($B307,Sheet1!$A$2:$G$101,3,FALSE)</f>
        <v>2021</v>
      </c>
      <c r="E307" t="str">
        <f>VLOOKUP($B307,Sheet1!$A$2:$G$101,4,FALSE)</f>
        <v>Differing thermal sensitivities in a host–parasitoid interaction: High, fluctuating developmental temperatures produce dead wasps and giant caterpillars</v>
      </c>
      <c r="F307" t="str">
        <f>VLOOKUP($B307,Sheet1!$A$2:$G$101,5,FALSE)</f>
        <v>Funct Ecol</v>
      </c>
      <c r="G307" t="str">
        <f>VLOOKUP($B307,Sheet1!$A$2:$G$101,6,FALSE)</f>
        <v>10.1111/1365-2435.13748</v>
      </c>
      <c r="H307" t="str">
        <f>VLOOKUP($B307,Sheet1!$A$2:$G$101,7,FALSE)</f>
        <v>Slein_cited_ref</v>
      </c>
    </row>
    <row r="308" spans="1:8" x14ac:dyDescent="0.2">
      <c r="A308">
        <v>475</v>
      </c>
      <c r="B308" t="s">
        <v>492</v>
      </c>
      <c r="C308" t="e">
        <f>VLOOKUP($B308,Sheet1!$A$2:$G$101,2,FALSE)</f>
        <v>#N/A</v>
      </c>
      <c r="D308" t="e">
        <f>VLOOKUP($B308,Sheet1!$A$2:$G$101,3,FALSE)</f>
        <v>#N/A</v>
      </c>
      <c r="E308" t="e">
        <f>VLOOKUP($B308,Sheet1!$A$2:$G$101,4,FALSE)</f>
        <v>#N/A</v>
      </c>
      <c r="F308" t="e">
        <f>VLOOKUP($B308,Sheet1!$A$2:$G$101,5,FALSE)</f>
        <v>#N/A</v>
      </c>
      <c r="G308" t="e">
        <f>VLOOKUP($B308,Sheet1!$A$2:$G$101,6,FALSE)</f>
        <v>#N/A</v>
      </c>
      <c r="H308" t="e">
        <f>VLOOKUP($B308,Sheet1!$A$2:$G$101,7,FALSE)</f>
        <v>#N/A</v>
      </c>
    </row>
    <row r="309" spans="1:8" x14ac:dyDescent="0.2">
      <c r="A309">
        <v>476</v>
      </c>
      <c r="B309" t="s">
        <v>492</v>
      </c>
      <c r="C309" t="e">
        <f>VLOOKUP($B309,Sheet1!$A$2:$G$101,2,FALSE)</f>
        <v>#N/A</v>
      </c>
      <c r="D309" t="e">
        <f>VLOOKUP($B309,Sheet1!$A$2:$G$101,3,FALSE)</f>
        <v>#N/A</v>
      </c>
      <c r="E309" t="e">
        <f>VLOOKUP($B309,Sheet1!$A$2:$G$101,4,FALSE)</f>
        <v>#N/A</v>
      </c>
      <c r="F309" t="e">
        <f>VLOOKUP($B309,Sheet1!$A$2:$G$101,5,FALSE)</f>
        <v>#N/A</v>
      </c>
      <c r="G309" t="e">
        <f>VLOOKUP($B309,Sheet1!$A$2:$G$101,6,FALSE)</f>
        <v>#N/A</v>
      </c>
      <c r="H309" t="e">
        <f>VLOOKUP($B309,Sheet1!$A$2:$G$101,7,FALSE)</f>
        <v>#N/A</v>
      </c>
    </row>
    <row r="310" spans="1:8" x14ac:dyDescent="0.2">
      <c r="A310">
        <v>477</v>
      </c>
      <c r="B310" t="s">
        <v>492</v>
      </c>
      <c r="C310" t="e">
        <f>VLOOKUP($B310,Sheet1!$A$2:$G$101,2,FALSE)</f>
        <v>#N/A</v>
      </c>
      <c r="D310" t="e">
        <f>VLOOKUP($B310,Sheet1!$A$2:$G$101,3,FALSE)</f>
        <v>#N/A</v>
      </c>
      <c r="E310" t="e">
        <f>VLOOKUP($B310,Sheet1!$A$2:$G$101,4,FALSE)</f>
        <v>#N/A</v>
      </c>
      <c r="F310" t="e">
        <f>VLOOKUP($B310,Sheet1!$A$2:$G$101,5,FALSE)</f>
        <v>#N/A</v>
      </c>
      <c r="G310" t="e">
        <f>VLOOKUP($B310,Sheet1!$A$2:$G$101,6,FALSE)</f>
        <v>#N/A</v>
      </c>
      <c r="H310" t="e">
        <f>VLOOKUP($B310,Sheet1!$A$2:$G$101,7,FALSE)</f>
        <v>#N/A</v>
      </c>
    </row>
    <row r="311" spans="1:8" x14ac:dyDescent="0.2">
      <c r="A311">
        <v>478</v>
      </c>
      <c r="B311" t="s">
        <v>492</v>
      </c>
      <c r="C311" t="e">
        <f>VLOOKUP($B311,Sheet1!$A$2:$G$101,2,FALSE)</f>
        <v>#N/A</v>
      </c>
      <c r="D311" t="e">
        <f>VLOOKUP($B311,Sheet1!$A$2:$G$101,3,FALSE)</f>
        <v>#N/A</v>
      </c>
      <c r="E311" t="e">
        <f>VLOOKUP($B311,Sheet1!$A$2:$G$101,4,FALSE)</f>
        <v>#N/A</v>
      </c>
      <c r="F311" t="e">
        <f>VLOOKUP($B311,Sheet1!$A$2:$G$101,5,FALSE)</f>
        <v>#N/A</v>
      </c>
      <c r="G311" t="e">
        <f>VLOOKUP($B311,Sheet1!$A$2:$G$101,6,FALSE)</f>
        <v>#N/A</v>
      </c>
      <c r="H311" t="e">
        <f>VLOOKUP($B311,Sheet1!$A$2:$G$101,7,FALSE)</f>
        <v>#N/A</v>
      </c>
    </row>
    <row r="312" spans="1:8" x14ac:dyDescent="0.2">
      <c r="A312">
        <v>479</v>
      </c>
      <c r="B312" t="s">
        <v>492</v>
      </c>
      <c r="C312" t="e">
        <f>VLOOKUP($B312,Sheet1!$A$2:$G$101,2,FALSE)</f>
        <v>#N/A</v>
      </c>
      <c r="D312" t="e">
        <f>VLOOKUP($B312,Sheet1!$A$2:$G$101,3,FALSE)</f>
        <v>#N/A</v>
      </c>
      <c r="E312" t="e">
        <f>VLOOKUP($B312,Sheet1!$A$2:$G$101,4,FALSE)</f>
        <v>#N/A</v>
      </c>
      <c r="F312" t="e">
        <f>VLOOKUP($B312,Sheet1!$A$2:$G$101,5,FALSE)</f>
        <v>#N/A</v>
      </c>
      <c r="G312" t="e">
        <f>VLOOKUP($B312,Sheet1!$A$2:$G$101,6,FALSE)</f>
        <v>#N/A</v>
      </c>
      <c r="H312" t="e">
        <f>VLOOKUP($B312,Sheet1!$A$2:$G$101,7,FALSE)</f>
        <v>#N/A</v>
      </c>
    </row>
    <row r="313" spans="1:8" x14ac:dyDescent="0.2">
      <c r="A313">
        <v>480</v>
      </c>
      <c r="B313" t="s">
        <v>492</v>
      </c>
      <c r="C313" t="e">
        <f>VLOOKUP($B313,Sheet1!$A$2:$G$101,2,FALSE)</f>
        <v>#N/A</v>
      </c>
      <c r="D313" t="e">
        <f>VLOOKUP($B313,Sheet1!$A$2:$G$101,3,FALSE)</f>
        <v>#N/A</v>
      </c>
      <c r="E313" t="e">
        <f>VLOOKUP($B313,Sheet1!$A$2:$G$101,4,FALSE)</f>
        <v>#N/A</v>
      </c>
      <c r="F313" t="e">
        <f>VLOOKUP($B313,Sheet1!$A$2:$G$101,5,FALSE)</f>
        <v>#N/A</v>
      </c>
      <c r="G313" t="e">
        <f>VLOOKUP($B313,Sheet1!$A$2:$G$101,6,FALSE)</f>
        <v>#N/A</v>
      </c>
      <c r="H313" t="e">
        <f>VLOOKUP($B313,Sheet1!$A$2:$G$101,7,FALSE)</f>
        <v>#N/A</v>
      </c>
    </row>
    <row r="314" spans="1:8" x14ac:dyDescent="0.2">
      <c r="A314">
        <v>481</v>
      </c>
      <c r="B314" t="s">
        <v>492</v>
      </c>
      <c r="C314" t="e">
        <f>VLOOKUP($B314,Sheet1!$A$2:$G$101,2,FALSE)</f>
        <v>#N/A</v>
      </c>
      <c r="D314" t="e">
        <f>VLOOKUP($B314,Sheet1!$A$2:$G$101,3,FALSE)</f>
        <v>#N/A</v>
      </c>
      <c r="E314" t="e">
        <f>VLOOKUP($B314,Sheet1!$A$2:$G$101,4,FALSE)</f>
        <v>#N/A</v>
      </c>
      <c r="F314" t="e">
        <f>VLOOKUP($B314,Sheet1!$A$2:$G$101,5,FALSE)</f>
        <v>#N/A</v>
      </c>
      <c r="G314" t="e">
        <f>VLOOKUP($B314,Sheet1!$A$2:$G$101,6,FALSE)</f>
        <v>#N/A</v>
      </c>
      <c r="H314" t="e">
        <f>VLOOKUP($B314,Sheet1!$A$2:$G$101,7,FALSE)</f>
        <v>#N/A</v>
      </c>
    </row>
    <row r="315" spans="1:8" x14ac:dyDescent="0.2">
      <c r="A315">
        <v>482</v>
      </c>
      <c r="B315" t="s">
        <v>492</v>
      </c>
      <c r="C315" t="e">
        <f>VLOOKUP($B315,Sheet1!$A$2:$G$101,2,FALSE)</f>
        <v>#N/A</v>
      </c>
      <c r="D315" t="e">
        <f>VLOOKUP($B315,Sheet1!$A$2:$G$101,3,FALSE)</f>
        <v>#N/A</v>
      </c>
      <c r="E315" t="e">
        <f>VLOOKUP($B315,Sheet1!$A$2:$G$101,4,FALSE)</f>
        <v>#N/A</v>
      </c>
      <c r="F315" t="e">
        <f>VLOOKUP($B315,Sheet1!$A$2:$G$101,5,FALSE)</f>
        <v>#N/A</v>
      </c>
      <c r="G315" t="e">
        <f>VLOOKUP($B315,Sheet1!$A$2:$G$101,6,FALSE)</f>
        <v>#N/A</v>
      </c>
      <c r="H315" t="e">
        <f>VLOOKUP($B315,Sheet1!$A$2:$G$101,7,FALSE)</f>
        <v>#N/A</v>
      </c>
    </row>
    <row r="316" spans="1:8" x14ac:dyDescent="0.2">
      <c r="A316">
        <v>483</v>
      </c>
      <c r="B316" t="s">
        <v>492</v>
      </c>
      <c r="C316" t="e">
        <f>VLOOKUP($B316,Sheet1!$A$2:$G$101,2,FALSE)</f>
        <v>#N/A</v>
      </c>
      <c r="D316" t="e">
        <f>VLOOKUP($B316,Sheet1!$A$2:$G$101,3,FALSE)</f>
        <v>#N/A</v>
      </c>
      <c r="E316" t="e">
        <f>VLOOKUP($B316,Sheet1!$A$2:$G$101,4,FALSE)</f>
        <v>#N/A</v>
      </c>
      <c r="F316" t="e">
        <f>VLOOKUP($B316,Sheet1!$A$2:$G$101,5,FALSE)</f>
        <v>#N/A</v>
      </c>
      <c r="G316" t="e">
        <f>VLOOKUP($B316,Sheet1!$A$2:$G$101,6,FALSE)</f>
        <v>#N/A</v>
      </c>
      <c r="H316" t="e">
        <f>VLOOKUP($B316,Sheet1!$A$2:$G$101,7,FALSE)</f>
        <v>#N/A</v>
      </c>
    </row>
    <row r="317" spans="1:8" x14ac:dyDescent="0.2">
      <c r="A317">
        <v>484</v>
      </c>
      <c r="B317" t="s">
        <v>492</v>
      </c>
      <c r="C317" t="e">
        <f>VLOOKUP($B317,Sheet1!$A$2:$G$101,2,FALSE)</f>
        <v>#N/A</v>
      </c>
      <c r="D317" t="e">
        <f>VLOOKUP($B317,Sheet1!$A$2:$G$101,3,FALSE)</f>
        <v>#N/A</v>
      </c>
      <c r="E317" t="e">
        <f>VLOOKUP($B317,Sheet1!$A$2:$G$101,4,FALSE)</f>
        <v>#N/A</v>
      </c>
      <c r="F317" t="e">
        <f>VLOOKUP($B317,Sheet1!$A$2:$G$101,5,FALSE)</f>
        <v>#N/A</v>
      </c>
      <c r="G317" t="e">
        <f>VLOOKUP($B317,Sheet1!$A$2:$G$101,6,FALSE)</f>
        <v>#N/A</v>
      </c>
      <c r="H317" t="e">
        <f>VLOOKUP($B317,Sheet1!$A$2:$G$101,7,FALSE)</f>
        <v>#N/A</v>
      </c>
    </row>
    <row r="318" spans="1:8" x14ac:dyDescent="0.2">
      <c r="A318">
        <v>485</v>
      </c>
      <c r="B318" t="s">
        <v>492</v>
      </c>
      <c r="C318" t="e">
        <f>VLOOKUP($B318,Sheet1!$A$2:$G$101,2,FALSE)</f>
        <v>#N/A</v>
      </c>
      <c r="D318" t="e">
        <f>VLOOKUP($B318,Sheet1!$A$2:$G$101,3,FALSE)</f>
        <v>#N/A</v>
      </c>
      <c r="E318" t="e">
        <f>VLOOKUP($B318,Sheet1!$A$2:$G$101,4,FALSE)</f>
        <v>#N/A</v>
      </c>
      <c r="F318" t="e">
        <f>VLOOKUP($B318,Sheet1!$A$2:$G$101,5,FALSE)</f>
        <v>#N/A</v>
      </c>
      <c r="G318" t="e">
        <f>VLOOKUP($B318,Sheet1!$A$2:$G$101,6,FALSE)</f>
        <v>#N/A</v>
      </c>
      <c r="H318" t="e">
        <f>VLOOKUP($B318,Sheet1!$A$2:$G$101,7,FALSE)</f>
        <v>#N/A</v>
      </c>
    </row>
    <row r="319" spans="1:8" x14ac:dyDescent="0.2">
      <c r="A319">
        <v>486</v>
      </c>
      <c r="B319" t="s">
        <v>492</v>
      </c>
      <c r="C319" t="e">
        <f>VLOOKUP($B319,Sheet1!$A$2:$G$101,2,FALSE)</f>
        <v>#N/A</v>
      </c>
      <c r="D319" t="e">
        <f>VLOOKUP($B319,Sheet1!$A$2:$G$101,3,FALSE)</f>
        <v>#N/A</v>
      </c>
      <c r="E319" t="e">
        <f>VLOOKUP($B319,Sheet1!$A$2:$G$101,4,FALSE)</f>
        <v>#N/A</v>
      </c>
      <c r="F319" t="e">
        <f>VLOOKUP($B319,Sheet1!$A$2:$G$101,5,FALSE)</f>
        <v>#N/A</v>
      </c>
      <c r="G319" t="e">
        <f>VLOOKUP($B319,Sheet1!$A$2:$G$101,6,FALSE)</f>
        <v>#N/A</v>
      </c>
      <c r="H319" t="e">
        <f>VLOOKUP($B319,Sheet1!$A$2:$G$101,7,FALSE)</f>
        <v>#N/A</v>
      </c>
    </row>
    <row r="320" spans="1:8" x14ac:dyDescent="0.2">
      <c r="A320">
        <v>487</v>
      </c>
      <c r="B320" t="s">
        <v>492</v>
      </c>
      <c r="C320" t="e">
        <f>VLOOKUP($B320,Sheet1!$A$2:$G$101,2,FALSE)</f>
        <v>#N/A</v>
      </c>
      <c r="D320" t="e">
        <f>VLOOKUP($B320,Sheet1!$A$2:$G$101,3,FALSE)</f>
        <v>#N/A</v>
      </c>
      <c r="E320" t="e">
        <f>VLOOKUP($B320,Sheet1!$A$2:$G$101,4,FALSE)</f>
        <v>#N/A</v>
      </c>
      <c r="F320" t="e">
        <f>VLOOKUP($B320,Sheet1!$A$2:$G$101,5,FALSE)</f>
        <v>#N/A</v>
      </c>
      <c r="G320" t="e">
        <f>VLOOKUP($B320,Sheet1!$A$2:$G$101,6,FALSE)</f>
        <v>#N/A</v>
      </c>
      <c r="H320" t="e">
        <f>VLOOKUP($B320,Sheet1!$A$2:$G$101,7,FALSE)</f>
        <v>#N/A</v>
      </c>
    </row>
    <row r="321" spans="1:8" x14ac:dyDescent="0.2">
      <c r="A321">
        <v>488</v>
      </c>
      <c r="B321" t="s">
        <v>492</v>
      </c>
      <c r="C321" t="e">
        <f>VLOOKUP($B321,Sheet1!$A$2:$G$101,2,FALSE)</f>
        <v>#N/A</v>
      </c>
      <c r="D321" t="e">
        <f>VLOOKUP($B321,Sheet1!$A$2:$G$101,3,FALSE)</f>
        <v>#N/A</v>
      </c>
      <c r="E321" t="e">
        <f>VLOOKUP($B321,Sheet1!$A$2:$G$101,4,FALSE)</f>
        <v>#N/A</v>
      </c>
      <c r="F321" t="e">
        <f>VLOOKUP($B321,Sheet1!$A$2:$G$101,5,FALSE)</f>
        <v>#N/A</v>
      </c>
      <c r="G321" t="e">
        <f>VLOOKUP($B321,Sheet1!$A$2:$G$101,6,FALSE)</f>
        <v>#N/A</v>
      </c>
      <c r="H321" t="e">
        <f>VLOOKUP($B321,Sheet1!$A$2:$G$101,7,FALSE)</f>
        <v>#N/A</v>
      </c>
    </row>
    <row r="322" spans="1:8" x14ac:dyDescent="0.2">
      <c r="A322">
        <v>489</v>
      </c>
      <c r="B322" t="s">
        <v>492</v>
      </c>
      <c r="C322" t="e">
        <f>VLOOKUP($B322,Sheet1!$A$2:$G$101,2,FALSE)</f>
        <v>#N/A</v>
      </c>
      <c r="D322" t="e">
        <f>VLOOKUP($B322,Sheet1!$A$2:$G$101,3,FALSE)</f>
        <v>#N/A</v>
      </c>
      <c r="E322" t="e">
        <f>VLOOKUP($B322,Sheet1!$A$2:$G$101,4,FALSE)</f>
        <v>#N/A</v>
      </c>
      <c r="F322" t="e">
        <f>VLOOKUP($B322,Sheet1!$A$2:$G$101,5,FALSE)</f>
        <v>#N/A</v>
      </c>
      <c r="G322" t="e">
        <f>VLOOKUP($B322,Sheet1!$A$2:$G$101,6,FALSE)</f>
        <v>#N/A</v>
      </c>
      <c r="H322" t="e">
        <f>VLOOKUP($B322,Sheet1!$A$2:$G$101,7,FALSE)</f>
        <v>#N/A</v>
      </c>
    </row>
    <row r="323" spans="1:8" x14ac:dyDescent="0.2">
      <c r="A323">
        <v>497</v>
      </c>
      <c r="B323" t="s">
        <v>399</v>
      </c>
      <c r="C323" t="str">
        <f>VLOOKUP($B323,Sheet1!$A$2:$G$101,2,FALSE)</f>
        <v>Pendlebury CJ, MacLeod MG, Bryant DM</v>
      </c>
      <c r="D323">
        <f>VLOOKUP($B323,Sheet1!$A$2:$G$101,3,FALSE)</f>
        <v>2004</v>
      </c>
      <c r="E323" t="str">
        <f>VLOOKUP($B323,Sheet1!$A$2:$G$101,4,FALSE)</f>
        <v>Variation in temperature increases the cost of living in birds</v>
      </c>
      <c r="F323" t="str">
        <f>VLOOKUP($B323,Sheet1!$A$2:$G$101,5,FALSE)</f>
        <v>J Exp Biol</v>
      </c>
      <c r="G323" t="str">
        <f>VLOOKUP($B323,Sheet1!$A$2:$G$101,6,FALSE)</f>
        <v>10.1242/jeb.00999</v>
      </c>
      <c r="H323" t="str">
        <f>VLOOKUP($B323,Sheet1!$A$2:$G$101,7,FALSE)</f>
        <v>Slein_original</v>
      </c>
    </row>
    <row r="324" spans="1:8" x14ac:dyDescent="0.2">
      <c r="A324">
        <v>498</v>
      </c>
      <c r="B324" t="s">
        <v>399</v>
      </c>
      <c r="C324" t="str">
        <f>VLOOKUP($B324,Sheet1!$A$2:$G$101,2,FALSE)</f>
        <v>Pendlebury CJ, MacLeod MG, Bryant DM</v>
      </c>
      <c r="D324">
        <f>VLOOKUP($B324,Sheet1!$A$2:$G$101,3,FALSE)</f>
        <v>2004</v>
      </c>
      <c r="E324" t="str">
        <f>VLOOKUP($B324,Sheet1!$A$2:$G$101,4,FALSE)</f>
        <v>Variation in temperature increases the cost of living in birds</v>
      </c>
      <c r="F324" t="str">
        <f>VLOOKUP($B324,Sheet1!$A$2:$G$101,5,FALSE)</f>
        <v>J Exp Biol</v>
      </c>
      <c r="G324" t="str">
        <f>VLOOKUP($B324,Sheet1!$A$2:$G$101,6,FALSE)</f>
        <v>10.1242/jeb.00999</v>
      </c>
      <c r="H324" t="str">
        <f>VLOOKUP($B324,Sheet1!$A$2:$G$101,7,FALSE)</f>
        <v>Slein_original</v>
      </c>
    </row>
    <row r="325" spans="1:8" x14ac:dyDescent="0.2">
      <c r="A325">
        <v>523</v>
      </c>
      <c r="B325" t="s">
        <v>161</v>
      </c>
      <c r="C325" t="str">
        <f>VLOOKUP($B325,Sheet1!$A$2:$G$101,2,FALSE)</f>
        <v>Qu P, Fu FX, Kling JD, Huh M, Wang X, Hutchins DA</v>
      </c>
      <c r="D325">
        <f>VLOOKUP($B325,Sheet1!$A$2:$G$101,3,FALSE)</f>
        <v>2019</v>
      </c>
      <c r="E325" t="str">
        <f>VLOOKUP($B325,Sheet1!$A$2:$G$101,4,FALSE)</f>
        <v>Distinct responses of the nitrogen-fixing marine Cyanobacterium Trichodesmium to a thermally variable environment as a function of phosphorus availability</v>
      </c>
      <c r="F325" t="str">
        <f>VLOOKUP($B325,Sheet1!$A$2:$G$101,5,FALSE)</f>
        <v>Front Microbiol</v>
      </c>
      <c r="G325" t="str">
        <f>VLOOKUP($B325,Sheet1!$A$2:$G$101,6,FALSE)</f>
        <v>10.3389/fmicb.2019.01282</v>
      </c>
      <c r="H325" t="str">
        <f>VLOOKUP($B325,Sheet1!$A$2:$G$101,7,FALSE)</f>
        <v>Slein_cited_ref</v>
      </c>
    </row>
    <row r="326" spans="1:8" x14ac:dyDescent="0.2">
      <c r="A326">
        <v>524</v>
      </c>
      <c r="B326" t="s">
        <v>161</v>
      </c>
      <c r="C326" t="str">
        <f>VLOOKUP($B326,Sheet1!$A$2:$G$101,2,FALSE)</f>
        <v>Qu P, Fu FX, Kling JD, Huh M, Wang X, Hutchins DA</v>
      </c>
      <c r="D326">
        <f>VLOOKUP($B326,Sheet1!$A$2:$G$101,3,FALSE)</f>
        <v>2019</v>
      </c>
      <c r="E326" t="str">
        <f>VLOOKUP($B326,Sheet1!$A$2:$G$101,4,FALSE)</f>
        <v>Distinct responses of the nitrogen-fixing marine Cyanobacterium Trichodesmium to a thermally variable environment as a function of phosphorus availability</v>
      </c>
      <c r="F326" t="str">
        <f>VLOOKUP($B326,Sheet1!$A$2:$G$101,5,FALSE)</f>
        <v>Front Microbiol</v>
      </c>
      <c r="G326" t="str">
        <f>VLOOKUP($B326,Sheet1!$A$2:$G$101,6,FALSE)</f>
        <v>10.3389/fmicb.2019.01282</v>
      </c>
      <c r="H326" t="str">
        <f>VLOOKUP($B326,Sheet1!$A$2:$G$101,7,FALSE)</f>
        <v>Slein_cited_ref</v>
      </c>
    </row>
    <row r="327" spans="1:8" x14ac:dyDescent="0.2">
      <c r="A327">
        <v>525</v>
      </c>
      <c r="B327" t="s">
        <v>161</v>
      </c>
      <c r="C327" t="str">
        <f>VLOOKUP($B327,Sheet1!$A$2:$G$101,2,FALSE)</f>
        <v>Qu P, Fu FX, Kling JD, Huh M, Wang X, Hutchins DA</v>
      </c>
      <c r="D327">
        <f>VLOOKUP($B327,Sheet1!$A$2:$G$101,3,FALSE)</f>
        <v>2019</v>
      </c>
      <c r="E327" t="str">
        <f>VLOOKUP($B327,Sheet1!$A$2:$G$101,4,FALSE)</f>
        <v>Distinct responses of the nitrogen-fixing marine Cyanobacterium Trichodesmium to a thermally variable environment as a function of phosphorus availability</v>
      </c>
      <c r="F327" t="str">
        <f>VLOOKUP($B327,Sheet1!$A$2:$G$101,5,FALSE)</f>
        <v>Front Microbiol</v>
      </c>
      <c r="G327" t="str">
        <f>VLOOKUP($B327,Sheet1!$A$2:$G$101,6,FALSE)</f>
        <v>10.3389/fmicb.2019.01282</v>
      </c>
      <c r="H327" t="str">
        <f>VLOOKUP($B327,Sheet1!$A$2:$G$101,7,FALSE)</f>
        <v>Slein_cited_ref</v>
      </c>
    </row>
    <row r="328" spans="1:8" x14ac:dyDescent="0.2">
      <c r="A328">
        <v>526</v>
      </c>
      <c r="B328" t="s">
        <v>161</v>
      </c>
      <c r="C328" t="str">
        <f>VLOOKUP($B328,Sheet1!$A$2:$G$101,2,FALSE)</f>
        <v>Qu P, Fu FX, Kling JD, Huh M, Wang X, Hutchins DA</v>
      </c>
      <c r="D328">
        <f>VLOOKUP($B328,Sheet1!$A$2:$G$101,3,FALSE)</f>
        <v>2019</v>
      </c>
      <c r="E328" t="str">
        <f>VLOOKUP($B328,Sheet1!$A$2:$G$101,4,FALSE)</f>
        <v>Distinct responses of the nitrogen-fixing marine Cyanobacterium Trichodesmium to a thermally variable environment as a function of phosphorus availability</v>
      </c>
      <c r="F328" t="str">
        <f>VLOOKUP($B328,Sheet1!$A$2:$G$101,5,FALSE)</f>
        <v>Front Microbiol</v>
      </c>
      <c r="G328" t="str">
        <f>VLOOKUP($B328,Sheet1!$A$2:$G$101,6,FALSE)</f>
        <v>10.3389/fmicb.2019.01282</v>
      </c>
      <c r="H328" t="str">
        <f>VLOOKUP($B328,Sheet1!$A$2:$G$101,7,FALSE)</f>
        <v>Slein_cited_ref</v>
      </c>
    </row>
    <row r="329" spans="1:8" x14ac:dyDescent="0.2">
      <c r="A329">
        <v>527</v>
      </c>
      <c r="B329" t="s">
        <v>161</v>
      </c>
      <c r="C329" t="str">
        <f>VLOOKUP($B329,Sheet1!$A$2:$G$101,2,FALSE)</f>
        <v>Qu P, Fu FX, Kling JD, Huh M, Wang X, Hutchins DA</v>
      </c>
      <c r="D329">
        <f>VLOOKUP($B329,Sheet1!$A$2:$G$101,3,FALSE)</f>
        <v>2019</v>
      </c>
      <c r="E329" t="str">
        <f>VLOOKUP($B329,Sheet1!$A$2:$G$101,4,FALSE)</f>
        <v>Distinct responses of the nitrogen-fixing marine Cyanobacterium Trichodesmium to a thermally variable environment as a function of phosphorus availability</v>
      </c>
      <c r="F329" t="str">
        <f>VLOOKUP($B329,Sheet1!$A$2:$G$101,5,FALSE)</f>
        <v>Front Microbiol</v>
      </c>
      <c r="G329" t="str">
        <f>VLOOKUP($B329,Sheet1!$A$2:$G$101,6,FALSE)</f>
        <v>10.3389/fmicb.2019.01282</v>
      </c>
      <c r="H329" t="str">
        <f>VLOOKUP($B329,Sheet1!$A$2:$G$101,7,FALSE)</f>
        <v>Slein_cited_ref</v>
      </c>
    </row>
    <row r="330" spans="1:8" x14ac:dyDescent="0.2">
      <c r="A330">
        <v>528</v>
      </c>
      <c r="B330" t="s">
        <v>161</v>
      </c>
      <c r="C330" t="str">
        <f>VLOOKUP($B330,Sheet1!$A$2:$G$101,2,FALSE)</f>
        <v>Qu P, Fu FX, Kling JD, Huh M, Wang X, Hutchins DA</v>
      </c>
      <c r="D330">
        <f>VLOOKUP($B330,Sheet1!$A$2:$G$101,3,FALSE)</f>
        <v>2019</v>
      </c>
      <c r="E330" t="str">
        <f>VLOOKUP($B330,Sheet1!$A$2:$G$101,4,FALSE)</f>
        <v>Distinct responses of the nitrogen-fixing marine Cyanobacterium Trichodesmium to a thermally variable environment as a function of phosphorus availability</v>
      </c>
      <c r="F330" t="str">
        <f>VLOOKUP($B330,Sheet1!$A$2:$G$101,5,FALSE)</f>
        <v>Front Microbiol</v>
      </c>
      <c r="G330" t="str">
        <f>VLOOKUP($B330,Sheet1!$A$2:$G$101,6,FALSE)</f>
        <v>10.3389/fmicb.2019.01282</v>
      </c>
      <c r="H330" t="str">
        <f>VLOOKUP($B330,Sheet1!$A$2:$G$101,7,FALSE)</f>
        <v>Slein_cited_ref</v>
      </c>
    </row>
    <row r="331" spans="1:8" x14ac:dyDescent="0.2">
      <c r="A331">
        <v>529</v>
      </c>
      <c r="B331" t="s">
        <v>161</v>
      </c>
      <c r="C331" t="str">
        <f>VLOOKUP($B331,Sheet1!$A$2:$G$101,2,FALSE)</f>
        <v>Qu P, Fu FX, Kling JD, Huh M, Wang X, Hutchins DA</v>
      </c>
      <c r="D331">
        <f>VLOOKUP($B331,Sheet1!$A$2:$G$101,3,FALSE)</f>
        <v>2019</v>
      </c>
      <c r="E331" t="str">
        <f>VLOOKUP($B331,Sheet1!$A$2:$G$101,4,FALSE)</f>
        <v>Distinct responses of the nitrogen-fixing marine Cyanobacterium Trichodesmium to a thermally variable environment as a function of phosphorus availability</v>
      </c>
      <c r="F331" t="str">
        <f>VLOOKUP($B331,Sheet1!$A$2:$G$101,5,FALSE)</f>
        <v>Front Microbiol</v>
      </c>
      <c r="G331" t="str">
        <f>VLOOKUP($B331,Sheet1!$A$2:$G$101,6,FALSE)</f>
        <v>10.3389/fmicb.2019.01282</v>
      </c>
      <c r="H331" t="str">
        <f>VLOOKUP($B331,Sheet1!$A$2:$G$101,7,FALSE)</f>
        <v>Slein_cited_ref</v>
      </c>
    </row>
    <row r="332" spans="1:8" x14ac:dyDescent="0.2">
      <c r="A332">
        <v>530</v>
      </c>
      <c r="B332" t="s">
        <v>161</v>
      </c>
      <c r="C332" t="str">
        <f>VLOOKUP($B332,Sheet1!$A$2:$G$101,2,FALSE)</f>
        <v>Qu P, Fu FX, Kling JD, Huh M, Wang X, Hutchins DA</v>
      </c>
      <c r="D332">
        <f>VLOOKUP($B332,Sheet1!$A$2:$G$101,3,FALSE)</f>
        <v>2019</v>
      </c>
      <c r="E332" t="str">
        <f>VLOOKUP($B332,Sheet1!$A$2:$G$101,4,FALSE)</f>
        <v>Distinct responses of the nitrogen-fixing marine Cyanobacterium Trichodesmium to a thermally variable environment as a function of phosphorus availability</v>
      </c>
      <c r="F332" t="str">
        <f>VLOOKUP($B332,Sheet1!$A$2:$G$101,5,FALSE)</f>
        <v>Front Microbiol</v>
      </c>
      <c r="G332" t="str">
        <f>VLOOKUP($B332,Sheet1!$A$2:$G$101,6,FALSE)</f>
        <v>10.3389/fmicb.2019.01282</v>
      </c>
      <c r="H332" t="str">
        <f>VLOOKUP($B332,Sheet1!$A$2:$G$101,7,FALSE)</f>
        <v>Slein_cited_ref</v>
      </c>
    </row>
    <row r="333" spans="1:8" x14ac:dyDescent="0.2">
      <c r="A333">
        <v>531</v>
      </c>
      <c r="B333" t="s">
        <v>161</v>
      </c>
      <c r="C333" t="str">
        <f>VLOOKUP($B333,Sheet1!$A$2:$G$101,2,FALSE)</f>
        <v>Qu P, Fu FX, Kling JD, Huh M, Wang X, Hutchins DA</v>
      </c>
      <c r="D333">
        <f>VLOOKUP($B333,Sheet1!$A$2:$G$101,3,FALSE)</f>
        <v>2019</v>
      </c>
      <c r="E333" t="str">
        <f>VLOOKUP($B333,Sheet1!$A$2:$G$101,4,FALSE)</f>
        <v>Distinct responses of the nitrogen-fixing marine Cyanobacterium Trichodesmium to a thermally variable environment as a function of phosphorus availability</v>
      </c>
      <c r="F333" t="str">
        <f>VLOOKUP($B333,Sheet1!$A$2:$G$101,5,FALSE)</f>
        <v>Front Microbiol</v>
      </c>
      <c r="G333" t="str">
        <f>VLOOKUP($B333,Sheet1!$A$2:$G$101,6,FALSE)</f>
        <v>10.3389/fmicb.2019.01282</v>
      </c>
      <c r="H333" t="str">
        <f>VLOOKUP($B333,Sheet1!$A$2:$G$101,7,FALSE)</f>
        <v>Slein_cited_ref</v>
      </c>
    </row>
    <row r="334" spans="1:8" x14ac:dyDescent="0.2">
      <c r="A334">
        <v>532</v>
      </c>
      <c r="B334" t="s">
        <v>162</v>
      </c>
      <c r="C334" t="str">
        <f>VLOOKUP($B334,Sheet1!$A$2:$G$101,2,FALSE)</f>
        <v>Rismayani, Ullah MS, Chi H, Gotoh T</v>
      </c>
      <c r="D334">
        <f>VLOOKUP($B334,Sheet1!$A$2:$G$101,3,FALSE)</f>
        <v>2021</v>
      </c>
      <c r="E334" t="str">
        <f>VLOOKUP($B334,Sheet1!$A$2:$G$101,4,FALSE)</f>
        <v>Impact of constant and fluctuating temperatures on population characteristics of Tetranychus pacificus (Acari: Tetranychidae)</v>
      </c>
      <c r="F334" t="str">
        <f>VLOOKUP($B334,Sheet1!$A$2:$G$101,5,FALSE)</f>
        <v>J Econ Entomol</v>
      </c>
      <c r="G334" t="str">
        <f>VLOOKUP($B334,Sheet1!$A$2:$G$101,6,FALSE)</f>
        <v>10.1093/jee/toaa327</v>
      </c>
      <c r="H334" t="str">
        <f>VLOOKUP($B334,Sheet1!$A$2:$G$101,7,FALSE)</f>
        <v>Slein_cited_ref</v>
      </c>
    </row>
    <row r="335" spans="1:8" x14ac:dyDescent="0.2">
      <c r="A335">
        <v>533</v>
      </c>
      <c r="B335" t="s">
        <v>162</v>
      </c>
      <c r="C335" t="str">
        <f>VLOOKUP($B335,Sheet1!$A$2:$G$101,2,FALSE)</f>
        <v>Rismayani, Ullah MS, Chi H, Gotoh T</v>
      </c>
      <c r="D335">
        <f>VLOOKUP($B335,Sheet1!$A$2:$G$101,3,FALSE)</f>
        <v>2021</v>
      </c>
      <c r="E335" t="str">
        <f>VLOOKUP($B335,Sheet1!$A$2:$G$101,4,FALSE)</f>
        <v>Impact of constant and fluctuating temperatures on population characteristics of Tetranychus pacificus (Acari: Tetranychidae)</v>
      </c>
      <c r="F335" t="str">
        <f>VLOOKUP($B335,Sheet1!$A$2:$G$101,5,FALSE)</f>
        <v>J Econ Entomol</v>
      </c>
      <c r="G335" t="str">
        <f>VLOOKUP($B335,Sheet1!$A$2:$G$101,6,FALSE)</f>
        <v>10.1093/jee/toaa327</v>
      </c>
      <c r="H335" t="str">
        <f>VLOOKUP($B335,Sheet1!$A$2:$G$101,7,FALSE)</f>
        <v>Slein_cited_ref</v>
      </c>
    </row>
    <row r="336" spans="1:8" x14ac:dyDescent="0.2">
      <c r="A336">
        <v>534</v>
      </c>
      <c r="B336" t="s">
        <v>162</v>
      </c>
      <c r="C336" t="str">
        <f>VLOOKUP($B336,Sheet1!$A$2:$G$101,2,FALSE)</f>
        <v>Rismayani, Ullah MS, Chi H, Gotoh T</v>
      </c>
      <c r="D336">
        <f>VLOOKUP($B336,Sheet1!$A$2:$G$101,3,FALSE)</f>
        <v>2021</v>
      </c>
      <c r="E336" t="str">
        <f>VLOOKUP($B336,Sheet1!$A$2:$G$101,4,FALSE)</f>
        <v>Impact of constant and fluctuating temperatures on population characteristics of Tetranychus pacificus (Acari: Tetranychidae)</v>
      </c>
      <c r="F336" t="str">
        <f>VLOOKUP($B336,Sheet1!$A$2:$G$101,5,FALSE)</f>
        <v>J Econ Entomol</v>
      </c>
      <c r="G336" t="str">
        <f>VLOOKUP($B336,Sheet1!$A$2:$G$101,6,FALSE)</f>
        <v>10.1093/jee/toaa327</v>
      </c>
      <c r="H336" t="str">
        <f>VLOOKUP($B336,Sheet1!$A$2:$G$101,7,FALSE)</f>
        <v>Slein_cited_ref</v>
      </c>
    </row>
    <row r="337" spans="1:8" x14ac:dyDescent="0.2">
      <c r="A337">
        <v>535</v>
      </c>
      <c r="B337" t="s">
        <v>162</v>
      </c>
      <c r="C337" t="str">
        <f>VLOOKUP($B337,Sheet1!$A$2:$G$101,2,FALSE)</f>
        <v>Rismayani, Ullah MS, Chi H, Gotoh T</v>
      </c>
      <c r="D337">
        <f>VLOOKUP($B337,Sheet1!$A$2:$G$101,3,FALSE)</f>
        <v>2021</v>
      </c>
      <c r="E337" t="str">
        <f>VLOOKUP($B337,Sheet1!$A$2:$G$101,4,FALSE)</f>
        <v>Impact of constant and fluctuating temperatures on population characteristics of Tetranychus pacificus (Acari: Tetranychidae)</v>
      </c>
      <c r="F337" t="str">
        <f>VLOOKUP($B337,Sheet1!$A$2:$G$101,5,FALSE)</f>
        <v>J Econ Entomol</v>
      </c>
      <c r="G337" t="str">
        <f>VLOOKUP($B337,Sheet1!$A$2:$G$101,6,FALSE)</f>
        <v>10.1093/jee/toaa327</v>
      </c>
      <c r="H337" t="str">
        <f>VLOOKUP($B337,Sheet1!$A$2:$G$101,7,FALSE)</f>
        <v>Slein_cited_ref</v>
      </c>
    </row>
    <row r="338" spans="1:8" x14ac:dyDescent="0.2">
      <c r="A338">
        <v>536</v>
      </c>
      <c r="B338" t="s">
        <v>162</v>
      </c>
      <c r="C338" t="str">
        <f>VLOOKUP($B338,Sheet1!$A$2:$G$101,2,FALSE)</f>
        <v>Rismayani, Ullah MS, Chi H, Gotoh T</v>
      </c>
      <c r="D338">
        <f>VLOOKUP($B338,Sheet1!$A$2:$G$101,3,FALSE)</f>
        <v>2021</v>
      </c>
      <c r="E338" t="str">
        <f>VLOOKUP($B338,Sheet1!$A$2:$G$101,4,FALSE)</f>
        <v>Impact of constant and fluctuating temperatures on population characteristics of Tetranychus pacificus (Acari: Tetranychidae)</v>
      </c>
      <c r="F338" t="str">
        <f>VLOOKUP($B338,Sheet1!$A$2:$G$101,5,FALSE)</f>
        <v>J Econ Entomol</v>
      </c>
      <c r="G338" t="str">
        <f>VLOOKUP($B338,Sheet1!$A$2:$G$101,6,FALSE)</f>
        <v>10.1093/jee/toaa327</v>
      </c>
      <c r="H338" t="str">
        <f>VLOOKUP($B338,Sheet1!$A$2:$G$101,7,FALSE)</f>
        <v>Slein_cited_ref</v>
      </c>
    </row>
    <row r="339" spans="1:8" x14ac:dyDescent="0.2">
      <c r="A339">
        <v>537</v>
      </c>
      <c r="B339" t="s">
        <v>162</v>
      </c>
      <c r="C339" t="str">
        <f>VLOOKUP($B339,Sheet1!$A$2:$G$101,2,FALSE)</f>
        <v>Rismayani, Ullah MS, Chi H, Gotoh T</v>
      </c>
      <c r="D339">
        <f>VLOOKUP($B339,Sheet1!$A$2:$G$101,3,FALSE)</f>
        <v>2021</v>
      </c>
      <c r="E339" t="str">
        <f>VLOOKUP($B339,Sheet1!$A$2:$G$101,4,FALSE)</f>
        <v>Impact of constant and fluctuating temperatures on population characteristics of Tetranychus pacificus (Acari: Tetranychidae)</v>
      </c>
      <c r="F339" t="str">
        <f>VLOOKUP($B339,Sheet1!$A$2:$G$101,5,FALSE)</f>
        <v>J Econ Entomol</v>
      </c>
      <c r="G339" t="str">
        <f>VLOOKUP($B339,Sheet1!$A$2:$G$101,6,FALSE)</f>
        <v>10.1093/jee/toaa327</v>
      </c>
      <c r="H339" t="str">
        <f>VLOOKUP($B339,Sheet1!$A$2:$G$101,7,FALSE)</f>
        <v>Slein_cited_ref</v>
      </c>
    </row>
    <row r="340" spans="1:8" x14ac:dyDescent="0.2">
      <c r="A340">
        <v>538</v>
      </c>
      <c r="B340" t="s">
        <v>162</v>
      </c>
      <c r="C340" t="str">
        <f>VLOOKUP($B340,Sheet1!$A$2:$G$101,2,FALSE)</f>
        <v>Rismayani, Ullah MS, Chi H, Gotoh T</v>
      </c>
      <c r="D340">
        <f>VLOOKUP($B340,Sheet1!$A$2:$G$101,3,FALSE)</f>
        <v>2021</v>
      </c>
      <c r="E340" t="str">
        <f>VLOOKUP($B340,Sheet1!$A$2:$G$101,4,FALSE)</f>
        <v>Impact of constant and fluctuating temperatures on population characteristics of Tetranychus pacificus (Acari: Tetranychidae)</v>
      </c>
      <c r="F340" t="str">
        <f>VLOOKUP($B340,Sheet1!$A$2:$G$101,5,FALSE)</f>
        <v>J Econ Entomol</v>
      </c>
      <c r="G340" t="str">
        <f>VLOOKUP($B340,Sheet1!$A$2:$G$101,6,FALSE)</f>
        <v>10.1093/jee/toaa327</v>
      </c>
      <c r="H340" t="str">
        <f>VLOOKUP($B340,Sheet1!$A$2:$G$101,7,FALSE)</f>
        <v>Slein_cited_ref</v>
      </c>
    </row>
    <row r="341" spans="1:8" x14ac:dyDescent="0.2">
      <c r="A341">
        <v>539</v>
      </c>
      <c r="B341" t="s">
        <v>162</v>
      </c>
      <c r="C341" t="str">
        <f>VLOOKUP($B341,Sheet1!$A$2:$G$101,2,FALSE)</f>
        <v>Rismayani, Ullah MS, Chi H, Gotoh T</v>
      </c>
      <c r="D341">
        <f>VLOOKUP($B341,Sheet1!$A$2:$G$101,3,FALSE)</f>
        <v>2021</v>
      </c>
      <c r="E341" t="str">
        <f>VLOOKUP($B341,Sheet1!$A$2:$G$101,4,FALSE)</f>
        <v>Impact of constant and fluctuating temperatures on population characteristics of Tetranychus pacificus (Acari: Tetranychidae)</v>
      </c>
      <c r="F341" t="str">
        <f>VLOOKUP($B341,Sheet1!$A$2:$G$101,5,FALSE)</f>
        <v>J Econ Entomol</v>
      </c>
      <c r="G341" t="str">
        <f>VLOOKUP($B341,Sheet1!$A$2:$G$101,6,FALSE)</f>
        <v>10.1093/jee/toaa327</v>
      </c>
      <c r="H341" t="str">
        <f>VLOOKUP($B341,Sheet1!$A$2:$G$101,7,FALSE)</f>
        <v>Slein_cited_ref</v>
      </c>
    </row>
    <row r="342" spans="1:8" x14ac:dyDescent="0.2">
      <c r="A342">
        <v>540</v>
      </c>
      <c r="B342" t="s">
        <v>162</v>
      </c>
      <c r="C342" t="str">
        <f>VLOOKUP($B342,Sheet1!$A$2:$G$101,2,FALSE)</f>
        <v>Rismayani, Ullah MS, Chi H, Gotoh T</v>
      </c>
      <c r="D342">
        <f>VLOOKUP($B342,Sheet1!$A$2:$G$101,3,FALSE)</f>
        <v>2021</v>
      </c>
      <c r="E342" t="str">
        <f>VLOOKUP($B342,Sheet1!$A$2:$G$101,4,FALSE)</f>
        <v>Impact of constant and fluctuating temperatures on population characteristics of Tetranychus pacificus (Acari: Tetranychidae)</v>
      </c>
      <c r="F342" t="str">
        <f>VLOOKUP($B342,Sheet1!$A$2:$G$101,5,FALSE)</f>
        <v>J Econ Entomol</v>
      </c>
      <c r="G342" t="str">
        <f>VLOOKUP($B342,Sheet1!$A$2:$G$101,6,FALSE)</f>
        <v>10.1093/jee/toaa327</v>
      </c>
      <c r="H342" t="str">
        <f>VLOOKUP($B342,Sheet1!$A$2:$G$101,7,FALSE)</f>
        <v>Slein_cited_ref</v>
      </c>
    </row>
    <row r="343" spans="1:8" x14ac:dyDescent="0.2">
      <c r="A343">
        <v>541</v>
      </c>
      <c r="B343" t="s">
        <v>162</v>
      </c>
      <c r="C343" t="str">
        <f>VLOOKUP($B343,Sheet1!$A$2:$G$101,2,FALSE)</f>
        <v>Rismayani, Ullah MS, Chi H, Gotoh T</v>
      </c>
      <c r="D343">
        <f>VLOOKUP($B343,Sheet1!$A$2:$G$101,3,FALSE)</f>
        <v>2021</v>
      </c>
      <c r="E343" t="str">
        <f>VLOOKUP($B343,Sheet1!$A$2:$G$101,4,FALSE)</f>
        <v>Impact of constant and fluctuating temperatures on population characteristics of Tetranychus pacificus (Acari: Tetranychidae)</v>
      </c>
      <c r="F343" t="str">
        <f>VLOOKUP($B343,Sheet1!$A$2:$G$101,5,FALSE)</f>
        <v>J Econ Entomol</v>
      </c>
      <c r="G343" t="str">
        <f>VLOOKUP($B343,Sheet1!$A$2:$G$101,6,FALSE)</f>
        <v>10.1093/jee/toaa327</v>
      </c>
      <c r="H343" t="str">
        <f>VLOOKUP($B343,Sheet1!$A$2:$G$101,7,FALSE)</f>
        <v>Slein_cited_ref</v>
      </c>
    </row>
    <row r="344" spans="1:8" x14ac:dyDescent="0.2">
      <c r="A344">
        <v>542</v>
      </c>
      <c r="B344" t="s">
        <v>162</v>
      </c>
      <c r="C344" t="str">
        <f>VLOOKUP($B344,Sheet1!$A$2:$G$101,2,FALSE)</f>
        <v>Rismayani, Ullah MS, Chi H, Gotoh T</v>
      </c>
      <c r="D344">
        <f>VLOOKUP($B344,Sheet1!$A$2:$G$101,3,FALSE)</f>
        <v>2021</v>
      </c>
      <c r="E344" t="str">
        <f>VLOOKUP($B344,Sheet1!$A$2:$G$101,4,FALSE)</f>
        <v>Impact of constant and fluctuating temperatures on population characteristics of Tetranychus pacificus (Acari: Tetranychidae)</v>
      </c>
      <c r="F344" t="str">
        <f>VLOOKUP($B344,Sheet1!$A$2:$G$101,5,FALSE)</f>
        <v>J Econ Entomol</v>
      </c>
      <c r="G344" t="str">
        <f>VLOOKUP($B344,Sheet1!$A$2:$G$101,6,FALSE)</f>
        <v>10.1093/jee/toaa327</v>
      </c>
      <c r="H344" t="str">
        <f>VLOOKUP($B344,Sheet1!$A$2:$G$101,7,FALSE)</f>
        <v>Slein_cited_ref</v>
      </c>
    </row>
    <row r="345" spans="1:8" x14ac:dyDescent="0.2">
      <c r="A345">
        <v>543</v>
      </c>
      <c r="B345" t="s">
        <v>493</v>
      </c>
      <c r="C345" t="e">
        <f>VLOOKUP($B345,Sheet1!$A$2:$G$101,2,FALSE)</f>
        <v>#N/A</v>
      </c>
      <c r="D345" t="e">
        <f>VLOOKUP($B345,Sheet1!$A$2:$G$101,3,FALSE)</f>
        <v>#N/A</v>
      </c>
      <c r="E345" t="e">
        <f>VLOOKUP($B345,Sheet1!$A$2:$G$101,4,FALSE)</f>
        <v>#N/A</v>
      </c>
      <c r="F345" t="e">
        <f>VLOOKUP($B345,Sheet1!$A$2:$G$101,5,FALSE)</f>
        <v>#N/A</v>
      </c>
      <c r="G345" t="e">
        <f>VLOOKUP($B345,Sheet1!$A$2:$G$101,6,FALSE)</f>
        <v>#N/A</v>
      </c>
      <c r="H345" t="e">
        <f>VLOOKUP($B345,Sheet1!$A$2:$G$101,7,FALSE)</f>
        <v>#N/A</v>
      </c>
    </row>
    <row r="346" spans="1:8" x14ac:dyDescent="0.2">
      <c r="A346">
        <v>544</v>
      </c>
      <c r="B346" t="s">
        <v>163</v>
      </c>
      <c r="C346" t="str">
        <f>VLOOKUP($B346,Sheet1!$A$2:$G$101,2,FALSE)</f>
        <v>Rodrigues LR, McDermott HA, Villanueva I, Djukarić J, Ruf LC, Amcoff M, Snook RR</v>
      </c>
      <c r="D346">
        <f>VLOOKUP($B346,Sheet1!$A$2:$G$101,3,FALSE)</f>
        <v>2022</v>
      </c>
      <c r="E346" t="str">
        <f>VLOOKUP($B346,Sheet1!$A$2:$G$101,4,FALSE)</f>
        <v>Fluctuating heat stress during development exposes reproductive costs and putative benefits</v>
      </c>
      <c r="F346" t="str">
        <f>VLOOKUP($B346,Sheet1!$A$2:$G$101,5,FALSE)</f>
        <v>J Anim Ecol</v>
      </c>
      <c r="G346" t="str">
        <f>VLOOKUP($B346,Sheet1!$A$2:$G$101,6,FALSE)</f>
        <v>10.1111/1365-2656.13636</v>
      </c>
      <c r="H346" t="str">
        <f>VLOOKUP($B346,Sheet1!$A$2:$G$101,7,FALSE)</f>
        <v>Slein_cited_ref</v>
      </c>
    </row>
    <row r="347" spans="1:8" x14ac:dyDescent="0.2">
      <c r="A347">
        <v>545</v>
      </c>
      <c r="B347" t="s">
        <v>163</v>
      </c>
      <c r="C347" t="str">
        <f>VLOOKUP($B347,Sheet1!$A$2:$G$101,2,FALSE)</f>
        <v>Rodrigues LR, McDermott HA, Villanueva I, Djukarić J, Ruf LC, Amcoff M, Snook RR</v>
      </c>
      <c r="D347">
        <f>VLOOKUP($B347,Sheet1!$A$2:$G$101,3,FALSE)</f>
        <v>2022</v>
      </c>
      <c r="E347" t="str">
        <f>VLOOKUP($B347,Sheet1!$A$2:$G$101,4,FALSE)</f>
        <v>Fluctuating heat stress during development exposes reproductive costs and putative benefits</v>
      </c>
      <c r="F347" t="str">
        <f>VLOOKUP($B347,Sheet1!$A$2:$G$101,5,FALSE)</f>
        <v>J Anim Ecol</v>
      </c>
      <c r="G347" t="str">
        <f>VLOOKUP($B347,Sheet1!$A$2:$G$101,6,FALSE)</f>
        <v>10.1111/1365-2656.13636</v>
      </c>
      <c r="H347" t="str">
        <f>VLOOKUP($B347,Sheet1!$A$2:$G$101,7,FALSE)</f>
        <v>Slein_cited_ref</v>
      </c>
    </row>
    <row r="348" spans="1:8" x14ac:dyDescent="0.2">
      <c r="A348">
        <v>546</v>
      </c>
      <c r="B348" t="s">
        <v>163</v>
      </c>
      <c r="C348" t="str">
        <f>VLOOKUP($B348,Sheet1!$A$2:$G$101,2,FALSE)</f>
        <v>Rodrigues LR, McDermott HA, Villanueva I, Djukarić J, Ruf LC, Amcoff M, Snook RR</v>
      </c>
      <c r="D348">
        <f>VLOOKUP($B348,Sheet1!$A$2:$G$101,3,FALSE)</f>
        <v>2022</v>
      </c>
      <c r="E348" t="str">
        <f>VLOOKUP($B348,Sheet1!$A$2:$G$101,4,FALSE)</f>
        <v>Fluctuating heat stress during development exposes reproductive costs and putative benefits</v>
      </c>
      <c r="F348" t="str">
        <f>VLOOKUP($B348,Sheet1!$A$2:$G$101,5,FALSE)</f>
        <v>J Anim Ecol</v>
      </c>
      <c r="G348" t="str">
        <f>VLOOKUP($B348,Sheet1!$A$2:$G$101,6,FALSE)</f>
        <v>10.1111/1365-2656.13636</v>
      </c>
      <c r="H348" t="str">
        <f>VLOOKUP($B348,Sheet1!$A$2:$G$101,7,FALSE)</f>
        <v>Slein_cited_ref</v>
      </c>
    </row>
    <row r="349" spans="1:8" x14ac:dyDescent="0.2">
      <c r="A349">
        <v>547</v>
      </c>
      <c r="B349" t="s">
        <v>163</v>
      </c>
      <c r="C349" t="str">
        <f>VLOOKUP($B349,Sheet1!$A$2:$G$101,2,FALSE)</f>
        <v>Rodrigues LR, McDermott HA, Villanueva I, Djukarić J, Ruf LC, Amcoff M, Snook RR</v>
      </c>
      <c r="D349">
        <f>VLOOKUP($B349,Sheet1!$A$2:$G$101,3,FALSE)</f>
        <v>2022</v>
      </c>
      <c r="E349" t="str">
        <f>VLOOKUP($B349,Sheet1!$A$2:$G$101,4,FALSE)</f>
        <v>Fluctuating heat stress during development exposes reproductive costs and putative benefits</v>
      </c>
      <c r="F349" t="str">
        <f>VLOOKUP($B349,Sheet1!$A$2:$G$101,5,FALSE)</f>
        <v>J Anim Ecol</v>
      </c>
      <c r="G349" t="str">
        <f>VLOOKUP($B349,Sheet1!$A$2:$G$101,6,FALSE)</f>
        <v>10.1111/1365-2656.13636</v>
      </c>
      <c r="H349" t="str">
        <f>VLOOKUP($B349,Sheet1!$A$2:$G$101,7,FALSE)</f>
        <v>Slein_cited_ref</v>
      </c>
    </row>
    <row r="350" spans="1:8" x14ac:dyDescent="0.2">
      <c r="A350">
        <v>559</v>
      </c>
      <c r="B350" t="s">
        <v>494</v>
      </c>
      <c r="C350" t="e">
        <f>VLOOKUP($B350,Sheet1!$A$2:$G$101,2,FALSE)</f>
        <v>#N/A</v>
      </c>
      <c r="D350" t="e">
        <f>VLOOKUP($B350,Sheet1!$A$2:$G$101,3,FALSE)</f>
        <v>#N/A</v>
      </c>
      <c r="E350" t="e">
        <f>VLOOKUP($B350,Sheet1!$A$2:$G$101,4,FALSE)</f>
        <v>#N/A</v>
      </c>
      <c r="F350" t="e">
        <f>VLOOKUP($B350,Sheet1!$A$2:$G$101,5,FALSE)</f>
        <v>#N/A</v>
      </c>
      <c r="G350" t="e">
        <f>VLOOKUP($B350,Sheet1!$A$2:$G$101,6,FALSE)</f>
        <v>#N/A</v>
      </c>
      <c r="H350" t="e">
        <f>VLOOKUP($B350,Sheet1!$A$2:$G$101,7,FALSE)</f>
        <v>#N/A</v>
      </c>
    </row>
    <row r="351" spans="1:8" x14ac:dyDescent="0.2">
      <c r="A351">
        <v>560</v>
      </c>
      <c r="B351" t="s">
        <v>494</v>
      </c>
      <c r="C351" t="e">
        <f>VLOOKUP($B351,Sheet1!$A$2:$G$101,2,FALSE)</f>
        <v>#N/A</v>
      </c>
      <c r="D351" t="e">
        <f>VLOOKUP($B351,Sheet1!$A$2:$G$101,3,FALSE)</f>
        <v>#N/A</v>
      </c>
      <c r="E351" t="e">
        <f>VLOOKUP($B351,Sheet1!$A$2:$G$101,4,FALSE)</f>
        <v>#N/A</v>
      </c>
      <c r="F351" t="e">
        <f>VLOOKUP($B351,Sheet1!$A$2:$G$101,5,FALSE)</f>
        <v>#N/A</v>
      </c>
      <c r="G351" t="e">
        <f>VLOOKUP($B351,Sheet1!$A$2:$G$101,6,FALSE)</f>
        <v>#N/A</v>
      </c>
      <c r="H351" t="e">
        <f>VLOOKUP($B351,Sheet1!$A$2:$G$101,7,FALSE)</f>
        <v>#N/A</v>
      </c>
    </row>
    <row r="352" spans="1:8" x14ac:dyDescent="0.2">
      <c r="A352">
        <v>561</v>
      </c>
      <c r="B352" t="s">
        <v>164</v>
      </c>
      <c r="C352" t="str">
        <f>VLOOKUP($B352,Sheet1!$A$2:$G$101,2,FALSE)</f>
        <v>Salinas S, Irvine SE, Schertzing CL, Golden SQ, Munch SB</v>
      </c>
      <c r="D352">
        <f>VLOOKUP($B352,Sheet1!$A$2:$G$101,3,FALSE)</f>
        <v>2019</v>
      </c>
      <c r="E352" t="str">
        <f>VLOOKUP($B352,Sheet1!$A$2:$G$101,4,FALSE)</f>
        <v>Trait variation in extreme thermal environments under constant and fluctuating temperatures</v>
      </c>
      <c r="F352" t="str">
        <f>VLOOKUP($B352,Sheet1!$A$2:$G$101,5,FALSE)</f>
        <v>Philos Trans R Soc Lond B Biol Sci</v>
      </c>
      <c r="G352" t="str">
        <f>VLOOKUP($B352,Sheet1!$A$2:$G$101,6,FALSE)</f>
        <v>10.1098/rstb.2018.0177</v>
      </c>
      <c r="H352" t="str">
        <f>VLOOKUP($B352,Sheet1!$A$2:$G$101,7,FALSE)</f>
        <v>Slein_cited_ref</v>
      </c>
    </row>
    <row r="353" spans="1:8" x14ac:dyDescent="0.2">
      <c r="A353">
        <v>562</v>
      </c>
      <c r="B353" t="s">
        <v>164</v>
      </c>
      <c r="C353" t="str">
        <f>VLOOKUP($B353,Sheet1!$A$2:$G$101,2,FALSE)</f>
        <v>Salinas S, Irvine SE, Schertzing CL, Golden SQ, Munch SB</v>
      </c>
      <c r="D353">
        <f>VLOOKUP($B353,Sheet1!$A$2:$G$101,3,FALSE)</f>
        <v>2019</v>
      </c>
      <c r="E353" t="str">
        <f>VLOOKUP($B353,Sheet1!$A$2:$G$101,4,FALSE)</f>
        <v>Trait variation in extreme thermal environments under constant and fluctuating temperatures</v>
      </c>
      <c r="F353" t="str">
        <f>VLOOKUP($B353,Sheet1!$A$2:$G$101,5,FALSE)</f>
        <v>Philos Trans R Soc Lond B Biol Sci</v>
      </c>
      <c r="G353" t="str">
        <f>VLOOKUP($B353,Sheet1!$A$2:$G$101,6,FALSE)</f>
        <v>10.1098/rstb.2018.0177</v>
      </c>
      <c r="H353" t="str">
        <f>VLOOKUP($B353,Sheet1!$A$2:$G$101,7,FALSE)</f>
        <v>Slein_cited_ref</v>
      </c>
    </row>
    <row r="354" spans="1:8" x14ac:dyDescent="0.2">
      <c r="A354">
        <v>563</v>
      </c>
      <c r="B354" t="s">
        <v>164</v>
      </c>
      <c r="C354" t="str">
        <f>VLOOKUP($B354,Sheet1!$A$2:$G$101,2,FALSE)</f>
        <v>Salinas S, Irvine SE, Schertzing CL, Golden SQ, Munch SB</v>
      </c>
      <c r="D354">
        <f>VLOOKUP($B354,Sheet1!$A$2:$G$101,3,FALSE)</f>
        <v>2019</v>
      </c>
      <c r="E354" t="str">
        <f>VLOOKUP($B354,Sheet1!$A$2:$G$101,4,FALSE)</f>
        <v>Trait variation in extreme thermal environments under constant and fluctuating temperatures</v>
      </c>
      <c r="F354" t="str">
        <f>VLOOKUP($B354,Sheet1!$A$2:$G$101,5,FALSE)</f>
        <v>Philos Trans R Soc Lond B Biol Sci</v>
      </c>
      <c r="G354" t="str">
        <f>VLOOKUP($B354,Sheet1!$A$2:$G$101,6,FALSE)</f>
        <v>10.1098/rstb.2018.0177</v>
      </c>
      <c r="H354" t="str">
        <f>VLOOKUP($B354,Sheet1!$A$2:$G$101,7,FALSE)</f>
        <v>Slein_cited_ref</v>
      </c>
    </row>
    <row r="355" spans="1:8" x14ac:dyDescent="0.2">
      <c r="A355">
        <v>564</v>
      </c>
      <c r="B355" t="s">
        <v>164</v>
      </c>
      <c r="C355" t="str">
        <f>VLOOKUP($B355,Sheet1!$A$2:$G$101,2,FALSE)</f>
        <v>Salinas S, Irvine SE, Schertzing CL, Golden SQ, Munch SB</v>
      </c>
      <c r="D355">
        <f>VLOOKUP($B355,Sheet1!$A$2:$G$101,3,FALSE)</f>
        <v>2019</v>
      </c>
      <c r="E355" t="str">
        <f>VLOOKUP($B355,Sheet1!$A$2:$G$101,4,FALSE)</f>
        <v>Trait variation in extreme thermal environments under constant and fluctuating temperatures</v>
      </c>
      <c r="F355" t="str">
        <f>VLOOKUP($B355,Sheet1!$A$2:$G$101,5,FALSE)</f>
        <v>Philos Trans R Soc Lond B Biol Sci</v>
      </c>
      <c r="G355" t="str">
        <f>VLOOKUP($B355,Sheet1!$A$2:$G$101,6,FALSE)</f>
        <v>10.1098/rstb.2018.0177</v>
      </c>
      <c r="H355" t="str">
        <f>VLOOKUP($B355,Sheet1!$A$2:$G$101,7,FALSE)</f>
        <v>Slein_cited_ref</v>
      </c>
    </row>
    <row r="356" spans="1:8" x14ac:dyDescent="0.2">
      <c r="A356">
        <v>565</v>
      </c>
      <c r="B356" t="s">
        <v>164</v>
      </c>
      <c r="C356" t="str">
        <f>VLOOKUP($B356,Sheet1!$A$2:$G$101,2,FALSE)</f>
        <v>Salinas S, Irvine SE, Schertzing CL, Golden SQ, Munch SB</v>
      </c>
      <c r="D356">
        <f>VLOOKUP($B356,Sheet1!$A$2:$G$101,3,FALSE)</f>
        <v>2019</v>
      </c>
      <c r="E356" t="str">
        <f>VLOOKUP($B356,Sheet1!$A$2:$G$101,4,FALSE)</f>
        <v>Trait variation in extreme thermal environments under constant and fluctuating temperatures</v>
      </c>
      <c r="F356" t="str">
        <f>VLOOKUP($B356,Sheet1!$A$2:$G$101,5,FALSE)</f>
        <v>Philos Trans R Soc Lond B Biol Sci</v>
      </c>
      <c r="G356" t="str">
        <f>VLOOKUP($B356,Sheet1!$A$2:$G$101,6,FALSE)</f>
        <v>10.1098/rstb.2018.0177</v>
      </c>
      <c r="H356" t="str">
        <f>VLOOKUP($B356,Sheet1!$A$2:$G$101,7,FALSE)</f>
        <v>Slein_cited_ref</v>
      </c>
    </row>
    <row r="357" spans="1:8" x14ac:dyDescent="0.2">
      <c r="A357">
        <v>566</v>
      </c>
      <c r="B357" t="s">
        <v>164</v>
      </c>
      <c r="C357" t="str">
        <f>VLOOKUP($B357,Sheet1!$A$2:$G$101,2,FALSE)</f>
        <v>Salinas S, Irvine SE, Schertzing CL, Golden SQ, Munch SB</v>
      </c>
      <c r="D357">
        <f>VLOOKUP($B357,Sheet1!$A$2:$G$101,3,FALSE)</f>
        <v>2019</v>
      </c>
      <c r="E357" t="str">
        <f>VLOOKUP($B357,Sheet1!$A$2:$G$101,4,FALSE)</f>
        <v>Trait variation in extreme thermal environments under constant and fluctuating temperatures</v>
      </c>
      <c r="F357" t="str">
        <f>VLOOKUP($B357,Sheet1!$A$2:$G$101,5,FALSE)</f>
        <v>Philos Trans R Soc Lond B Biol Sci</v>
      </c>
      <c r="G357" t="str">
        <f>VLOOKUP($B357,Sheet1!$A$2:$G$101,6,FALSE)</f>
        <v>10.1098/rstb.2018.0177</v>
      </c>
      <c r="H357" t="str">
        <f>VLOOKUP($B357,Sheet1!$A$2:$G$101,7,FALSE)</f>
        <v>Slein_cited_ref</v>
      </c>
    </row>
    <row r="358" spans="1:8" x14ac:dyDescent="0.2">
      <c r="A358">
        <v>567</v>
      </c>
      <c r="B358" t="s">
        <v>164</v>
      </c>
      <c r="C358" t="str">
        <f>VLOOKUP($B358,Sheet1!$A$2:$G$101,2,FALSE)</f>
        <v>Salinas S, Irvine SE, Schertzing CL, Golden SQ, Munch SB</v>
      </c>
      <c r="D358">
        <f>VLOOKUP($B358,Sheet1!$A$2:$G$101,3,FALSE)</f>
        <v>2019</v>
      </c>
      <c r="E358" t="str">
        <f>VLOOKUP($B358,Sheet1!$A$2:$G$101,4,FALSE)</f>
        <v>Trait variation in extreme thermal environments under constant and fluctuating temperatures</v>
      </c>
      <c r="F358" t="str">
        <f>VLOOKUP($B358,Sheet1!$A$2:$G$101,5,FALSE)</f>
        <v>Philos Trans R Soc Lond B Biol Sci</v>
      </c>
      <c r="G358" t="str">
        <f>VLOOKUP($B358,Sheet1!$A$2:$G$101,6,FALSE)</f>
        <v>10.1098/rstb.2018.0177</v>
      </c>
      <c r="H358" t="str">
        <f>VLOOKUP($B358,Sheet1!$A$2:$G$101,7,FALSE)</f>
        <v>Slein_cited_ref</v>
      </c>
    </row>
    <row r="359" spans="1:8" x14ac:dyDescent="0.2">
      <c r="A359">
        <v>568</v>
      </c>
      <c r="B359" t="s">
        <v>164</v>
      </c>
      <c r="C359" t="str">
        <f>VLOOKUP($B359,Sheet1!$A$2:$G$101,2,FALSE)</f>
        <v>Salinas S, Irvine SE, Schertzing CL, Golden SQ, Munch SB</v>
      </c>
      <c r="D359">
        <f>VLOOKUP($B359,Sheet1!$A$2:$G$101,3,FALSE)</f>
        <v>2019</v>
      </c>
      <c r="E359" t="str">
        <f>VLOOKUP($B359,Sheet1!$A$2:$G$101,4,FALSE)</f>
        <v>Trait variation in extreme thermal environments under constant and fluctuating temperatures</v>
      </c>
      <c r="F359" t="str">
        <f>VLOOKUP($B359,Sheet1!$A$2:$G$101,5,FALSE)</f>
        <v>Philos Trans R Soc Lond B Biol Sci</v>
      </c>
      <c r="G359" t="str">
        <f>VLOOKUP($B359,Sheet1!$A$2:$G$101,6,FALSE)</f>
        <v>10.1098/rstb.2018.0177</v>
      </c>
      <c r="H359" t="str">
        <f>VLOOKUP($B359,Sheet1!$A$2:$G$101,7,FALSE)</f>
        <v>Slein_cited_ref</v>
      </c>
    </row>
    <row r="360" spans="1:8" x14ac:dyDescent="0.2">
      <c r="A360">
        <v>569</v>
      </c>
      <c r="B360" t="s">
        <v>164</v>
      </c>
      <c r="C360" t="str">
        <f>VLOOKUP($B360,Sheet1!$A$2:$G$101,2,FALSE)</f>
        <v>Salinas S, Irvine SE, Schertzing CL, Golden SQ, Munch SB</v>
      </c>
      <c r="D360">
        <f>VLOOKUP($B360,Sheet1!$A$2:$G$101,3,FALSE)</f>
        <v>2019</v>
      </c>
      <c r="E360" t="str">
        <f>VLOOKUP($B360,Sheet1!$A$2:$G$101,4,FALSE)</f>
        <v>Trait variation in extreme thermal environments under constant and fluctuating temperatures</v>
      </c>
      <c r="F360" t="str">
        <f>VLOOKUP($B360,Sheet1!$A$2:$G$101,5,FALSE)</f>
        <v>Philos Trans R Soc Lond B Biol Sci</v>
      </c>
      <c r="G360" t="str">
        <f>VLOOKUP($B360,Sheet1!$A$2:$G$101,6,FALSE)</f>
        <v>10.1098/rstb.2018.0177</v>
      </c>
      <c r="H360" t="str">
        <f>VLOOKUP($B360,Sheet1!$A$2:$G$101,7,FALSE)</f>
        <v>Slein_cited_ref</v>
      </c>
    </row>
    <row r="361" spans="1:8" x14ac:dyDescent="0.2">
      <c r="A361">
        <v>570</v>
      </c>
      <c r="B361" t="s">
        <v>164</v>
      </c>
      <c r="C361" t="str">
        <f>VLOOKUP($B361,Sheet1!$A$2:$G$101,2,FALSE)</f>
        <v>Salinas S, Irvine SE, Schertzing CL, Golden SQ, Munch SB</v>
      </c>
      <c r="D361">
        <f>VLOOKUP($B361,Sheet1!$A$2:$G$101,3,FALSE)</f>
        <v>2019</v>
      </c>
      <c r="E361" t="str">
        <f>VLOOKUP($B361,Sheet1!$A$2:$G$101,4,FALSE)</f>
        <v>Trait variation in extreme thermal environments under constant and fluctuating temperatures</v>
      </c>
      <c r="F361" t="str">
        <f>VLOOKUP($B361,Sheet1!$A$2:$G$101,5,FALSE)</f>
        <v>Philos Trans R Soc Lond B Biol Sci</v>
      </c>
      <c r="G361" t="str">
        <f>VLOOKUP($B361,Sheet1!$A$2:$G$101,6,FALSE)</f>
        <v>10.1098/rstb.2018.0177</v>
      </c>
      <c r="H361" t="str">
        <f>VLOOKUP($B361,Sheet1!$A$2:$G$101,7,FALSE)</f>
        <v>Slein_cited_ref</v>
      </c>
    </row>
    <row r="362" spans="1:8" x14ac:dyDescent="0.2">
      <c r="A362">
        <v>571</v>
      </c>
      <c r="B362" t="s">
        <v>164</v>
      </c>
      <c r="C362" t="str">
        <f>VLOOKUP($B362,Sheet1!$A$2:$G$101,2,FALSE)</f>
        <v>Salinas S, Irvine SE, Schertzing CL, Golden SQ, Munch SB</v>
      </c>
      <c r="D362">
        <f>VLOOKUP($B362,Sheet1!$A$2:$G$101,3,FALSE)</f>
        <v>2019</v>
      </c>
      <c r="E362" t="str">
        <f>VLOOKUP($B362,Sheet1!$A$2:$G$101,4,FALSE)</f>
        <v>Trait variation in extreme thermal environments under constant and fluctuating temperatures</v>
      </c>
      <c r="F362" t="str">
        <f>VLOOKUP($B362,Sheet1!$A$2:$G$101,5,FALSE)</f>
        <v>Philos Trans R Soc Lond B Biol Sci</v>
      </c>
      <c r="G362" t="str">
        <f>VLOOKUP($B362,Sheet1!$A$2:$G$101,6,FALSE)</f>
        <v>10.1098/rstb.2018.0177</v>
      </c>
      <c r="H362" t="str">
        <f>VLOOKUP($B362,Sheet1!$A$2:$G$101,7,FALSE)</f>
        <v>Slein_cited_ref</v>
      </c>
    </row>
    <row r="363" spans="1:8" x14ac:dyDescent="0.2">
      <c r="A363">
        <v>572</v>
      </c>
      <c r="B363" t="s">
        <v>164</v>
      </c>
      <c r="C363" t="str">
        <f>VLOOKUP($B363,Sheet1!$A$2:$G$101,2,FALSE)</f>
        <v>Salinas S, Irvine SE, Schertzing CL, Golden SQ, Munch SB</v>
      </c>
      <c r="D363">
        <f>VLOOKUP($B363,Sheet1!$A$2:$G$101,3,FALSE)</f>
        <v>2019</v>
      </c>
      <c r="E363" t="str">
        <f>VLOOKUP($B363,Sheet1!$A$2:$G$101,4,FALSE)</f>
        <v>Trait variation in extreme thermal environments under constant and fluctuating temperatures</v>
      </c>
      <c r="F363" t="str">
        <f>VLOOKUP($B363,Sheet1!$A$2:$G$101,5,FALSE)</f>
        <v>Philos Trans R Soc Lond B Biol Sci</v>
      </c>
      <c r="G363" t="str">
        <f>VLOOKUP($B363,Sheet1!$A$2:$G$101,6,FALSE)</f>
        <v>10.1098/rstb.2018.0177</v>
      </c>
      <c r="H363" t="str">
        <f>VLOOKUP($B363,Sheet1!$A$2:$G$101,7,FALSE)</f>
        <v>Slein_cited_ref</v>
      </c>
    </row>
    <row r="364" spans="1:8" x14ac:dyDescent="0.2">
      <c r="A364">
        <v>573</v>
      </c>
      <c r="B364" t="s">
        <v>165</v>
      </c>
      <c r="C364" t="str">
        <f>VLOOKUP($B364,Sheet1!$A$2:$G$101,2,FALSE)</f>
        <v>Salo T, Kropf T, Burdon FJ, Seppälä O</v>
      </c>
      <c r="D364">
        <f>VLOOKUP($B364,Sheet1!$A$2:$G$101,3,FALSE)</f>
        <v>2019</v>
      </c>
      <c r="E364" t="str">
        <f>VLOOKUP($B364,Sheet1!$A$2:$G$101,4,FALSE)</f>
        <v>Diurnal variation around an optimum and near-critically high temperature does not alter the performance of an ectothermic aquatic grazer</v>
      </c>
      <c r="F364" t="str">
        <f>VLOOKUP($B364,Sheet1!$A$2:$G$101,5,FALSE)</f>
        <v>Ecol Evol</v>
      </c>
      <c r="G364" t="str">
        <f>VLOOKUP($B364,Sheet1!$A$2:$G$101,6,FALSE)</f>
        <v>10.1002/ece3.5666</v>
      </c>
      <c r="H364" t="str">
        <f>VLOOKUP($B364,Sheet1!$A$2:$G$101,7,FALSE)</f>
        <v>Slein_cited_ref</v>
      </c>
    </row>
    <row r="365" spans="1:8" x14ac:dyDescent="0.2">
      <c r="A365">
        <v>574</v>
      </c>
      <c r="B365" t="s">
        <v>165</v>
      </c>
      <c r="C365" t="str">
        <f>VLOOKUP($B365,Sheet1!$A$2:$G$101,2,FALSE)</f>
        <v>Salo T, Kropf T, Burdon FJ, Seppälä O</v>
      </c>
      <c r="D365">
        <f>VLOOKUP($B365,Sheet1!$A$2:$G$101,3,FALSE)</f>
        <v>2019</v>
      </c>
      <c r="E365" t="str">
        <f>VLOOKUP($B365,Sheet1!$A$2:$G$101,4,FALSE)</f>
        <v>Diurnal variation around an optimum and near-critically high temperature does not alter the performance of an ectothermic aquatic grazer</v>
      </c>
      <c r="F365" t="str">
        <f>VLOOKUP($B365,Sheet1!$A$2:$G$101,5,FALSE)</f>
        <v>Ecol Evol</v>
      </c>
      <c r="G365" t="str">
        <f>VLOOKUP($B365,Sheet1!$A$2:$G$101,6,FALSE)</f>
        <v>10.1002/ece3.5666</v>
      </c>
      <c r="H365" t="str">
        <f>VLOOKUP($B365,Sheet1!$A$2:$G$101,7,FALSE)</f>
        <v>Slein_cited_ref</v>
      </c>
    </row>
    <row r="366" spans="1:8" x14ac:dyDescent="0.2">
      <c r="A366">
        <v>575</v>
      </c>
      <c r="B366" t="s">
        <v>165</v>
      </c>
      <c r="C366" t="str">
        <f>VLOOKUP($B366,Sheet1!$A$2:$G$101,2,FALSE)</f>
        <v>Salo T, Kropf T, Burdon FJ, Seppälä O</v>
      </c>
      <c r="D366">
        <f>VLOOKUP($B366,Sheet1!$A$2:$G$101,3,FALSE)</f>
        <v>2019</v>
      </c>
      <c r="E366" t="str">
        <f>VLOOKUP($B366,Sheet1!$A$2:$G$101,4,FALSE)</f>
        <v>Diurnal variation around an optimum and near-critically high temperature does not alter the performance of an ectothermic aquatic grazer</v>
      </c>
      <c r="F366" t="str">
        <f>VLOOKUP($B366,Sheet1!$A$2:$G$101,5,FALSE)</f>
        <v>Ecol Evol</v>
      </c>
      <c r="G366" t="str">
        <f>VLOOKUP($B366,Sheet1!$A$2:$G$101,6,FALSE)</f>
        <v>10.1002/ece3.5666</v>
      </c>
      <c r="H366" t="str">
        <f>VLOOKUP($B366,Sheet1!$A$2:$G$101,7,FALSE)</f>
        <v>Slein_cited_ref</v>
      </c>
    </row>
    <row r="367" spans="1:8" x14ac:dyDescent="0.2">
      <c r="A367">
        <v>576</v>
      </c>
      <c r="B367" t="s">
        <v>165</v>
      </c>
      <c r="C367" t="str">
        <f>VLOOKUP($B367,Sheet1!$A$2:$G$101,2,FALSE)</f>
        <v>Salo T, Kropf T, Burdon FJ, Seppälä O</v>
      </c>
      <c r="D367">
        <f>VLOOKUP($B367,Sheet1!$A$2:$G$101,3,FALSE)</f>
        <v>2019</v>
      </c>
      <c r="E367" t="str">
        <f>VLOOKUP($B367,Sheet1!$A$2:$G$101,4,FALSE)</f>
        <v>Diurnal variation around an optimum and near-critically high temperature does not alter the performance of an ectothermic aquatic grazer</v>
      </c>
      <c r="F367" t="str">
        <f>VLOOKUP($B367,Sheet1!$A$2:$G$101,5,FALSE)</f>
        <v>Ecol Evol</v>
      </c>
      <c r="G367" t="str">
        <f>VLOOKUP($B367,Sheet1!$A$2:$G$101,6,FALSE)</f>
        <v>10.1002/ece3.5666</v>
      </c>
      <c r="H367" t="str">
        <f>VLOOKUP($B367,Sheet1!$A$2:$G$101,7,FALSE)</f>
        <v>Slein_cited_ref</v>
      </c>
    </row>
    <row r="368" spans="1:8" x14ac:dyDescent="0.2">
      <c r="A368">
        <v>580</v>
      </c>
      <c r="B368" t="s">
        <v>397</v>
      </c>
      <c r="C368" t="str">
        <f>VLOOKUP($B368,Sheet1!$A$2:$G$101,2,FALSE)</f>
        <v>Semenov AV, van Bruggen AH, van Overbeek L, Termorshuizen AJ, Semenov AM</v>
      </c>
      <c r="D368">
        <f>VLOOKUP($B368,Sheet1!$A$2:$G$101,3,FALSE)</f>
        <v>2007</v>
      </c>
      <c r="E368" t="str">
        <f>VLOOKUP($B368,Sheet1!$A$2:$G$101,4,FALSE)</f>
        <v>Influence of temperature fluctuations on Escherichia coli O157 : H7 and Salmonella enterica serovar Typhimurium in cow manure</v>
      </c>
      <c r="F368" t="str">
        <f>VLOOKUP($B368,Sheet1!$A$2:$G$101,5,FALSE)</f>
        <v>FEMS Microbiol Ecol</v>
      </c>
      <c r="G368" t="str">
        <f>VLOOKUP($B368,Sheet1!$A$2:$G$101,6,FALSE)</f>
        <v>10.1111/j.1574-6941.2007.00306.x</v>
      </c>
      <c r="H368" t="str">
        <f>VLOOKUP($B368,Sheet1!$A$2:$G$101,7,FALSE)</f>
        <v>Slein_original</v>
      </c>
    </row>
    <row r="369" spans="1:8" x14ac:dyDescent="0.2">
      <c r="A369">
        <v>581</v>
      </c>
      <c r="B369" t="s">
        <v>397</v>
      </c>
      <c r="C369" t="str">
        <f>VLOOKUP($B369,Sheet1!$A$2:$G$101,2,FALSE)</f>
        <v>Semenov AV, van Bruggen AH, van Overbeek L, Termorshuizen AJ, Semenov AM</v>
      </c>
      <c r="D369">
        <f>VLOOKUP($B369,Sheet1!$A$2:$G$101,3,FALSE)</f>
        <v>2007</v>
      </c>
      <c r="E369" t="str">
        <f>VLOOKUP($B369,Sheet1!$A$2:$G$101,4,FALSE)</f>
        <v>Influence of temperature fluctuations on Escherichia coli O157 : H7 and Salmonella enterica serovar Typhimurium in cow manure</v>
      </c>
      <c r="F369" t="str">
        <f>VLOOKUP($B369,Sheet1!$A$2:$G$101,5,FALSE)</f>
        <v>FEMS Microbiol Ecol</v>
      </c>
      <c r="G369" t="str">
        <f>VLOOKUP($B369,Sheet1!$A$2:$G$101,6,FALSE)</f>
        <v>10.1111/j.1574-6941.2007.00306.x</v>
      </c>
      <c r="H369" t="str">
        <f>VLOOKUP($B369,Sheet1!$A$2:$G$101,7,FALSE)</f>
        <v>Slein_original</v>
      </c>
    </row>
    <row r="370" spans="1:8" x14ac:dyDescent="0.2">
      <c r="A370">
        <v>582</v>
      </c>
      <c r="B370" t="s">
        <v>397</v>
      </c>
      <c r="C370" t="str">
        <f>VLOOKUP($B370,Sheet1!$A$2:$G$101,2,FALSE)</f>
        <v>Semenov AV, van Bruggen AH, van Overbeek L, Termorshuizen AJ, Semenov AM</v>
      </c>
      <c r="D370">
        <f>VLOOKUP($B370,Sheet1!$A$2:$G$101,3,FALSE)</f>
        <v>2007</v>
      </c>
      <c r="E370" t="str">
        <f>VLOOKUP($B370,Sheet1!$A$2:$G$101,4,FALSE)</f>
        <v>Influence of temperature fluctuations on Escherichia coli O157 : H7 and Salmonella enterica serovar Typhimurium in cow manure</v>
      </c>
      <c r="F370" t="str">
        <f>VLOOKUP($B370,Sheet1!$A$2:$G$101,5,FALSE)</f>
        <v>FEMS Microbiol Ecol</v>
      </c>
      <c r="G370" t="str">
        <f>VLOOKUP($B370,Sheet1!$A$2:$G$101,6,FALSE)</f>
        <v>10.1111/j.1574-6941.2007.00306.x</v>
      </c>
      <c r="H370" t="str">
        <f>VLOOKUP($B370,Sheet1!$A$2:$G$101,7,FALSE)</f>
        <v>Slein_original</v>
      </c>
    </row>
    <row r="371" spans="1:8" x14ac:dyDescent="0.2">
      <c r="A371">
        <v>583</v>
      </c>
      <c r="B371" t="s">
        <v>397</v>
      </c>
      <c r="C371" t="str">
        <f>VLOOKUP($B371,Sheet1!$A$2:$G$101,2,FALSE)</f>
        <v>Semenov AV, van Bruggen AH, van Overbeek L, Termorshuizen AJ, Semenov AM</v>
      </c>
      <c r="D371">
        <f>VLOOKUP($B371,Sheet1!$A$2:$G$101,3,FALSE)</f>
        <v>2007</v>
      </c>
      <c r="E371" t="str">
        <f>VLOOKUP($B371,Sheet1!$A$2:$G$101,4,FALSE)</f>
        <v>Influence of temperature fluctuations on Escherichia coli O157 : H7 and Salmonella enterica serovar Typhimurium in cow manure</v>
      </c>
      <c r="F371" t="str">
        <f>VLOOKUP($B371,Sheet1!$A$2:$G$101,5,FALSE)</f>
        <v>FEMS Microbiol Ecol</v>
      </c>
      <c r="G371" t="str">
        <f>VLOOKUP($B371,Sheet1!$A$2:$G$101,6,FALSE)</f>
        <v>10.1111/j.1574-6941.2007.00306.x</v>
      </c>
      <c r="H371" t="str">
        <f>VLOOKUP($B371,Sheet1!$A$2:$G$101,7,FALSE)</f>
        <v>Slein_original</v>
      </c>
    </row>
    <row r="372" spans="1:8" x14ac:dyDescent="0.2">
      <c r="A372">
        <v>584</v>
      </c>
      <c r="B372" t="s">
        <v>166</v>
      </c>
      <c r="C372" t="str">
        <f>VLOOKUP($B372,Sheet1!$A$2:$G$101,2,FALSE)</f>
        <v>Shakya SK, Goss EM, Dufault NS, van Bruggen AH</v>
      </c>
      <c r="D372">
        <f>VLOOKUP($B372,Sheet1!$A$2:$G$101,3,FALSE)</f>
        <v>2015</v>
      </c>
      <c r="E372" t="str">
        <f>VLOOKUP($B372,Sheet1!$A$2:$G$101,4,FALSE)</f>
        <v>Potential effects of diurnal temperature oscillations on potato late blight with special reference to climate change</v>
      </c>
      <c r="F372" t="str">
        <f>VLOOKUP($B372,Sheet1!$A$2:$G$101,5,FALSE)</f>
        <v>Phytopathology</v>
      </c>
      <c r="G372" t="str">
        <f>VLOOKUP($B372,Sheet1!$A$2:$G$101,6,FALSE)</f>
        <v>10.1094/PHYTO-05-14-0132-R</v>
      </c>
      <c r="H372" t="str">
        <f>VLOOKUP($B372,Sheet1!$A$2:$G$101,7,FALSE)</f>
        <v>Slein_cited_ref</v>
      </c>
    </row>
    <row r="373" spans="1:8" x14ac:dyDescent="0.2">
      <c r="A373">
        <v>585</v>
      </c>
      <c r="B373" t="s">
        <v>166</v>
      </c>
      <c r="C373" t="str">
        <f>VLOOKUP($B373,Sheet1!$A$2:$G$101,2,FALSE)</f>
        <v>Shakya SK, Goss EM, Dufault NS, van Bruggen AH</v>
      </c>
      <c r="D373">
        <f>VLOOKUP($B373,Sheet1!$A$2:$G$101,3,FALSE)</f>
        <v>2015</v>
      </c>
      <c r="E373" t="str">
        <f>VLOOKUP($B373,Sheet1!$A$2:$G$101,4,FALSE)</f>
        <v>Potential effects of diurnal temperature oscillations on potato late blight with special reference to climate change</v>
      </c>
      <c r="F373" t="str">
        <f>VLOOKUP($B373,Sheet1!$A$2:$G$101,5,FALSE)</f>
        <v>Phytopathology</v>
      </c>
      <c r="G373" t="str">
        <f>VLOOKUP($B373,Sheet1!$A$2:$G$101,6,FALSE)</f>
        <v>10.1094/PHYTO-05-14-0132-R</v>
      </c>
      <c r="H373" t="str">
        <f>VLOOKUP($B373,Sheet1!$A$2:$G$101,7,FALSE)</f>
        <v>Slein_cited_ref</v>
      </c>
    </row>
    <row r="374" spans="1:8" x14ac:dyDescent="0.2">
      <c r="A374">
        <v>586</v>
      </c>
      <c r="B374" t="s">
        <v>166</v>
      </c>
      <c r="C374" t="str">
        <f>VLOOKUP($B374,Sheet1!$A$2:$G$101,2,FALSE)</f>
        <v>Shakya SK, Goss EM, Dufault NS, van Bruggen AH</v>
      </c>
      <c r="D374">
        <f>VLOOKUP($B374,Sheet1!$A$2:$G$101,3,FALSE)</f>
        <v>2015</v>
      </c>
      <c r="E374" t="str">
        <f>VLOOKUP($B374,Sheet1!$A$2:$G$101,4,FALSE)</f>
        <v>Potential effects of diurnal temperature oscillations on potato late blight with special reference to climate change</v>
      </c>
      <c r="F374" t="str">
        <f>VLOOKUP($B374,Sheet1!$A$2:$G$101,5,FALSE)</f>
        <v>Phytopathology</v>
      </c>
      <c r="G374" t="str">
        <f>VLOOKUP($B374,Sheet1!$A$2:$G$101,6,FALSE)</f>
        <v>10.1094/PHYTO-05-14-0132-R</v>
      </c>
      <c r="H374" t="str">
        <f>VLOOKUP($B374,Sheet1!$A$2:$G$101,7,FALSE)</f>
        <v>Slein_cited_ref</v>
      </c>
    </row>
    <row r="375" spans="1:8" x14ac:dyDescent="0.2">
      <c r="A375">
        <v>587</v>
      </c>
      <c r="B375" t="s">
        <v>166</v>
      </c>
      <c r="C375" t="str">
        <f>VLOOKUP($B375,Sheet1!$A$2:$G$101,2,FALSE)</f>
        <v>Shakya SK, Goss EM, Dufault NS, van Bruggen AH</v>
      </c>
      <c r="D375">
        <f>VLOOKUP($B375,Sheet1!$A$2:$G$101,3,FALSE)</f>
        <v>2015</v>
      </c>
      <c r="E375" t="str">
        <f>VLOOKUP($B375,Sheet1!$A$2:$G$101,4,FALSE)</f>
        <v>Potential effects of diurnal temperature oscillations on potato late blight with special reference to climate change</v>
      </c>
      <c r="F375" t="str">
        <f>VLOOKUP($B375,Sheet1!$A$2:$G$101,5,FALSE)</f>
        <v>Phytopathology</v>
      </c>
      <c r="G375" t="str">
        <f>VLOOKUP($B375,Sheet1!$A$2:$G$101,6,FALSE)</f>
        <v>10.1094/PHYTO-05-14-0132-R</v>
      </c>
      <c r="H375" t="str">
        <f>VLOOKUP($B375,Sheet1!$A$2:$G$101,7,FALSE)</f>
        <v>Slein_cited_ref</v>
      </c>
    </row>
    <row r="376" spans="1:8" x14ac:dyDescent="0.2">
      <c r="A376">
        <v>588</v>
      </c>
      <c r="B376" t="s">
        <v>166</v>
      </c>
      <c r="C376" t="str">
        <f>VLOOKUP($B376,Sheet1!$A$2:$G$101,2,FALSE)</f>
        <v>Shakya SK, Goss EM, Dufault NS, van Bruggen AH</v>
      </c>
      <c r="D376">
        <f>VLOOKUP($B376,Sheet1!$A$2:$G$101,3,FALSE)</f>
        <v>2015</v>
      </c>
      <c r="E376" t="str">
        <f>VLOOKUP($B376,Sheet1!$A$2:$G$101,4,FALSE)</f>
        <v>Potential effects of diurnal temperature oscillations on potato late blight with special reference to climate change</v>
      </c>
      <c r="F376" t="str">
        <f>VLOOKUP($B376,Sheet1!$A$2:$G$101,5,FALSE)</f>
        <v>Phytopathology</v>
      </c>
      <c r="G376" t="str">
        <f>VLOOKUP($B376,Sheet1!$A$2:$G$101,6,FALSE)</f>
        <v>10.1094/PHYTO-05-14-0132-R</v>
      </c>
      <c r="H376" t="str">
        <f>VLOOKUP($B376,Sheet1!$A$2:$G$101,7,FALSE)</f>
        <v>Slein_cited_ref</v>
      </c>
    </row>
    <row r="377" spans="1:8" x14ac:dyDescent="0.2">
      <c r="A377">
        <v>589</v>
      </c>
      <c r="B377" t="s">
        <v>495</v>
      </c>
      <c r="C377" t="e">
        <f>VLOOKUP($B377,Sheet1!$A$2:$G$101,2,FALSE)</f>
        <v>#N/A</v>
      </c>
      <c r="D377" t="e">
        <f>VLOOKUP($B377,Sheet1!$A$2:$G$101,3,FALSE)</f>
        <v>#N/A</v>
      </c>
      <c r="E377" t="e">
        <f>VLOOKUP($B377,Sheet1!$A$2:$G$101,4,FALSE)</f>
        <v>#N/A</v>
      </c>
      <c r="F377" t="e">
        <f>VLOOKUP($B377,Sheet1!$A$2:$G$101,5,FALSE)</f>
        <v>#N/A</v>
      </c>
      <c r="G377" t="e">
        <f>VLOOKUP($B377,Sheet1!$A$2:$G$101,6,FALSE)</f>
        <v>#N/A</v>
      </c>
      <c r="H377" t="e">
        <f>VLOOKUP($B377,Sheet1!$A$2:$G$101,7,FALSE)</f>
        <v>#N/A</v>
      </c>
    </row>
    <row r="378" spans="1:8" x14ac:dyDescent="0.2">
      <c r="A378">
        <v>595</v>
      </c>
      <c r="B378" t="s">
        <v>167</v>
      </c>
      <c r="C378" t="str">
        <f>VLOOKUP($B378,Sheet1!$A$2:$G$101,2,FALSE)</f>
        <v>Smith JE, Stocker MD, Hill RL, Pachepsky YA</v>
      </c>
      <c r="D378">
        <f>VLOOKUP($B378,Sheet1!$A$2:$G$101,3,FALSE)</f>
        <v>2019</v>
      </c>
      <c r="E378" t="str">
        <f>VLOOKUP($B378,Sheet1!$A$2:$G$101,4,FALSE)</f>
        <v>The effect of temperature oscillations and sediment texture on fecal indicator bacteria survival in sediments</v>
      </c>
      <c r="F378" t="str">
        <f>VLOOKUP($B378,Sheet1!$A$2:$G$101,5,FALSE)</f>
        <v>Water Air Soil Pollut</v>
      </c>
      <c r="G378" t="str">
        <f>VLOOKUP($B378,Sheet1!$A$2:$G$101,6,FALSE)</f>
        <v>10.1007/s11270-019-4278-7</v>
      </c>
      <c r="H378" t="str">
        <f>VLOOKUP($B378,Sheet1!$A$2:$G$101,7,FALSE)</f>
        <v>Slein_cited_ref</v>
      </c>
    </row>
    <row r="379" spans="1:8" x14ac:dyDescent="0.2">
      <c r="A379">
        <v>596</v>
      </c>
      <c r="B379" t="s">
        <v>167</v>
      </c>
      <c r="C379" t="str">
        <f>VLOOKUP($B379,Sheet1!$A$2:$G$101,2,FALSE)</f>
        <v>Smith JE, Stocker MD, Hill RL, Pachepsky YA</v>
      </c>
      <c r="D379">
        <f>VLOOKUP($B379,Sheet1!$A$2:$G$101,3,FALSE)</f>
        <v>2019</v>
      </c>
      <c r="E379" t="str">
        <f>VLOOKUP($B379,Sheet1!$A$2:$G$101,4,FALSE)</f>
        <v>The effect of temperature oscillations and sediment texture on fecal indicator bacteria survival in sediments</v>
      </c>
      <c r="F379" t="str">
        <f>VLOOKUP($B379,Sheet1!$A$2:$G$101,5,FALSE)</f>
        <v>Water Air Soil Pollut</v>
      </c>
      <c r="G379" t="str">
        <f>VLOOKUP($B379,Sheet1!$A$2:$G$101,6,FALSE)</f>
        <v>10.1007/s11270-019-4278-7</v>
      </c>
      <c r="H379" t="str">
        <f>VLOOKUP($B379,Sheet1!$A$2:$G$101,7,FALSE)</f>
        <v>Slein_cited_ref</v>
      </c>
    </row>
    <row r="380" spans="1:8" x14ac:dyDescent="0.2">
      <c r="A380">
        <v>602</v>
      </c>
      <c r="B380" t="s">
        <v>169</v>
      </c>
      <c r="C380" t="str">
        <f>VLOOKUP($B380,Sheet1!$A$2:$G$101,2,FALSE)</f>
        <v>Theys C, Verheyen J, Tüzün N, Stoks R</v>
      </c>
      <c r="D380">
        <f>VLOOKUP($B380,Sheet1!$A$2:$G$101,3,FALSE)</f>
        <v>2021</v>
      </c>
      <c r="E380" t="str">
        <f>VLOOKUP($B380,Sheet1!$A$2:$G$101,4,FALSE)</f>
        <v>Higher mean and fluctuating temperatures jointly determine the impact of the pesticide chlorpyrifos on the growth rate and leaf consumption of a freshwater isopod</v>
      </c>
      <c r="F380" t="str">
        <f>VLOOKUP($B380,Sheet1!$A$2:$G$101,5,FALSE)</f>
        <v>Chemosphere</v>
      </c>
      <c r="G380" t="str">
        <f>VLOOKUP($B380,Sheet1!$A$2:$G$101,6,FALSE)</f>
        <v>10.1016/j.chemosphere.2020.128528</v>
      </c>
      <c r="H380" t="str">
        <f>VLOOKUP($B380,Sheet1!$A$2:$G$101,7,FALSE)</f>
        <v>Slein_cited_ref</v>
      </c>
    </row>
    <row r="381" spans="1:8" x14ac:dyDescent="0.2">
      <c r="A381">
        <v>603</v>
      </c>
      <c r="B381" t="s">
        <v>169</v>
      </c>
      <c r="C381" t="str">
        <f>VLOOKUP($B381,Sheet1!$A$2:$G$101,2,FALSE)</f>
        <v>Theys C, Verheyen J, Tüzün N, Stoks R</v>
      </c>
      <c r="D381">
        <f>VLOOKUP($B381,Sheet1!$A$2:$G$101,3,FALSE)</f>
        <v>2021</v>
      </c>
      <c r="E381" t="str">
        <f>VLOOKUP($B381,Sheet1!$A$2:$G$101,4,FALSE)</f>
        <v>Higher mean and fluctuating temperatures jointly determine the impact of the pesticide chlorpyrifos on the growth rate and leaf consumption of a freshwater isopod</v>
      </c>
      <c r="F381" t="str">
        <f>VLOOKUP($B381,Sheet1!$A$2:$G$101,5,FALSE)</f>
        <v>Chemosphere</v>
      </c>
      <c r="G381" t="str">
        <f>VLOOKUP($B381,Sheet1!$A$2:$G$101,6,FALSE)</f>
        <v>10.1016/j.chemosphere.2020.128528</v>
      </c>
      <c r="H381" t="str">
        <f>VLOOKUP($B381,Sheet1!$A$2:$G$101,7,FALSE)</f>
        <v>Slein_cited_ref</v>
      </c>
    </row>
    <row r="382" spans="1:8" x14ac:dyDescent="0.2">
      <c r="A382">
        <v>604</v>
      </c>
      <c r="B382" t="s">
        <v>169</v>
      </c>
      <c r="C382" t="str">
        <f>VLOOKUP($B382,Sheet1!$A$2:$G$101,2,FALSE)</f>
        <v>Theys C, Verheyen J, Tüzün N, Stoks R</v>
      </c>
      <c r="D382">
        <f>VLOOKUP($B382,Sheet1!$A$2:$G$101,3,FALSE)</f>
        <v>2021</v>
      </c>
      <c r="E382" t="str">
        <f>VLOOKUP($B382,Sheet1!$A$2:$G$101,4,FALSE)</f>
        <v>Higher mean and fluctuating temperatures jointly determine the impact of the pesticide chlorpyrifos on the growth rate and leaf consumption of a freshwater isopod</v>
      </c>
      <c r="F382" t="str">
        <f>VLOOKUP($B382,Sheet1!$A$2:$G$101,5,FALSE)</f>
        <v>Chemosphere</v>
      </c>
      <c r="G382" t="str">
        <f>VLOOKUP($B382,Sheet1!$A$2:$G$101,6,FALSE)</f>
        <v>10.1016/j.chemosphere.2020.128528</v>
      </c>
      <c r="H382" t="str">
        <f>VLOOKUP($B382,Sheet1!$A$2:$G$101,7,FALSE)</f>
        <v>Slein_cited_ref</v>
      </c>
    </row>
    <row r="383" spans="1:8" x14ac:dyDescent="0.2">
      <c r="A383">
        <v>616</v>
      </c>
      <c r="B383" t="s">
        <v>171</v>
      </c>
      <c r="C383" t="str">
        <f>VLOOKUP($B383,Sheet1!$A$2:$G$101,2,FALSE)</f>
        <v>Vangansbeke D, Nguyen DT, Audenaert J, Verhoeven R, Gobin B, Tirry L, De Clercq P</v>
      </c>
      <c r="D383">
        <f>VLOOKUP($B383,Sheet1!$A$2:$G$101,3,FALSE)</f>
        <v>2015</v>
      </c>
      <c r="E383" t="str">
        <f>VLOOKUP($B383,Sheet1!$A$2:$G$101,4,FALSE)</f>
        <v>Prey consumption by phytoseiid spider mite predators as affected by diurnal temperature variations</v>
      </c>
      <c r="F383" t="str">
        <f>VLOOKUP($B383,Sheet1!$A$2:$G$101,5,FALSE)</f>
        <v>Biocontrol Dordrecht</v>
      </c>
      <c r="G383" t="str">
        <f>VLOOKUP($B383,Sheet1!$A$2:$G$101,6,FALSE)</f>
        <v>10.1007/s10526-015-9677-0</v>
      </c>
      <c r="H383" t="str">
        <f>VLOOKUP($B383,Sheet1!$A$2:$G$101,7,FALSE)</f>
        <v>Slein_cited_ref</v>
      </c>
    </row>
    <row r="384" spans="1:8" x14ac:dyDescent="0.2">
      <c r="A384">
        <v>617</v>
      </c>
      <c r="B384" t="s">
        <v>171</v>
      </c>
      <c r="C384" t="str">
        <f>VLOOKUP($B384,Sheet1!$A$2:$G$101,2,FALSE)</f>
        <v>Vangansbeke D, Nguyen DT, Audenaert J, Verhoeven R, Gobin B, Tirry L, De Clercq P</v>
      </c>
      <c r="D384">
        <f>VLOOKUP($B384,Sheet1!$A$2:$G$101,3,FALSE)</f>
        <v>2015</v>
      </c>
      <c r="E384" t="str">
        <f>VLOOKUP($B384,Sheet1!$A$2:$G$101,4,FALSE)</f>
        <v>Prey consumption by phytoseiid spider mite predators as affected by diurnal temperature variations</v>
      </c>
      <c r="F384" t="str">
        <f>VLOOKUP($B384,Sheet1!$A$2:$G$101,5,FALSE)</f>
        <v>Biocontrol Dordrecht</v>
      </c>
      <c r="G384" t="str">
        <f>VLOOKUP($B384,Sheet1!$A$2:$G$101,6,FALSE)</f>
        <v>10.1007/s10526-015-9677-0</v>
      </c>
      <c r="H384" t="str">
        <f>VLOOKUP($B384,Sheet1!$A$2:$G$101,7,FALSE)</f>
        <v>Slein_cited_ref</v>
      </c>
    </row>
    <row r="385" spans="1:8" x14ac:dyDescent="0.2">
      <c r="A385">
        <v>618</v>
      </c>
      <c r="B385" t="s">
        <v>171</v>
      </c>
      <c r="C385" t="str">
        <f>VLOOKUP($B385,Sheet1!$A$2:$G$101,2,FALSE)</f>
        <v>Vangansbeke D, Nguyen DT, Audenaert J, Verhoeven R, Gobin B, Tirry L, De Clercq P</v>
      </c>
      <c r="D385">
        <f>VLOOKUP($B385,Sheet1!$A$2:$G$101,3,FALSE)</f>
        <v>2015</v>
      </c>
      <c r="E385" t="str">
        <f>VLOOKUP($B385,Sheet1!$A$2:$G$101,4,FALSE)</f>
        <v>Prey consumption by phytoseiid spider mite predators as affected by diurnal temperature variations</v>
      </c>
      <c r="F385" t="str">
        <f>VLOOKUP($B385,Sheet1!$A$2:$G$101,5,FALSE)</f>
        <v>Biocontrol Dordrecht</v>
      </c>
      <c r="G385" t="str">
        <f>VLOOKUP($B385,Sheet1!$A$2:$G$101,6,FALSE)</f>
        <v>10.1007/s10526-015-9677-0</v>
      </c>
      <c r="H385" t="str">
        <f>VLOOKUP($B385,Sheet1!$A$2:$G$101,7,FALSE)</f>
        <v>Slein_cited_ref</v>
      </c>
    </row>
    <row r="386" spans="1:8" x14ac:dyDescent="0.2">
      <c r="A386">
        <v>619</v>
      </c>
      <c r="B386" t="s">
        <v>171</v>
      </c>
      <c r="C386" t="str">
        <f>VLOOKUP($B386,Sheet1!$A$2:$G$101,2,FALSE)</f>
        <v>Vangansbeke D, Nguyen DT, Audenaert J, Verhoeven R, Gobin B, Tirry L, De Clercq P</v>
      </c>
      <c r="D386">
        <f>VLOOKUP($B386,Sheet1!$A$2:$G$101,3,FALSE)</f>
        <v>2015</v>
      </c>
      <c r="E386" t="str">
        <f>VLOOKUP($B386,Sheet1!$A$2:$G$101,4,FALSE)</f>
        <v>Prey consumption by phytoseiid spider mite predators as affected by diurnal temperature variations</v>
      </c>
      <c r="F386" t="str">
        <f>VLOOKUP($B386,Sheet1!$A$2:$G$101,5,FALSE)</f>
        <v>Biocontrol Dordrecht</v>
      </c>
      <c r="G386" t="str">
        <f>VLOOKUP($B386,Sheet1!$A$2:$G$101,6,FALSE)</f>
        <v>10.1007/s10526-015-9677-0</v>
      </c>
      <c r="H386" t="str">
        <f>VLOOKUP($B386,Sheet1!$A$2:$G$101,7,FALSE)</f>
        <v>Slein_cited_ref</v>
      </c>
    </row>
    <row r="387" spans="1:8" x14ac:dyDescent="0.2">
      <c r="A387">
        <v>620</v>
      </c>
      <c r="B387" t="s">
        <v>171</v>
      </c>
      <c r="C387" t="str">
        <f>VLOOKUP($B387,Sheet1!$A$2:$G$101,2,FALSE)</f>
        <v>Vangansbeke D, Nguyen DT, Audenaert J, Verhoeven R, Gobin B, Tirry L, De Clercq P</v>
      </c>
      <c r="D387">
        <f>VLOOKUP($B387,Sheet1!$A$2:$G$101,3,FALSE)</f>
        <v>2015</v>
      </c>
      <c r="E387" t="str">
        <f>VLOOKUP($B387,Sheet1!$A$2:$G$101,4,FALSE)</f>
        <v>Prey consumption by phytoseiid spider mite predators as affected by diurnal temperature variations</v>
      </c>
      <c r="F387" t="str">
        <f>VLOOKUP($B387,Sheet1!$A$2:$G$101,5,FALSE)</f>
        <v>Biocontrol Dordrecht</v>
      </c>
      <c r="G387" t="str">
        <f>VLOOKUP($B387,Sheet1!$A$2:$G$101,6,FALSE)</f>
        <v>10.1007/s10526-015-9677-0</v>
      </c>
      <c r="H387" t="str">
        <f>VLOOKUP($B387,Sheet1!$A$2:$G$101,7,FALSE)</f>
        <v>Slein_cited_ref</v>
      </c>
    </row>
    <row r="388" spans="1:8" x14ac:dyDescent="0.2">
      <c r="A388">
        <v>621</v>
      </c>
      <c r="B388" t="s">
        <v>171</v>
      </c>
      <c r="C388" t="str">
        <f>VLOOKUP($B388,Sheet1!$A$2:$G$101,2,FALSE)</f>
        <v>Vangansbeke D, Nguyen DT, Audenaert J, Verhoeven R, Gobin B, Tirry L, De Clercq P</v>
      </c>
      <c r="D388">
        <f>VLOOKUP($B388,Sheet1!$A$2:$G$101,3,FALSE)</f>
        <v>2015</v>
      </c>
      <c r="E388" t="str">
        <f>VLOOKUP($B388,Sheet1!$A$2:$G$101,4,FALSE)</f>
        <v>Prey consumption by phytoseiid spider mite predators as affected by diurnal temperature variations</v>
      </c>
      <c r="F388" t="str">
        <f>VLOOKUP($B388,Sheet1!$A$2:$G$101,5,FALSE)</f>
        <v>Biocontrol Dordrecht</v>
      </c>
      <c r="G388" t="str">
        <f>VLOOKUP($B388,Sheet1!$A$2:$G$101,6,FALSE)</f>
        <v>10.1007/s10526-015-9677-0</v>
      </c>
      <c r="H388" t="str">
        <f>VLOOKUP($B388,Sheet1!$A$2:$G$101,7,FALSE)</f>
        <v>Slein_cited_ref</v>
      </c>
    </row>
    <row r="389" spans="1:8" x14ac:dyDescent="0.2">
      <c r="A389">
        <v>622</v>
      </c>
      <c r="B389" t="s">
        <v>464</v>
      </c>
      <c r="C389" t="str">
        <f>VLOOKUP($B389,Sheet1!$A$2:$G$101,2,FALSE)</f>
        <v>Saki̇n GV, Ulusoy MR</v>
      </c>
      <c r="D389">
        <f>VLOOKUP($B389,Sheet1!$A$2:$G$101,3,FALSE)</f>
        <v>2009</v>
      </c>
      <c r="E389" t="str">
        <f>VLOOKUP($B389,Sheet1!$A$2:$G$101,4,FALSE)</f>
        <v>The effects of different temperatures and diets on the biology of Cales noacki Howard (Hymenoptera: Aphelinidae), a parasitoid of the citrus woolly whitefly</v>
      </c>
      <c r="F389" t="str">
        <f>VLOOKUP($B389,Sheet1!$A$2:$G$101,5,FALSE)</f>
        <v>Turk J Agric For</v>
      </c>
      <c r="G389" t="str">
        <f>VLOOKUP($B389,Sheet1!$A$2:$G$101,6,FALSE)</f>
        <v>10.3906/tar-0803-22</v>
      </c>
      <c r="H389" t="str">
        <f>VLOOKUP($B389,Sheet1!$A$2:$G$101,7,FALSE)</f>
        <v>Slein_original</v>
      </c>
    </row>
    <row r="390" spans="1:8" x14ac:dyDescent="0.2">
      <c r="A390">
        <v>623</v>
      </c>
      <c r="B390" t="s">
        <v>464</v>
      </c>
      <c r="C390" t="str">
        <f>VLOOKUP($B390,Sheet1!$A$2:$G$101,2,FALSE)</f>
        <v>Saki̇n GV, Ulusoy MR</v>
      </c>
      <c r="D390">
        <f>VLOOKUP($B390,Sheet1!$A$2:$G$101,3,FALSE)</f>
        <v>2009</v>
      </c>
      <c r="E390" t="str">
        <f>VLOOKUP($B390,Sheet1!$A$2:$G$101,4,FALSE)</f>
        <v>The effects of different temperatures and diets on the biology of Cales noacki Howard (Hymenoptera: Aphelinidae), a parasitoid of the citrus woolly whitefly</v>
      </c>
      <c r="F390" t="str">
        <f>VLOOKUP($B390,Sheet1!$A$2:$G$101,5,FALSE)</f>
        <v>Turk J Agric For</v>
      </c>
      <c r="G390" t="str">
        <f>VLOOKUP($B390,Sheet1!$A$2:$G$101,6,FALSE)</f>
        <v>10.3906/tar-0803-22</v>
      </c>
      <c r="H390" t="str">
        <f>VLOOKUP($B390,Sheet1!$A$2:$G$101,7,FALSE)</f>
        <v>Slein_original</v>
      </c>
    </row>
    <row r="391" spans="1:8" x14ac:dyDescent="0.2">
      <c r="A391">
        <v>624</v>
      </c>
      <c r="B391" t="s">
        <v>403</v>
      </c>
      <c r="C391" t="str">
        <f>VLOOKUP($B391,Sheet1!$A$2:$G$101,2,FALSE)</f>
        <v>Verheyen J, Stoks R</v>
      </c>
      <c r="D391">
        <f>VLOOKUP($B391,Sheet1!$A$2:$G$101,3,FALSE)</f>
        <v>2020</v>
      </c>
      <c r="E391" t="str">
        <f>VLOOKUP($B391,Sheet1!$A$2:$G$101,4,FALSE)</f>
        <v>Negative bioenergetic responses to pesticides in damselfly larvae are more likely when it is hotter and when temperatures fluctuate</v>
      </c>
      <c r="F391" t="str">
        <f>VLOOKUP($B391,Sheet1!$A$2:$G$101,5,FALSE)</f>
        <v>Chemosphere</v>
      </c>
      <c r="G391" t="str">
        <f>VLOOKUP($B391,Sheet1!$A$2:$G$101,6,FALSE)</f>
        <v>10.1016/j.chemosphere.2019.125369</v>
      </c>
      <c r="H391" t="str">
        <f>VLOOKUP($B391,Sheet1!$A$2:$G$101,7,FALSE)</f>
        <v>Slein_original</v>
      </c>
    </row>
    <row r="392" spans="1:8" x14ac:dyDescent="0.2">
      <c r="A392">
        <v>625</v>
      </c>
      <c r="B392" t="s">
        <v>403</v>
      </c>
      <c r="C392" t="str">
        <f>VLOOKUP($B392,Sheet1!$A$2:$G$101,2,FALSE)</f>
        <v>Verheyen J, Stoks R</v>
      </c>
      <c r="D392">
        <f>VLOOKUP($B392,Sheet1!$A$2:$G$101,3,FALSE)</f>
        <v>2020</v>
      </c>
      <c r="E392" t="str">
        <f>VLOOKUP($B392,Sheet1!$A$2:$G$101,4,FALSE)</f>
        <v>Negative bioenergetic responses to pesticides in damselfly larvae are more likely when it is hotter and when temperatures fluctuate</v>
      </c>
      <c r="F392" t="str">
        <f>VLOOKUP($B392,Sheet1!$A$2:$G$101,5,FALSE)</f>
        <v>Chemosphere</v>
      </c>
      <c r="G392" t="str">
        <f>VLOOKUP($B392,Sheet1!$A$2:$G$101,6,FALSE)</f>
        <v>10.1016/j.chemosphere.2019.125369</v>
      </c>
      <c r="H392" t="str">
        <f>VLOOKUP($B392,Sheet1!$A$2:$G$101,7,FALSE)</f>
        <v>Slein_original</v>
      </c>
    </row>
    <row r="393" spans="1:8" x14ac:dyDescent="0.2">
      <c r="A393">
        <v>626</v>
      </c>
      <c r="B393" t="s">
        <v>403</v>
      </c>
      <c r="C393" t="str">
        <f>VLOOKUP($B393,Sheet1!$A$2:$G$101,2,FALSE)</f>
        <v>Verheyen J, Stoks R</v>
      </c>
      <c r="D393">
        <f>VLOOKUP($B393,Sheet1!$A$2:$G$101,3,FALSE)</f>
        <v>2020</v>
      </c>
      <c r="E393" t="str">
        <f>VLOOKUP($B393,Sheet1!$A$2:$G$101,4,FALSE)</f>
        <v>Negative bioenergetic responses to pesticides in damselfly larvae are more likely when it is hotter and when temperatures fluctuate</v>
      </c>
      <c r="F393" t="str">
        <f>VLOOKUP($B393,Sheet1!$A$2:$G$101,5,FALSE)</f>
        <v>Chemosphere</v>
      </c>
      <c r="G393" t="str">
        <f>VLOOKUP($B393,Sheet1!$A$2:$G$101,6,FALSE)</f>
        <v>10.1016/j.chemosphere.2019.125369</v>
      </c>
      <c r="H393" t="str">
        <f>VLOOKUP($B393,Sheet1!$A$2:$G$101,7,FALSE)</f>
        <v>Slein_original</v>
      </c>
    </row>
    <row r="394" spans="1:8" x14ac:dyDescent="0.2">
      <c r="A394">
        <v>628</v>
      </c>
      <c r="B394" t="s">
        <v>172</v>
      </c>
      <c r="C394" t="str">
        <f>VLOOKUP($B394,Sheet1!$A$2:$G$101,2,FALSE)</f>
        <v>Waqas MS, Lin L, Shoaib AAZ, Cheng X, Zhang Q, Elabasy ASS, Shi Z</v>
      </c>
      <c r="D394">
        <f>VLOOKUP($B394,Sheet1!$A$2:$G$101,3,FALSE)</f>
        <v>2020</v>
      </c>
      <c r="E394" t="str">
        <f>VLOOKUP($B394,Sheet1!$A$2:$G$101,4,FALSE)</f>
        <v>Effect of constant and fluctuating temperature on the development, reproduction, survival, and sex ratio of Phenacoccus solenopsis (Hemiptera: Pseudococcidae)</v>
      </c>
      <c r="F394" t="str">
        <f>VLOOKUP($B394,Sheet1!$A$2:$G$101,5,FALSE)</f>
        <v>Environ Entomol</v>
      </c>
      <c r="G394" t="str">
        <f>VLOOKUP($B394,Sheet1!$A$2:$G$101,6,FALSE)</f>
        <v>10.1093/ee/nvaa023</v>
      </c>
      <c r="H394" t="str">
        <f>VLOOKUP($B394,Sheet1!$A$2:$G$101,7,FALSE)</f>
        <v>Slein_cited_ref</v>
      </c>
    </row>
    <row r="395" spans="1:8" x14ac:dyDescent="0.2">
      <c r="A395">
        <v>629</v>
      </c>
      <c r="B395" t="s">
        <v>172</v>
      </c>
      <c r="C395" t="str">
        <f>VLOOKUP($B395,Sheet1!$A$2:$G$101,2,FALSE)</f>
        <v>Waqas MS, Lin L, Shoaib AAZ, Cheng X, Zhang Q, Elabasy ASS, Shi Z</v>
      </c>
      <c r="D395">
        <f>VLOOKUP($B395,Sheet1!$A$2:$G$101,3,FALSE)</f>
        <v>2020</v>
      </c>
      <c r="E395" t="str">
        <f>VLOOKUP($B395,Sheet1!$A$2:$G$101,4,FALSE)</f>
        <v>Effect of constant and fluctuating temperature on the development, reproduction, survival, and sex ratio of Phenacoccus solenopsis (Hemiptera: Pseudococcidae)</v>
      </c>
      <c r="F395" t="str">
        <f>VLOOKUP($B395,Sheet1!$A$2:$G$101,5,FALSE)</f>
        <v>Environ Entomol</v>
      </c>
      <c r="G395" t="str">
        <f>VLOOKUP($B395,Sheet1!$A$2:$G$101,6,FALSE)</f>
        <v>10.1093/ee/nvaa023</v>
      </c>
      <c r="H395" t="str">
        <f>VLOOKUP($B395,Sheet1!$A$2:$G$101,7,FALSE)</f>
        <v>Slein_cited_ref</v>
      </c>
    </row>
    <row r="396" spans="1:8" x14ac:dyDescent="0.2">
      <c r="A396">
        <v>630</v>
      </c>
      <c r="B396" t="s">
        <v>172</v>
      </c>
      <c r="C396" t="str">
        <f>VLOOKUP($B396,Sheet1!$A$2:$G$101,2,FALSE)</f>
        <v>Waqas MS, Lin L, Shoaib AAZ, Cheng X, Zhang Q, Elabasy ASS, Shi Z</v>
      </c>
      <c r="D396">
        <f>VLOOKUP($B396,Sheet1!$A$2:$G$101,3,FALSE)</f>
        <v>2020</v>
      </c>
      <c r="E396" t="str">
        <f>VLOOKUP($B396,Sheet1!$A$2:$G$101,4,FALSE)</f>
        <v>Effect of constant and fluctuating temperature on the development, reproduction, survival, and sex ratio of Phenacoccus solenopsis (Hemiptera: Pseudococcidae)</v>
      </c>
      <c r="F396" t="str">
        <f>VLOOKUP($B396,Sheet1!$A$2:$G$101,5,FALSE)</f>
        <v>Environ Entomol</v>
      </c>
      <c r="G396" t="str">
        <f>VLOOKUP($B396,Sheet1!$A$2:$G$101,6,FALSE)</f>
        <v>10.1093/ee/nvaa023</v>
      </c>
      <c r="H396" t="str">
        <f>VLOOKUP($B396,Sheet1!$A$2:$G$101,7,FALSE)</f>
        <v>Slein_cited_ref</v>
      </c>
    </row>
    <row r="397" spans="1:8" x14ac:dyDescent="0.2">
      <c r="A397">
        <v>631</v>
      </c>
      <c r="B397" t="s">
        <v>172</v>
      </c>
      <c r="C397" t="str">
        <f>VLOOKUP($B397,Sheet1!$A$2:$G$101,2,FALSE)</f>
        <v>Waqas MS, Lin L, Shoaib AAZ, Cheng X, Zhang Q, Elabasy ASS, Shi Z</v>
      </c>
      <c r="D397">
        <f>VLOOKUP($B397,Sheet1!$A$2:$G$101,3,FALSE)</f>
        <v>2020</v>
      </c>
      <c r="E397" t="str">
        <f>VLOOKUP($B397,Sheet1!$A$2:$G$101,4,FALSE)</f>
        <v>Effect of constant and fluctuating temperature on the development, reproduction, survival, and sex ratio of Phenacoccus solenopsis (Hemiptera: Pseudococcidae)</v>
      </c>
      <c r="F397" t="str">
        <f>VLOOKUP($B397,Sheet1!$A$2:$G$101,5,FALSE)</f>
        <v>Environ Entomol</v>
      </c>
      <c r="G397" t="str">
        <f>VLOOKUP($B397,Sheet1!$A$2:$G$101,6,FALSE)</f>
        <v>10.1093/ee/nvaa023</v>
      </c>
      <c r="H397" t="str">
        <f>VLOOKUP($B397,Sheet1!$A$2:$G$101,7,FALSE)</f>
        <v>Slein_cited_ref</v>
      </c>
    </row>
    <row r="398" spans="1:8" x14ac:dyDescent="0.2">
      <c r="A398">
        <v>632</v>
      </c>
      <c r="B398" t="s">
        <v>172</v>
      </c>
      <c r="C398" t="str">
        <f>VLOOKUP($B398,Sheet1!$A$2:$G$101,2,FALSE)</f>
        <v>Waqas MS, Lin L, Shoaib AAZ, Cheng X, Zhang Q, Elabasy ASS, Shi Z</v>
      </c>
      <c r="D398">
        <f>VLOOKUP($B398,Sheet1!$A$2:$G$101,3,FALSE)</f>
        <v>2020</v>
      </c>
      <c r="E398" t="str">
        <f>VLOOKUP($B398,Sheet1!$A$2:$G$101,4,FALSE)</f>
        <v>Effect of constant and fluctuating temperature on the development, reproduction, survival, and sex ratio of Phenacoccus solenopsis (Hemiptera: Pseudococcidae)</v>
      </c>
      <c r="F398" t="str">
        <f>VLOOKUP($B398,Sheet1!$A$2:$G$101,5,FALSE)</f>
        <v>Environ Entomol</v>
      </c>
      <c r="G398" t="str">
        <f>VLOOKUP($B398,Sheet1!$A$2:$G$101,6,FALSE)</f>
        <v>10.1093/ee/nvaa023</v>
      </c>
      <c r="H398" t="str">
        <f>VLOOKUP($B398,Sheet1!$A$2:$G$101,7,FALSE)</f>
        <v>Slein_cited_ref</v>
      </c>
    </row>
    <row r="399" spans="1:8" x14ac:dyDescent="0.2">
      <c r="A399">
        <v>633</v>
      </c>
      <c r="B399" t="s">
        <v>172</v>
      </c>
      <c r="C399" t="str">
        <f>VLOOKUP($B399,Sheet1!$A$2:$G$101,2,FALSE)</f>
        <v>Waqas MS, Lin L, Shoaib AAZ, Cheng X, Zhang Q, Elabasy ASS, Shi Z</v>
      </c>
      <c r="D399">
        <f>VLOOKUP($B399,Sheet1!$A$2:$G$101,3,FALSE)</f>
        <v>2020</v>
      </c>
      <c r="E399" t="str">
        <f>VLOOKUP($B399,Sheet1!$A$2:$G$101,4,FALSE)</f>
        <v>Effect of constant and fluctuating temperature on the development, reproduction, survival, and sex ratio of Phenacoccus solenopsis (Hemiptera: Pseudococcidae)</v>
      </c>
      <c r="F399" t="str">
        <f>VLOOKUP($B399,Sheet1!$A$2:$G$101,5,FALSE)</f>
        <v>Environ Entomol</v>
      </c>
      <c r="G399" t="str">
        <f>VLOOKUP($B399,Sheet1!$A$2:$G$101,6,FALSE)</f>
        <v>10.1093/ee/nvaa023</v>
      </c>
      <c r="H399" t="str">
        <f>VLOOKUP($B399,Sheet1!$A$2:$G$101,7,FALSE)</f>
        <v>Slein_cited_ref</v>
      </c>
    </row>
    <row r="400" spans="1:8" x14ac:dyDescent="0.2">
      <c r="A400">
        <v>634</v>
      </c>
      <c r="B400" t="s">
        <v>172</v>
      </c>
      <c r="C400" t="str">
        <f>VLOOKUP($B400,Sheet1!$A$2:$G$101,2,FALSE)</f>
        <v>Waqas MS, Lin L, Shoaib AAZ, Cheng X, Zhang Q, Elabasy ASS, Shi Z</v>
      </c>
      <c r="D400">
        <f>VLOOKUP($B400,Sheet1!$A$2:$G$101,3,FALSE)</f>
        <v>2020</v>
      </c>
      <c r="E400" t="str">
        <f>VLOOKUP($B400,Sheet1!$A$2:$G$101,4,FALSE)</f>
        <v>Effect of constant and fluctuating temperature on the development, reproduction, survival, and sex ratio of Phenacoccus solenopsis (Hemiptera: Pseudococcidae)</v>
      </c>
      <c r="F400" t="str">
        <f>VLOOKUP($B400,Sheet1!$A$2:$G$101,5,FALSE)</f>
        <v>Environ Entomol</v>
      </c>
      <c r="G400" t="str">
        <f>VLOOKUP($B400,Sheet1!$A$2:$G$101,6,FALSE)</f>
        <v>10.1093/ee/nvaa023</v>
      </c>
      <c r="H400" t="str">
        <f>VLOOKUP($B400,Sheet1!$A$2:$G$101,7,FALSE)</f>
        <v>Slein_cited_ref</v>
      </c>
    </row>
    <row r="401" spans="1:8" x14ac:dyDescent="0.2">
      <c r="A401">
        <v>635</v>
      </c>
      <c r="B401" t="s">
        <v>172</v>
      </c>
      <c r="C401" t="str">
        <f>VLOOKUP($B401,Sheet1!$A$2:$G$101,2,FALSE)</f>
        <v>Waqas MS, Lin L, Shoaib AAZ, Cheng X, Zhang Q, Elabasy ASS, Shi Z</v>
      </c>
      <c r="D401">
        <f>VLOOKUP($B401,Sheet1!$A$2:$G$101,3,FALSE)</f>
        <v>2020</v>
      </c>
      <c r="E401" t="str">
        <f>VLOOKUP($B401,Sheet1!$A$2:$G$101,4,FALSE)</f>
        <v>Effect of constant and fluctuating temperature on the development, reproduction, survival, and sex ratio of Phenacoccus solenopsis (Hemiptera: Pseudococcidae)</v>
      </c>
      <c r="F401" t="str">
        <f>VLOOKUP($B401,Sheet1!$A$2:$G$101,5,FALSE)</f>
        <v>Environ Entomol</v>
      </c>
      <c r="G401" t="str">
        <f>VLOOKUP($B401,Sheet1!$A$2:$G$101,6,FALSE)</f>
        <v>10.1093/ee/nvaa023</v>
      </c>
      <c r="H401" t="str">
        <f>VLOOKUP($B401,Sheet1!$A$2:$G$101,7,FALSE)</f>
        <v>Slein_cited_ref</v>
      </c>
    </row>
    <row r="402" spans="1:8" x14ac:dyDescent="0.2">
      <c r="A402">
        <v>636</v>
      </c>
      <c r="B402" t="s">
        <v>172</v>
      </c>
      <c r="C402" t="str">
        <f>VLOOKUP($B402,Sheet1!$A$2:$G$101,2,FALSE)</f>
        <v>Waqas MS, Lin L, Shoaib AAZ, Cheng X, Zhang Q, Elabasy ASS, Shi Z</v>
      </c>
      <c r="D402">
        <f>VLOOKUP($B402,Sheet1!$A$2:$G$101,3,FALSE)</f>
        <v>2020</v>
      </c>
      <c r="E402" t="str">
        <f>VLOOKUP($B402,Sheet1!$A$2:$G$101,4,FALSE)</f>
        <v>Effect of constant and fluctuating temperature on the development, reproduction, survival, and sex ratio of Phenacoccus solenopsis (Hemiptera: Pseudococcidae)</v>
      </c>
      <c r="F402" t="str">
        <f>VLOOKUP($B402,Sheet1!$A$2:$G$101,5,FALSE)</f>
        <v>Environ Entomol</v>
      </c>
      <c r="G402" t="str">
        <f>VLOOKUP($B402,Sheet1!$A$2:$G$101,6,FALSE)</f>
        <v>10.1093/ee/nvaa023</v>
      </c>
      <c r="H402" t="str">
        <f>VLOOKUP($B402,Sheet1!$A$2:$G$101,7,FALSE)</f>
        <v>Slein_cited_ref</v>
      </c>
    </row>
    <row r="403" spans="1:8" x14ac:dyDescent="0.2">
      <c r="A403">
        <v>637</v>
      </c>
      <c r="B403" t="s">
        <v>172</v>
      </c>
      <c r="C403" t="str">
        <f>VLOOKUP($B403,Sheet1!$A$2:$G$101,2,FALSE)</f>
        <v>Waqas MS, Lin L, Shoaib AAZ, Cheng X, Zhang Q, Elabasy ASS, Shi Z</v>
      </c>
      <c r="D403">
        <f>VLOOKUP($B403,Sheet1!$A$2:$G$101,3,FALSE)</f>
        <v>2020</v>
      </c>
      <c r="E403" t="str">
        <f>VLOOKUP($B403,Sheet1!$A$2:$G$101,4,FALSE)</f>
        <v>Effect of constant and fluctuating temperature on the development, reproduction, survival, and sex ratio of Phenacoccus solenopsis (Hemiptera: Pseudococcidae)</v>
      </c>
      <c r="F403" t="str">
        <f>VLOOKUP($B403,Sheet1!$A$2:$G$101,5,FALSE)</f>
        <v>Environ Entomol</v>
      </c>
      <c r="G403" t="str">
        <f>VLOOKUP($B403,Sheet1!$A$2:$G$101,6,FALSE)</f>
        <v>10.1093/ee/nvaa023</v>
      </c>
      <c r="H403" t="str">
        <f>VLOOKUP($B403,Sheet1!$A$2:$G$101,7,FALSE)</f>
        <v>Slein_cited_ref</v>
      </c>
    </row>
    <row r="404" spans="1:8" x14ac:dyDescent="0.2">
      <c r="A404">
        <v>638</v>
      </c>
      <c r="B404" t="s">
        <v>172</v>
      </c>
      <c r="C404" t="str">
        <f>VLOOKUP($B404,Sheet1!$A$2:$G$101,2,FALSE)</f>
        <v>Waqas MS, Lin L, Shoaib AAZ, Cheng X, Zhang Q, Elabasy ASS, Shi Z</v>
      </c>
      <c r="D404">
        <f>VLOOKUP($B404,Sheet1!$A$2:$G$101,3,FALSE)</f>
        <v>2020</v>
      </c>
      <c r="E404" t="str">
        <f>VLOOKUP($B404,Sheet1!$A$2:$G$101,4,FALSE)</f>
        <v>Effect of constant and fluctuating temperature on the development, reproduction, survival, and sex ratio of Phenacoccus solenopsis (Hemiptera: Pseudococcidae)</v>
      </c>
      <c r="F404" t="str">
        <f>VLOOKUP($B404,Sheet1!$A$2:$G$101,5,FALSE)</f>
        <v>Environ Entomol</v>
      </c>
      <c r="G404" t="str">
        <f>VLOOKUP($B404,Sheet1!$A$2:$G$101,6,FALSE)</f>
        <v>10.1093/ee/nvaa023</v>
      </c>
      <c r="H404" t="str">
        <f>VLOOKUP($B404,Sheet1!$A$2:$G$101,7,FALSE)</f>
        <v>Slein_cited_ref</v>
      </c>
    </row>
    <row r="405" spans="1:8" x14ac:dyDescent="0.2">
      <c r="A405">
        <v>639</v>
      </c>
      <c r="B405" t="s">
        <v>172</v>
      </c>
      <c r="C405" t="str">
        <f>VLOOKUP($B405,Sheet1!$A$2:$G$101,2,FALSE)</f>
        <v>Waqas MS, Lin L, Shoaib AAZ, Cheng X, Zhang Q, Elabasy ASS, Shi Z</v>
      </c>
      <c r="D405">
        <f>VLOOKUP($B405,Sheet1!$A$2:$G$101,3,FALSE)</f>
        <v>2020</v>
      </c>
      <c r="E405" t="str">
        <f>VLOOKUP($B405,Sheet1!$A$2:$G$101,4,FALSE)</f>
        <v>Effect of constant and fluctuating temperature on the development, reproduction, survival, and sex ratio of Phenacoccus solenopsis (Hemiptera: Pseudococcidae)</v>
      </c>
      <c r="F405" t="str">
        <f>VLOOKUP($B405,Sheet1!$A$2:$G$101,5,FALSE)</f>
        <v>Environ Entomol</v>
      </c>
      <c r="G405" t="str">
        <f>VLOOKUP($B405,Sheet1!$A$2:$G$101,6,FALSE)</f>
        <v>10.1093/ee/nvaa023</v>
      </c>
      <c r="H405" t="str">
        <f>VLOOKUP($B405,Sheet1!$A$2:$G$101,7,FALSE)</f>
        <v>Slein_cited_ref</v>
      </c>
    </row>
    <row r="406" spans="1:8" x14ac:dyDescent="0.2">
      <c r="A406">
        <v>640</v>
      </c>
      <c r="B406" t="s">
        <v>172</v>
      </c>
      <c r="C406" t="str">
        <f>VLOOKUP($B406,Sheet1!$A$2:$G$101,2,FALSE)</f>
        <v>Waqas MS, Lin L, Shoaib AAZ, Cheng X, Zhang Q, Elabasy ASS, Shi Z</v>
      </c>
      <c r="D406">
        <f>VLOOKUP($B406,Sheet1!$A$2:$G$101,3,FALSE)</f>
        <v>2020</v>
      </c>
      <c r="E406" t="str">
        <f>VLOOKUP($B406,Sheet1!$A$2:$G$101,4,FALSE)</f>
        <v>Effect of constant and fluctuating temperature on the development, reproduction, survival, and sex ratio of Phenacoccus solenopsis (Hemiptera: Pseudococcidae)</v>
      </c>
      <c r="F406" t="str">
        <f>VLOOKUP($B406,Sheet1!$A$2:$G$101,5,FALSE)</f>
        <v>Environ Entomol</v>
      </c>
      <c r="G406" t="str">
        <f>VLOOKUP($B406,Sheet1!$A$2:$G$101,6,FALSE)</f>
        <v>10.1093/ee/nvaa023</v>
      </c>
      <c r="H406" t="str">
        <f>VLOOKUP($B406,Sheet1!$A$2:$G$101,7,FALSE)</f>
        <v>Slein_cited_ref</v>
      </c>
    </row>
    <row r="407" spans="1:8" x14ac:dyDescent="0.2">
      <c r="A407">
        <v>641</v>
      </c>
      <c r="B407" t="s">
        <v>172</v>
      </c>
      <c r="C407" t="str">
        <f>VLOOKUP($B407,Sheet1!$A$2:$G$101,2,FALSE)</f>
        <v>Waqas MS, Lin L, Shoaib AAZ, Cheng X, Zhang Q, Elabasy ASS, Shi Z</v>
      </c>
      <c r="D407">
        <f>VLOOKUP($B407,Sheet1!$A$2:$G$101,3,FALSE)</f>
        <v>2020</v>
      </c>
      <c r="E407" t="str">
        <f>VLOOKUP($B407,Sheet1!$A$2:$G$101,4,FALSE)</f>
        <v>Effect of constant and fluctuating temperature on the development, reproduction, survival, and sex ratio of Phenacoccus solenopsis (Hemiptera: Pseudococcidae)</v>
      </c>
      <c r="F407" t="str">
        <f>VLOOKUP($B407,Sheet1!$A$2:$G$101,5,FALSE)</f>
        <v>Environ Entomol</v>
      </c>
      <c r="G407" t="str">
        <f>VLOOKUP($B407,Sheet1!$A$2:$G$101,6,FALSE)</f>
        <v>10.1093/ee/nvaa023</v>
      </c>
      <c r="H407" t="str">
        <f>VLOOKUP($B407,Sheet1!$A$2:$G$101,7,FALSE)</f>
        <v>Slein_cited_ref</v>
      </c>
    </row>
    <row r="408" spans="1:8" x14ac:dyDescent="0.2">
      <c r="A408">
        <v>642</v>
      </c>
      <c r="B408" t="s">
        <v>172</v>
      </c>
      <c r="C408" t="str">
        <f>VLOOKUP($B408,Sheet1!$A$2:$G$101,2,FALSE)</f>
        <v>Waqas MS, Lin L, Shoaib AAZ, Cheng X, Zhang Q, Elabasy ASS, Shi Z</v>
      </c>
      <c r="D408">
        <f>VLOOKUP($B408,Sheet1!$A$2:$G$101,3,FALSE)</f>
        <v>2020</v>
      </c>
      <c r="E408" t="str">
        <f>VLOOKUP($B408,Sheet1!$A$2:$G$101,4,FALSE)</f>
        <v>Effect of constant and fluctuating temperature on the development, reproduction, survival, and sex ratio of Phenacoccus solenopsis (Hemiptera: Pseudococcidae)</v>
      </c>
      <c r="F408" t="str">
        <f>VLOOKUP($B408,Sheet1!$A$2:$G$101,5,FALSE)</f>
        <v>Environ Entomol</v>
      </c>
      <c r="G408" t="str">
        <f>VLOOKUP($B408,Sheet1!$A$2:$G$101,6,FALSE)</f>
        <v>10.1093/ee/nvaa023</v>
      </c>
      <c r="H408" t="str">
        <f>VLOOKUP($B408,Sheet1!$A$2:$G$101,7,FALSE)</f>
        <v>Slein_cited_ref</v>
      </c>
    </row>
    <row r="409" spans="1:8" x14ac:dyDescent="0.2">
      <c r="A409">
        <v>643</v>
      </c>
      <c r="B409" t="s">
        <v>173</v>
      </c>
      <c r="C409" t="str">
        <f>VLOOKUP($B409,Sheet1!$A$2:$G$101,2,FALSE)</f>
        <v>Xing K, Hoffmann AA, Ma CS</v>
      </c>
      <c r="D409">
        <f>VLOOKUP($B409,Sheet1!$A$2:$G$101,3,FALSE)</f>
        <v>2014</v>
      </c>
      <c r="E409" t="str">
        <f>VLOOKUP($B409,Sheet1!$A$2:$G$101,4,FALSE)</f>
        <v>Does thermal variability experienced at the egg stage influence life history traits across life cycle stages in a small invertebrate?</v>
      </c>
      <c r="F409" t="str">
        <f>VLOOKUP($B409,Sheet1!$A$2:$G$101,5,FALSE)</f>
        <v>PLoS One</v>
      </c>
      <c r="G409" t="str">
        <f>VLOOKUP($B409,Sheet1!$A$2:$G$101,6,FALSE)</f>
        <v>10.1371/journal.pone.0099500</v>
      </c>
      <c r="H409" t="str">
        <f>VLOOKUP($B409,Sheet1!$A$2:$G$101,7,FALSE)</f>
        <v>Slein_cited_ref</v>
      </c>
    </row>
    <row r="410" spans="1:8" x14ac:dyDescent="0.2">
      <c r="A410">
        <v>644</v>
      </c>
      <c r="B410" t="s">
        <v>173</v>
      </c>
      <c r="C410" t="str">
        <f>VLOOKUP($B410,Sheet1!$A$2:$G$101,2,FALSE)</f>
        <v>Xing K, Hoffmann AA, Ma CS</v>
      </c>
      <c r="D410">
        <f>VLOOKUP($B410,Sheet1!$A$2:$G$101,3,FALSE)</f>
        <v>2014</v>
      </c>
      <c r="E410" t="str">
        <f>VLOOKUP($B410,Sheet1!$A$2:$G$101,4,FALSE)</f>
        <v>Does thermal variability experienced at the egg stage influence life history traits across life cycle stages in a small invertebrate?</v>
      </c>
      <c r="F410" t="str">
        <f>VLOOKUP($B410,Sheet1!$A$2:$G$101,5,FALSE)</f>
        <v>PLoS One</v>
      </c>
      <c r="G410" t="str">
        <f>VLOOKUP($B410,Sheet1!$A$2:$G$101,6,FALSE)</f>
        <v>10.1371/journal.pone.0099500</v>
      </c>
      <c r="H410" t="str">
        <f>VLOOKUP($B410,Sheet1!$A$2:$G$101,7,FALSE)</f>
        <v>Slein_cited_ref</v>
      </c>
    </row>
    <row r="411" spans="1:8" x14ac:dyDescent="0.2">
      <c r="A411">
        <v>645</v>
      </c>
      <c r="B411" t="s">
        <v>173</v>
      </c>
      <c r="C411" t="str">
        <f>VLOOKUP($B411,Sheet1!$A$2:$G$101,2,FALSE)</f>
        <v>Xing K, Hoffmann AA, Ma CS</v>
      </c>
      <c r="D411">
        <f>VLOOKUP($B411,Sheet1!$A$2:$G$101,3,FALSE)</f>
        <v>2014</v>
      </c>
      <c r="E411" t="str">
        <f>VLOOKUP($B411,Sheet1!$A$2:$G$101,4,FALSE)</f>
        <v>Does thermal variability experienced at the egg stage influence life history traits across life cycle stages in a small invertebrate?</v>
      </c>
      <c r="F411" t="str">
        <f>VLOOKUP($B411,Sheet1!$A$2:$G$101,5,FALSE)</f>
        <v>PLoS One</v>
      </c>
      <c r="G411" t="str">
        <f>VLOOKUP($B411,Sheet1!$A$2:$G$101,6,FALSE)</f>
        <v>10.1371/journal.pone.0099500</v>
      </c>
      <c r="H411" t="str">
        <f>VLOOKUP($B411,Sheet1!$A$2:$G$101,7,FALSE)</f>
        <v>Slein_cited_ref</v>
      </c>
    </row>
    <row r="412" spans="1:8" x14ac:dyDescent="0.2">
      <c r="A412">
        <v>646</v>
      </c>
      <c r="B412" t="s">
        <v>173</v>
      </c>
      <c r="C412" t="str">
        <f>VLOOKUP($B412,Sheet1!$A$2:$G$101,2,FALSE)</f>
        <v>Xing K, Hoffmann AA, Ma CS</v>
      </c>
      <c r="D412">
        <f>VLOOKUP($B412,Sheet1!$A$2:$G$101,3,FALSE)</f>
        <v>2014</v>
      </c>
      <c r="E412" t="str">
        <f>VLOOKUP($B412,Sheet1!$A$2:$G$101,4,FALSE)</f>
        <v>Does thermal variability experienced at the egg stage influence life history traits across life cycle stages in a small invertebrate?</v>
      </c>
      <c r="F412" t="str">
        <f>VLOOKUP($B412,Sheet1!$A$2:$G$101,5,FALSE)</f>
        <v>PLoS One</v>
      </c>
      <c r="G412" t="str">
        <f>VLOOKUP($B412,Sheet1!$A$2:$G$101,6,FALSE)</f>
        <v>10.1371/journal.pone.0099500</v>
      </c>
      <c r="H412" t="str">
        <f>VLOOKUP($B412,Sheet1!$A$2:$G$101,7,FALSE)</f>
        <v>Slein_cited_ref</v>
      </c>
    </row>
    <row r="413" spans="1:8" x14ac:dyDescent="0.2">
      <c r="A413">
        <v>647</v>
      </c>
      <c r="B413" t="s">
        <v>173</v>
      </c>
      <c r="C413" t="str">
        <f>VLOOKUP($B413,Sheet1!$A$2:$G$101,2,FALSE)</f>
        <v>Xing K, Hoffmann AA, Ma CS</v>
      </c>
      <c r="D413">
        <f>VLOOKUP($B413,Sheet1!$A$2:$G$101,3,FALSE)</f>
        <v>2014</v>
      </c>
      <c r="E413" t="str">
        <f>VLOOKUP($B413,Sheet1!$A$2:$G$101,4,FALSE)</f>
        <v>Does thermal variability experienced at the egg stage influence life history traits across life cycle stages in a small invertebrate?</v>
      </c>
      <c r="F413" t="str">
        <f>VLOOKUP($B413,Sheet1!$A$2:$G$101,5,FALSE)</f>
        <v>PLoS One</v>
      </c>
      <c r="G413" t="str">
        <f>VLOOKUP($B413,Sheet1!$A$2:$G$101,6,FALSE)</f>
        <v>10.1371/journal.pone.0099500</v>
      </c>
      <c r="H413" t="str">
        <f>VLOOKUP($B413,Sheet1!$A$2:$G$101,7,FALSE)</f>
        <v>Slein_cited_ref</v>
      </c>
    </row>
    <row r="414" spans="1:8" x14ac:dyDescent="0.2">
      <c r="A414">
        <v>648</v>
      </c>
      <c r="B414" t="s">
        <v>173</v>
      </c>
      <c r="C414" t="str">
        <f>VLOOKUP($B414,Sheet1!$A$2:$G$101,2,FALSE)</f>
        <v>Xing K, Hoffmann AA, Ma CS</v>
      </c>
      <c r="D414">
        <f>VLOOKUP($B414,Sheet1!$A$2:$G$101,3,FALSE)</f>
        <v>2014</v>
      </c>
      <c r="E414" t="str">
        <f>VLOOKUP($B414,Sheet1!$A$2:$G$101,4,FALSE)</f>
        <v>Does thermal variability experienced at the egg stage influence life history traits across life cycle stages in a small invertebrate?</v>
      </c>
      <c r="F414" t="str">
        <f>VLOOKUP($B414,Sheet1!$A$2:$G$101,5,FALSE)</f>
        <v>PLoS One</v>
      </c>
      <c r="G414" t="str">
        <f>VLOOKUP($B414,Sheet1!$A$2:$G$101,6,FALSE)</f>
        <v>10.1371/journal.pone.0099500</v>
      </c>
      <c r="H414" t="str">
        <f>VLOOKUP($B414,Sheet1!$A$2:$G$101,7,FALSE)</f>
        <v>Slein_cited_ref</v>
      </c>
    </row>
    <row r="415" spans="1:8" x14ac:dyDescent="0.2">
      <c r="A415">
        <v>649</v>
      </c>
      <c r="B415" t="s">
        <v>173</v>
      </c>
      <c r="C415" t="str">
        <f>VLOOKUP($B415,Sheet1!$A$2:$G$101,2,FALSE)</f>
        <v>Xing K, Hoffmann AA, Ma CS</v>
      </c>
      <c r="D415">
        <f>VLOOKUP($B415,Sheet1!$A$2:$G$101,3,FALSE)</f>
        <v>2014</v>
      </c>
      <c r="E415" t="str">
        <f>VLOOKUP($B415,Sheet1!$A$2:$G$101,4,FALSE)</f>
        <v>Does thermal variability experienced at the egg stage influence life history traits across life cycle stages in a small invertebrate?</v>
      </c>
      <c r="F415" t="str">
        <f>VLOOKUP($B415,Sheet1!$A$2:$G$101,5,FALSE)</f>
        <v>PLoS One</v>
      </c>
      <c r="G415" t="str">
        <f>VLOOKUP($B415,Sheet1!$A$2:$G$101,6,FALSE)</f>
        <v>10.1371/journal.pone.0099500</v>
      </c>
      <c r="H415" t="str">
        <f>VLOOKUP($B415,Sheet1!$A$2:$G$101,7,FALSE)</f>
        <v>Slein_cited_ref</v>
      </c>
    </row>
    <row r="416" spans="1:8" x14ac:dyDescent="0.2">
      <c r="A416">
        <v>650</v>
      </c>
      <c r="B416" t="s">
        <v>173</v>
      </c>
      <c r="C416" t="str">
        <f>VLOOKUP($B416,Sheet1!$A$2:$G$101,2,FALSE)</f>
        <v>Xing K, Hoffmann AA, Ma CS</v>
      </c>
      <c r="D416">
        <f>VLOOKUP($B416,Sheet1!$A$2:$G$101,3,FALSE)</f>
        <v>2014</v>
      </c>
      <c r="E416" t="str">
        <f>VLOOKUP($B416,Sheet1!$A$2:$G$101,4,FALSE)</f>
        <v>Does thermal variability experienced at the egg stage influence life history traits across life cycle stages in a small invertebrate?</v>
      </c>
      <c r="F416" t="str">
        <f>VLOOKUP($B416,Sheet1!$A$2:$G$101,5,FALSE)</f>
        <v>PLoS One</v>
      </c>
      <c r="G416" t="str">
        <f>VLOOKUP($B416,Sheet1!$A$2:$G$101,6,FALSE)</f>
        <v>10.1371/journal.pone.0099500</v>
      </c>
      <c r="H416" t="str">
        <f>VLOOKUP($B416,Sheet1!$A$2:$G$101,7,FALSE)</f>
        <v>Slein_cited_ref</v>
      </c>
    </row>
    <row r="417" spans="1:8" x14ac:dyDescent="0.2">
      <c r="A417">
        <v>651</v>
      </c>
      <c r="B417" t="s">
        <v>174</v>
      </c>
      <c r="C417" t="str">
        <f>VLOOKUP($B417,Sheet1!$A$2:$G$101,2,FALSE)</f>
        <v>Xing K, Ma CS, Zhao F, Han JC</v>
      </c>
      <c r="D417">
        <f>VLOOKUP($B417,Sheet1!$A$2:$G$101,3,FALSE)</f>
        <v>2015</v>
      </c>
      <c r="E417" t="str">
        <f>VLOOKUP($B417,Sheet1!$A$2:$G$101,4,FALSE)</f>
        <v>Effects of large temperature fluctuations on hatching and subsequent development of the diamondback moth (Lepidoptera: Plutellidae)</v>
      </c>
      <c r="F417" t="str">
        <f>VLOOKUP($B417,Sheet1!$A$2:$G$101,5,FALSE)</f>
        <v>Fla Entomol</v>
      </c>
      <c r="G417" t="str">
        <f>VLOOKUP($B417,Sheet1!$A$2:$G$101,6,FALSE)</f>
        <v>10.1653/024.098.0240</v>
      </c>
      <c r="H417" t="str">
        <f>VLOOKUP($B417,Sheet1!$A$2:$G$101,7,FALSE)</f>
        <v>Slein_cited_ref</v>
      </c>
    </row>
    <row r="418" spans="1:8" x14ac:dyDescent="0.2">
      <c r="A418">
        <v>652</v>
      </c>
      <c r="B418" t="s">
        <v>174</v>
      </c>
      <c r="C418" t="str">
        <f>VLOOKUP($B418,Sheet1!$A$2:$G$101,2,FALSE)</f>
        <v>Xing K, Ma CS, Zhao F, Han JC</v>
      </c>
      <c r="D418">
        <f>VLOOKUP($B418,Sheet1!$A$2:$G$101,3,FALSE)</f>
        <v>2015</v>
      </c>
      <c r="E418" t="str">
        <f>VLOOKUP($B418,Sheet1!$A$2:$G$101,4,FALSE)</f>
        <v>Effects of large temperature fluctuations on hatching and subsequent development of the diamondback moth (Lepidoptera: Plutellidae)</v>
      </c>
      <c r="F418" t="str">
        <f>VLOOKUP($B418,Sheet1!$A$2:$G$101,5,FALSE)</f>
        <v>Fla Entomol</v>
      </c>
      <c r="G418" t="str">
        <f>VLOOKUP($B418,Sheet1!$A$2:$G$101,6,FALSE)</f>
        <v>10.1653/024.098.0240</v>
      </c>
      <c r="H418" t="str">
        <f>VLOOKUP($B418,Sheet1!$A$2:$G$101,7,FALSE)</f>
        <v>Slein_cited_ref</v>
      </c>
    </row>
    <row r="419" spans="1:8" x14ac:dyDescent="0.2">
      <c r="A419">
        <v>653</v>
      </c>
      <c r="B419" t="s">
        <v>174</v>
      </c>
      <c r="C419" t="str">
        <f>VLOOKUP($B419,Sheet1!$A$2:$G$101,2,FALSE)</f>
        <v>Xing K, Ma CS, Zhao F, Han JC</v>
      </c>
      <c r="D419">
        <f>VLOOKUP($B419,Sheet1!$A$2:$G$101,3,FALSE)</f>
        <v>2015</v>
      </c>
      <c r="E419" t="str">
        <f>VLOOKUP($B419,Sheet1!$A$2:$G$101,4,FALSE)</f>
        <v>Effects of large temperature fluctuations on hatching and subsequent development of the diamondback moth (Lepidoptera: Plutellidae)</v>
      </c>
      <c r="F419" t="str">
        <f>VLOOKUP($B419,Sheet1!$A$2:$G$101,5,FALSE)</f>
        <v>Fla Entomol</v>
      </c>
      <c r="G419" t="str">
        <f>VLOOKUP($B419,Sheet1!$A$2:$G$101,6,FALSE)</f>
        <v>10.1653/024.098.0240</v>
      </c>
      <c r="H419" t="str">
        <f>VLOOKUP($B419,Sheet1!$A$2:$G$101,7,FALSE)</f>
        <v>Slein_cited_ref</v>
      </c>
    </row>
    <row r="420" spans="1:8" x14ac:dyDescent="0.2">
      <c r="A420">
        <v>654</v>
      </c>
      <c r="B420" t="s">
        <v>174</v>
      </c>
      <c r="C420" t="str">
        <f>VLOOKUP($B420,Sheet1!$A$2:$G$101,2,FALSE)</f>
        <v>Xing K, Ma CS, Zhao F, Han JC</v>
      </c>
      <c r="D420">
        <f>VLOOKUP($B420,Sheet1!$A$2:$G$101,3,FALSE)</f>
        <v>2015</v>
      </c>
      <c r="E420" t="str">
        <f>VLOOKUP($B420,Sheet1!$A$2:$G$101,4,FALSE)</f>
        <v>Effects of large temperature fluctuations on hatching and subsequent development of the diamondback moth (Lepidoptera: Plutellidae)</v>
      </c>
      <c r="F420" t="str">
        <f>VLOOKUP($B420,Sheet1!$A$2:$G$101,5,FALSE)</f>
        <v>Fla Entomol</v>
      </c>
      <c r="G420" t="str">
        <f>VLOOKUP($B420,Sheet1!$A$2:$G$101,6,FALSE)</f>
        <v>10.1653/024.098.0240</v>
      </c>
      <c r="H420" t="str">
        <f>VLOOKUP($B420,Sheet1!$A$2:$G$101,7,FALSE)</f>
        <v>Slein_cited_ref</v>
      </c>
    </row>
    <row r="421" spans="1:8" x14ac:dyDescent="0.2">
      <c r="A421">
        <v>655</v>
      </c>
      <c r="B421" t="s">
        <v>174</v>
      </c>
      <c r="C421" t="str">
        <f>VLOOKUP($B421,Sheet1!$A$2:$G$101,2,FALSE)</f>
        <v>Xing K, Ma CS, Zhao F, Han JC</v>
      </c>
      <c r="D421">
        <f>VLOOKUP($B421,Sheet1!$A$2:$G$101,3,FALSE)</f>
        <v>2015</v>
      </c>
      <c r="E421" t="str">
        <f>VLOOKUP($B421,Sheet1!$A$2:$G$101,4,FALSE)</f>
        <v>Effects of large temperature fluctuations on hatching and subsequent development of the diamondback moth (Lepidoptera: Plutellidae)</v>
      </c>
      <c r="F421" t="str">
        <f>VLOOKUP($B421,Sheet1!$A$2:$G$101,5,FALSE)</f>
        <v>Fla Entomol</v>
      </c>
      <c r="G421" t="str">
        <f>VLOOKUP($B421,Sheet1!$A$2:$G$101,6,FALSE)</f>
        <v>10.1653/024.098.0240</v>
      </c>
      <c r="H421" t="str">
        <f>VLOOKUP($B421,Sheet1!$A$2:$G$101,7,FALSE)</f>
        <v>Slein_cited_ref</v>
      </c>
    </row>
    <row r="422" spans="1:8" x14ac:dyDescent="0.2">
      <c r="A422">
        <v>656</v>
      </c>
      <c r="B422" t="s">
        <v>174</v>
      </c>
      <c r="C422" t="str">
        <f>VLOOKUP($B422,Sheet1!$A$2:$G$101,2,FALSE)</f>
        <v>Xing K, Ma CS, Zhao F, Han JC</v>
      </c>
      <c r="D422">
        <f>VLOOKUP($B422,Sheet1!$A$2:$G$101,3,FALSE)</f>
        <v>2015</v>
      </c>
      <c r="E422" t="str">
        <f>VLOOKUP($B422,Sheet1!$A$2:$G$101,4,FALSE)</f>
        <v>Effects of large temperature fluctuations on hatching and subsequent development of the diamondback moth (Lepidoptera: Plutellidae)</v>
      </c>
      <c r="F422" t="str">
        <f>VLOOKUP($B422,Sheet1!$A$2:$G$101,5,FALSE)</f>
        <v>Fla Entomol</v>
      </c>
      <c r="G422" t="str">
        <f>VLOOKUP($B422,Sheet1!$A$2:$G$101,6,FALSE)</f>
        <v>10.1653/024.098.0240</v>
      </c>
      <c r="H422" t="str">
        <f>VLOOKUP($B422,Sheet1!$A$2:$G$101,7,FALSE)</f>
        <v>Slein_cited_ref</v>
      </c>
    </row>
    <row r="423" spans="1:8" x14ac:dyDescent="0.2">
      <c r="A423">
        <v>657</v>
      </c>
      <c r="B423" t="s">
        <v>174</v>
      </c>
      <c r="C423" t="str">
        <f>VLOOKUP($B423,Sheet1!$A$2:$G$101,2,FALSE)</f>
        <v>Xing K, Ma CS, Zhao F, Han JC</v>
      </c>
      <c r="D423">
        <f>VLOOKUP($B423,Sheet1!$A$2:$G$101,3,FALSE)</f>
        <v>2015</v>
      </c>
      <c r="E423" t="str">
        <f>VLOOKUP($B423,Sheet1!$A$2:$G$101,4,FALSE)</f>
        <v>Effects of large temperature fluctuations on hatching and subsequent development of the diamondback moth (Lepidoptera: Plutellidae)</v>
      </c>
      <c r="F423" t="str">
        <f>VLOOKUP($B423,Sheet1!$A$2:$G$101,5,FALSE)</f>
        <v>Fla Entomol</v>
      </c>
      <c r="G423" t="str">
        <f>VLOOKUP($B423,Sheet1!$A$2:$G$101,6,FALSE)</f>
        <v>10.1653/024.098.0240</v>
      </c>
      <c r="H423" t="str">
        <f>VLOOKUP($B423,Sheet1!$A$2:$G$101,7,FALSE)</f>
        <v>Slein_cited_ref</v>
      </c>
    </row>
    <row r="424" spans="1:8" x14ac:dyDescent="0.2">
      <c r="A424">
        <v>658</v>
      </c>
      <c r="B424" t="s">
        <v>174</v>
      </c>
      <c r="C424" t="str">
        <f>VLOOKUP($B424,Sheet1!$A$2:$G$101,2,FALSE)</f>
        <v>Xing K, Ma CS, Zhao F, Han JC</v>
      </c>
      <c r="D424">
        <f>VLOOKUP($B424,Sheet1!$A$2:$G$101,3,FALSE)</f>
        <v>2015</v>
      </c>
      <c r="E424" t="str">
        <f>VLOOKUP($B424,Sheet1!$A$2:$G$101,4,FALSE)</f>
        <v>Effects of large temperature fluctuations on hatching and subsequent development of the diamondback moth (Lepidoptera: Plutellidae)</v>
      </c>
      <c r="F424" t="str">
        <f>VLOOKUP($B424,Sheet1!$A$2:$G$101,5,FALSE)</f>
        <v>Fla Entomol</v>
      </c>
      <c r="G424" t="str">
        <f>VLOOKUP($B424,Sheet1!$A$2:$G$101,6,FALSE)</f>
        <v>10.1653/024.098.0240</v>
      </c>
      <c r="H424" t="str">
        <f>VLOOKUP($B424,Sheet1!$A$2:$G$101,7,FALSE)</f>
        <v>Slein_cited_ref</v>
      </c>
    </row>
    <row r="425" spans="1:8" x14ac:dyDescent="0.2">
      <c r="A425">
        <v>659</v>
      </c>
      <c r="B425" t="s">
        <v>175</v>
      </c>
      <c r="C425" t="str">
        <f>VLOOKUP($B425,Sheet1!$A$2:$G$101,2,FALSE)</f>
        <v>Xing K, Hoffmann AA, Zhao F, Ma CS</v>
      </c>
      <c r="D425">
        <f>VLOOKUP($B425,Sheet1!$A$2:$G$101,3,FALSE)</f>
        <v>2019</v>
      </c>
      <c r="E425" t="str">
        <f>VLOOKUP($B425,Sheet1!$A$2:$G$101,4,FALSE)</f>
        <v>Wide diurnal temperature variation inhibits larval development and adult reproduction in the diamondback moth</v>
      </c>
      <c r="F425" t="str">
        <f>VLOOKUP($B425,Sheet1!$A$2:$G$101,5,FALSE)</f>
        <v>J Therm Biol</v>
      </c>
      <c r="G425" t="str">
        <f>VLOOKUP($B425,Sheet1!$A$2:$G$101,6,FALSE)</f>
        <v>10.1016/j.jtherbio.2019.05.013</v>
      </c>
      <c r="H425" t="str">
        <f>VLOOKUP($B425,Sheet1!$A$2:$G$101,7,FALSE)</f>
        <v>Slein_cited_ref</v>
      </c>
    </row>
    <row r="426" spans="1:8" x14ac:dyDescent="0.2">
      <c r="A426">
        <v>660</v>
      </c>
      <c r="B426" t="s">
        <v>175</v>
      </c>
      <c r="C426" t="str">
        <f>VLOOKUP($B426,Sheet1!$A$2:$G$101,2,FALSE)</f>
        <v>Xing K, Hoffmann AA, Zhao F, Ma CS</v>
      </c>
      <c r="D426">
        <f>VLOOKUP($B426,Sheet1!$A$2:$G$101,3,FALSE)</f>
        <v>2019</v>
      </c>
      <c r="E426" t="str">
        <f>VLOOKUP($B426,Sheet1!$A$2:$G$101,4,FALSE)</f>
        <v>Wide diurnal temperature variation inhibits larval development and adult reproduction in the diamondback moth</v>
      </c>
      <c r="F426" t="str">
        <f>VLOOKUP($B426,Sheet1!$A$2:$G$101,5,FALSE)</f>
        <v>J Therm Biol</v>
      </c>
      <c r="G426" t="str">
        <f>VLOOKUP($B426,Sheet1!$A$2:$G$101,6,FALSE)</f>
        <v>10.1016/j.jtherbio.2019.05.013</v>
      </c>
      <c r="H426" t="str">
        <f>VLOOKUP($B426,Sheet1!$A$2:$G$101,7,FALSE)</f>
        <v>Slein_cited_ref</v>
      </c>
    </row>
    <row r="427" spans="1:8" x14ac:dyDescent="0.2">
      <c r="A427">
        <v>661</v>
      </c>
      <c r="B427" t="s">
        <v>175</v>
      </c>
      <c r="C427" t="str">
        <f>VLOOKUP($B427,Sheet1!$A$2:$G$101,2,FALSE)</f>
        <v>Xing K, Hoffmann AA, Zhao F, Ma CS</v>
      </c>
      <c r="D427">
        <f>VLOOKUP($B427,Sheet1!$A$2:$G$101,3,FALSE)</f>
        <v>2019</v>
      </c>
      <c r="E427" t="str">
        <f>VLOOKUP($B427,Sheet1!$A$2:$G$101,4,FALSE)</f>
        <v>Wide diurnal temperature variation inhibits larval development and adult reproduction in the diamondback moth</v>
      </c>
      <c r="F427" t="str">
        <f>VLOOKUP($B427,Sheet1!$A$2:$G$101,5,FALSE)</f>
        <v>J Therm Biol</v>
      </c>
      <c r="G427" t="str">
        <f>VLOOKUP($B427,Sheet1!$A$2:$G$101,6,FALSE)</f>
        <v>10.1016/j.jtherbio.2019.05.013</v>
      </c>
      <c r="H427" t="str">
        <f>VLOOKUP($B427,Sheet1!$A$2:$G$101,7,FALSE)</f>
        <v>Slein_cited_ref</v>
      </c>
    </row>
    <row r="428" spans="1:8" x14ac:dyDescent="0.2">
      <c r="A428">
        <v>662</v>
      </c>
      <c r="B428" t="s">
        <v>175</v>
      </c>
      <c r="C428" t="str">
        <f>VLOOKUP($B428,Sheet1!$A$2:$G$101,2,FALSE)</f>
        <v>Xing K, Hoffmann AA, Zhao F, Ma CS</v>
      </c>
      <c r="D428">
        <f>VLOOKUP($B428,Sheet1!$A$2:$G$101,3,FALSE)</f>
        <v>2019</v>
      </c>
      <c r="E428" t="str">
        <f>VLOOKUP($B428,Sheet1!$A$2:$G$101,4,FALSE)</f>
        <v>Wide diurnal temperature variation inhibits larval development and adult reproduction in the diamondback moth</v>
      </c>
      <c r="F428" t="str">
        <f>VLOOKUP($B428,Sheet1!$A$2:$G$101,5,FALSE)</f>
        <v>J Therm Biol</v>
      </c>
      <c r="G428" t="str">
        <f>VLOOKUP($B428,Sheet1!$A$2:$G$101,6,FALSE)</f>
        <v>10.1016/j.jtherbio.2019.05.013</v>
      </c>
      <c r="H428" t="str">
        <f>VLOOKUP($B428,Sheet1!$A$2:$G$101,7,FALSE)</f>
        <v>Slein_cited_ref</v>
      </c>
    </row>
    <row r="429" spans="1:8" x14ac:dyDescent="0.2">
      <c r="A429">
        <v>663</v>
      </c>
      <c r="B429" t="s">
        <v>175</v>
      </c>
      <c r="C429" t="str">
        <f>VLOOKUP($B429,Sheet1!$A$2:$G$101,2,FALSE)</f>
        <v>Xing K, Hoffmann AA, Zhao F, Ma CS</v>
      </c>
      <c r="D429">
        <f>VLOOKUP($B429,Sheet1!$A$2:$G$101,3,FALSE)</f>
        <v>2019</v>
      </c>
      <c r="E429" t="str">
        <f>VLOOKUP($B429,Sheet1!$A$2:$G$101,4,FALSE)</f>
        <v>Wide diurnal temperature variation inhibits larval development and adult reproduction in the diamondback moth</v>
      </c>
      <c r="F429" t="str">
        <f>VLOOKUP($B429,Sheet1!$A$2:$G$101,5,FALSE)</f>
        <v>J Therm Biol</v>
      </c>
      <c r="G429" t="str">
        <f>VLOOKUP($B429,Sheet1!$A$2:$G$101,6,FALSE)</f>
        <v>10.1016/j.jtherbio.2019.05.013</v>
      </c>
      <c r="H429" t="str">
        <f>VLOOKUP($B429,Sheet1!$A$2:$G$101,7,FALSE)</f>
        <v>Slein_cited_ref</v>
      </c>
    </row>
    <row r="430" spans="1:8" x14ac:dyDescent="0.2">
      <c r="A430">
        <v>664</v>
      </c>
      <c r="B430" t="s">
        <v>175</v>
      </c>
      <c r="C430" t="str">
        <f>VLOOKUP($B430,Sheet1!$A$2:$G$101,2,FALSE)</f>
        <v>Xing K, Hoffmann AA, Zhao F, Ma CS</v>
      </c>
      <c r="D430">
        <f>VLOOKUP($B430,Sheet1!$A$2:$G$101,3,FALSE)</f>
        <v>2019</v>
      </c>
      <c r="E430" t="str">
        <f>VLOOKUP($B430,Sheet1!$A$2:$G$101,4,FALSE)</f>
        <v>Wide diurnal temperature variation inhibits larval development and adult reproduction in the diamondback moth</v>
      </c>
      <c r="F430" t="str">
        <f>VLOOKUP($B430,Sheet1!$A$2:$G$101,5,FALSE)</f>
        <v>J Therm Biol</v>
      </c>
      <c r="G430" t="str">
        <f>VLOOKUP($B430,Sheet1!$A$2:$G$101,6,FALSE)</f>
        <v>10.1016/j.jtherbio.2019.05.013</v>
      </c>
      <c r="H430" t="str">
        <f>VLOOKUP($B430,Sheet1!$A$2:$G$101,7,FALSE)</f>
        <v>Slein_cited_ref</v>
      </c>
    </row>
    <row r="431" spans="1:8" x14ac:dyDescent="0.2">
      <c r="A431">
        <v>665</v>
      </c>
      <c r="B431" t="s">
        <v>175</v>
      </c>
      <c r="C431" t="str">
        <f>VLOOKUP($B431,Sheet1!$A$2:$G$101,2,FALSE)</f>
        <v>Xing K, Hoffmann AA, Zhao F, Ma CS</v>
      </c>
      <c r="D431">
        <f>VLOOKUP($B431,Sheet1!$A$2:$G$101,3,FALSE)</f>
        <v>2019</v>
      </c>
      <c r="E431" t="str">
        <f>VLOOKUP($B431,Sheet1!$A$2:$G$101,4,FALSE)</f>
        <v>Wide diurnal temperature variation inhibits larval development and adult reproduction in the diamondback moth</v>
      </c>
      <c r="F431" t="str">
        <f>VLOOKUP($B431,Sheet1!$A$2:$G$101,5,FALSE)</f>
        <v>J Therm Biol</v>
      </c>
      <c r="G431" t="str">
        <f>VLOOKUP($B431,Sheet1!$A$2:$G$101,6,FALSE)</f>
        <v>10.1016/j.jtherbio.2019.05.013</v>
      </c>
      <c r="H431" t="str">
        <f>VLOOKUP($B431,Sheet1!$A$2:$G$101,7,FALSE)</f>
        <v>Slein_cited_ref</v>
      </c>
    </row>
    <row r="432" spans="1:8" x14ac:dyDescent="0.2">
      <c r="A432">
        <v>666</v>
      </c>
      <c r="B432" t="s">
        <v>175</v>
      </c>
      <c r="C432" t="str">
        <f>VLOOKUP($B432,Sheet1!$A$2:$G$101,2,FALSE)</f>
        <v>Xing K, Hoffmann AA, Zhao F, Ma CS</v>
      </c>
      <c r="D432">
        <f>VLOOKUP($B432,Sheet1!$A$2:$G$101,3,FALSE)</f>
        <v>2019</v>
      </c>
      <c r="E432" t="str">
        <f>VLOOKUP($B432,Sheet1!$A$2:$G$101,4,FALSE)</f>
        <v>Wide diurnal temperature variation inhibits larval development and adult reproduction in the diamondback moth</v>
      </c>
      <c r="F432" t="str">
        <f>VLOOKUP($B432,Sheet1!$A$2:$G$101,5,FALSE)</f>
        <v>J Therm Biol</v>
      </c>
      <c r="G432" t="str">
        <f>VLOOKUP($B432,Sheet1!$A$2:$G$101,6,FALSE)</f>
        <v>10.1016/j.jtherbio.2019.05.013</v>
      </c>
      <c r="H432" t="str">
        <f>VLOOKUP($B432,Sheet1!$A$2:$G$101,7,FALSE)</f>
        <v>Slein_cited_ref</v>
      </c>
    </row>
    <row r="433" spans="1:8" x14ac:dyDescent="0.2">
      <c r="A433">
        <v>667</v>
      </c>
      <c r="B433" t="s">
        <v>175</v>
      </c>
      <c r="C433" t="str">
        <f>VLOOKUP($B433,Sheet1!$A$2:$G$101,2,FALSE)</f>
        <v>Xing K, Hoffmann AA, Zhao F, Ma CS</v>
      </c>
      <c r="D433">
        <f>VLOOKUP($B433,Sheet1!$A$2:$G$101,3,FALSE)</f>
        <v>2019</v>
      </c>
      <c r="E433" t="str">
        <f>VLOOKUP($B433,Sheet1!$A$2:$G$101,4,FALSE)</f>
        <v>Wide diurnal temperature variation inhibits larval development and adult reproduction in the diamondback moth</v>
      </c>
      <c r="F433" t="str">
        <f>VLOOKUP($B433,Sheet1!$A$2:$G$101,5,FALSE)</f>
        <v>J Therm Biol</v>
      </c>
      <c r="G433" t="str">
        <f>VLOOKUP($B433,Sheet1!$A$2:$G$101,6,FALSE)</f>
        <v>10.1016/j.jtherbio.2019.05.013</v>
      </c>
      <c r="H433" t="str">
        <f>VLOOKUP($B433,Sheet1!$A$2:$G$101,7,FALSE)</f>
        <v>Slein_cited_ref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F8B1-1728-F044-97E7-433FA076C2DD}">
  <dimension ref="A1:P73"/>
  <sheetViews>
    <sheetView tabSelected="1" topLeftCell="A9" workbookViewId="0">
      <selection activeCell="A30" sqref="A15:XFD30"/>
    </sheetView>
  </sheetViews>
  <sheetFormatPr baseColWidth="10" defaultRowHeight="16" x14ac:dyDescent="0.2"/>
  <cols>
    <col min="3" max="3" width="17.1640625" customWidth="1"/>
    <col min="4" max="4" width="0" hidden="1" customWidth="1"/>
    <col min="5" max="5" width="28.5" customWidth="1"/>
    <col min="6" max="7" width="0" hidden="1" customWidth="1"/>
    <col min="8" max="8" width="13.1640625" hidden="1" customWidth="1"/>
    <col min="9" max="9" width="23.1640625" bestFit="1" customWidth="1"/>
    <col min="10" max="10" width="19.1640625" bestFit="1" customWidth="1"/>
    <col min="11" max="11" width="33.6640625" bestFit="1" customWidth="1"/>
    <col min="12" max="12" width="53.33203125" bestFit="1" customWidth="1"/>
  </cols>
  <sheetData>
    <row r="1" spans="1:16" x14ac:dyDescent="0.2">
      <c r="A1" t="s">
        <v>473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t="s">
        <v>6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</row>
    <row r="2" spans="1:16" x14ac:dyDescent="0.2">
      <c r="A2">
        <v>1</v>
      </c>
      <c r="B2">
        <v>10</v>
      </c>
      <c r="C2" t="str">
        <f>VLOOKUP($B2,Sheet1!$A$2:$G$106,2,FALSE)</f>
        <v>Ludwig D, Cable RM</v>
      </c>
      <c r="D2">
        <f>VLOOKUP($B2,Sheet1!$A$2:$G$106,3,FALSE)</f>
        <v>1933</v>
      </c>
      <c r="E2" t="str">
        <f>VLOOKUP($B2,Sheet1!$A$2:$G$106,4,FALSE)</f>
        <v>The effect of alternating temperatures on the pupal development of Drosophila melanogaster meigen</v>
      </c>
      <c r="F2" t="str">
        <f>VLOOKUP($B2,Sheet1!$A$2:$G$106,5,FALSE)</f>
        <v>Physiol Zool</v>
      </c>
      <c r="G2" t="str">
        <f>VLOOKUP($B2,Sheet1!$A$2:$G$106,6,FALSE)</f>
        <v>10.1086/physzool.6.4.30151203</v>
      </c>
      <c r="H2" t="str">
        <f>VLOOKUP($B2,Sheet1!$A$2:$G$106,7,FALSE)</f>
        <v>maggie_data</v>
      </c>
      <c r="I2" t="s">
        <v>568</v>
      </c>
      <c r="J2" t="s">
        <v>569</v>
      </c>
      <c r="K2" t="s">
        <v>570</v>
      </c>
      <c r="L2" t="s">
        <v>571</v>
      </c>
      <c r="M2" t="s">
        <v>572</v>
      </c>
    </row>
    <row r="3" spans="1:16" x14ac:dyDescent="0.2">
      <c r="A3">
        <v>2</v>
      </c>
      <c r="B3">
        <v>10</v>
      </c>
      <c r="C3" t="str">
        <f>VLOOKUP($B3,Sheet1!$A$2:$G$106,2,FALSE)</f>
        <v>Ludwig D, Cable RM</v>
      </c>
      <c r="D3">
        <f>VLOOKUP($B3,Sheet1!$A$2:$G$106,3,FALSE)</f>
        <v>1933</v>
      </c>
      <c r="E3" t="str">
        <f>VLOOKUP($B3,Sheet1!$A$2:$G$106,4,FALSE)</f>
        <v>The effect of alternating temperatures on the pupal development of Drosophila melanogaster meigen</v>
      </c>
      <c r="F3" t="str">
        <f>VLOOKUP($B3,Sheet1!$A$2:$G$106,5,FALSE)</f>
        <v>Physiol Zool</v>
      </c>
      <c r="G3" t="str">
        <f>VLOOKUP($B3,Sheet1!$A$2:$G$106,6,FALSE)</f>
        <v>10.1086/physzool.6.4.30151203</v>
      </c>
      <c r="H3" t="str">
        <f>VLOOKUP($B3,Sheet1!$A$2:$G$106,7,FALSE)</f>
        <v>maggie_data</v>
      </c>
      <c r="I3" t="s">
        <v>568</v>
      </c>
      <c r="J3" t="s">
        <v>573</v>
      </c>
      <c r="K3" t="s">
        <v>570</v>
      </c>
      <c r="L3" t="s">
        <v>571</v>
      </c>
      <c r="M3" t="s">
        <v>572</v>
      </c>
      <c r="P3" t="s">
        <v>474</v>
      </c>
    </row>
    <row r="4" spans="1:16" x14ac:dyDescent="0.2">
      <c r="A4">
        <v>3</v>
      </c>
      <c r="B4">
        <v>119</v>
      </c>
      <c r="C4" t="str">
        <f>VLOOKUP($B4,Sheet1!$A$2:$G$106,2,FALSE)</f>
        <v>Pushjar' VY, Zadanovich VV, Kelekhsaev MZ</v>
      </c>
      <c r="D4">
        <f>VLOOKUP($B4,Sheet1!$A$2:$G$106,3,FALSE)</f>
        <v>2010</v>
      </c>
      <c r="E4" t="str">
        <f>VLOOKUP($B4,Sheet1!$A$2:$G$106,4,FALSE)</f>
        <v>The Impact of ShortTerm Fluctuations of Temperature on the Production Indices of Aquatic Animals: Oreochromis niloticus (L.) and Pistia stratiotes (L.)</v>
      </c>
      <c r="F4" t="str">
        <f>VLOOKUP($B4,Sheet1!$A$2:$G$106,5,FALSE)</f>
        <v>Inland Water Biology</v>
      </c>
      <c r="G4" t="str">
        <f>VLOOKUP($B4,Sheet1!$A$2:$G$106,6,FALSE)</f>
        <v>10.1134/S1995082910030120</v>
      </c>
      <c r="H4" t="str">
        <f>VLOOKUP($B4,Sheet1!$A$2:$G$106,7,FALSE)</f>
        <v>vb_team_data</v>
      </c>
      <c r="I4" t="s">
        <v>574</v>
      </c>
      <c r="J4" t="s">
        <v>575</v>
      </c>
      <c r="K4" t="s">
        <v>576</v>
      </c>
      <c r="L4" t="s">
        <v>577</v>
      </c>
      <c r="M4" t="s">
        <v>578</v>
      </c>
    </row>
    <row r="5" spans="1:16" x14ac:dyDescent="0.2">
      <c r="A5">
        <v>4</v>
      </c>
      <c r="B5">
        <v>13</v>
      </c>
      <c r="C5" t="str">
        <f>VLOOKUP($B5,Sheet1!$A$2:$G$106,2,FALSE)</f>
        <v>Niehaus AC, Angilletta Jr MJ, Sears MW, Franklin CE, Wilson RS</v>
      </c>
      <c r="D5">
        <f>VLOOKUP($B5,Sheet1!$A$2:$G$106,3,FALSE)</f>
        <v>2012</v>
      </c>
      <c r="E5" t="str">
        <f>VLOOKUP($B5,Sheet1!$A$2:$G$106,4,FALSE)</f>
        <v>Predicting the physiological performance of ectotherms in fluctuating thermal environments</v>
      </c>
      <c r="F5" t="str">
        <f>VLOOKUP($B5,Sheet1!$A$2:$G$106,5,FALSE)</f>
        <v>J Exp Biol</v>
      </c>
      <c r="G5" t="str">
        <f>VLOOKUP($B5,Sheet1!$A$2:$G$106,6,FALSE)</f>
        <v>10.1242/jeb.058032</v>
      </c>
      <c r="H5" t="str">
        <f>VLOOKUP($B5,Sheet1!$A$2:$G$106,7,FALSE)</f>
        <v>maggie_data</v>
      </c>
      <c r="I5" t="s">
        <v>579</v>
      </c>
      <c r="J5" t="s">
        <v>580</v>
      </c>
      <c r="K5" t="s">
        <v>570</v>
      </c>
      <c r="L5" t="s">
        <v>575</v>
      </c>
      <c r="M5" t="s">
        <v>581</v>
      </c>
    </row>
    <row r="6" spans="1:16" x14ac:dyDescent="0.2">
      <c r="A6">
        <v>5</v>
      </c>
      <c r="B6">
        <v>13</v>
      </c>
      <c r="C6" t="str">
        <f>VLOOKUP($B6,Sheet1!$A$2:$G$106,2,FALSE)</f>
        <v>Niehaus AC, Angilletta Jr MJ, Sears MW, Franklin CE, Wilson RS</v>
      </c>
      <c r="D6">
        <f>VLOOKUP($B6,Sheet1!$A$2:$G$106,3,FALSE)</f>
        <v>2012</v>
      </c>
      <c r="E6" t="str">
        <f>VLOOKUP($B6,Sheet1!$A$2:$G$106,4,FALSE)</f>
        <v>Predicting the physiological performance of ectotherms in fluctuating thermal environments</v>
      </c>
      <c r="F6" t="str">
        <f>VLOOKUP($B6,Sheet1!$A$2:$G$106,5,FALSE)</f>
        <v>J Exp Biol</v>
      </c>
      <c r="G6" t="str">
        <f>VLOOKUP($B6,Sheet1!$A$2:$G$106,6,FALSE)</f>
        <v>10.1242/jeb.058032</v>
      </c>
      <c r="H6" t="str">
        <f>VLOOKUP($B6,Sheet1!$A$2:$G$106,7,FALSE)</f>
        <v>maggie_data</v>
      </c>
      <c r="I6" t="s">
        <v>579</v>
      </c>
      <c r="J6" t="s">
        <v>582</v>
      </c>
      <c r="K6" t="s">
        <v>570</v>
      </c>
      <c r="L6" t="s">
        <v>575</v>
      </c>
      <c r="M6" t="s">
        <v>581</v>
      </c>
    </row>
    <row r="7" spans="1:16" x14ac:dyDescent="0.2">
      <c r="A7">
        <v>6</v>
      </c>
      <c r="B7">
        <v>13</v>
      </c>
      <c r="C7" t="str">
        <f>VLOOKUP($B7,Sheet1!$A$2:$G$106,2,FALSE)</f>
        <v>Niehaus AC, Angilletta Jr MJ, Sears MW, Franklin CE, Wilson RS</v>
      </c>
      <c r="D7">
        <f>VLOOKUP($B7,Sheet1!$A$2:$G$106,3,FALSE)</f>
        <v>2012</v>
      </c>
      <c r="E7" t="str">
        <f>VLOOKUP($B7,Sheet1!$A$2:$G$106,4,FALSE)</f>
        <v>Predicting the physiological performance of ectotherms in fluctuating thermal environments</v>
      </c>
      <c r="F7" t="str">
        <f>VLOOKUP($B7,Sheet1!$A$2:$G$106,5,FALSE)</f>
        <v>J Exp Biol</v>
      </c>
      <c r="G7" t="str">
        <f>VLOOKUP($B7,Sheet1!$A$2:$G$106,6,FALSE)</f>
        <v>10.1242/jeb.058032</v>
      </c>
      <c r="H7" t="str">
        <f>VLOOKUP($B7,Sheet1!$A$2:$G$106,7,FALSE)</f>
        <v>maggie_data</v>
      </c>
      <c r="I7" t="s">
        <v>579</v>
      </c>
      <c r="J7" t="s">
        <v>583</v>
      </c>
      <c r="K7" t="s">
        <v>570</v>
      </c>
      <c r="L7" t="s">
        <v>575</v>
      </c>
      <c r="M7" t="s">
        <v>581</v>
      </c>
    </row>
    <row r="8" spans="1:16" x14ac:dyDescent="0.2">
      <c r="A8">
        <v>7</v>
      </c>
      <c r="B8">
        <v>13</v>
      </c>
      <c r="C8" t="str">
        <f>VLOOKUP($B8,Sheet1!$A$2:$G$106,2,FALSE)</f>
        <v>Niehaus AC, Angilletta Jr MJ, Sears MW, Franklin CE, Wilson RS</v>
      </c>
      <c r="D8">
        <f>VLOOKUP($B8,Sheet1!$A$2:$G$106,3,FALSE)</f>
        <v>2012</v>
      </c>
      <c r="E8" t="str">
        <f>VLOOKUP($B8,Sheet1!$A$2:$G$106,4,FALSE)</f>
        <v>Predicting the physiological performance of ectotherms in fluctuating thermal environments</v>
      </c>
      <c r="F8" t="str">
        <f>VLOOKUP($B8,Sheet1!$A$2:$G$106,5,FALSE)</f>
        <v>J Exp Biol</v>
      </c>
      <c r="G8" t="str">
        <f>VLOOKUP($B8,Sheet1!$A$2:$G$106,6,FALSE)</f>
        <v>10.1242/jeb.058032</v>
      </c>
      <c r="H8" t="str">
        <f>VLOOKUP($B8,Sheet1!$A$2:$G$106,7,FALSE)</f>
        <v>maggie_data</v>
      </c>
      <c r="I8" t="s">
        <v>579</v>
      </c>
      <c r="J8" t="s">
        <v>584</v>
      </c>
      <c r="K8" t="s">
        <v>570</v>
      </c>
      <c r="L8" t="s">
        <v>575</v>
      </c>
      <c r="M8" t="s">
        <v>581</v>
      </c>
    </row>
    <row r="9" spans="1:16" x14ac:dyDescent="0.2">
      <c r="A9">
        <v>8</v>
      </c>
      <c r="B9">
        <v>15</v>
      </c>
      <c r="C9" t="str">
        <f>VLOOKUP($B9,Sheet1!$A$2:$G$106,2,FALSE)</f>
        <v>Siddiqui WH, Barlow CA</v>
      </c>
      <c r="D9">
        <f>VLOOKUP($B9,Sheet1!$A$2:$G$106,3,FALSE)</f>
        <v>1972</v>
      </c>
      <c r="E9" t="str">
        <f>VLOOKUP($B9,Sheet1!$A$2:$G$106,4,FALSE)</f>
        <v>Population Growth of Drosophila melanogaster (Diptera: Drosophilidae) at Constant and Alternating Temperatures</v>
      </c>
      <c r="F9" t="str">
        <f>VLOOKUP($B9,Sheet1!$A$2:$G$106,5,FALSE)</f>
        <v>Ann Entomol Soc Am</v>
      </c>
      <c r="G9" t="str">
        <f>VLOOKUP($B9,Sheet1!$A$2:$G$106,6,FALSE)</f>
        <v>10.1093/aesa/65.5.993</v>
      </c>
      <c r="H9" t="str">
        <f>VLOOKUP($B9,Sheet1!$A$2:$G$106,7,FALSE)</f>
        <v>maggie_data</v>
      </c>
      <c r="I9" t="s">
        <v>568</v>
      </c>
      <c r="J9" t="s">
        <v>575</v>
      </c>
      <c r="K9" t="s">
        <v>585</v>
      </c>
      <c r="L9" t="s">
        <v>575</v>
      </c>
      <c r="M9" t="s">
        <v>575</v>
      </c>
    </row>
    <row r="10" spans="1:16" x14ac:dyDescent="0.2">
      <c r="A10">
        <v>9</v>
      </c>
      <c r="B10">
        <v>150</v>
      </c>
      <c r="C10" t="str">
        <f>VLOOKUP($B10,Sheet1!$A$2:$G$106,2,FALSE)</f>
        <v>Du WG, Ji X</v>
      </c>
      <c r="D10">
        <f>VLOOKUP($B10,Sheet1!$A$2:$G$106,3,FALSE)</f>
        <v>2003</v>
      </c>
      <c r="E10" t="str">
        <f>VLOOKUP($B10,Sheet1!$A$2:$G$106,4,FALSE)</f>
        <v>The effects of incubation thermal environments on size, locomotor performance and early growth of hatchling soft-shelled turtles, Pelodiscus sinensis</v>
      </c>
      <c r="F10" t="str">
        <f>VLOOKUP($B10,Sheet1!$A$2:$G$106,5,FALSE)</f>
        <v>J Therm Biol</v>
      </c>
      <c r="G10" t="str">
        <f>VLOOKUP($B10,Sheet1!$A$2:$G$106,6,FALSE)</f>
        <v>10.1016/s0306-4565(03)00003-2</v>
      </c>
      <c r="H10" t="str">
        <f>VLOOKUP($B10,Sheet1!$A$2:$G$106,7,FALSE)</f>
        <v>vb_team_data</v>
      </c>
      <c r="I10" t="s">
        <v>586</v>
      </c>
      <c r="J10" t="s">
        <v>575</v>
      </c>
      <c r="K10" t="s">
        <v>587</v>
      </c>
      <c r="L10" t="s">
        <v>588</v>
      </c>
      <c r="M10" t="s">
        <v>589</v>
      </c>
    </row>
    <row r="11" spans="1:16" x14ac:dyDescent="0.2">
      <c r="A11">
        <v>10</v>
      </c>
      <c r="B11">
        <v>150</v>
      </c>
      <c r="C11" t="str">
        <f>VLOOKUP($B11,Sheet1!$A$2:$G$106,2,FALSE)</f>
        <v>Du WG, Ji X</v>
      </c>
      <c r="D11">
        <f>VLOOKUP($B11,Sheet1!$A$2:$G$106,3,FALSE)</f>
        <v>2003</v>
      </c>
      <c r="E11" t="str">
        <f>VLOOKUP($B11,Sheet1!$A$2:$G$106,4,FALSE)</f>
        <v>The effects of incubation thermal environments on size, locomotor performance and early growth of hatchling soft-shelled turtles, Pelodiscus sinensis</v>
      </c>
      <c r="F11" t="str">
        <f>VLOOKUP($B11,Sheet1!$A$2:$G$106,5,FALSE)</f>
        <v>J Therm Biol</v>
      </c>
      <c r="G11" t="str">
        <f>VLOOKUP($B11,Sheet1!$A$2:$G$106,6,FALSE)</f>
        <v>10.1016/s0306-4565(03)00003-2</v>
      </c>
      <c r="H11" t="str">
        <f>VLOOKUP($B11,Sheet1!$A$2:$G$106,7,FALSE)</f>
        <v>vb_team_data</v>
      </c>
      <c r="I11" t="s">
        <v>586</v>
      </c>
      <c r="J11" t="s">
        <v>575</v>
      </c>
      <c r="K11" t="s">
        <v>590</v>
      </c>
      <c r="L11" t="s">
        <v>575</v>
      </c>
      <c r="M11" t="s">
        <v>591</v>
      </c>
    </row>
    <row r="12" spans="1:16" x14ac:dyDescent="0.2">
      <c r="A12">
        <v>11</v>
      </c>
      <c r="B12">
        <v>150</v>
      </c>
      <c r="C12" t="str">
        <f>VLOOKUP($B12,Sheet1!$A$2:$G$106,2,FALSE)</f>
        <v>Du WG, Ji X</v>
      </c>
      <c r="D12">
        <f>VLOOKUP($B12,Sheet1!$A$2:$G$106,3,FALSE)</f>
        <v>2003</v>
      </c>
      <c r="E12" t="str">
        <f>VLOOKUP($B12,Sheet1!$A$2:$G$106,4,FALSE)</f>
        <v>The effects of incubation thermal environments on size, locomotor performance and early growth of hatchling soft-shelled turtles, Pelodiscus sinensis</v>
      </c>
      <c r="F12" t="str">
        <f>VLOOKUP($B12,Sheet1!$A$2:$G$106,5,FALSE)</f>
        <v>J Therm Biol</v>
      </c>
      <c r="G12" t="str">
        <f>VLOOKUP($B12,Sheet1!$A$2:$G$106,6,FALSE)</f>
        <v>10.1016/s0306-4565(03)00003-2</v>
      </c>
      <c r="H12" t="str">
        <f>VLOOKUP($B12,Sheet1!$A$2:$G$106,7,FALSE)</f>
        <v>vb_team_data</v>
      </c>
      <c r="I12" t="s">
        <v>586</v>
      </c>
      <c r="J12" t="s">
        <v>575</v>
      </c>
      <c r="K12" t="s">
        <v>592</v>
      </c>
      <c r="L12" t="s">
        <v>593</v>
      </c>
      <c r="M12" t="s">
        <v>594</v>
      </c>
    </row>
    <row r="13" spans="1:16" x14ac:dyDescent="0.2">
      <c r="A13">
        <v>12</v>
      </c>
      <c r="B13">
        <v>150</v>
      </c>
      <c r="C13" t="str">
        <f>VLOOKUP($B13,Sheet1!$A$2:$G$106,2,FALSE)</f>
        <v>Du WG, Ji X</v>
      </c>
      <c r="D13">
        <f>VLOOKUP($B13,Sheet1!$A$2:$G$106,3,FALSE)</f>
        <v>2003</v>
      </c>
      <c r="E13" t="str">
        <f>VLOOKUP($B13,Sheet1!$A$2:$G$106,4,FALSE)</f>
        <v>The effects of incubation thermal environments on size, locomotor performance and early growth of hatchling soft-shelled turtles, Pelodiscus sinensis</v>
      </c>
      <c r="F13" t="str">
        <f>VLOOKUP($B13,Sheet1!$A$2:$G$106,5,FALSE)</f>
        <v>J Therm Biol</v>
      </c>
      <c r="G13" t="str">
        <f>VLOOKUP($B13,Sheet1!$A$2:$G$106,6,FALSE)</f>
        <v>10.1016/s0306-4565(03)00003-2</v>
      </c>
      <c r="H13" t="str">
        <f>VLOOKUP($B13,Sheet1!$A$2:$G$106,7,FALSE)</f>
        <v>vb_team_data</v>
      </c>
      <c r="I13" t="s">
        <v>586</v>
      </c>
      <c r="J13" t="s">
        <v>575</v>
      </c>
      <c r="K13" t="s">
        <v>595</v>
      </c>
      <c r="L13" t="s">
        <v>596</v>
      </c>
      <c r="M13" t="s">
        <v>597</v>
      </c>
    </row>
    <row r="14" spans="1:16" x14ac:dyDescent="0.2">
      <c r="A14">
        <v>13</v>
      </c>
      <c r="B14">
        <v>150</v>
      </c>
      <c r="C14" t="str">
        <f>VLOOKUP($B14,Sheet1!$A$2:$G$106,2,FALSE)</f>
        <v>Du WG, Ji X</v>
      </c>
      <c r="D14">
        <f>VLOOKUP($B14,Sheet1!$A$2:$G$106,3,FALSE)</f>
        <v>2003</v>
      </c>
      <c r="E14" t="str">
        <f>VLOOKUP($B14,Sheet1!$A$2:$G$106,4,FALSE)</f>
        <v>The effects of incubation thermal environments on size, locomotor performance and early growth of hatchling soft-shelled turtles, Pelodiscus sinensis</v>
      </c>
      <c r="F14" t="str">
        <f>VLOOKUP($B14,Sheet1!$A$2:$G$106,5,FALSE)</f>
        <v>J Therm Biol</v>
      </c>
      <c r="G14" t="str">
        <f>VLOOKUP($B14,Sheet1!$A$2:$G$106,6,FALSE)</f>
        <v>10.1016/s0306-4565(03)00003-2</v>
      </c>
      <c r="H14" t="str">
        <f>VLOOKUP($B14,Sheet1!$A$2:$G$106,7,FALSE)</f>
        <v>vb_team_data</v>
      </c>
      <c r="I14" t="s">
        <v>586</v>
      </c>
      <c r="J14" t="s">
        <v>575</v>
      </c>
      <c r="K14" t="s">
        <v>598</v>
      </c>
      <c r="L14" t="s">
        <v>599</v>
      </c>
      <c r="M14" t="s">
        <v>600</v>
      </c>
    </row>
    <row r="15" spans="1:16" x14ac:dyDescent="0.2">
      <c r="A15">
        <v>14</v>
      </c>
      <c r="B15">
        <v>159</v>
      </c>
      <c r="C15" t="str">
        <f>VLOOKUP($B15,Sheet1!$A$2:$G$106,2,FALSE)</f>
        <v>Pétavy G, Moreteau B, Gibert P, Morin J, David JR</v>
      </c>
      <c r="D15">
        <f>VLOOKUP($B15,Sheet1!$A$2:$G$106,3,FALSE)</f>
        <v>2001</v>
      </c>
      <c r="E15" t="str">
        <f>VLOOKUP($B15,Sheet1!$A$2:$G$106,4,FALSE)</f>
        <v>Phenotypic plasticity of body size in Drosophila: effects of a daily periodicity of growth temperature in two sibling species: Phenotypic plasticity of body size inDrosophila</v>
      </c>
      <c r="F15" t="str">
        <f>VLOOKUP($B15,Sheet1!$A$2:$G$106,5,FALSE)</f>
        <v>Physiol Entomol</v>
      </c>
      <c r="G15" t="str">
        <f>VLOOKUP($B15,Sheet1!$A$2:$G$106,6,FALSE)</f>
        <v>10.1046/j.0307-6962.2001.00255.x</v>
      </c>
      <c r="H15" t="str">
        <f>VLOOKUP($B15,Sheet1!$A$2:$G$106,7,FALSE)</f>
        <v>vb_team_data</v>
      </c>
      <c r="I15" t="s">
        <v>601</v>
      </c>
      <c r="J15" t="s">
        <v>602</v>
      </c>
      <c r="K15" t="s">
        <v>603</v>
      </c>
      <c r="L15" t="s">
        <v>603</v>
      </c>
      <c r="M15" t="s">
        <v>591</v>
      </c>
    </row>
    <row r="16" spans="1:16" x14ac:dyDescent="0.2">
      <c r="A16">
        <v>15</v>
      </c>
      <c r="B16">
        <v>159</v>
      </c>
      <c r="C16" t="str">
        <f>VLOOKUP($B16,Sheet1!$A$2:$G$106,2,FALSE)</f>
        <v>Pétavy G, Moreteau B, Gibert P, Morin J, David JR</v>
      </c>
      <c r="D16">
        <f>VLOOKUP($B16,Sheet1!$A$2:$G$106,3,FALSE)</f>
        <v>2001</v>
      </c>
      <c r="E16" t="str">
        <f>VLOOKUP($B16,Sheet1!$A$2:$G$106,4,FALSE)</f>
        <v>Phenotypic plasticity of body size in Drosophila: effects of a daily periodicity of growth temperature in two sibling species: Phenotypic plasticity of body size inDrosophila</v>
      </c>
      <c r="F16" t="str">
        <f>VLOOKUP($B16,Sheet1!$A$2:$G$106,5,FALSE)</f>
        <v>Physiol Entomol</v>
      </c>
      <c r="G16" t="str">
        <f>VLOOKUP($B16,Sheet1!$A$2:$G$106,6,FALSE)</f>
        <v>10.1046/j.0307-6962.2001.00255.x</v>
      </c>
      <c r="H16" t="str">
        <f>VLOOKUP($B16,Sheet1!$A$2:$G$106,7,FALSE)</f>
        <v>vb_team_data</v>
      </c>
      <c r="I16" t="s">
        <v>601</v>
      </c>
      <c r="J16" t="s">
        <v>604</v>
      </c>
      <c r="K16" t="s">
        <v>603</v>
      </c>
      <c r="L16" t="s">
        <v>603</v>
      </c>
      <c r="M16" t="s">
        <v>591</v>
      </c>
    </row>
    <row r="17" spans="1:13" x14ac:dyDescent="0.2">
      <c r="A17">
        <v>16</v>
      </c>
      <c r="B17">
        <v>159</v>
      </c>
      <c r="C17" t="str">
        <f>VLOOKUP($B17,Sheet1!$A$2:$G$106,2,FALSE)</f>
        <v>Pétavy G, Moreteau B, Gibert P, Morin J, David JR</v>
      </c>
      <c r="D17">
        <f>VLOOKUP($B17,Sheet1!$A$2:$G$106,3,FALSE)</f>
        <v>2001</v>
      </c>
      <c r="E17" t="str">
        <f>VLOOKUP($B17,Sheet1!$A$2:$G$106,4,FALSE)</f>
        <v>Phenotypic plasticity of body size in Drosophila: effects of a daily periodicity of growth temperature in two sibling species: Phenotypic plasticity of body size inDrosophila</v>
      </c>
      <c r="F17" t="str">
        <f>VLOOKUP($B17,Sheet1!$A$2:$G$106,5,FALSE)</f>
        <v>Physiol Entomol</v>
      </c>
      <c r="G17" t="str">
        <f>VLOOKUP($B17,Sheet1!$A$2:$G$106,6,FALSE)</f>
        <v>10.1046/j.0307-6962.2001.00255.x</v>
      </c>
      <c r="H17" t="str">
        <f>VLOOKUP($B17,Sheet1!$A$2:$G$106,7,FALSE)</f>
        <v>vb_team_data</v>
      </c>
      <c r="I17" t="s">
        <v>601</v>
      </c>
      <c r="J17" t="s">
        <v>605</v>
      </c>
      <c r="K17" t="s">
        <v>603</v>
      </c>
      <c r="L17" t="s">
        <v>603</v>
      </c>
      <c r="M17" t="s">
        <v>591</v>
      </c>
    </row>
    <row r="18" spans="1:13" x14ac:dyDescent="0.2">
      <c r="A18">
        <v>17</v>
      </c>
      <c r="B18">
        <v>159</v>
      </c>
      <c r="C18" t="str">
        <f>VLOOKUP($B18,Sheet1!$A$2:$G$106,2,FALSE)</f>
        <v>Pétavy G, Moreteau B, Gibert P, Morin J, David JR</v>
      </c>
      <c r="D18">
        <f>VLOOKUP($B18,Sheet1!$A$2:$G$106,3,FALSE)</f>
        <v>2001</v>
      </c>
      <c r="E18" t="str">
        <f>VLOOKUP($B18,Sheet1!$A$2:$G$106,4,FALSE)</f>
        <v>Phenotypic plasticity of body size in Drosophila: effects of a daily periodicity of growth temperature in two sibling species: Phenotypic plasticity of body size inDrosophila</v>
      </c>
      <c r="F18" t="str">
        <f>VLOOKUP($B18,Sheet1!$A$2:$G$106,5,FALSE)</f>
        <v>Physiol Entomol</v>
      </c>
      <c r="G18" t="str">
        <f>VLOOKUP($B18,Sheet1!$A$2:$G$106,6,FALSE)</f>
        <v>10.1046/j.0307-6962.2001.00255.x</v>
      </c>
      <c r="H18" t="str">
        <f>VLOOKUP($B18,Sheet1!$A$2:$G$106,7,FALSE)</f>
        <v>vb_team_data</v>
      </c>
      <c r="I18" t="s">
        <v>601</v>
      </c>
      <c r="J18" t="s">
        <v>606</v>
      </c>
      <c r="K18" t="s">
        <v>603</v>
      </c>
      <c r="L18" t="s">
        <v>603</v>
      </c>
      <c r="M18" t="s">
        <v>591</v>
      </c>
    </row>
    <row r="19" spans="1:13" x14ac:dyDescent="0.2">
      <c r="A19">
        <v>18</v>
      </c>
      <c r="B19">
        <v>159</v>
      </c>
      <c r="C19" t="str">
        <f>VLOOKUP($B19,Sheet1!$A$2:$G$106,2,FALSE)</f>
        <v>Pétavy G, Moreteau B, Gibert P, Morin J, David JR</v>
      </c>
      <c r="D19">
        <f>VLOOKUP($B19,Sheet1!$A$2:$G$106,3,FALSE)</f>
        <v>2001</v>
      </c>
      <c r="E19" t="str">
        <f>VLOOKUP($B19,Sheet1!$A$2:$G$106,4,FALSE)</f>
        <v>Phenotypic plasticity of body size in Drosophila: effects of a daily periodicity of growth temperature in two sibling species: Phenotypic plasticity of body size inDrosophila</v>
      </c>
      <c r="F19" t="str">
        <f>VLOOKUP($B19,Sheet1!$A$2:$G$106,5,FALSE)</f>
        <v>Physiol Entomol</v>
      </c>
      <c r="G19" t="str">
        <f>VLOOKUP($B19,Sheet1!$A$2:$G$106,6,FALSE)</f>
        <v>10.1046/j.0307-6962.2001.00255.x</v>
      </c>
      <c r="H19" t="str">
        <f>VLOOKUP($B19,Sheet1!$A$2:$G$106,7,FALSE)</f>
        <v>vb_team_data</v>
      </c>
      <c r="I19" t="s">
        <v>607</v>
      </c>
      <c r="J19" t="s">
        <v>602</v>
      </c>
      <c r="K19" t="s">
        <v>603</v>
      </c>
      <c r="L19" t="s">
        <v>603</v>
      </c>
      <c r="M19" t="s">
        <v>591</v>
      </c>
    </row>
    <row r="20" spans="1:13" x14ac:dyDescent="0.2">
      <c r="A20">
        <v>19</v>
      </c>
      <c r="B20">
        <v>159</v>
      </c>
      <c r="C20" t="str">
        <f>VLOOKUP($B20,Sheet1!$A$2:$G$106,2,FALSE)</f>
        <v>Pétavy G, Moreteau B, Gibert P, Morin J, David JR</v>
      </c>
      <c r="D20">
        <f>VLOOKUP($B20,Sheet1!$A$2:$G$106,3,FALSE)</f>
        <v>2001</v>
      </c>
      <c r="E20" t="str">
        <f>VLOOKUP($B20,Sheet1!$A$2:$G$106,4,FALSE)</f>
        <v>Phenotypic plasticity of body size in Drosophila: effects of a daily periodicity of growth temperature in two sibling species: Phenotypic plasticity of body size inDrosophila</v>
      </c>
      <c r="F20" t="str">
        <f>VLOOKUP($B20,Sheet1!$A$2:$G$106,5,FALSE)</f>
        <v>Physiol Entomol</v>
      </c>
      <c r="G20" t="str">
        <f>VLOOKUP($B20,Sheet1!$A$2:$G$106,6,FALSE)</f>
        <v>10.1046/j.0307-6962.2001.00255.x</v>
      </c>
      <c r="H20" t="str">
        <f>VLOOKUP($B20,Sheet1!$A$2:$G$106,7,FALSE)</f>
        <v>vb_team_data</v>
      </c>
      <c r="I20" t="s">
        <v>607</v>
      </c>
      <c r="J20" t="s">
        <v>604</v>
      </c>
      <c r="K20" t="s">
        <v>603</v>
      </c>
      <c r="L20" t="s">
        <v>603</v>
      </c>
      <c r="M20" t="s">
        <v>591</v>
      </c>
    </row>
    <row r="21" spans="1:13" x14ac:dyDescent="0.2">
      <c r="A21">
        <v>20</v>
      </c>
      <c r="B21">
        <v>159</v>
      </c>
      <c r="C21" t="str">
        <f>VLOOKUP($B21,Sheet1!$A$2:$G$106,2,FALSE)</f>
        <v>Pétavy G, Moreteau B, Gibert P, Morin J, David JR</v>
      </c>
      <c r="D21">
        <f>VLOOKUP($B21,Sheet1!$A$2:$G$106,3,FALSE)</f>
        <v>2001</v>
      </c>
      <c r="E21" t="str">
        <f>VLOOKUP($B21,Sheet1!$A$2:$G$106,4,FALSE)</f>
        <v>Phenotypic plasticity of body size in Drosophila: effects of a daily periodicity of growth temperature in two sibling species: Phenotypic plasticity of body size inDrosophila</v>
      </c>
      <c r="F21" t="str">
        <f>VLOOKUP($B21,Sheet1!$A$2:$G$106,5,FALSE)</f>
        <v>Physiol Entomol</v>
      </c>
      <c r="G21" t="str">
        <f>VLOOKUP($B21,Sheet1!$A$2:$G$106,6,FALSE)</f>
        <v>10.1046/j.0307-6962.2001.00255.x</v>
      </c>
      <c r="H21" t="str">
        <f>VLOOKUP($B21,Sheet1!$A$2:$G$106,7,FALSE)</f>
        <v>vb_team_data</v>
      </c>
      <c r="I21" t="s">
        <v>607</v>
      </c>
      <c r="J21" t="s">
        <v>605</v>
      </c>
      <c r="K21" t="s">
        <v>603</v>
      </c>
      <c r="L21" t="s">
        <v>603</v>
      </c>
      <c r="M21" t="s">
        <v>591</v>
      </c>
    </row>
    <row r="22" spans="1:13" x14ac:dyDescent="0.2">
      <c r="A22">
        <v>21</v>
      </c>
      <c r="B22">
        <v>159</v>
      </c>
      <c r="C22" t="str">
        <f>VLOOKUP($B22,Sheet1!$A$2:$G$106,2,FALSE)</f>
        <v>Pétavy G, Moreteau B, Gibert P, Morin J, David JR</v>
      </c>
      <c r="D22">
        <f>VLOOKUP($B22,Sheet1!$A$2:$G$106,3,FALSE)</f>
        <v>2001</v>
      </c>
      <c r="E22" t="str">
        <f>VLOOKUP($B22,Sheet1!$A$2:$G$106,4,FALSE)</f>
        <v>Phenotypic plasticity of body size in Drosophila: effects of a daily periodicity of growth temperature in two sibling species: Phenotypic plasticity of body size inDrosophila</v>
      </c>
      <c r="F22" t="str">
        <f>VLOOKUP($B22,Sheet1!$A$2:$G$106,5,FALSE)</f>
        <v>Physiol Entomol</v>
      </c>
      <c r="G22" t="str">
        <f>VLOOKUP($B22,Sheet1!$A$2:$G$106,6,FALSE)</f>
        <v>10.1046/j.0307-6962.2001.00255.x</v>
      </c>
      <c r="H22" t="str">
        <f>VLOOKUP($B22,Sheet1!$A$2:$G$106,7,FALSE)</f>
        <v>vb_team_data</v>
      </c>
      <c r="I22" t="s">
        <v>607</v>
      </c>
      <c r="J22" t="s">
        <v>606</v>
      </c>
      <c r="K22" t="s">
        <v>603</v>
      </c>
      <c r="L22" t="s">
        <v>603</v>
      </c>
      <c r="M22" t="s">
        <v>591</v>
      </c>
    </row>
    <row r="23" spans="1:13" x14ac:dyDescent="0.2">
      <c r="A23">
        <v>22</v>
      </c>
      <c r="B23">
        <v>159</v>
      </c>
      <c r="C23" t="str">
        <f>VLOOKUP($B23,Sheet1!$A$2:$G$106,2,FALSE)</f>
        <v>Pétavy G, Moreteau B, Gibert P, Morin J, David JR</v>
      </c>
      <c r="D23">
        <f>VLOOKUP($B23,Sheet1!$A$2:$G$106,3,FALSE)</f>
        <v>2001</v>
      </c>
      <c r="E23" t="str">
        <f>VLOOKUP($B23,Sheet1!$A$2:$G$106,4,FALSE)</f>
        <v>Phenotypic plasticity of body size in Drosophila: effects of a daily periodicity of growth temperature in two sibling species: Phenotypic plasticity of body size inDrosophila</v>
      </c>
      <c r="F23" t="str">
        <f>VLOOKUP($B23,Sheet1!$A$2:$G$106,5,FALSE)</f>
        <v>Physiol Entomol</v>
      </c>
      <c r="G23" t="str">
        <f>VLOOKUP($B23,Sheet1!$A$2:$G$106,6,FALSE)</f>
        <v>10.1046/j.0307-6962.2001.00255.x</v>
      </c>
      <c r="H23" t="str">
        <f>VLOOKUP($B23,Sheet1!$A$2:$G$106,7,FALSE)</f>
        <v>vb_team_data</v>
      </c>
      <c r="I23" t="s">
        <v>601</v>
      </c>
      <c r="J23" t="s">
        <v>602</v>
      </c>
      <c r="K23" t="s">
        <v>608</v>
      </c>
      <c r="L23" t="s">
        <v>609</v>
      </c>
      <c r="M23" t="s">
        <v>591</v>
      </c>
    </row>
    <row r="24" spans="1:13" x14ac:dyDescent="0.2">
      <c r="A24">
        <v>23</v>
      </c>
      <c r="B24">
        <v>159</v>
      </c>
      <c r="C24" t="str">
        <f>VLOOKUP($B24,Sheet1!$A$2:$G$106,2,FALSE)</f>
        <v>Pétavy G, Moreteau B, Gibert P, Morin J, David JR</v>
      </c>
      <c r="D24">
        <f>VLOOKUP($B24,Sheet1!$A$2:$G$106,3,FALSE)</f>
        <v>2001</v>
      </c>
      <c r="E24" t="str">
        <f>VLOOKUP($B24,Sheet1!$A$2:$G$106,4,FALSE)</f>
        <v>Phenotypic plasticity of body size in Drosophila: effects of a daily periodicity of growth temperature in two sibling species: Phenotypic plasticity of body size inDrosophila</v>
      </c>
      <c r="F24" t="str">
        <f>VLOOKUP($B24,Sheet1!$A$2:$G$106,5,FALSE)</f>
        <v>Physiol Entomol</v>
      </c>
      <c r="G24" t="str">
        <f>VLOOKUP($B24,Sheet1!$A$2:$G$106,6,FALSE)</f>
        <v>10.1046/j.0307-6962.2001.00255.x</v>
      </c>
      <c r="H24" t="str">
        <f>VLOOKUP($B24,Sheet1!$A$2:$G$106,7,FALSE)</f>
        <v>vb_team_data</v>
      </c>
      <c r="I24" t="s">
        <v>601</v>
      </c>
      <c r="J24" t="s">
        <v>604</v>
      </c>
      <c r="K24" t="s">
        <v>608</v>
      </c>
      <c r="L24" t="s">
        <v>609</v>
      </c>
      <c r="M24" t="s">
        <v>591</v>
      </c>
    </row>
    <row r="25" spans="1:13" x14ac:dyDescent="0.2">
      <c r="A25">
        <v>24</v>
      </c>
      <c r="B25">
        <v>159</v>
      </c>
      <c r="C25" t="str">
        <f>VLOOKUP($B25,Sheet1!$A$2:$G$106,2,FALSE)</f>
        <v>Pétavy G, Moreteau B, Gibert P, Morin J, David JR</v>
      </c>
      <c r="D25">
        <f>VLOOKUP($B25,Sheet1!$A$2:$G$106,3,FALSE)</f>
        <v>2001</v>
      </c>
      <c r="E25" t="str">
        <f>VLOOKUP($B25,Sheet1!$A$2:$G$106,4,FALSE)</f>
        <v>Phenotypic plasticity of body size in Drosophila: effects of a daily periodicity of growth temperature in two sibling species: Phenotypic plasticity of body size inDrosophila</v>
      </c>
      <c r="F25" t="str">
        <f>VLOOKUP($B25,Sheet1!$A$2:$G$106,5,FALSE)</f>
        <v>Physiol Entomol</v>
      </c>
      <c r="G25" t="str">
        <f>VLOOKUP($B25,Sheet1!$A$2:$G$106,6,FALSE)</f>
        <v>10.1046/j.0307-6962.2001.00255.x</v>
      </c>
      <c r="H25" t="str">
        <f>VLOOKUP($B25,Sheet1!$A$2:$G$106,7,FALSE)</f>
        <v>vb_team_data</v>
      </c>
      <c r="I25" t="s">
        <v>601</v>
      </c>
      <c r="J25" t="s">
        <v>605</v>
      </c>
      <c r="K25" t="s">
        <v>608</v>
      </c>
      <c r="L25" t="s">
        <v>609</v>
      </c>
      <c r="M25" t="s">
        <v>591</v>
      </c>
    </row>
    <row r="26" spans="1:13" x14ac:dyDescent="0.2">
      <c r="A26">
        <v>25</v>
      </c>
      <c r="B26">
        <v>159</v>
      </c>
      <c r="C26" t="str">
        <f>VLOOKUP($B26,Sheet1!$A$2:$G$106,2,FALSE)</f>
        <v>Pétavy G, Moreteau B, Gibert P, Morin J, David JR</v>
      </c>
      <c r="D26">
        <f>VLOOKUP($B26,Sheet1!$A$2:$G$106,3,FALSE)</f>
        <v>2001</v>
      </c>
      <c r="E26" t="str">
        <f>VLOOKUP($B26,Sheet1!$A$2:$G$106,4,FALSE)</f>
        <v>Phenotypic plasticity of body size in Drosophila: effects of a daily periodicity of growth temperature in two sibling species: Phenotypic plasticity of body size inDrosophila</v>
      </c>
      <c r="F26" t="str">
        <f>VLOOKUP($B26,Sheet1!$A$2:$G$106,5,FALSE)</f>
        <v>Physiol Entomol</v>
      </c>
      <c r="G26" t="str">
        <f>VLOOKUP($B26,Sheet1!$A$2:$G$106,6,FALSE)</f>
        <v>10.1046/j.0307-6962.2001.00255.x</v>
      </c>
      <c r="H26" t="str">
        <f>VLOOKUP($B26,Sheet1!$A$2:$G$106,7,FALSE)</f>
        <v>vb_team_data</v>
      </c>
      <c r="I26" t="s">
        <v>601</v>
      </c>
      <c r="J26" t="s">
        <v>606</v>
      </c>
      <c r="K26" t="s">
        <v>608</v>
      </c>
      <c r="L26" t="s">
        <v>609</v>
      </c>
      <c r="M26" t="s">
        <v>591</v>
      </c>
    </row>
    <row r="27" spans="1:13" x14ac:dyDescent="0.2">
      <c r="A27">
        <v>26</v>
      </c>
      <c r="B27">
        <v>159</v>
      </c>
      <c r="C27" t="str">
        <f>VLOOKUP($B27,Sheet1!$A$2:$G$106,2,FALSE)</f>
        <v>Pétavy G, Moreteau B, Gibert P, Morin J, David JR</v>
      </c>
      <c r="D27">
        <f>VLOOKUP($B27,Sheet1!$A$2:$G$106,3,FALSE)</f>
        <v>2001</v>
      </c>
      <c r="E27" t="str">
        <f>VLOOKUP($B27,Sheet1!$A$2:$G$106,4,FALSE)</f>
        <v>Phenotypic plasticity of body size in Drosophila: effects of a daily periodicity of growth temperature in two sibling species: Phenotypic plasticity of body size inDrosophila</v>
      </c>
      <c r="F27" t="str">
        <f>VLOOKUP($B27,Sheet1!$A$2:$G$106,5,FALSE)</f>
        <v>Physiol Entomol</v>
      </c>
      <c r="G27" t="str">
        <f>VLOOKUP($B27,Sheet1!$A$2:$G$106,6,FALSE)</f>
        <v>10.1046/j.0307-6962.2001.00255.x</v>
      </c>
      <c r="H27" t="str">
        <f>VLOOKUP($B27,Sheet1!$A$2:$G$106,7,FALSE)</f>
        <v>vb_team_data</v>
      </c>
      <c r="I27" t="s">
        <v>607</v>
      </c>
      <c r="J27" t="s">
        <v>602</v>
      </c>
      <c r="K27" t="s">
        <v>608</v>
      </c>
      <c r="L27" t="s">
        <v>609</v>
      </c>
      <c r="M27" t="s">
        <v>591</v>
      </c>
    </row>
    <row r="28" spans="1:13" x14ac:dyDescent="0.2">
      <c r="A28">
        <v>27</v>
      </c>
      <c r="B28">
        <v>159</v>
      </c>
      <c r="C28" t="str">
        <f>VLOOKUP($B28,Sheet1!$A$2:$G$106,2,FALSE)</f>
        <v>Pétavy G, Moreteau B, Gibert P, Morin J, David JR</v>
      </c>
      <c r="D28">
        <f>VLOOKUP($B28,Sheet1!$A$2:$G$106,3,FALSE)</f>
        <v>2001</v>
      </c>
      <c r="E28" t="str">
        <f>VLOOKUP($B28,Sheet1!$A$2:$G$106,4,FALSE)</f>
        <v>Phenotypic plasticity of body size in Drosophila: effects of a daily periodicity of growth temperature in two sibling species: Phenotypic plasticity of body size inDrosophila</v>
      </c>
      <c r="F28" t="str">
        <f>VLOOKUP($B28,Sheet1!$A$2:$G$106,5,FALSE)</f>
        <v>Physiol Entomol</v>
      </c>
      <c r="G28" t="str">
        <f>VLOOKUP($B28,Sheet1!$A$2:$G$106,6,FALSE)</f>
        <v>10.1046/j.0307-6962.2001.00255.x</v>
      </c>
      <c r="H28" t="str">
        <f>VLOOKUP($B28,Sheet1!$A$2:$G$106,7,FALSE)</f>
        <v>vb_team_data</v>
      </c>
      <c r="I28" t="s">
        <v>607</v>
      </c>
      <c r="J28" t="s">
        <v>604</v>
      </c>
      <c r="K28" t="s">
        <v>608</v>
      </c>
      <c r="L28" t="s">
        <v>609</v>
      </c>
      <c r="M28" t="s">
        <v>591</v>
      </c>
    </row>
    <row r="29" spans="1:13" x14ac:dyDescent="0.2">
      <c r="A29">
        <v>28</v>
      </c>
      <c r="B29">
        <v>159</v>
      </c>
      <c r="C29" t="str">
        <f>VLOOKUP($B29,Sheet1!$A$2:$G$106,2,FALSE)</f>
        <v>Pétavy G, Moreteau B, Gibert P, Morin J, David JR</v>
      </c>
      <c r="D29">
        <f>VLOOKUP($B29,Sheet1!$A$2:$G$106,3,FALSE)</f>
        <v>2001</v>
      </c>
      <c r="E29" t="str">
        <f>VLOOKUP($B29,Sheet1!$A$2:$G$106,4,FALSE)</f>
        <v>Phenotypic plasticity of body size in Drosophila: effects of a daily periodicity of growth temperature in two sibling species: Phenotypic plasticity of body size inDrosophila</v>
      </c>
      <c r="F29" t="str">
        <f>VLOOKUP($B29,Sheet1!$A$2:$G$106,5,FALSE)</f>
        <v>Physiol Entomol</v>
      </c>
      <c r="G29" t="str">
        <f>VLOOKUP($B29,Sheet1!$A$2:$G$106,6,FALSE)</f>
        <v>10.1046/j.0307-6962.2001.00255.x</v>
      </c>
      <c r="H29" t="str">
        <f>VLOOKUP($B29,Sheet1!$A$2:$G$106,7,FALSE)</f>
        <v>vb_team_data</v>
      </c>
      <c r="I29" t="s">
        <v>607</v>
      </c>
      <c r="J29" t="s">
        <v>605</v>
      </c>
      <c r="K29" t="s">
        <v>608</v>
      </c>
      <c r="L29" t="s">
        <v>609</v>
      </c>
      <c r="M29" t="s">
        <v>591</v>
      </c>
    </row>
    <row r="30" spans="1:13" x14ac:dyDescent="0.2">
      <c r="A30">
        <v>29</v>
      </c>
      <c r="B30">
        <v>159</v>
      </c>
      <c r="C30" t="str">
        <f>VLOOKUP($B30,Sheet1!$A$2:$G$106,2,FALSE)</f>
        <v>Pétavy G, Moreteau B, Gibert P, Morin J, David JR</v>
      </c>
      <c r="D30">
        <f>VLOOKUP($B30,Sheet1!$A$2:$G$106,3,FALSE)</f>
        <v>2001</v>
      </c>
      <c r="E30" t="str">
        <f>VLOOKUP($B30,Sheet1!$A$2:$G$106,4,FALSE)</f>
        <v>Phenotypic plasticity of body size in Drosophila: effects of a daily periodicity of growth temperature in two sibling species: Phenotypic plasticity of body size inDrosophila</v>
      </c>
      <c r="F30" t="str">
        <f>VLOOKUP($B30,Sheet1!$A$2:$G$106,5,FALSE)</f>
        <v>Physiol Entomol</v>
      </c>
      <c r="G30" t="str">
        <f>VLOOKUP($B30,Sheet1!$A$2:$G$106,6,FALSE)</f>
        <v>10.1046/j.0307-6962.2001.00255.x</v>
      </c>
      <c r="H30" t="str">
        <f>VLOOKUP($B30,Sheet1!$A$2:$G$106,7,FALSE)</f>
        <v>vb_team_data</v>
      </c>
      <c r="I30" t="s">
        <v>607</v>
      </c>
      <c r="J30" t="s">
        <v>606</v>
      </c>
      <c r="K30" t="s">
        <v>608</v>
      </c>
      <c r="L30" t="s">
        <v>609</v>
      </c>
      <c r="M30" t="s">
        <v>591</v>
      </c>
    </row>
    <row r="31" spans="1:13" x14ac:dyDescent="0.2">
      <c r="A31">
        <v>30</v>
      </c>
      <c r="B31">
        <v>165</v>
      </c>
      <c r="C31" t="str">
        <f>VLOOKUP($B31,Sheet1!$A$2:$G$106,2,FALSE)</f>
        <v>Hilbeck A, Kennedy GG</v>
      </c>
      <c r="D31">
        <f>VLOOKUP($B31,Sheet1!$A$2:$G$106,3,FALSE)</f>
        <v>1998</v>
      </c>
      <c r="E31" t="str">
        <f>VLOOKUP($B31,Sheet1!$A$2:$G$106,4,FALSE)</f>
        <v>Effects of temperature on survival and preimaginal development rates of Colorado potato beetle on potato and horse‐nettle: potential role in host range expansion</v>
      </c>
      <c r="F31" t="str">
        <f>VLOOKUP($B31,Sheet1!$A$2:$G$106,5,FALSE)</f>
        <v>Entomol Exp Appl</v>
      </c>
      <c r="G31" t="str">
        <f>VLOOKUP($B31,Sheet1!$A$2:$G$106,6,FALSE)</f>
        <v>10.1046/j.1570-7458.1998.00407.x</v>
      </c>
      <c r="H31" t="str">
        <f>VLOOKUP($B31,Sheet1!$A$2:$G$106,7,FALSE)</f>
        <v>vb_team_data</v>
      </c>
      <c r="I31" t="s">
        <v>610</v>
      </c>
      <c r="J31" t="s">
        <v>613</v>
      </c>
      <c r="K31" t="s">
        <v>570</v>
      </c>
      <c r="L31" t="s">
        <v>612</v>
      </c>
      <c r="M31" t="s">
        <v>572</v>
      </c>
    </row>
    <row r="32" spans="1:13" x14ac:dyDescent="0.2">
      <c r="A32">
        <v>31</v>
      </c>
      <c r="B32">
        <v>165</v>
      </c>
      <c r="C32" t="str">
        <f>VLOOKUP($B32,Sheet1!$A$2:$G$106,2,FALSE)</f>
        <v>Hilbeck A, Kennedy GG</v>
      </c>
      <c r="D32">
        <f>VLOOKUP($B32,Sheet1!$A$2:$G$106,3,FALSE)</f>
        <v>1998</v>
      </c>
      <c r="E32" t="str">
        <f>VLOOKUP($B32,Sheet1!$A$2:$G$106,4,FALSE)</f>
        <v>Effects of temperature on survival and preimaginal development rates of Colorado potato beetle on potato and horse‐nettle: potential role in host range expansion</v>
      </c>
      <c r="F32" t="str">
        <f>VLOOKUP($B32,Sheet1!$A$2:$G$106,5,FALSE)</f>
        <v>Entomol Exp Appl</v>
      </c>
      <c r="G32" t="str">
        <f>VLOOKUP($B32,Sheet1!$A$2:$G$106,6,FALSE)</f>
        <v>10.1046/j.1570-7458.1998.00407.x</v>
      </c>
      <c r="H32" t="str">
        <f>VLOOKUP($B32,Sheet1!$A$2:$G$106,7,FALSE)</f>
        <v>vb_team_data</v>
      </c>
      <c r="I32" t="s">
        <v>610</v>
      </c>
      <c r="J32" t="s">
        <v>614</v>
      </c>
      <c r="K32" t="s">
        <v>570</v>
      </c>
      <c r="L32" t="s">
        <v>612</v>
      </c>
      <c r="M32" t="s">
        <v>572</v>
      </c>
    </row>
    <row r="33" spans="1:13" x14ac:dyDescent="0.2">
      <c r="A33">
        <v>32</v>
      </c>
      <c r="B33">
        <v>165</v>
      </c>
      <c r="C33" t="str">
        <f>VLOOKUP($B33,Sheet1!$A$2:$G$106,2,FALSE)</f>
        <v>Hilbeck A, Kennedy GG</v>
      </c>
      <c r="D33">
        <f>VLOOKUP($B33,Sheet1!$A$2:$G$106,3,FALSE)</f>
        <v>1998</v>
      </c>
      <c r="E33" t="str">
        <f>VLOOKUP($B33,Sheet1!$A$2:$G$106,4,FALSE)</f>
        <v>Effects of temperature on survival and preimaginal development rates of Colorado potato beetle on potato and horse‐nettle: potential role in host range expansion</v>
      </c>
      <c r="F33" t="str">
        <f>VLOOKUP($B33,Sheet1!$A$2:$G$106,5,FALSE)</f>
        <v>Entomol Exp Appl</v>
      </c>
      <c r="G33" t="str">
        <f>VLOOKUP($B33,Sheet1!$A$2:$G$106,6,FALSE)</f>
        <v>10.1046/j.1570-7458.1998.00407.x</v>
      </c>
      <c r="H33" t="str">
        <f>VLOOKUP($B33,Sheet1!$A$2:$G$106,7,FALSE)</f>
        <v>vb_team_data</v>
      </c>
      <c r="I33" t="s">
        <v>610</v>
      </c>
      <c r="J33" t="s">
        <v>615</v>
      </c>
      <c r="K33" t="s">
        <v>570</v>
      </c>
      <c r="L33" t="s">
        <v>612</v>
      </c>
      <c r="M33" t="s">
        <v>572</v>
      </c>
    </row>
    <row r="34" spans="1:13" x14ac:dyDescent="0.2">
      <c r="A34">
        <v>33</v>
      </c>
      <c r="B34">
        <v>165</v>
      </c>
      <c r="C34" t="str">
        <f>VLOOKUP($B34,Sheet1!$A$2:$G$106,2,FALSE)</f>
        <v>Hilbeck A, Kennedy GG</v>
      </c>
      <c r="D34">
        <f>VLOOKUP($B34,Sheet1!$A$2:$G$106,3,FALSE)</f>
        <v>1998</v>
      </c>
      <c r="E34" t="str">
        <f>VLOOKUP($B34,Sheet1!$A$2:$G$106,4,FALSE)</f>
        <v>Effects of temperature on survival and preimaginal development rates of Colorado potato beetle on potato and horse‐nettle: potential role in host range expansion</v>
      </c>
      <c r="F34" t="str">
        <f>VLOOKUP($B34,Sheet1!$A$2:$G$106,5,FALSE)</f>
        <v>Entomol Exp Appl</v>
      </c>
      <c r="G34" t="str">
        <f>VLOOKUP($B34,Sheet1!$A$2:$G$106,6,FALSE)</f>
        <v>10.1046/j.1570-7458.1998.00407.x</v>
      </c>
      <c r="H34" t="str">
        <f>VLOOKUP($B34,Sheet1!$A$2:$G$106,7,FALSE)</f>
        <v>vb_team_data</v>
      </c>
      <c r="I34" t="s">
        <v>610</v>
      </c>
      <c r="J34" t="s">
        <v>611</v>
      </c>
      <c r="K34" t="s">
        <v>616</v>
      </c>
      <c r="L34" t="s">
        <v>617</v>
      </c>
      <c r="M34" t="s">
        <v>597</v>
      </c>
    </row>
    <row r="35" spans="1:13" x14ac:dyDescent="0.2">
      <c r="A35">
        <v>34</v>
      </c>
      <c r="B35">
        <v>165</v>
      </c>
      <c r="C35" t="str">
        <f>VLOOKUP($B35,Sheet1!$A$2:$G$106,2,FALSE)</f>
        <v>Hilbeck A, Kennedy GG</v>
      </c>
      <c r="D35">
        <f>VLOOKUP($B35,Sheet1!$A$2:$G$106,3,FALSE)</f>
        <v>1998</v>
      </c>
      <c r="E35" t="str">
        <f>VLOOKUP($B35,Sheet1!$A$2:$G$106,4,FALSE)</f>
        <v>Effects of temperature on survival and preimaginal development rates of Colorado potato beetle on potato and horse‐nettle: potential role in host range expansion</v>
      </c>
      <c r="F35" t="str">
        <f>VLOOKUP($B35,Sheet1!$A$2:$G$106,5,FALSE)</f>
        <v>Entomol Exp Appl</v>
      </c>
      <c r="G35" t="str">
        <f>VLOOKUP($B35,Sheet1!$A$2:$G$106,6,FALSE)</f>
        <v>10.1046/j.1570-7458.1998.00407.x</v>
      </c>
      <c r="H35" t="str">
        <f>VLOOKUP($B35,Sheet1!$A$2:$G$106,7,FALSE)</f>
        <v>vb_team_data</v>
      </c>
      <c r="I35" t="s">
        <v>610</v>
      </c>
      <c r="J35" t="s">
        <v>613</v>
      </c>
      <c r="K35" t="s">
        <v>616</v>
      </c>
      <c r="L35" t="s">
        <v>617</v>
      </c>
      <c r="M35" t="s">
        <v>597</v>
      </c>
    </row>
    <row r="36" spans="1:13" x14ac:dyDescent="0.2">
      <c r="A36">
        <v>35</v>
      </c>
      <c r="B36">
        <v>165</v>
      </c>
      <c r="C36" t="str">
        <f>VLOOKUP($B36,Sheet1!$A$2:$G$106,2,FALSE)</f>
        <v>Hilbeck A, Kennedy GG</v>
      </c>
      <c r="D36">
        <f>VLOOKUP($B36,Sheet1!$A$2:$G$106,3,FALSE)</f>
        <v>1998</v>
      </c>
      <c r="E36" t="str">
        <f>VLOOKUP($B36,Sheet1!$A$2:$G$106,4,FALSE)</f>
        <v>Effects of temperature on survival and preimaginal development rates of Colorado potato beetle on potato and horse‐nettle: potential role in host range expansion</v>
      </c>
      <c r="F36" t="str">
        <f>VLOOKUP($B36,Sheet1!$A$2:$G$106,5,FALSE)</f>
        <v>Entomol Exp Appl</v>
      </c>
      <c r="G36" t="str">
        <f>VLOOKUP($B36,Sheet1!$A$2:$G$106,6,FALSE)</f>
        <v>10.1046/j.1570-7458.1998.00407.x</v>
      </c>
      <c r="H36" t="str">
        <f>VLOOKUP($B36,Sheet1!$A$2:$G$106,7,FALSE)</f>
        <v>vb_team_data</v>
      </c>
      <c r="I36" t="s">
        <v>610</v>
      </c>
      <c r="J36" t="s">
        <v>614</v>
      </c>
      <c r="K36" t="s">
        <v>616</v>
      </c>
      <c r="L36" t="s">
        <v>617</v>
      </c>
      <c r="M36" t="s">
        <v>597</v>
      </c>
    </row>
    <row r="37" spans="1:13" x14ac:dyDescent="0.2">
      <c r="A37">
        <v>36</v>
      </c>
      <c r="B37">
        <v>165</v>
      </c>
      <c r="C37" t="str">
        <f>VLOOKUP($B37,Sheet1!$A$2:$G$106,2,FALSE)</f>
        <v>Hilbeck A, Kennedy GG</v>
      </c>
      <c r="D37">
        <f>VLOOKUP($B37,Sheet1!$A$2:$G$106,3,FALSE)</f>
        <v>1998</v>
      </c>
      <c r="E37" t="str">
        <f>VLOOKUP($B37,Sheet1!$A$2:$G$106,4,FALSE)</f>
        <v>Effects of temperature on survival and preimaginal development rates of Colorado potato beetle on potato and horse‐nettle: potential role in host range expansion</v>
      </c>
      <c r="F37" t="str">
        <f>VLOOKUP($B37,Sheet1!$A$2:$G$106,5,FALSE)</f>
        <v>Entomol Exp Appl</v>
      </c>
      <c r="G37" t="str">
        <f>VLOOKUP($B37,Sheet1!$A$2:$G$106,6,FALSE)</f>
        <v>10.1046/j.1570-7458.1998.00407.x</v>
      </c>
      <c r="H37" t="str">
        <f>VLOOKUP($B37,Sheet1!$A$2:$G$106,7,FALSE)</f>
        <v>vb_team_data</v>
      </c>
      <c r="I37" t="s">
        <v>610</v>
      </c>
      <c r="J37" t="s">
        <v>615</v>
      </c>
      <c r="K37" t="s">
        <v>616</v>
      </c>
      <c r="L37" t="s">
        <v>617</v>
      </c>
      <c r="M37" t="s">
        <v>597</v>
      </c>
    </row>
    <row r="38" spans="1:13" x14ac:dyDescent="0.2">
      <c r="A38">
        <v>37</v>
      </c>
      <c r="B38">
        <v>168</v>
      </c>
      <c r="C38" t="str">
        <f>VLOOKUP($B38,Sheet1!$A$2:$G$106,2,FALSE)</f>
        <v>Shrode JB, Gerking SD</v>
      </c>
      <c r="D38">
        <f>VLOOKUP($B38,Sheet1!$A$2:$G$106,3,FALSE)</f>
        <v>1977</v>
      </c>
      <c r="E38" t="str">
        <f>VLOOKUP($B38,Sheet1!$A$2:$G$106,4,FALSE)</f>
        <v>Effects of Constant and Fluctuating Temperatures on Reproductive Performance of a Desert Pupfish, Cyprinodon n. nevadensis</v>
      </c>
      <c r="F38" t="str">
        <f>VLOOKUP($B38,Sheet1!$A$2:$G$106,5,FALSE)</f>
        <v>Physiol Zool</v>
      </c>
      <c r="G38" t="str">
        <f>VLOOKUP($B38,Sheet1!$A$2:$G$106,6,FALSE)</f>
        <v>10.1086/physzool.50.1.30155710</v>
      </c>
      <c r="H38" t="str">
        <f>VLOOKUP($B38,Sheet1!$A$2:$G$106,7,FALSE)</f>
        <v>vb_team_data</v>
      </c>
      <c r="I38" t="s">
        <v>618</v>
      </c>
      <c r="J38" t="s">
        <v>575</v>
      </c>
      <c r="K38" t="s">
        <v>619</v>
      </c>
      <c r="L38" t="s">
        <v>620</v>
      </c>
      <c r="M38" t="s">
        <v>597</v>
      </c>
    </row>
    <row r="39" spans="1:13" x14ac:dyDescent="0.2">
      <c r="A39">
        <v>38</v>
      </c>
      <c r="B39">
        <v>168</v>
      </c>
      <c r="C39" t="str">
        <f>VLOOKUP($B39,Sheet1!$A$2:$G$106,2,FALSE)</f>
        <v>Shrode JB, Gerking SD</v>
      </c>
      <c r="D39">
        <f>VLOOKUP($B39,Sheet1!$A$2:$G$106,3,FALSE)</f>
        <v>1977</v>
      </c>
      <c r="E39" t="str">
        <f>VLOOKUP($B39,Sheet1!$A$2:$G$106,4,FALSE)</f>
        <v>Effects of Constant and Fluctuating Temperatures on Reproductive Performance of a Desert Pupfish, Cyprinodon n. nevadensis</v>
      </c>
      <c r="F39" t="str">
        <f>VLOOKUP($B39,Sheet1!$A$2:$G$106,5,FALSE)</f>
        <v>Physiol Zool</v>
      </c>
      <c r="G39" t="str">
        <f>VLOOKUP($B39,Sheet1!$A$2:$G$106,6,FALSE)</f>
        <v>10.1086/physzool.50.1.30155710</v>
      </c>
      <c r="H39" t="str">
        <f>VLOOKUP($B39,Sheet1!$A$2:$G$106,7,FALSE)</f>
        <v>vb_team_data</v>
      </c>
      <c r="I39" t="s">
        <v>618</v>
      </c>
      <c r="J39" t="s">
        <v>575</v>
      </c>
      <c r="K39" t="s">
        <v>621</v>
      </c>
      <c r="L39" t="s">
        <v>622</v>
      </c>
      <c r="M39" t="s">
        <v>623</v>
      </c>
    </row>
    <row r="40" spans="1:13" x14ac:dyDescent="0.2">
      <c r="A40">
        <v>39</v>
      </c>
      <c r="B40">
        <v>168</v>
      </c>
      <c r="C40" t="str">
        <f>VLOOKUP($B40,Sheet1!$A$2:$G$106,2,FALSE)</f>
        <v>Shrode JB, Gerking SD</v>
      </c>
      <c r="D40">
        <f>VLOOKUP($B40,Sheet1!$A$2:$G$106,3,FALSE)</f>
        <v>1977</v>
      </c>
      <c r="E40" t="str">
        <f>VLOOKUP($B40,Sheet1!$A$2:$G$106,4,FALSE)</f>
        <v>Effects of Constant and Fluctuating Temperatures on Reproductive Performance of a Desert Pupfish, Cyprinodon n. nevadensis</v>
      </c>
      <c r="F40" t="str">
        <f>VLOOKUP($B40,Sheet1!$A$2:$G$106,5,FALSE)</f>
        <v>Physiol Zool</v>
      </c>
      <c r="G40" t="str">
        <f>VLOOKUP($B40,Sheet1!$A$2:$G$106,6,FALSE)</f>
        <v>10.1086/physzool.50.1.30155710</v>
      </c>
      <c r="H40" t="str">
        <f>VLOOKUP($B40,Sheet1!$A$2:$G$106,7,FALSE)</f>
        <v>vb_team_data</v>
      </c>
      <c r="I40" t="s">
        <v>618</v>
      </c>
      <c r="J40" t="s">
        <v>575</v>
      </c>
      <c r="K40" t="s">
        <v>501</v>
      </c>
      <c r="L40" t="s">
        <v>624</v>
      </c>
      <c r="M40" t="s">
        <v>625</v>
      </c>
    </row>
    <row r="41" spans="1:13" x14ac:dyDescent="0.2">
      <c r="A41">
        <v>40</v>
      </c>
      <c r="B41">
        <v>168</v>
      </c>
      <c r="C41" t="str">
        <f>VLOOKUP($B41,Sheet1!$A$2:$G$106,2,FALSE)</f>
        <v>Shrode JB, Gerking SD</v>
      </c>
      <c r="D41">
        <f>VLOOKUP($B41,Sheet1!$A$2:$G$106,3,FALSE)</f>
        <v>1977</v>
      </c>
      <c r="E41" t="str">
        <f>VLOOKUP($B41,Sheet1!$A$2:$G$106,4,FALSE)</f>
        <v>Effects of Constant and Fluctuating Temperatures on Reproductive Performance of a Desert Pupfish, Cyprinodon n. nevadensis</v>
      </c>
      <c r="F41" t="str">
        <f>VLOOKUP($B41,Sheet1!$A$2:$G$106,5,FALSE)</f>
        <v>Physiol Zool</v>
      </c>
      <c r="G41" t="str">
        <f>VLOOKUP($B41,Sheet1!$A$2:$G$106,6,FALSE)</f>
        <v>10.1086/physzool.50.1.30155710</v>
      </c>
      <c r="H41" t="str">
        <f>VLOOKUP($B41,Sheet1!$A$2:$G$106,7,FALSE)</f>
        <v>vb_team_data</v>
      </c>
      <c r="I41" t="s">
        <v>618</v>
      </c>
      <c r="J41" t="s">
        <v>575</v>
      </c>
      <c r="K41" t="s">
        <v>626</v>
      </c>
      <c r="L41" t="s">
        <v>627</v>
      </c>
      <c r="M41" t="s">
        <v>628</v>
      </c>
    </row>
    <row r="42" spans="1:13" x14ac:dyDescent="0.2">
      <c r="A42">
        <v>41</v>
      </c>
      <c r="B42">
        <v>168</v>
      </c>
      <c r="C42" t="str">
        <f>VLOOKUP($B42,Sheet1!$A$2:$G$106,2,FALSE)</f>
        <v>Shrode JB, Gerking SD</v>
      </c>
      <c r="D42">
        <f>VLOOKUP($B42,Sheet1!$A$2:$G$106,3,FALSE)</f>
        <v>1977</v>
      </c>
      <c r="E42" t="str">
        <f>VLOOKUP($B42,Sheet1!$A$2:$G$106,4,FALSE)</f>
        <v>Effects of Constant and Fluctuating Temperatures on Reproductive Performance of a Desert Pupfish, Cyprinodon n. nevadensis</v>
      </c>
      <c r="F42" t="str">
        <f>VLOOKUP($B42,Sheet1!$A$2:$G$106,5,FALSE)</f>
        <v>Physiol Zool</v>
      </c>
      <c r="G42" t="str">
        <f>VLOOKUP($B42,Sheet1!$A$2:$G$106,6,FALSE)</f>
        <v>10.1086/physzool.50.1.30155710</v>
      </c>
      <c r="H42" t="str">
        <f>VLOOKUP($B42,Sheet1!$A$2:$G$106,7,FALSE)</f>
        <v>vb_team_data</v>
      </c>
      <c r="I42" t="s">
        <v>618</v>
      </c>
      <c r="J42" t="s">
        <v>575</v>
      </c>
      <c r="K42" t="s">
        <v>629</v>
      </c>
      <c r="L42" t="s">
        <v>630</v>
      </c>
      <c r="M42" t="s">
        <v>631</v>
      </c>
    </row>
    <row r="43" spans="1:13" x14ac:dyDescent="0.2">
      <c r="A43">
        <v>42</v>
      </c>
      <c r="B43">
        <v>168</v>
      </c>
      <c r="C43" t="str">
        <f>VLOOKUP($B43,Sheet1!$A$2:$G$106,2,FALSE)</f>
        <v>Shrode JB, Gerking SD</v>
      </c>
      <c r="D43">
        <f>VLOOKUP($B43,Sheet1!$A$2:$G$106,3,FALSE)</f>
        <v>1977</v>
      </c>
      <c r="E43" t="str">
        <f>VLOOKUP($B43,Sheet1!$A$2:$G$106,4,FALSE)</f>
        <v>Effects of Constant and Fluctuating Temperatures on Reproductive Performance of a Desert Pupfish, Cyprinodon n. nevadensis</v>
      </c>
      <c r="F43" t="str">
        <f>VLOOKUP($B43,Sheet1!$A$2:$G$106,5,FALSE)</f>
        <v>Physiol Zool</v>
      </c>
      <c r="G43" t="str">
        <f>VLOOKUP($B43,Sheet1!$A$2:$G$106,6,FALSE)</f>
        <v>10.1086/physzool.50.1.30155710</v>
      </c>
      <c r="H43" t="str">
        <f>VLOOKUP($B43,Sheet1!$A$2:$G$106,7,FALSE)</f>
        <v>vb_team_data</v>
      </c>
      <c r="I43" t="s">
        <v>618</v>
      </c>
      <c r="J43" t="s">
        <v>575</v>
      </c>
      <c r="K43" t="s">
        <v>632</v>
      </c>
      <c r="L43" t="s">
        <v>633</v>
      </c>
      <c r="M43" t="s">
        <v>597</v>
      </c>
    </row>
    <row r="44" spans="1:13" x14ac:dyDescent="0.2">
      <c r="A44">
        <v>43</v>
      </c>
      <c r="B44">
        <v>67</v>
      </c>
      <c r="C44" t="str">
        <f>VLOOKUP($B44,Sheet1!$A$2:$G$106,2,FALSE)</f>
        <v>Foray V, Desouhant E, Gibert P</v>
      </c>
      <c r="D44">
        <f>VLOOKUP($B44,Sheet1!$A$2:$G$106,3,FALSE)</f>
        <v>2014</v>
      </c>
      <c r="E44" t="str">
        <f>VLOOKUP($B44,Sheet1!$A$2:$G$106,4,FALSE)</f>
        <v>The impact of thermal fluctuations on reaction norms in specialist and generalist parasitic wasps</v>
      </c>
      <c r="F44" t="str">
        <f>VLOOKUP($B44,Sheet1!$A$2:$G$106,5,FALSE)</f>
        <v>Funct Ecol</v>
      </c>
      <c r="G44" t="str">
        <f>VLOOKUP($B44,Sheet1!$A$2:$G$106,6,FALSE)</f>
        <v>10.1111/1365-2435.12171</v>
      </c>
      <c r="H44" t="str">
        <f>VLOOKUP($B44,Sheet1!$A$2:$G$106,7,FALSE)</f>
        <v>vb_team_data</v>
      </c>
      <c r="I44" t="s">
        <v>634</v>
      </c>
      <c r="J44" t="s">
        <v>635</v>
      </c>
      <c r="K44" t="s">
        <v>570</v>
      </c>
      <c r="L44" t="s">
        <v>575</v>
      </c>
      <c r="M44" t="s">
        <v>636</v>
      </c>
    </row>
    <row r="45" spans="1:13" x14ac:dyDescent="0.2">
      <c r="A45">
        <v>44</v>
      </c>
      <c r="B45">
        <v>67</v>
      </c>
      <c r="C45" t="str">
        <f>VLOOKUP($B45,Sheet1!$A$2:$G$106,2,FALSE)</f>
        <v>Foray V, Desouhant E, Gibert P</v>
      </c>
      <c r="D45">
        <f>VLOOKUP($B45,Sheet1!$A$2:$G$106,3,FALSE)</f>
        <v>2014</v>
      </c>
      <c r="E45" t="str">
        <f>VLOOKUP($B45,Sheet1!$A$2:$G$106,4,FALSE)</f>
        <v>The impact of thermal fluctuations on reaction norms in specialist and generalist parasitic wasps</v>
      </c>
      <c r="F45" t="str">
        <f>VLOOKUP($B45,Sheet1!$A$2:$G$106,5,FALSE)</f>
        <v>Funct Ecol</v>
      </c>
      <c r="G45" t="str">
        <f>VLOOKUP($B45,Sheet1!$A$2:$G$106,6,FALSE)</f>
        <v>10.1111/1365-2435.12171</v>
      </c>
      <c r="H45" t="str">
        <f>VLOOKUP($B45,Sheet1!$A$2:$G$106,7,FALSE)</f>
        <v>vb_team_data</v>
      </c>
      <c r="I45" t="s">
        <v>634</v>
      </c>
      <c r="J45" t="s">
        <v>637</v>
      </c>
      <c r="K45" t="s">
        <v>570</v>
      </c>
      <c r="L45" t="s">
        <v>575</v>
      </c>
      <c r="M45" t="s">
        <v>636</v>
      </c>
    </row>
    <row r="46" spans="1:13" x14ac:dyDescent="0.2">
      <c r="A46">
        <v>45</v>
      </c>
      <c r="B46">
        <v>67</v>
      </c>
      <c r="C46" t="str">
        <f>VLOOKUP($B46,Sheet1!$A$2:$G$106,2,FALSE)</f>
        <v>Foray V, Desouhant E, Gibert P</v>
      </c>
      <c r="D46">
        <f>VLOOKUP($B46,Sheet1!$A$2:$G$106,3,FALSE)</f>
        <v>2014</v>
      </c>
      <c r="E46" t="str">
        <f>VLOOKUP($B46,Sheet1!$A$2:$G$106,4,FALSE)</f>
        <v>The impact of thermal fluctuations on reaction norms in specialist and generalist parasitic wasps</v>
      </c>
      <c r="F46" t="str">
        <f>VLOOKUP($B46,Sheet1!$A$2:$G$106,5,FALSE)</f>
        <v>Funct Ecol</v>
      </c>
      <c r="G46" t="str">
        <f>VLOOKUP($B46,Sheet1!$A$2:$G$106,6,FALSE)</f>
        <v>10.1111/1365-2435.12171</v>
      </c>
      <c r="H46" t="str">
        <f>VLOOKUP($B46,Sheet1!$A$2:$G$106,7,FALSE)</f>
        <v>vb_team_data</v>
      </c>
      <c r="I46" t="s">
        <v>634</v>
      </c>
      <c r="J46" t="s">
        <v>635</v>
      </c>
      <c r="K46" t="s">
        <v>638</v>
      </c>
      <c r="L46" t="s">
        <v>575</v>
      </c>
      <c r="M46" t="s">
        <v>591</v>
      </c>
    </row>
    <row r="47" spans="1:13" x14ac:dyDescent="0.2">
      <c r="A47">
        <v>46</v>
      </c>
      <c r="B47">
        <v>67</v>
      </c>
      <c r="C47" t="str">
        <f>VLOOKUP($B47,Sheet1!$A$2:$G$106,2,FALSE)</f>
        <v>Foray V, Desouhant E, Gibert P</v>
      </c>
      <c r="D47">
        <f>VLOOKUP($B47,Sheet1!$A$2:$G$106,3,FALSE)</f>
        <v>2014</v>
      </c>
      <c r="E47" t="str">
        <f>VLOOKUP($B47,Sheet1!$A$2:$G$106,4,FALSE)</f>
        <v>The impact of thermal fluctuations on reaction norms in specialist and generalist parasitic wasps</v>
      </c>
      <c r="F47" t="str">
        <f>VLOOKUP($B47,Sheet1!$A$2:$G$106,5,FALSE)</f>
        <v>Funct Ecol</v>
      </c>
      <c r="G47" t="str">
        <f>VLOOKUP($B47,Sheet1!$A$2:$G$106,6,FALSE)</f>
        <v>10.1111/1365-2435.12171</v>
      </c>
      <c r="H47" t="str">
        <f>VLOOKUP($B47,Sheet1!$A$2:$G$106,7,FALSE)</f>
        <v>vb_team_data</v>
      </c>
      <c r="I47" t="s">
        <v>634</v>
      </c>
      <c r="J47" t="s">
        <v>637</v>
      </c>
      <c r="K47" t="s">
        <v>638</v>
      </c>
      <c r="L47" t="s">
        <v>575</v>
      </c>
      <c r="M47" t="s">
        <v>591</v>
      </c>
    </row>
    <row r="48" spans="1:13" x14ac:dyDescent="0.2">
      <c r="A48">
        <v>47</v>
      </c>
      <c r="B48">
        <v>9</v>
      </c>
      <c r="C48" t="str">
        <f>VLOOKUP($B48,Sheet1!$A$2:$G$106,2,FALSE)</f>
        <v>Ludwig D</v>
      </c>
      <c r="D48">
        <f>VLOOKUP($B48,Sheet1!$A$2:$G$106,3,FALSE)</f>
        <v>1928</v>
      </c>
      <c r="E48" t="str">
        <f>VLOOKUP($B48,Sheet1!$A$2:$G$106,4,FALSE)</f>
        <v>The Effects of Temperature on the Development of an Insect (Popillia japonica Newman)</v>
      </c>
      <c r="F48" t="str">
        <f>VLOOKUP($B48,Sheet1!$A$2:$G$106,5,FALSE)</f>
        <v>Physiol Zool</v>
      </c>
      <c r="G48" t="str">
        <f>VLOOKUP($B48,Sheet1!$A$2:$G$106,6,FALSE)</f>
        <v>10.1086/physzool.1.3.30151052</v>
      </c>
      <c r="H48" t="str">
        <f>VLOOKUP($B48,Sheet1!$A$2:$G$106,7,FALSE)</f>
        <v>maggie_data</v>
      </c>
      <c r="I48" t="s">
        <v>639</v>
      </c>
      <c r="J48" t="s">
        <v>575</v>
      </c>
      <c r="K48" t="s">
        <v>640</v>
      </c>
      <c r="L48" t="s">
        <v>641</v>
      </c>
      <c r="M48" t="s">
        <v>642</v>
      </c>
    </row>
    <row r="49" spans="1:13" x14ac:dyDescent="0.2">
      <c r="A49">
        <v>48</v>
      </c>
      <c r="B49">
        <v>9</v>
      </c>
      <c r="C49" t="str">
        <f>VLOOKUP($B49,Sheet1!$A$2:$G$106,2,FALSE)</f>
        <v>Ludwig D</v>
      </c>
      <c r="D49">
        <f>VLOOKUP($B49,Sheet1!$A$2:$G$106,3,FALSE)</f>
        <v>1928</v>
      </c>
      <c r="E49" t="str">
        <f>VLOOKUP($B49,Sheet1!$A$2:$G$106,4,FALSE)</f>
        <v>The Effects of Temperature on the Development of an Insect (Popillia japonica Newman)</v>
      </c>
      <c r="F49" t="str">
        <f>VLOOKUP($B49,Sheet1!$A$2:$G$106,5,FALSE)</f>
        <v>Physiol Zool</v>
      </c>
      <c r="G49" t="str">
        <f>VLOOKUP($B49,Sheet1!$A$2:$G$106,6,FALSE)</f>
        <v>10.1086/physzool.1.3.30151052</v>
      </c>
      <c r="H49" t="str">
        <f>VLOOKUP($B49,Sheet1!$A$2:$G$106,7,FALSE)</f>
        <v>maggie_data</v>
      </c>
      <c r="I49" t="s">
        <v>639</v>
      </c>
      <c r="J49" t="s">
        <v>575</v>
      </c>
      <c r="K49" t="s">
        <v>643</v>
      </c>
      <c r="L49" t="s">
        <v>644</v>
      </c>
      <c r="M49" t="s">
        <v>642</v>
      </c>
    </row>
    <row r="50" spans="1:13" x14ac:dyDescent="0.2">
      <c r="A50">
        <v>49</v>
      </c>
      <c r="B50">
        <v>9</v>
      </c>
      <c r="C50" t="str">
        <f>VLOOKUP($B50,Sheet1!$A$2:$G$106,2,FALSE)</f>
        <v>Ludwig D</v>
      </c>
      <c r="D50">
        <f>VLOOKUP($B50,Sheet1!$A$2:$G$106,3,FALSE)</f>
        <v>1928</v>
      </c>
      <c r="E50" t="str">
        <f>VLOOKUP($B50,Sheet1!$A$2:$G$106,4,FALSE)</f>
        <v>The Effects of Temperature on the Development of an Insect (Popillia japonica Newman)</v>
      </c>
      <c r="F50" t="str">
        <f>VLOOKUP($B50,Sheet1!$A$2:$G$106,5,FALSE)</f>
        <v>Physiol Zool</v>
      </c>
      <c r="G50" t="str">
        <f>VLOOKUP($B50,Sheet1!$A$2:$G$106,6,FALSE)</f>
        <v>10.1086/physzool.1.3.30151052</v>
      </c>
      <c r="H50" t="str">
        <f>VLOOKUP($B50,Sheet1!$A$2:$G$106,7,FALSE)</f>
        <v>maggie_data</v>
      </c>
      <c r="I50" t="s">
        <v>639</v>
      </c>
      <c r="J50" t="s">
        <v>575</v>
      </c>
      <c r="K50" t="s">
        <v>645</v>
      </c>
      <c r="L50" t="s">
        <v>646</v>
      </c>
      <c r="M50" t="s">
        <v>642</v>
      </c>
    </row>
    <row r="51" spans="1:13" x14ac:dyDescent="0.2">
      <c r="A51">
        <v>50</v>
      </c>
      <c r="B51">
        <v>9</v>
      </c>
      <c r="C51" t="str">
        <f>VLOOKUP($B51,Sheet1!$A$2:$G$106,2,FALSE)</f>
        <v>Ludwig D</v>
      </c>
      <c r="D51">
        <f>VLOOKUP($B51,Sheet1!$A$2:$G$106,3,FALSE)</f>
        <v>1928</v>
      </c>
      <c r="E51" t="str">
        <f>VLOOKUP($B51,Sheet1!$A$2:$G$106,4,FALSE)</f>
        <v>The Effects of Temperature on the Development of an Insect (Popillia japonica Newman)</v>
      </c>
      <c r="F51" t="str">
        <f>VLOOKUP($B51,Sheet1!$A$2:$G$106,5,FALSE)</f>
        <v>Physiol Zool</v>
      </c>
      <c r="G51" t="str">
        <f>VLOOKUP($B51,Sheet1!$A$2:$G$106,6,FALSE)</f>
        <v>10.1086/physzool.1.3.30151052</v>
      </c>
      <c r="H51" t="str">
        <f>VLOOKUP($B51,Sheet1!$A$2:$G$106,7,FALSE)</f>
        <v>maggie_data</v>
      </c>
      <c r="I51" t="s">
        <v>639</v>
      </c>
      <c r="J51" t="s">
        <v>575</v>
      </c>
      <c r="K51" t="s">
        <v>647</v>
      </c>
      <c r="L51" t="s">
        <v>648</v>
      </c>
      <c r="M51" t="s">
        <v>642</v>
      </c>
    </row>
    <row r="52" spans="1:13" x14ac:dyDescent="0.2">
      <c r="A52">
        <v>51</v>
      </c>
      <c r="B52">
        <v>9</v>
      </c>
      <c r="C52" t="str">
        <f>VLOOKUP($B52,Sheet1!$A$2:$G$106,2,FALSE)</f>
        <v>Ludwig D</v>
      </c>
      <c r="D52">
        <f>VLOOKUP($B52,Sheet1!$A$2:$G$106,3,FALSE)</f>
        <v>1928</v>
      </c>
      <c r="E52" t="str">
        <f>VLOOKUP($B52,Sheet1!$A$2:$G$106,4,FALSE)</f>
        <v>The Effects of Temperature on the Development of an Insect (Popillia japonica Newman)</v>
      </c>
      <c r="F52" t="str">
        <f>VLOOKUP($B52,Sheet1!$A$2:$G$106,5,FALSE)</f>
        <v>Physiol Zool</v>
      </c>
      <c r="G52" t="str">
        <f>VLOOKUP($B52,Sheet1!$A$2:$G$106,6,FALSE)</f>
        <v>10.1086/physzool.1.3.30151052</v>
      </c>
      <c r="H52" t="str">
        <f>VLOOKUP($B52,Sheet1!$A$2:$G$106,7,FALSE)</f>
        <v>maggie_data</v>
      </c>
      <c r="I52" t="s">
        <v>639</v>
      </c>
      <c r="J52" t="s">
        <v>575</v>
      </c>
      <c r="K52" t="s">
        <v>649</v>
      </c>
      <c r="L52" t="s">
        <v>650</v>
      </c>
      <c r="M52" t="s">
        <v>642</v>
      </c>
    </row>
    <row r="53" spans="1:13" x14ac:dyDescent="0.2">
      <c r="A53">
        <v>52</v>
      </c>
      <c r="B53">
        <v>90</v>
      </c>
      <c r="C53" t="str">
        <f>VLOOKUP($B53,Sheet1!$A$2:$G$106,2,FALSE)</f>
        <v>Duncan AB, Fellous S, Kaltz O</v>
      </c>
      <c r="D53">
        <f>VLOOKUP($B53,Sheet1!$A$2:$G$106,3,FALSE)</f>
        <v>2011</v>
      </c>
      <c r="E53" t="str">
        <f>VLOOKUP($B53,Sheet1!$A$2:$G$106,4,FALSE)</f>
        <v>Temporal variation in temperature determines disease spread and maintenance in Paramecium microcosm populations</v>
      </c>
      <c r="F53" t="str">
        <f>VLOOKUP($B53,Sheet1!$A$2:$G$106,5,FALSE)</f>
        <v>Proc Biol Sci</v>
      </c>
      <c r="G53" t="str">
        <f>VLOOKUP($B53,Sheet1!$A$2:$G$106,6,FALSE)</f>
        <v>10.1098/rspb.2011.0287</v>
      </c>
      <c r="H53" t="str">
        <f>VLOOKUP($B53,Sheet1!$A$2:$G$106,7,FALSE)</f>
        <v>vb_team_data</v>
      </c>
      <c r="I53" t="s">
        <v>651</v>
      </c>
      <c r="J53" t="s">
        <v>652</v>
      </c>
      <c r="K53" t="s">
        <v>653</v>
      </c>
      <c r="L53" t="s">
        <v>575</v>
      </c>
      <c r="M53" t="s">
        <v>654</v>
      </c>
    </row>
    <row r="54" spans="1:13" x14ac:dyDescent="0.2">
      <c r="A54">
        <v>53</v>
      </c>
      <c r="B54">
        <v>90</v>
      </c>
      <c r="C54" t="str">
        <f>VLOOKUP($B54,Sheet1!$A$2:$G$106,2,FALSE)</f>
        <v>Duncan AB, Fellous S, Kaltz O</v>
      </c>
      <c r="D54">
        <f>VLOOKUP($B54,Sheet1!$A$2:$G$106,3,FALSE)</f>
        <v>2011</v>
      </c>
      <c r="E54" t="str">
        <f>VLOOKUP($B54,Sheet1!$A$2:$G$106,4,FALSE)</f>
        <v>Temporal variation in temperature determines disease spread and maintenance in Paramecium microcosm populations</v>
      </c>
      <c r="F54" t="str">
        <f>VLOOKUP($B54,Sheet1!$A$2:$G$106,5,FALSE)</f>
        <v>Proc Biol Sci</v>
      </c>
      <c r="G54" t="str">
        <f>VLOOKUP($B54,Sheet1!$A$2:$G$106,6,FALSE)</f>
        <v>10.1098/rspb.2011.0287</v>
      </c>
      <c r="H54" t="str">
        <f>VLOOKUP($B54,Sheet1!$A$2:$G$106,7,FALSE)</f>
        <v>vb_team_data</v>
      </c>
      <c r="I54" t="s">
        <v>651</v>
      </c>
      <c r="J54" t="s">
        <v>655</v>
      </c>
      <c r="K54" t="s">
        <v>653</v>
      </c>
      <c r="L54" t="s">
        <v>575</v>
      </c>
      <c r="M54" t="s">
        <v>654</v>
      </c>
    </row>
    <row r="55" spans="1:13" x14ac:dyDescent="0.2">
      <c r="A55">
        <v>54</v>
      </c>
      <c r="B55">
        <v>91</v>
      </c>
      <c r="C55" t="str">
        <f>VLOOKUP($B55,Sheet1!$A$2:$G$106,2,FALSE)</f>
        <v>Radmacher S, Strohm E</v>
      </c>
      <c r="D55">
        <f>VLOOKUP($B55,Sheet1!$A$2:$G$106,3,FALSE)</f>
        <v>2011</v>
      </c>
      <c r="E55" t="str">
        <f>VLOOKUP($B55,Sheet1!$A$2:$G$106,4,FALSE)</f>
        <v>Effects of constant and fluctuating temperatures on the development of the solitary bee Osmia bicornis (Hymenoptera: Megachilidae)</v>
      </c>
      <c r="F55" t="str">
        <f>VLOOKUP($B55,Sheet1!$A$2:$G$106,5,FALSE)</f>
        <v>Apidologie Celle</v>
      </c>
      <c r="G55" t="str">
        <f>VLOOKUP($B55,Sheet1!$A$2:$G$106,6,FALSE)</f>
        <v>10.1007/s13592-011-0078-9</v>
      </c>
      <c r="H55" t="str">
        <f>VLOOKUP($B55,Sheet1!$A$2:$G$106,7,FALSE)</f>
        <v>vb_team_data</v>
      </c>
      <c r="I55" t="s">
        <v>656</v>
      </c>
      <c r="J55" t="s">
        <v>575</v>
      </c>
      <c r="K55" t="s">
        <v>657</v>
      </c>
      <c r="L55" t="s">
        <v>575</v>
      </c>
      <c r="M55" t="s">
        <v>597</v>
      </c>
    </row>
    <row r="56" spans="1:13" x14ac:dyDescent="0.2">
      <c r="A56">
        <v>55</v>
      </c>
      <c r="B56">
        <v>91</v>
      </c>
      <c r="C56" t="str">
        <f>VLOOKUP($B56,Sheet1!$A$2:$G$106,2,FALSE)</f>
        <v>Radmacher S, Strohm E</v>
      </c>
      <c r="D56">
        <f>VLOOKUP($B56,Sheet1!$A$2:$G$106,3,FALSE)</f>
        <v>2011</v>
      </c>
      <c r="E56" t="str">
        <f>VLOOKUP($B56,Sheet1!$A$2:$G$106,4,FALSE)</f>
        <v>Effects of constant and fluctuating temperatures on the development of the solitary bee Osmia bicornis (Hymenoptera: Megachilidae)</v>
      </c>
      <c r="F56" t="str">
        <f>VLOOKUP($B56,Sheet1!$A$2:$G$106,5,FALSE)</f>
        <v>Apidologie Celle</v>
      </c>
      <c r="G56" t="str">
        <f>VLOOKUP($B56,Sheet1!$A$2:$G$106,6,FALSE)</f>
        <v>10.1007/s13592-011-0078-9</v>
      </c>
      <c r="H56" t="str">
        <f>VLOOKUP($B56,Sheet1!$A$2:$G$106,7,FALSE)</f>
        <v>vb_team_data</v>
      </c>
      <c r="I56" t="s">
        <v>656</v>
      </c>
      <c r="J56" t="s">
        <v>575</v>
      </c>
      <c r="K56" t="s">
        <v>658</v>
      </c>
      <c r="L56" t="s">
        <v>575</v>
      </c>
      <c r="M56" t="s">
        <v>597</v>
      </c>
    </row>
    <row r="57" spans="1:13" x14ac:dyDescent="0.2">
      <c r="A57">
        <v>56</v>
      </c>
      <c r="B57">
        <v>91</v>
      </c>
      <c r="C57" t="str">
        <f>VLOOKUP($B57,Sheet1!$A$2:$G$106,2,FALSE)</f>
        <v>Radmacher S, Strohm E</v>
      </c>
      <c r="D57">
        <f>VLOOKUP($B57,Sheet1!$A$2:$G$106,3,FALSE)</f>
        <v>2011</v>
      </c>
      <c r="E57" t="str">
        <f>VLOOKUP($B57,Sheet1!$A$2:$G$106,4,FALSE)</f>
        <v>Effects of constant and fluctuating temperatures on the development of the solitary bee Osmia bicornis (Hymenoptera: Megachilidae)</v>
      </c>
      <c r="F57" t="str">
        <f>VLOOKUP($B57,Sheet1!$A$2:$G$106,5,FALSE)</f>
        <v>Apidologie Celle</v>
      </c>
      <c r="G57" t="str">
        <f>VLOOKUP($B57,Sheet1!$A$2:$G$106,6,FALSE)</f>
        <v>10.1007/s13592-011-0078-9</v>
      </c>
      <c r="H57" t="str">
        <f>VLOOKUP($B57,Sheet1!$A$2:$G$106,7,FALSE)</f>
        <v>vb_team_data</v>
      </c>
      <c r="I57" t="s">
        <v>656</v>
      </c>
      <c r="J57" t="s">
        <v>575</v>
      </c>
      <c r="K57" t="s">
        <v>659</v>
      </c>
      <c r="L57" t="s">
        <v>575</v>
      </c>
      <c r="M57" t="s">
        <v>597</v>
      </c>
    </row>
    <row r="58" spans="1:13" x14ac:dyDescent="0.2">
      <c r="A58">
        <v>57</v>
      </c>
      <c r="B58">
        <v>91</v>
      </c>
      <c r="C58" t="str">
        <f>VLOOKUP($B58,Sheet1!$A$2:$G$106,2,FALSE)</f>
        <v>Radmacher S, Strohm E</v>
      </c>
      <c r="D58">
        <f>VLOOKUP($B58,Sheet1!$A$2:$G$106,3,FALSE)</f>
        <v>2011</v>
      </c>
      <c r="E58" t="str">
        <f>VLOOKUP($B58,Sheet1!$A$2:$G$106,4,FALSE)</f>
        <v>Effects of constant and fluctuating temperatures on the development of the solitary bee Osmia bicornis (Hymenoptera: Megachilidae)</v>
      </c>
      <c r="F58" t="str">
        <f>VLOOKUP($B58,Sheet1!$A$2:$G$106,5,FALSE)</f>
        <v>Apidologie Celle</v>
      </c>
      <c r="G58" t="str">
        <f>VLOOKUP($B58,Sheet1!$A$2:$G$106,6,FALSE)</f>
        <v>10.1007/s13592-011-0078-9</v>
      </c>
      <c r="H58" t="str">
        <f>VLOOKUP($B58,Sheet1!$A$2:$G$106,7,FALSE)</f>
        <v>vb_team_data</v>
      </c>
      <c r="I58" t="s">
        <v>656</v>
      </c>
      <c r="J58" t="s">
        <v>575</v>
      </c>
      <c r="K58" t="s">
        <v>660</v>
      </c>
      <c r="L58" t="s">
        <v>575</v>
      </c>
      <c r="M58" t="s">
        <v>597</v>
      </c>
    </row>
    <row r="59" spans="1:13" x14ac:dyDescent="0.2">
      <c r="A59">
        <v>58</v>
      </c>
      <c r="B59">
        <v>91</v>
      </c>
      <c r="C59" t="str">
        <f>VLOOKUP($B59,Sheet1!$A$2:$G$106,2,FALSE)</f>
        <v>Radmacher S, Strohm E</v>
      </c>
      <c r="D59">
        <f>VLOOKUP($B59,Sheet1!$A$2:$G$106,3,FALSE)</f>
        <v>2011</v>
      </c>
      <c r="E59" t="str">
        <f>VLOOKUP($B59,Sheet1!$A$2:$G$106,4,FALSE)</f>
        <v>Effects of constant and fluctuating temperatures on the development of the solitary bee Osmia bicornis (Hymenoptera: Megachilidae)</v>
      </c>
      <c r="F59" t="str">
        <f>VLOOKUP($B59,Sheet1!$A$2:$G$106,5,FALSE)</f>
        <v>Apidologie Celle</v>
      </c>
      <c r="G59" t="str">
        <f>VLOOKUP($B59,Sheet1!$A$2:$G$106,6,FALSE)</f>
        <v>10.1007/s13592-011-0078-9</v>
      </c>
      <c r="H59" t="str">
        <f>VLOOKUP($B59,Sheet1!$A$2:$G$106,7,FALSE)</f>
        <v>vb_team_data</v>
      </c>
      <c r="I59" t="s">
        <v>656</v>
      </c>
      <c r="J59" t="s">
        <v>575</v>
      </c>
      <c r="K59" t="s">
        <v>661</v>
      </c>
      <c r="L59" t="s">
        <v>575</v>
      </c>
      <c r="M59" t="s">
        <v>662</v>
      </c>
    </row>
    <row r="60" spans="1:13" x14ac:dyDescent="0.2">
      <c r="A60">
        <v>59</v>
      </c>
      <c r="B60" t="s">
        <v>475</v>
      </c>
      <c r="C60" t="str">
        <f>VLOOKUP($B60,Sheet1!$A$2:$G$106,2,FALSE)</f>
        <v>Hagstrum DW, Milliken GA</v>
      </c>
      <c r="D60">
        <f>VLOOKUP($B60,Sheet1!$A$2:$G$106,3,FALSE)</f>
        <v>1991</v>
      </c>
      <c r="E60" t="str">
        <f>VLOOKUP($B60,Sheet1!$A$2:$G$106,4,FALSE)</f>
        <v>Modeling differences in insect developmental times between constant and fluctuating temperatures</v>
      </c>
      <c r="F60" t="str">
        <f>VLOOKUP($B60,Sheet1!$A$2:$G$106,5,FALSE)</f>
        <v>Ann Entomol Soc Am</v>
      </c>
      <c r="G60" t="str">
        <f>VLOOKUP($B60,Sheet1!$A$2:$G$106,6,FALSE)</f>
        <v>10.1093/aesa/84.4.369</v>
      </c>
      <c r="H60" t="str">
        <f>VLOOKUP($B60,Sheet1!$A$2:$G$106,7,FALSE)</f>
        <v>vb_team_data</v>
      </c>
      <c r="I60" t="s">
        <v>663</v>
      </c>
      <c r="J60" t="s">
        <v>575</v>
      </c>
      <c r="K60" t="s">
        <v>570</v>
      </c>
      <c r="L60" t="s">
        <v>664</v>
      </c>
      <c r="M60" t="s">
        <v>572</v>
      </c>
    </row>
    <row r="61" spans="1:13" x14ac:dyDescent="0.2">
      <c r="A61">
        <v>60</v>
      </c>
      <c r="B61" t="s">
        <v>476</v>
      </c>
      <c r="C61" t="str">
        <f>VLOOKUP($B61,Sheet1!$A$2:$G$106,2,FALSE)</f>
        <v>Fielding DJ, Ruesink WG</v>
      </c>
      <c r="D61">
        <f>VLOOKUP($B61,Sheet1!$A$2:$G$106,3,FALSE)</f>
        <v>1988</v>
      </c>
      <c r="E61" t="str">
        <f>VLOOKUP($B61,Sheet1!$A$2:$G$106,4,FALSE)</f>
        <v>Prediction of egg and nymphal developmental times of the squash bug (Hemiptera: Coreidae) in the fiel</v>
      </c>
      <c r="F61" t="str">
        <f>VLOOKUP($B61,Sheet1!$A$2:$G$106,5,FALSE)</f>
        <v>J Econ Entomol</v>
      </c>
      <c r="G61" t="str">
        <f>VLOOKUP($B61,Sheet1!$A$2:$G$106,6,FALSE)</f>
        <v>10.1093/jee/81.5.1377</v>
      </c>
      <c r="H61" t="str">
        <f>VLOOKUP($B61,Sheet1!$A$2:$G$106,7,FALSE)</f>
        <v>vb_team_data</v>
      </c>
      <c r="I61" t="s">
        <v>665</v>
      </c>
      <c r="J61" t="s">
        <v>575</v>
      </c>
      <c r="K61" t="s">
        <v>666</v>
      </c>
      <c r="L61" t="s">
        <v>666</v>
      </c>
      <c r="M61" t="s">
        <v>591</v>
      </c>
    </row>
    <row r="62" spans="1:13" x14ac:dyDescent="0.2">
      <c r="A62">
        <v>61</v>
      </c>
      <c r="B62" t="s">
        <v>476</v>
      </c>
      <c r="C62" t="str">
        <f>VLOOKUP($B62,Sheet1!$A$2:$G$106,2,FALSE)</f>
        <v>Fielding DJ, Ruesink WG</v>
      </c>
      <c r="D62">
        <f>VLOOKUP($B62,Sheet1!$A$2:$G$106,3,FALSE)</f>
        <v>1988</v>
      </c>
      <c r="E62" t="str">
        <f>VLOOKUP($B62,Sheet1!$A$2:$G$106,4,FALSE)</f>
        <v>Prediction of egg and nymphal developmental times of the squash bug (Hemiptera: Coreidae) in the fiel</v>
      </c>
      <c r="F62" t="str">
        <f>VLOOKUP($B62,Sheet1!$A$2:$G$106,5,FALSE)</f>
        <v>J Econ Entomol</v>
      </c>
      <c r="G62" t="str">
        <f>VLOOKUP($B62,Sheet1!$A$2:$G$106,6,FALSE)</f>
        <v>10.1093/jee/81.5.1377</v>
      </c>
      <c r="H62" t="str">
        <f>VLOOKUP($B62,Sheet1!$A$2:$G$106,7,FALSE)</f>
        <v>vb_team_data</v>
      </c>
      <c r="I62" t="s">
        <v>665</v>
      </c>
      <c r="J62" t="s">
        <v>575</v>
      </c>
      <c r="K62" t="s">
        <v>667</v>
      </c>
      <c r="L62" t="s">
        <v>667</v>
      </c>
      <c r="M62" t="s">
        <v>591</v>
      </c>
    </row>
    <row r="63" spans="1:13" x14ac:dyDescent="0.2">
      <c r="A63">
        <v>62</v>
      </c>
      <c r="B63" t="s">
        <v>476</v>
      </c>
      <c r="C63" t="str">
        <f>VLOOKUP($B63,Sheet1!$A$2:$G$106,2,FALSE)</f>
        <v>Fielding DJ, Ruesink WG</v>
      </c>
      <c r="D63">
        <f>VLOOKUP($B63,Sheet1!$A$2:$G$106,3,FALSE)</f>
        <v>1988</v>
      </c>
      <c r="E63" t="str">
        <f>VLOOKUP($B63,Sheet1!$A$2:$G$106,4,FALSE)</f>
        <v>Prediction of egg and nymphal developmental times of the squash bug (Hemiptera: Coreidae) in the fiel</v>
      </c>
      <c r="F63" t="str">
        <f>VLOOKUP($B63,Sheet1!$A$2:$G$106,5,FALSE)</f>
        <v>J Econ Entomol</v>
      </c>
      <c r="G63" t="str">
        <f>VLOOKUP($B63,Sheet1!$A$2:$G$106,6,FALSE)</f>
        <v>10.1093/jee/81.5.1377</v>
      </c>
      <c r="H63" t="str">
        <f>VLOOKUP($B63,Sheet1!$A$2:$G$106,7,FALSE)</f>
        <v>vb_team_data</v>
      </c>
      <c r="I63" t="s">
        <v>665</v>
      </c>
      <c r="J63" t="s">
        <v>575</v>
      </c>
      <c r="K63" t="s">
        <v>668</v>
      </c>
      <c r="L63" t="s">
        <v>668</v>
      </c>
      <c r="M63" t="s">
        <v>662</v>
      </c>
    </row>
    <row r="64" spans="1:13" x14ac:dyDescent="0.2">
      <c r="A64">
        <v>63</v>
      </c>
      <c r="B64" t="s">
        <v>476</v>
      </c>
      <c r="C64" t="str">
        <f>VLOOKUP($B64,Sheet1!$A$2:$G$106,2,FALSE)</f>
        <v>Fielding DJ, Ruesink WG</v>
      </c>
      <c r="D64">
        <f>VLOOKUP($B64,Sheet1!$A$2:$G$106,3,FALSE)</f>
        <v>1988</v>
      </c>
      <c r="E64" t="str">
        <f>VLOOKUP($B64,Sheet1!$A$2:$G$106,4,FALSE)</f>
        <v>Prediction of egg and nymphal developmental times of the squash bug (Hemiptera: Coreidae) in the fiel</v>
      </c>
      <c r="F64" t="str">
        <f>VLOOKUP($B64,Sheet1!$A$2:$G$106,5,FALSE)</f>
        <v>J Econ Entomol</v>
      </c>
      <c r="G64" t="str">
        <f>VLOOKUP($B64,Sheet1!$A$2:$G$106,6,FALSE)</f>
        <v>10.1093/jee/81.5.1377</v>
      </c>
      <c r="H64" t="str">
        <f>VLOOKUP($B64,Sheet1!$A$2:$G$106,7,FALSE)</f>
        <v>vb_team_data</v>
      </c>
      <c r="I64" t="s">
        <v>665</v>
      </c>
      <c r="J64" t="s">
        <v>575</v>
      </c>
      <c r="K64" t="s">
        <v>669</v>
      </c>
      <c r="L64" t="s">
        <v>669</v>
      </c>
      <c r="M64" t="s">
        <v>662</v>
      </c>
    </row>
    <row r="65" spans="1:13" x14ac:dyDescent="0.2">
      <c r="A65">
        <v>64</v>
      </c>
      <c r="B65" t="s">
        <v>476</v>
      </c>
      <c r="C65" t="str">
        <f>VLOOKUP($B65,Sheet1!$A$2:$G$106,2,FALSE)</f>
        <v>Fielding DJ, Ruesink WG</v>
      </c>
      <c r="D65">
        <f>VLOOKUP($B65,Sheet1!$A$2:$G$106,3,FALSE)</f>
        <v>1988</v>
      </c>
      <c r="E65" t="str">
        <f>VLOOKUP($B65,Sheet1!$A$2:$G$106,4,FALSE)</f>
        <v>Prediction of egg and nymphal developmental times of the squash bug (Hemiptera: Coreidae) in the fiel</v>
      </c>
      <c r="F65" t="str">
        <f>VLOOKUP($B65,Sheet1!$A$2:$G$106,5,FALSE)</f>
        <v>J Econ Entomol</v>
      </c>
      <c r="G65" t="str">
        <f>VLOOKUP($B65,Sheet1!$A$2:$G$106,6,FALSE)</f>
        <v>10.1093/jee/81.5.1377</v>
      </c>
      <c r="H65" t="str">
        <f>VLOOKUP($B65,Sheet1!$A$2:$G$106,7,FALSE)</f>
        <v>vb_team_data</v>
      </c>
      <c r="I65" t="s">
        <v>665</v>
      </c>
      <c r="J65" t="s">
        <v>575</v>
      </c>
      <c r="K65" t="s">
        <v>616</v>
      </c>
      <c r="L65" t="s">
        <v>670</v>
      </c>
      <c r="M65" t="s">
        <v>671</v>
      </c>
    </row>
    <row r="66" spans="1:13" x14ac:dyDescent="0.2">
      <c r="A66">
        <v>65</v>
      </c>
      <c r="B66" t="s">
        <v>477</v>
      </c>
      <c r="C66" t="str">
        <f>VLOOKUP($B66,Sheet1!$A$2:$G$106,2,FALSE)</f>
        <v>Harries FH, Douglass JR</v>
      </c>
      <c r="D66">
        <f>VLOOKUP($B66,Sheet1!$A$2:$G$106,3,FALSE)</f>
        <v>1948</v>
      </c>
      <c r="E66" t="str">
        <f>VLOOKUP($B66,Sheet1!$A$2:$G$106,4,FALSE)</f>
        <v>Bionomic studies on the beet Leafhopper</v>
      </c>
      <c r="F66" t="str">
        <f>VLOOKUP($B66,Sheet1!$A$2:$G$106,5,FALSE)</f>
        <v>Ecol Monogr</v>
      </c>
      <c r="G66" t="str">
        <f>VLOOKUP($B66,Sheet1!$A$2:$G$106,6,FALSE)</f>
        <v>10.2307/1948628</v>
      </c>
      <c r="H66" t="str">
        <f>VLOOKUP($B66,Sheet1!$A$2:$G$106,7,FALSE)</f>
        <v>vb_team_data</v>
      </c>
      <c r="I66" t="s">
        <v>672</v>
      </c>
      <c r="J66" t="s">
        <v>569</v>
      </c>
      <c r="K66" t="s">
        <v>570</v>
      </c>
      <c r="L66" t="s">
        <v>664</v>
      </c>
      <c r="M66" t="s">
        <v>572</v>
      </c>
    </row>
    <row r="67" spans="1:13" x14ac:dyDescent="0.2">
      <c r="A67">
        <v>66</v>
      </c>
      <c r="B67" t="s">
        <v>477</v>
      </c>
      <c r="C67" t="str">
        <f>VLOOKUP($B67,Sheet1!$A$2:$G$106,2,FALSE)</f>
        <v>Harries FH, Douglass JR</v>
      </c>
      <c r="D67">
        <f>VLOOKUP($B67,Sheet1!$A$2:$G$106,3,FALSE)</f>
        <v>1948</v>
      </c>
      <c r="E67" t="str">
        <f>VLOOKUP($B67,Sheet1!$A$2:$G$106,4,FALSE)</f>
        <v>Bionomic studies on the beet Leafhopper</v>
      </c>
      <c r="F67" t="str">
        <f>VLOOKUP($B67,Sheet1!$A$2:$G$106,5,FALSE)</f>
        <v>Ecol Monogr</v>
      </c>
      <c r="G67" t="str">
        <f>VLOOKUP($B67,Sheet1!$A$2:$G$106,6,FALSE)</f>
        <v>10.2307/1948628</v>
      </c>
      <c r="H67" t="str">
        <f>VLOOKUP($B67,Sheet1!$A$2:$G$106,7,FALSE)</f>
        <v>vb_team_data</v>
      </c>
      <c r="I67" t="s">
        <v>672</v>
      </c>
      <c r="J67" t="s">
        <v>573</v>
      </c>
      <c r="K67" t="s">
        <v>570</v>
      </c>
      <c r="L67" t="s">
        <v>664</v>
      </c>
      <c r="M67" t="s">
        <v>572</v>
      </c>
    </row>
    <row r="68" spans="1:13" x14ac:dyDescent="0.2">
      <c r="A68">
        <v>67</v>
      </c>
      <c r="B68" t="s">
        <v>478</v>
      </c>
      <c r="C68" t="str">
        <f>VLOOKUP($B68,Sheet1!$A$2:$G$106,2,FALSE)</f>
        <v>Simonet DE, Davenport BL</v>
      </c>
      <c r="D68">
        <f>VLOOKUP($B68,Sheet1!$A$2:$G$106,3,FALSE)</f>
        <v>1981</v>
      </c>
      <c r="E68" t="str">
        <f>VLOOKUP($B68,Sheet1!$A$2:$G$106,4,FALSE)</f>
        <v>Temperature requirements for development and oviposition of the carrot Weevil</v>
      </c>
      <c r="F68" t="str">
        <f>VLOOKUP($B68,Sheet1!$A$2:$G$106,5,FALSE)</f>
        <v>Ann Entomol Soc Am</v>
      </c>
      <c r="G68" t="str">
        <f>VLOOKUP($B68,Sheet1!$A$2:$G$106,6,FALSE)</f>
        <v>10.1093/aesa/74.3.312</v>
      </c>
      <c r="H68" t="str">
        <f>VLOOKUP($B68,Sheet1!$A$2:$G$106,7,FALSE)</f>
        <v>vb_team_data</v>
      </c>
      <c r="I68" t="s">
        <v>673</v>
      </c>
      <c r="J68" t="s">
        <v>575</v>
      </c>
      <c r="K68" t="s">
        <v>570</v>
      </c>
      <c r="L68" t="s">
        <v>674</v>
      </c>
      <c r="M68" t="s">
        <v>572</v>
      </c>
    </row>
    <row r="69" spans="1:13" x14ac:dyDescent="0.2">
      <c r="A69">
        <v>68</v>
      </c>
      <c r="B69" t="s">
        <v>479</v>
      </c>
      <c r="C69" t="str">
        <f>VLOOKUP($B69,Sheet1!$A$2:$G$106,2,FALSE)</f>
        <v>Joshi DS</v>
      </c>
      <c r="D69">
        <f>VLOOKUP($B69,Sheet1!$A$2:$G$106,3,FALSE)</f>
        <v>1996</v>
      </c>
      <c r="E69" t="str">
        <f>VLOOKUP($B69,Sheet1!$A$2:$G$106,4,FALSE)</f>
        <v>Effect of fluctuating and constant temperatures on development, adult longevity and fecundity in the mosquito Aedes krombeini</v>
      </c>
      <c r="F69" t="str">
        <f>VLOOKUP($B69,Sheet1!$A$2:$G$106,5,FALSE)</f>
        <v>J Therm Biol</v>
      </c>
      <c r="G69" t="str">
        <f>VLOOKUP($B69,Sheet1!$A$2:$G$106,6,FALSE)</f>
        <v>10.1016/0306-4565(95)00035-6</v>
      </c>
      <c r="H69" t="str">
        <f>VLOOKUP($B69,Sheet1!$A$2:$G$106,7,FALSE)</f>
        <v>vb_team_data</v>
      </c>
      <c r="I69" t="s">
        <v>675</v>
      </c>
      <c r="J69" t="s">
        <v>569</v>
      </c>
      <c r="K69" t="s">
        <v>676</v>
      </c>
      <c r="L69" t="s">
        <v>676</v>
      </c>
      <c r="M69" t="s">
        <v>594</v>
      </c>
    </row>
    <row r="70" spans="1:13" x14ac:dyDescent="0.2">
      <c r="A70">
        <v>69</v>
      </c>
      <c r="B70" t="s">
        <v>479</v>
      </c>
      <c r="C70" t="str">
        <f>VLOOKUP($B70,Sheet1!$A$2:$G$106,2,FALSE)</f>
        <v>Joshi DS</v>
      </c>
      <c r="D70">
        <f>VLOOKUP($B70,Sheet1!$A$2:$G$106,3,FALSE)</f>
        <v>1996</v>
      </c>
      <c r="E70" t="str">
        <f>VLOOKUP($B70,Sheet1!$A$2:$G$106,4,FALSE)</f>
        <v>Effect of fluctuating and constant temperatures on development, adult longevity and fecundity in the mosquito Aedes krombeini</v>
      </c>
      <c r="F70" t="str">
        <f>VLOOKUP($B70,Sheet1!$A$2:$G$106,5,FALSE)</f>
        <v>J Therm Biol</v>
      </c>
      <c r="G70" t="str">
        <f>VLOOKUP($B70,Sheet1!$A$2:$G$106,6,FALSE)</f>
        <v>10.1016/0306-4565(95)00035-6</v>
      </c>
      <c r="H70" t="str">
        <f>VLOOKUP($B70,Sheet1!$A$2:$G$106,7,FALSE)</f>
        <v>vb_team_data</v>
      </c>
      <c r="I70" t="s">
        <v>675</v>
      </c>
      <c r="J70" t="s">
        <v>573</v>
      </c>
      <c r="K70" t="s">
        <v>677</v>
      </c>
      <c r="L70" t="s">
        <v>677</v>
      </c>
      <c r="M70" t="s">
        <v>594</v>
      </c>
    </row>
    <row r="71" spans="1:13" x14ac:dyDescent="0.2">
      <c r="A71">
        <v>70</v>
      </c>
      <c r="B71" t="s">
        <v>479</v>
      </c>
      <c r="C71" t="str">
        <f>VLOOKUP($B71,Sheet1!$A$2:$G$106,2,FALSE)</f>
        <v>Joshi DS</v>
      </c>
      <c r="D71">
        <f>VLOOKUP($B71,Sheet1!$A$2:$G$106,3,FALSE)</f>
        <v>1996</v>
      </c>
      <c r="E71" t="str">
        <f>VLOOKUP($B71,Sheet1!$A$2:$G$106,4,FALSE)</f>
        <v>Effect of fluctuating and constant temperatures on development, adult longevity and fecundity in the mosquito Aedes krombeini</v>
      </c>
      <c r="F71" t="str">
        <f>VLOOKUP($B71,Sheet1!$A$2:$G$106,5,FALSE)</f>
        <v>J Therm Biol</v>
      </c>
      <c r="G71" t="str">
        <f>VLOOKUP($B71,Sheet1!$A$2:$G$106,6,FALSE)</f>
        <v>10.1016/0306-4565(95)00035-6</v>
      </c>
      <c r="H71" t="str">
        <f>VLOOKUP($B71,Sheet1!$A$2:$G$106,7,FALSE)</f>
        <v>vb_team_data</v>
      </c>
      <c r="I71" t="s">
        <v>675</v>
      </c>
      <c r="J71" t="s">
        <v>575</v>
      </c>
      <c r="K71" t="s">
        <v>678</v>
      </c>
      <c r="L71" t="s">
        <v>679</v>
      </c>
      <c r="M71" t="s">
        <v>594</v>
      </c>
    </row>
    <row r="72" spans="1:13" x14ac:dyDescent="0.2">
      <c r="A72">
        <v>71</v>
      </c>
      <c r="B72" t="s">
        <v>479</v>
      </c>
      <c r="C72" t="str">
        <f>VLOOKUP($B72,Sheet1!$A$2:$G$106,2,FALSE)</f>
        <v>Joshi DS</v>
      </c>
      <c r="D72">
        <f>VLOOKUP($B72,Sheet1!$A$2:$G$106,3,FALSE)</f>
        <v>1996</v>
      </c>
      <c r="E72" t="str">
        <f>VLOOKUP($B72,Sheet1!$A$2:$G$106,4,FALSE)</f>
        <v>Effect of fluctuating and constant temperatures on development, adult longevity and fecundity in the mosquito Aedes krombeini</v>
      </c>
      <c r="F72" t="str">
        <f>VLOOKUP($B72,Sheet1!$A$2:$G$106,5,FALSE)</f>
        <v>J Therm Biol</v>
      </c>
      <c r="G72" t="str">
        <f>VLOOKUP($B72,Sheet1!$A$2:$G$106,6,FALSE)</f>
        <v>10.1016/0306-4565(95)00035-6</v>
      </c>
      <c r="H72" t="str">
        <f>VLOOKUP($B72,Sheet1!$A$2:$G$106,7,FALSE)</f>
        <v>vb_team_data</v>
      </c>
      <c r="I72" t="s">
        <v>675</v>
      </c>
      <c r="J72" t="s">
        <v>569</v>
      </c>
      <c r="K72" t="s">
        <v>570</v>
      </c>
      <c r="L72" t="s">
        <v>664</v>
      </c>
      <c r="M72" t="s">
        <v>572</v>
      </c>
    </row>
    <row r="73" spans="1:13" x14ac:dyDescent="0.2">
      <c r="A73">
        <v>72</v>
      </c>
      <c r="B73" t="s">
        <v>479</v>
      </c>
      <c r="C73" t="str">
        <f>VLOOKUP($B73,Sheet1!$A$2:$G$106,2,FALSE)</f>
        <v>Joshi DS</v>
      </c>
      <c r="D73">
        <f>VLOOKUP($B73,Sheet1!$A$2:$G$106,3,FALSE)</f>
        <v>1996</v>
      </c>
      <c r="E73" t="str">
        <f>VLOOKUP($B73,Sheet1!$A$2:$G$106,4,FALSE)</f>
        <v>Effect of fluctuating and constant temperatures on development, adult longevity and fecundity in the mosquito Aedes krombeini</v>
      </c>
      <c r="F73" t="str">
        <f>VLOOKUP($B73,Sheet1!$A$2:$G$106,5,FALSE)</f>
        <v>J Therm Biol</v>
      </c>
      <c r="G73" t="str">
        <f>VLOOKUP($B73,Sheet1!$A$2:$G$106,6,FALSE)</f>
        <v>10.1016/0306-4565(95)00035-6</v>
      </c>
      <c r="H73" t="str">
        <f>VLOOKUP($B73,Sheet1!$A$2:$G$106,7,FALSE)</f>
        <v>vb_team_data</v>
      </c>
      <c r="I73" t="s">
        <v>675</v>
      </c>
      <c r="J73" t="s">
        <v>573</v>
      </c>
      <c r="K73" t="s">
        <v>570</v>
      </c>
      <c r="L73" t="s">
        <v>680</v>
      </c>
      <c r="M73" t="s">
        <v>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Slein data</vt:lpstr>
      <vt:lpstr>Curve id all</vt:lpstr>
      <vt:lpstr>Curve id 20250513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Chan</dc:creator>
  <cp:lastModifiedBy>Lilian Chan</cp:lastModifiedBy>
  <dcterms:created xsi:type="dcterms:W3CDTF">2025-04-14T21:13:09Z</dcterms:created>
  <dcterms:modified xsi:type="dcterms:W3CDTF">2025-05-13T21:29:37Z</dcterms:modified>
</cp:coreProperties>
</file>