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</sheets>
  <calcPr calcId="125725"/>
</workbook>
</file>

<file path=xl/calcChain.xml><?xml version="1.0" encoding="utf-8"?>
<calcChain xmlns="http://schemas.openxmlformats.org/spreadsheetml/2006/main">
  <c r="B7" i="1"/>
  <c r="B6"/>
  <c r="B5"/>
  <c r="B3"/>
  <c r="B2"/>
  <c r="C7"/>
  <c r="C6"/>
  <c r="C5"/>
  <c r="C3"/>
  <c r="C2"/>
  <c r="D7"/>
  <c r="D6"/>
  <c r="D5"/>
  <c r="D3"/>
  <c r="D2"/>
  <c r="D4"/>
  <c r="C4"/>
  <c r="B4"/>
  <c r="E5" l="1"/>
  <c r="G5" s="1"/>
  <c r="E2"/>
  <c r="F2" s="1"/>
  <c r="F4"/>
  <c r="G4"/>
  <c r="E7"/>
  <c r="G7" s="1"/>
  <c r="E3"/>
  <c r="E4"/>
  <c r="E6"/>
  <c r="F5" l="1"/>
  <c r="G2"/>
  <c r="G6"/>
  <c r="F6"/>
  <c r="G3"/>
  <c r="F3"/>
  <c r="F7"/>
</calcChain>
</file>

<file path=xl/sharedStrings.xml><?xml version="1.0" encoding="utf-8"?>
<sst xmlns="http://schemas.openxmlformats.org/spreadsheetml/2006/main" count="300" uniqueCount="251">
  <si>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</si>
  <si>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</si>
  <si>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</si>
  <si>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</si>
  <si>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</si>
  <si>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</si>
  <si>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</si>
  <si>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</si>
  <si>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</si>
  <si>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</si>
  <si>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</si>
  <si>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</si>
  <si>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</si>
  <si>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</si>
  <si>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</si>
  <si>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</si>
  <si>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</si>
  <si>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</si>
  <si>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</si>
  <si>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</si>
  <si>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</si>
  <si>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</si>
  <si>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</si>
  <si>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</si>
  <si>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</si>
  <si>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</si>
  <si>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</si>
  <si>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</si>
  <si>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</si>
  <si>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</si>
  <si>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</si>
  <si>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</si>
  <si>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</si>
  <si>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</si>
  <si>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</si>
  <si>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</si>
  <si>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</si>
  <si>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</si>
  <si>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</si>
  <si>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</si>
  <si>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</si>
  <si>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</si>
  <si>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</si>
  <si>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</si>
  <si>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</si>
  <si>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</si>
  <si>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</si>
  <si>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</si>
  <si>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</si>
  <si>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</si>
  <si>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</si>
  <si>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</si>
  <si>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</si>
  <si>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</si>
  <si>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</si>
  <si>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</si>
  <si>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</si>
  <si>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</si>
  <si>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</si>
  <si>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</si>
  <si>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</si>
  <si>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</si>
  <si>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</si>
  <si>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</si>
  <si>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</si>
  <si>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</si>
  <si>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</si>
  <si>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</si>
  <si>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</si>
  <si>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</si>
  <si>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</si>
  <si>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</si>
  <si>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</si>
  <si>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</si>
  <si>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</si>
  <si>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</si>
  <si>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</si>
  <si>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</si>
  <si>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</si>
  <si>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</si>
  <si>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</si>
  <si>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</si>
  <si>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</si>
  <si>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</si>
  <si>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</si>
  <si>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</si>
  <si>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</si>
  <si>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</si>
  <si>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</si>
  <si>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</si>
  <si>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</si>
  <si>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</si>
  <si>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</si>
  <si>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</si>
  <si>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</si>
  <si>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</si>
  <si>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</si>
  <si>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</si>
  <si>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</si>
  <si>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</si>
  <si>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</si>
  <si>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</si>
  <si>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</si>
  <si>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</si>
  <si>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</si>
  <si>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</si>
  <si>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</si>
  <si>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</si>
  <si>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</si>
  <si>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</si>
  <si>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</si>
  <si>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</si>
  <si>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</si>
  <si>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</si>
  <si>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</si>
  <si>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</si>
  <si>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</si>
  <si>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</si>
  <si>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</si>
  <si>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</si>
  <si>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</si>
  <si>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</si>
  <si>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</si>
  <si>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</si>
  <si>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</si>
  <si>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</si>
  <si>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</si>
  <si>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</si>
  <si>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</si>
  <si>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</si>
  <si>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</si>
  <si>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</si>
  <si>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</si>
  <si>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</si>
  <si>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</si>
  <si>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</si>
  <si>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</si>
  <si>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</si>
  <si>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</si>
  <si>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</si>
  <si>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</si>
  <si>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</si>
  <si>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</si>
  <si>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</si>
  <si>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</si>
  <si>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</si>
  <si>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</si>
  <si>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</si>
  <si>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</si>
  <si>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</si>
  <si>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</si>
  <si>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</si>
  <si>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</si>
  <si>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</si>
  <si>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</si>
  <si>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</si>
  <si>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</si>
  <si>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</si>
  <si>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</si>
  <si>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</si>
  <si>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</si>
  <si>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</si>
  <si>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</si>
  <si>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</si>
  <si>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</si>
  <si>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</si>
  <si>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</si>
  <si>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</si>
  <si>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</si>
  <si>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</si>
  <si>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</si>
  <si>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</si>
  <si>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</si>
  <si>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</si>
  <si>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</si>
  <si>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</si>
  <si>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</si>
  <si>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</si>
  <si>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</si>
  <si>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</si>
  <si>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</si>
  <si>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</si>
  <si>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</si>
  <si>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</si>
  <si>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</si>
  <si>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</si>
  <si>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</si>
  <si>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</si>
  <si>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</si>
  <si>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</si>
  <si>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</si>
  <si>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</si>
  <si>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</si>
  <si>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</si>
  <si>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</si>
  <si>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</si>
  <si>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</si>
  <si>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</si>
  <si>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</si>
  <si>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</si>
  <si>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</si>
  <si>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</si>
  <si>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</si>
  <si>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</si>
  <si>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</si>
  <si>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</si>
  <si>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</si>
  <si>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</si>
  <si>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</si>
  <si>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</si>
  <si>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</si>
  <si>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</si>
  <si>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</si>
  <si>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</si>
  <si>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</si>
  <si>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</si>
  <si>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</si>
  <si>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</si>
  <si>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</si>
  <si>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</si>
  <si>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</si>
  <si>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</si>
  <si>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</si>
  <si>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</si>
  <si>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t>SD(a) @ JAC(h) 2013 week 7</t>
  </si>
  <si>
    <t>CIN(a) @ DET(h) 2013 week 7</t>
  </si>
  <si>
    <t>BUF(a) @ MIA(h) 2013 week 7</t>
  </si>
  <si>
    <t>TB(a) @ ATL(h) 2013 week 7</t>
  </si>
  <si>
    <t>NE(a) @ NYJ(h) 2013 week 7</t>
  </si>
  <si>
    <t>DAL(a) @ PHI(h) 2013 week 7</t>
  </si>
  <si>
    <t>CHI(a) @ WAS(h) 2013 week 7</t>
  </si>
  <si>
    <t>STL(a) @ CAR(h) 2013 week 7</t>
  </si>
  <si>
    <t>SF(a) @ TEN(h) 2013 week 7</t>
  </si>
  <si>
    <t>CLE(a) @ GB(h) 2013 week 7</t>
  </si>
  <si>
    <t>HOU(a) @ KC(h) 2013 week 7</t>
  </si>
  <si>
    <t>BAL(a) @ PIT(h) 2013 week 7</t>
  </si>
  <si>
    <t>DEN(a) @ IND(h) 2013 week 7</t>
  </si>
  <si>
    <t>MIN(a) @ NYG(h) 2013 week 7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</si>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</sst>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4" sqref="C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</f>
        <v>18</v>
      </c>
      <c r="C2">
        <f>'Week 4 results'!C2+'Week 5 results'!C2+'Week 6 results'!C2+'Week 7 results'!C2</f>
        <v>12</v>
      </c>
      <c r="D2">
        <f>'Week 4 results'!D2+'Week 5 results'!D2+'Week 6 results'!D2+'Week 7 results'!D2</f>
        <v>1</v>
      </c>
      <c r="E2">
        <f t="shared" ref="E2:E7" si="0">B2+C2+D2</f>
        <v>31</v>
      </c>
      <c r="F2" s="14">
        <f t="shared" ref="F2:F7" si="1">B2/(E2-D2)</f>
        <v>0.6</v>
      </c>
      <c r="G2" s="14">
        <f t="shared" ref="G2:G7" si="2">B2/E2</f>
        <v>0.58064516129032262</v>
      </c>
    </row>
    <row r="3" spans="1:7">
      <c r="A3" t="s">
        <v>222</v>
      </c>
      <c r="B3">
        <f>'Week 4 results'!B3+'Week 5 results'!B3+'Week 6 results'!B3+'Week 7 results'!B3</f>
        <v>18</v>
      </c>
      <c r="C3">
        <f>'Week 4 results'!C3+'Week 5 results'!C3+'Week 6 results'!C3+'Week 7 results'!C3</f>
        <v>11</v>
      </c>
      <c r="D3">
        <f>'Week 4 results'!D3+'Week 5 results'!D3+'Week 6 results'!D3+'Week 7 results'!D3</f>
        <v>2</v>
      </c>
      <c r="E3">
        <f t="shared" si="0"/>
        <v>31</v>
      </c>
      <c r="F3" s="14">
        <f t="shared" si="1"/>
        <v>0.62068965517241381</v>
      </c>
      <c r="G3" s="14">
        <f t="shared" si="2"/>
        <v>0.58064516129032262</v>
      </c>
    </row>
    <row r="4" spans="1:7">
      <c r="A4" t="s">
        <v>221</v>
      </c>
      <c r="B4">
        <f>'Week 4 results'!B4+'Week 5 results'!B4+'Week 6 results'!B4+'Week 7 results'!B4</f>
        <v>22</v>
      </c>
      <c r="C4">
        <f>'Week 4 results'!C4+'Week 5 results'!C4+'Week 6 results'!C4+'Week 7 results'!C4</f>
        <v>9</v>
      </c>
      <c r="D4">
        <f>'Week 4 results'!D4+'Week 5 results'!D4+'Week 6 results'!D4+'Week 7 results'!D4</f>
        <v>1</v>
      </c>
      <c r="E4">
        <f t="shared" si="0"/>
        <v>32</v>
      </c>
      <c r="F4" s="14">
        <f t="shared" si="1"/>
        <v>0.70967741935483875</v>
      </c>
      <c r="G4" s="14">
        <f t="shared" si="2"/>
        <v>0.6875</v>
      </c>
    </row>
    <row r="5" spans="1:7">
      <c r="A5" t="s">
        <v>220</v>
      </c>
      <c r="B5">
        <f>'Week 4 results'!B5+'Week 5 results'!B5+'Week 6 results'!B5+'Week 7 results'!B5</f>
        <v>19</v>
      </c>
      <c r="C5">
        <f>'Week 4 results'!C5+'Week 5 results'!C5+'Week 6 results'!C5+'Week 7 results'!C5</f>
        <v>8</v>
      </c>
      <c r="D5">
        <f>'Week 4 results'!D5+'Week 5 results'!D5+'Week 6 results'!D5+'Week 7 results'!D5</f>
        <v>4</v>
      </c>
      <c r="E5">
        <f>B5+C5+D5</f>
        <v>31</v>
      </c>
      <c r="F5" s="14">
        <f t="shared" si="1"/>
        <v>0.70370370370370372</v>
      </c>
      <c r="G5" s="14">
        <f t="shared" si="2"/>
        <v>0.61290322580645162</v>
      </c>
    </row>
    <row r="6" spans="1:7">
      <c r="A6" t="s">
        <v>219</v>
      </c>
      <c r="B6">
        <f>'Week 4 results'!B6+'Week 5 results'!B6+'Week 6 results'!B6+'Week 7 results'!B6</f>
        <v>17</v>
      </c>
      <c r="C6">
        <f>'Week 4 results'!C6+'Week 5 results'!C6+'Week 6 results'!C6+'Week 7 results'!C6</f>
        <v>11</v>
      </c>
      <c r="D6">
        <f>'Week 4 results'!D6+'Week 5 results'!D6+'Week 6 results'!D6+'Week 7 results'!D6</f>
        <v>3</v>
      </c>
      <c r="E6">
        <f t="shared" si="0"/>
        <v>31</v>
      </c>
      <c r="F6" s="14">
        <f t="shared" si="1"/>
        <v>0.6071428571428571</v>
      </c>
      <c r="G6" s="14">
        <f t="shared" si="2"/>
        <v>0.54838709677419351</v>
      </c>
    </row>
    <row r="7" spans="1:7">
      <c r="A7" t="s">
        <v>218</v>
      </c>
      <c r="B7">
        <f>'Week 4 results'!B7+'Week 5 results'!B7+'Week 6 results'!B7+'Week 7 results'!B7</f>
        <v>17</v>
      </c>
      <c r="C7">
        <f>'Week 4 results'!C7+'Week 5 results'!C7+'Week 6 results'!C7+'Week 7 results'!C6</f>
        <v>13</v>
      </c>
      <c r="D7">
        <f>'Week 4 results'!D7+'Week 5 results'!D7+'Week 6 results'!D7+'Week 7 results'!D7</f>
        <v>1</v>
      </c>
      <c r="E7">
        <f t="shared" si="0"/>
        <v>31</v>
      </c>
      <c r="F7" s="14">
        <f t="shared" si="1"/>
        <v>0.56666666666666665</v>
      </c>
      <c r="G7" s="14">
        <f t="shared" si="2"/>
        <v>0.54838709677419351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D8" sqref="D8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238</v>
      </c>
      <c r="F1" s="4" t="s">
        <v>224</v>
      </c>
      <c r="G1" s="4" t="s">
        <v>225</v>
      </c>
      <c r="H1" s="4" t="s">
        <v>226</v>
      </c>
      <c r="I1" s="4" t="s">
        <v>227</v>
      </c>
      <c r="J1" s="4" t="s">
        <v>228</v>
      </c>
      <c r="K1" s="4" t="s">
        <v>229</v>
      </c>
      <c r="L1" s="4" t="s">
        <v>230</v>
      </c>
      <c r="M1" s="4" t="s">
        <v>231</v>
      </c>
      <c r="N1" s="4" t="s">
        <v>232</v>
      </c>
      <c r="O1" s="4" t="s">
        <v>233</v>
      </c>
      <c r="P1" s="4" t="s">
        <v>234</v>
      </c>
      <c r="Q1" s="4" t="s">
        <v>235</v>
      </c>
      <c r="R1" s="4" t="s">
        <v>236</v>
      </c>
      <c r="S1" s="4" t="s">
        <v>237</v>
      </c>
    </row>
    <row r="2" spans="1:19">
      <c r="A2" s="2" t="s">
        <v>0</v>
      </c>
      <c r="B2">
        <v>0</v>
      </c>
      <c r="C2">
        <v>0</v>
      </c>
      <c r="D2">
        <v>0</v>
      </c>
    </row>
    <row r="3" spans="1:19">
      <c r="A3" s="3" t="s">
        <v>1</v>
      </c>
      <c r="B3">
        <v>0</v>
      </c>
      <c r="C3">
        <v>0</v>
      </c>
      <c r="D3">
        <v>0</v>
      </c>
    </row>
    <row r="4" spans="1:19">
      <c r="A4" s="3" t="s">
        <v>2</v>
      </c>
      <c r="B4">
        <v>1</v>
      </c>
      <c r="C4">
        <v>0</v>
      </c>
      <c r="D4">
        <v>0</v>
      </c>
      <c r="E4" s="7" t="s">
        <v>25</v>
      </c>
      <c r="F4" t="s">
        <v>51</v>
      </c>
      <c r="G4" t="s">
        <v>239</v>
      </c>
      <c r="H4" t="s">
        <v>240</v>
      </c>
      <c r="I4" t="s">
        <v>241</v>
      </c>
      <c r="J4" t="s">
        <v>242</v>
      </c>
      <c r="K4" t="s">
        <v>243</v>
      </c>
      <c r="L4" t="s">
        <v>244</v>
      </c>
      <c r="M4" t="s">
        <v>245</v>
      </c>
      <c r="N4" t="s">
        <v>246</v>
      </c>
      <c r="O4" t="s">
        <v>247</v>
      </c>
      <c r="P4" t="s">
        <v>172</v>
      </c>
      <c r="Q4" t="s">
        <v>248</v>
      </c>
      <c r="R4" t="s">
        <v>249</v>
      </c>
      <c r="S4" t="s">
        <v>250</v>
      </c>
    </row>
    <row r="5" spans="1:19">
      <c r="A5" s="3" t="s">
        <v>3</v>
      </c>
      <c r="B5">
        <v>0</v>
      </c>
      <c r="C5">
        <v>0</v>
      </c>
      <c r="D5">
        <v>0</v>
      </c>
    </row>
    <row r="6" spans="1:19">
      <c r="A6" s="3" t="s">
        <v>4</v>
      </c>
      <c r="B6">
        <v>0</v>
      </c>
      <c r="C6">
        <v>0</v>
      </c>
      <c r="D6">
        <v>0</v>
      </c>
    </row>
    <row r="7" spans="1:19">
      <c r="A7" s="3" t="s">
        <v>5</v>
      </c>
      <c r="B7">
        <v>0</v>
      </c>
      <c r="C7">
        <v>0</v>
      </c>
      <c r="D7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results</vt:lpstr>
      <vt:lpstr>Week 4 results</vt:lpstr>
      <vt:lpstr>Week 5 results</vt:lpstr>
      <vt:lpstr>Week 6 results</vt:lpstr>
      <vt:lpstr>Week 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2013-10-19T15:24:04Z</dcterms:modified>
</cp:coreProperties>
</file>