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_WFH SS\XLSX\"/>
    </mc:Choice>
  </mc:AlternateContent>
  <xr:revisionPtr revIDLastSave="0" documentId="13_ncr:1_{25EF25A9-1534-4A1D-B75E-C7E8A3F47874}" xr6:coauthVersionLast="47" xr6:coauthVersionMax="47" xr10:uidLastSave="{00000000-0000-0000-0000-000000000000}"/>
  <bookViews>
    <workbookView xWindow="-120" yWindow="-120" windowWidth="29040" windowHeight="15840" activeTab="3" xr2:uid="{F316B5CD-8403-4FB8-9082-9D6F23B6C00D}"/>
  </bookViews>
  <sheets>
    <sheet name="02-CODE-TRACK" sheetId="10" r:id="rId1"/>
    <sheet name="02-CODE-PLAN" sheetId="8" r:id="rId2"/>
    <sheet name="WorkItemData-PLAN" sheetId="9" r:id="rId3"/>
    <sheet name="WorkItemData-TRACK" sheetId="11" r:id="rId4"/>
    <sheet name="WorkItemData" sheetId="12" r:id="rId5"/>
    <sheet name="BACKUP" sheetId="4" state="hidden" r:id="rId6"/>
    <sheet name="ABSERVIATION" sheetId="3" state="hidden" r:id="rId7"/>
    <sheet name="BAK" sheetId="5" state="hidden" r:id="rId8"/>
  </sheets>
  <definedNames>
    <definedName name="ExternalData_1" localSheetId="1" hidden="1">'02-CODE-PLAN'!$A$1:$D$25</definedName>
    <definedName name="ExternalData_1" localSheetId="6" hidden="1">ABSERVIATION!$A$1:$D$23</definedName>
    <definedName name="ExternalData_2" localSheetId="0" hidden="1">'02-CODE-TRACK'!$A$1:$E$84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4" i="12" l="1"/>
  <c r="F84" i="12"/>
  <c r="E84" i="12"/>
  <c r="B84" i="12"/>
  <c r="A84" i="12"/>
  <c r="I83" i="12"/>
  <c r="F83" i="12"/>
  <c r="E83" i="12"/>
  <c r="B83" i="12"/>
  <c r="A83" i="12"/>
  <c r="I82" i="12"/>
  <c r="F82" i="12"/>
  <c r="E82" i="12"/>
  <c r="B82" i="12"/>
  <c r="A82" i="12"/>
  <c r="I81" i="12"/>
  <c r="F81" i="12"/>
  <c r="E81" i="12"/>
  <c r="B81" i="12"/>
  <c r="A81" i="12"/>
  <c r="I80" i="12"/>
  <c r="F80" i="12"/>
  <c r="E80" i="12"/>
  <c r="B80" i="12"/>
  <c r="A80" i="12"/>
  <c r="I79" i="12"/>
  <c r="F79" i="12"/>
  <c r="E79" i="12"/>
  <c r="B79" i="12"/>
  <c r="A79" i="12"/>
  <c r="I78" i="12"/>
  <c r="F78" i="12"/>
  <c r="E78" i="12"/>
  <c r="B78" i="12"/>
  <c r="A78" i="12"/>
  <c r="I77" i="12"/>
  <c r="F77" i="12"/>
  <c r="E77" i="12"/>
  <c r="B77" i="12"/>
  <c r="A77" i="12"/>
  <c r="I76" i="12"/>
  <c r="F76" i="12"/>
  <c r="E76" i="12"/>
  <c r="B76" i="12"/>
  <c r="A76" i="12"/>
  <c r="I75" i="12"/>
  <c r="F75" i="12"/>
  <c r="E75" i="12"/>
  <c r="B75" i="12"/>
  <c r="A75" i="12"/>
  <c r="I74" i="12"/>
  <c r="F74" i="12"/>
  <c r="E74" i="12"/>
  <c r="B74" i="12"/>
  <c r="A74" i="12"/>
  <c r="I73" i="12"/>
  <c r="F73" i="12"/>
  <c r="E73" i="12"/>
  <c r="B73" i="12"/>
  <c r="A73" i="12"/>
  <c r="I72" i="12"/>
  <c r="F72" i="12"/>
  <c r="E72" i="12"/>
  <c r="B72" i="12"/>
  <c r="A72" i="12"/>
  <c r="I71" i="12"/>
  <c r="F71" i="12"/>
  <c r="E71" i="12"/>
  <c r="B71" i="12"/>
  <c r="A71" i="12"/>
  <c r="I70" i="12"/>
  <c r="F70" i="12"/>
  <c r="E70" i="12"/>
  <c r="B70" i="12"/>
  <c r="A70" i="12"/>
  <c r="I69" i="12"/>
  <c r="F69" i="12"/>
  <c r="E69" i="12"/>
  <c r="B69" i="12"/>
  <c r="A69" i="12"/>
  <c r="I68" i="12"/>
  <c r="F68" i="12"/>
  <c r="E68" i="12"/>
  <c r="B68" i="12"/>
  <c r="A68" i="12"/>
  <c r="I67" i="12"/>
  <c r="F67" i="12"/>
  <c r="E67" i="12"/>
  <c r="B67" i="12"/>
  <c r="A67" i="12"/>
  <c r="I66" i="12"/>
  <c r="F66" i="12"/>
  <c r="E66" i="12"/>
  <c r="B66" i="12"/>
  <c r="A66" i="12"/>
  <c r="I65" i="12"/>
  <c r="F65" i="12"/>
  <c r="E65" i="12"/>
  <c r="B65" i="12"/>
  <c r="A65" i="12"/>
  <c r="I64" i="12"/>
  <c r="F64" i="12"/>
  <c r="E64" i="12"/>
  <c r="B64" i="12"/>
  <c r="A64" i="12"/>
  <c r="I63" i="12"/>
  <c r="F63" i="12"/>
  <c r="E63" i="12"/>
  <c r="B63" i="12"/>
  <c r="A63" i="12"/>
  <c r="I62" i="12"/>
  <c r="F62" i="12"/>
  <c r="E62" i="12"/>
  <c r="B62" i="12"/>
  <c r="A62" i="12"/>
  <c r="I61" i="12"/>
  <c r="F61" i="12"/>
  <c r="E61" i="12"/>
  <c r="B61" i="12"/>
  <c r="A61" i="12"/>
  <c r="I60" i="12"/>
  <c r="F60" i="12"/>
  <c r="E60" i="12"/>
  <c r="B60" i="12"/>
  <c r="A60" i="12"/>
  <c r="I59" i="12"/>
  <c r="F59" i="12"/>
  <c r="E59" i="12"/>
  <c r="B59" i="12"/>
  <c r="A59" i="12"/>
  <c r="I58" i="12"/>
  <c r="F58" i="12"/>
  <c r="E58" i="12"/>
  <c r="B58" i="12"/>
  <c r="A58" i="12"/>
  <c r="I57" i="12"/>
  <c r="F57" i="12"/>
  <c r="E57" i="12"/>
  <c r="B57" i="12"/>
  <c r="A57" i="12"/>
  <c r="I56" i="12"/>
  <c r="F56" i="12"/>
  <c r="E56" i="12"/>
  <c r="B56" i="12"/>
  <c r="A56" i="12"/>
  <c r="I55" i="12"/>
  <c r="F55" i="12"/>
  <c r="E55" i="12"/>
  <c r="B55" i="12"/>
  <c r="A55" i="12"/>
  <c r="I54" i="12"/>
  <c r="F54" i="12"/>
  <c r="E54" i="12"/>
  <c r="B54" i="12"/>
  <c r="A54" i="12"/>
  <c r="I53" i="12"/>
  <c r="F53" i="12"/>
  <c r="E53" i="12"/>
  <c r="B53" i="12"/>
  <c r="A53" i="12"/>
  <c r="I52" i="12"/>
  <c r="F52" i="12"/>
  <c r="E52" i="12"/>
  <c r="B52" i="12"/>
  <c r="A52" i="12"/>
  <c r="I51" i="12"/>
  <c r="F51" i="12"/>
  <c r="E51" i="12"/>
  <c r="B51" i="12"/>
  <c r="A51" i="12"/>
  <c r="I50" i="12"/>
  <c r="F50" i="12"/>
  <c r="E50" i="12"/>
  <c r="B50" i="12"/>
  <c r="A50" i="12"/>
  <c r="I49" i="12"/>
  <c r="F49" i="12"/>
  <c r="E49" i="12"/>
  <c r="B49" i="12"/>
  <c r="A49" i="12"/>
  <c r="I48" i="12"/>
  <c r="F48" i="12"/>
  <c r="E48" i="12"/>
  <c r="B48" i="12"/>
  <c r="A48" i="12"/>
  <c r="I4" i="12"/>
  <c r="F4" i="12"/>
  <c r="E4" i="12"/>
  <c r="B4" i="12"/>
  <c r="A4" i="12"/>
  <c r="I3" i="12"/>
  <c r="F3" i="12"/>
  <c r="E3" i="12"/>
  <c r="B3" i="12"/>
  <c r="A3" i="12"/>
  <c r="I2" i="12"/>
  <c r="F2" i="12"/>
  <c r="E2" i="12"/>
  <c r="B2" i="12"/>
  <c r="A2" i="12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A4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2" i="11"/>
  <c r="A3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A21" i="9"/>
  <c r="A22" i="9"/>
  <c r="A23" i="9"/>
  <c r="A24" i="9"/>
  <c r="A25" i="9"/>
  <c r="A2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562DD0-3E71-4887-AD34-34E248CA40D6}" keepAlive="1" name="Query - 02-CODE-PLAN" description="Connection to the '02-CODE-PLAN' query in the workbook." type="5" refreshedVersion="7" background="1" saveData="1">
    <dbPr connection="Provider=Microsoft.Mashup.OleDb.1;Data Source=$Workbook$;Location=02-CODE-PLAN;Extended Properties=&quot;&quot;" command="SELECT * FROM [02-CODE-PLAN]"/>
  </connection>
  <connection id="2" xr16:uid="{1FF193FE-2668-429E-969D-F00DBE8226B9}" keepAlive="1" name="Query - 02-CODE-TRACK" description="Connection to the '02-CODE-TRACK' query in the workbook." type="5" refreshedVersion="7" background="1" saveData="1">
    <dbPr connection="Provider=Microsoft.Mashup.OleDb.1;Data Source=$Workbook$;Location=02-CODE-TRACK;Extended Properties=&quot;&quot;" command="SELECT * FROM [02-CODE-TRACK]"/>
  </connection>
</connections>
</file>

<file path=xl/sharedStrings.xml><?xml version="1.0" encoding="utf-8"?>
<sst xmlns="http://schemas.openxmlformats.org/spreadsheetml/2006/main" count="1210" uniqueCount="553">
  <si>
    <t>Start</t>
  </si>
  <si>
    <t>Finish</t>
  </si>
  <si>
    <t>Level 2</t>
  </si>
  <si>
    <t>ACR</t>
  </si>
  <si>
    <t>ZZ</t>
  </si>
  <si>
    <t>GF</t>
  </si>
  <si>
    <t>PW</t>
  </si>
  <si>
    <t>ACREDO WAREHOUSE PROJECT</t>
  </si>
  <si>
    <t>FIELD #</t>
  </si>
  <si>
    <t>CODE</t>
  </si>
  <si>
    <t>MEAN</t>
  </si>
  <si>
    <t>ALL / UNDEFINED</t>
  </si>
  <si>
    <t>STEEL</t>
  </si>
  <si>
    <t>CR</t>
  </si>
  <si>
    <t>FAC</t>
  </si>
  <si>
    <t>1F</t>
  </si>
  <si>
    <t>2F</t>
  </si>
  <si>
    <t>3F</t>
  </si>
  <si>
    <t>UTI</t>
  </si>
  <si>
    <t>TP</t>
  </si>
  <si>
    <t>TU</t>
  </si>
  <si>
    <t>ST</t>
  </si>
  <si>
    <t>MB</t>
  </si>
  <si>
    <t>TEMP UTILITIES (MEP)</t>
  </si>
  <si>
    <t>MOBILIZATON</t>
  </si>
  <si>
    <t>TEST PILE WORK</t>
  </si>
  <si>
    <t>PILE WORK</t>
  </si>
  <si>
    <t>FACTORY / PRODUCTION</t>
  </si>
  <si>
    <t>UTILITY BUILDING</t>
  </si>
  <si>
    <t>WTB</t>
  </si>
  <si>
    <t>WASTE BUILDING</t>
  </si>
  <si>
    <t>SPECIFIC VALUE</t>
  </si>
  <si>
    <t>CL</t>
  </si>
  <si>
    <t>SL</t>
  </si>
  <si>
    <t>7500 mm</t>
  </si>
  <si>
    <t>0 mm</t>
  </si>
  <si>
    <t>GROUND FLOOR</t>
  </si>
  <si>
    <t>1ST FLOOR LEVEL</t>
  </si>
  <si>
    <t>2ND FLOOR LEVEL</t>
  </si>
  <si>
    <t>-450mm</t>
  </si>
  <si>
    <t>SLAB</t>
  </si>
  <si>
    <t>COLUMN</t>
  </si>
  <si>
    <t>CONCRETE WORK</t>
  </si>
  <si>
    <t>RF</t>
  </si>
  <si>
    <t>FR</t>
  </si>
  <si>
    <t>ROOF METAL SHEET</t>
  </si>
  <si>
    <t>RS</t>
  </si>
  <si>
    <t>(STEEL) FRAME</t>
  </si>
  <si>
    <t>ROOF LEVEL</t>
  </si>
  <si>
    <t>3RD FLOOR LEVEL</t>
  </si>
  <si>
    <t>DESCRIPTION</t>
  </si>
  <si>
    <t>CONSTRUCTION WORKS</t>
  </si>
  <si>
    <t>Structure works</t>
  </si>
  <si>
    <t xml:space="preserve">Podium </t>
  </si>
  <si>
    <t>Zone A - Column</t>
  </si>
  <si>
    <t>Zone B - Column</t>
  </si>
  <si>
    <t>Zone C - Column</t>
  </si>
  <si>
    <t>Zone D - Column</t>
  </si>
  <si>
    <t>Core wall</t>
  </si>
  <si>
    <t>Zone A - Slab / beam</t>
  </si>
  <si>
    <t>Zone B - Slab / beam</t>
  </si>
  <si>
    <t>Zone C - Slab / beam</t>
  </si>
  <si>
    <t>Zone D - Slab / beam</t>
  </si>
  <si>
    <t xml:space="preserve">Concreting </t>
  </si>
  <si>
    <t>1st batch</t>
  </si>
  <si>
    <t>2nd batch</t>
  </si>
  <si>
    <t>3rd batch</t>
  </si>
  <si>
    <t>Level 3</t>
  </si>
  <si>
    <t>Level 4</t>
  </si>
  <si>
    <t>Tower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</si>
  <si>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</si>
  <si>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</si>
  <si>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</si>
  <si>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</si>
  <si>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</si>
  <si>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</si>
  <si>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</si>
  <si>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</si>
  <si>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</si>
  <si>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</si>
  <si>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</si>
  <si>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</si>
  <si>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Zone A - column</t>
  </si>
  <si>
    <t>Zone B - column</t>
  </si>
  <si>
    <t>PH</t>
  </si>
  <si>
    <t>LMR</t>
  </si>
  <si>
    <t>PHR</t>
  </si>
  <si>
    <t>PD</t>
  </si>
  <si>
    <t>RB</t>
  </si>
  <si>
    <t>SS</t>
  </si>
  <si>
    <t>S</t>
  </si>
  <si>
    <t>02F</t>
  </si>
  <si>
    <t>SW</t>
  </si>
  <si>
    <t>FW</t>
  </si>
  <si>
    <t>FW ZA</t>
  </si>
  <si>
    <t>FW ZB</t>
  </si>
  <si>
    <t>FW ZC</t>
  </si>
  <si>
    <t>FW ZD</t>
  </si>
  <si>
    <t>RB ZA</t>
  </si>
  <si>
    <t>RB ZB</t>
  </si>
  <si>
    <t>RB ZC</t>
  </si>
  <si>
    <t>RB ZD</t>
  </si>
  <si>
    <t>SC</t>
  </si>
  <si>
    <t>SC ZA</t>
  </si>
  <si>
    <t>SC ZB</t>
  </si>
  <si>
    <t>SC ZC</t>
  </si>
  <si>
    <t>SC ZD</t>
  </si>
  <si>
    <t>SP</t>
  </si>
  <si>
    <t>SP ZA</t>
  </si>
  <si>
    <t>SP ZB</t>
  </si>
  <si>
    <t>SP ZC</t>
  </si>
  <si>
    <t>SP ZD</t>
  </si>
  <si>
    <t>Actual Start Date</t>
  </si>
  <si>
    <t>Acutal End Date / Actual Tracking date</t>
  </si>
  <si>
    <t>PIC</t>
  </si>
  <si>
    <t>#NCR</t>
  </si>
  <si>
    <t>% Complete</t>
  </si>
  <si>
    <t>Report Date</t>
  </si>
  <si>
    <t>Quantity Unit</t>
  </si>
  <si>
    <t>BIM Quantity</t>
  </si>
  <si>
    <t>QS Quantity</t>
  </si>
  <si>
    <t>Cost</t>
  </si>
  <si>
    <t>02/05/21</t>
  </si>
  <si>
    <t>28/04/22</t>
  </si>
  <si>
    <t>20/08/21</t>
  </si>
  <si>
    <t>10/06/21</t>
  </si>
  <si>
    <t>10/05/21</t>
  </si>
  <si>
    <t>15/05/21</t>
  </si>
  <si>
    <t>12/05/21</t>
  </si>
  <si>
    <t>13/05/21</t>
  </si>
  <si>
    <t>17/05/21</t>
  </si>
  <si>
    <t>19/05/21</t>
  </si>
  <si>
    <t>21/05/21</t>
  </si>
  <si>
    <t>18/05/21</t>
  </si>
  <si>
    <t>23/05/21</t>
  </si>
  <si>
    <t>01/06/21</t>
  </si>
  <si>
    <t>03/06/21</t>
  </si>
  <si>
    <t>07/06/21</t>
  </si>
  <si>
    <t>11/06/21</t>
  </si>
  <si>
    <t>16/07/21</t>
  </si>
  <si>
    <t>19/06/21</t>
  </si>
  <si>
    <t>25/06/21</t>
  </si>
  <si>
    <t>21/06/21</t>
  </si>
  <si>
    <t>22/06/21</t>
  </si>
  <si>
    <t>27/06/21</t>
  </si>
  <si>
    <t>24/06/21</t>
  </si>
  <si>
    <t>23/06/21</t>
  </si>
  <si>
    <t>28/06/21</t>
  </si>
  <si>
    <t>29/06/21</t>
  </si>
  <si>
    <t>02/07/21</t>
  </si>
  <si>
    <t>10/07/21</t>
  </si>
  <si>
    <t>12/07/21</t>
  </si>
  <si>
    <t>15/07/21</t>
  </si>
  <si>
    <t>20/07/21</t>
  </si>
  <si>
    <t>26/07/21</t>
  </si>
  <si>
    <t>28/07/21</t>
  </si>
  <si>
    <t>02/08/21</t>
  </si>
  <si>
    <t>30/07/21</t>
  </si>
  <si>
    <t>01/08/21</t>
  </si>
  <si>
    <t>29/07/21</t>
  </si>
  <si>
    <t>31/07/21</t>
  </si>
  <si>
    <t>05/08/21</t>
  </si>
  <si>
    <t>10/08/21</t>
  </si>
  <si>
    <t>19/08/21</t>
  </si>
  <si>
    <t>16/08/21</t>
  </si>
  <si>
    <t>21/08/21</t>
  </si>
  <si>
    <t>22/09/21</t>
  </si>
  <si>
    <t>31/08/21</t>
  </si>
  <si>
    <t>05/09/21</t>
  </si>
  <si>
    <t>03/09/21</t>
  </si>
  <si>
    <t>07/09/21</t>
  </si>
  <si>
    <t>08/09/21</t>
  </si>
  <si>
    <t>11/09/21</t>
  </si>
  <si>
    <t>20/09/21</t>
  </si>
  <si>
    <t>23/09/21</t>
  </si>
  <si>
    <t>17/10/21</t>
  </si>
  <si>
    <t>16/10/21</t>
  </si>
  <si>
    <t>05/11/21</t>
  </si>
  <si>
    <t>02/11/21</t>
  </si>
  <si>
    <t>03/11/21</t>
  </si>
  <si>
    <t>20/11/21</t>
  </si>
  <si>
    <t>17/11/21</t>
  </si>
  <si>
    <t>18/11/21</t>
  </si>
  <si>
    <t>03/12/21</t>
  </si>
  <si>
    <t>30/11/21</t>
  </si>
  <si>
    <t>01/12/21</t>
  </si>
  <si>
    <t>16/12/21</t>
  </si>
  <si>
    <t>13/12/21</t>
  </si>
  <si>
    <t>14/12/21</t>
  </si>
  <si>
    <t>29/12/21</t>
  </si>
  <si>
    <t>26/12/21</t>
  </si>
  <si>
    <t>27/12/21</t>
  </si>
  <si>
    <t>12/01/22</t>
  </si>
  <si>
    <t>09/01/22</t>
  </si>
  <si>
    <t>10/01/22</t>
  </si>
  <si>
    <t>25/01/22</t>
  </si>
  <si>
    <t>22/01/22</t>
  </si>
  <si>
    <t>23/01/22</t>
  </si>
  <si>
    <t>17/02/22</t>
  </si>
  <si>
    <t>14/02/22</t>
  </si>
  <si>
    <t>15/02/22</t>
  </si>
  <si>
    <t>02/03/22</t>
  </si>
  <si>
    <t>27/02/22</t>
  </si>
  <si>
    <t>28/02/22</t>
  </si>
  <si>
    <t>19/03/22</t>
  </si>
  <si>
    <t>09/03/22</t>
  </si>
  <si>
    <t>12/03/22</t>
  </si>
  <si>
    <t>17/03/22</t>
  </si>
  <si>
    <t>07/04/22</t>
  </si>
  <si>
    <t>27/03/22</t>
  </si>
  <si>
    <t>30/03/22</t>
  </si>
  <si>
    <t>29/03/22</t>
  </si>
  <si>
    <t>04/04/22</t>
  </si>
  <si>
    <t>05/04/22</t>
  </si>
  <si>
    <t>17/04/22</t>
  </si>
  <si>
    <t>25/04/22</t>
  </si>
  <si>
    <t>26/04/21</t>
  </si>
  <si>
    <t>31/07/22</t>
  </si>
  <si>
    <t>S----</t>
  </si>
  <si>
    <t>S-PD---</t>
  </si>
  <si>
    <t>S-PD-02F--</t>
  </si>
  <si>
    <t>S-PD-02F-ZZ-CR</t>
  </si>
  <si>
    <t>S-PD-02F-CL-CR ZA</t>
  </si>
  <si>
    <t>S-PD-02F-CL-CR ZA B1</t>
  </si>
  <si>
    <t>S-PD-02F-CL-CR ZA B2</t>
  </si>
  <si>
    <t>S-PD-02F-CL-CR ZA B3</t>
  </si>
  <si>
    <t>S-PD-02F-CL-CR ZB</t>
  </si>
  <si>
    <t>S-PD-02F-CL-CR ZB B1</t>
  </si>
  <si>
    <t>S-PD-02F-CL-CR ZB B2</t>
  </si>
  <si>
    <t>S-PD-02F-CL-CR ZB B3</t>
  </si>
  <si>
    <t>S-PD-02F-CL-CR ZC</t>
  </si>
  <si>
    <t>S-PD-02F-CL-CR ZC B1</t>
  </si>
  <si>
    <t>S-PD-02F-CL-CR ZC B2</t>
  </si>
  <si>
    <t>S-PD-02F-CL-CR ZC B3</t>
  </si>
  <si>
    <t>S-PD-02F-CL-CR ZD</t>
  </si>
  <si>
    <t>S-PD-02F-CL-CR ZD B1</t>
  </si>
  <si>
    <t>S-PD-02F-CL-CR ZD B2</t>
  </si>
  <si>
    <t>S-PD-02F-CL-CR ZD B3</t>
  </si>
  <si>
    <t>S-PD-02F-SW-CR</t>
  </si>
  <si>
    <t>S-PD-02F-SW-CR zz B1</t>
  </si>
  <si>
    <t>S-PD-02F-SW-CR zz B2</t>
  </si>
  <si>
    <t>S-PD-02F-SL-CR ZA</t>
  </si>
  <si>
    <t>S-PD-02F-SL-CR ZB</t>
  </si>
  <si>
    <t>S-PD-02F-SL-CR ZC</t>
  </si>
  <si>
    <t>S-PD-02F-SL-CR ZD</t>
  </si>
  <si>
    <t>S-PD-03F--</t>
  </si>
  <si>
    <t>S-PD-03F-ZZ-CR</t>
  </si>
  <si>
    <t>S-PD-03F-CL-CR ZA</t>
  </si>
  <si>
    <t>S-PD-03F-CL-CR ZA B1</t>
  </si>
  <si>
    <t>S-PD-03F-CL-CR ZA B2</t>
  </si>
  <si>
    <t>S-PD-03F-CL-CR ZA B3</t>
  </si>
  <si>
    <t>S-PD-03F-CL-CR ZB</t>
  </si>
  <si>
    <t>S-PD-03F-CL-CR ZB B1</t>
  </si>
  <si>
    <t>S-PD-03F-CL-CR ZB B2</t>
  </si>
  <si>
    <t>S-PD-03F-CL-CR ZB B3</t>
  </si>
  <si>
    <t>S-PD-03F-CL-CR ZC</t>
  </si>
  <si>
    <t>S-PD-03F-CL-CR ZC B1</t>
  </si>
  <si>
    <t>S-PD-03F-CL-CR ZC B2</t>
  </si>
  <si>
    <t>S-PD-03F-CL-CR ZC B3</t>
  </si>
  <si>
    <t>S-PD-03F-CL-CR ZD</t>
  </si>
  <si>
    <t>S-PD-03F-CL-CR ZD B1</t>
  </si>
  <si>
    <t>S-PD-03F-CL-CR ZD B2</t>
  </si>
  <si>
    <t>S-PD-03F-CL-CR ZD B3</t>
  </si>
  <si>
    <t>S-PD-03F-SW-CR</t>
  </si>
  <si>
    <t>S-PD-03F-SW-CR zz B1</t>
  </si>
  <si>
    <t>S-PD-03F-SW-CR zz B2</t>
  </si>
  <si>
    <t>S-PD-03F-SL-CR ZA</t>
  </si>
  <si>
    <t>S-PD-03F-SL-CR ZB</t>
  </si>
  <si>
    <t>S-PD-03F-SL-CR ZC</t>
  </si>
  <si>
    <t>S-PD-03F-SL-CR ZD</t>
  </si>
  <si>
    <t>S-PD-04F--</t>
  </si>
  <si>
    <t>S-PD-04F-ZZ-CR</t>
  </si>
  <si>
    <t>S-PD-04F-CL-CR ZA</t>
  </si>
  <si>
    <t>S-PD-04F-CL-CR ZA B1</t>
  </si>
  <si>
    <t>S-PD-04F-CL-CR ZA B2</t>
  </si>
  <si>
    <t>S-PD-04F-CL-CR ZA B3</t>
  </si>
  <si>
    <t>S-PD-04F-CL-CR ZB</t>
  </si>
  <si>
    <t>S-PD-04F-CL-CR ZB B1</t>
  </si>
  <si>
    <t>S-PD-04F-CL-CR ZB B2</t>
  </si>
  <si>
    <t>S-PD-04F-CL-CR ZB B3</t>
  </si>
  <si>
    <t>S-PD-04F-CL-CR ZC</t>
  </si>
  <si>
    <t>S-PD-04F-CL-CR ZC B1</t>
  </si>
  <si>
    <t>S-PD-04F-CL-CR ZC B2</t>
  </si>
  <si>
    <t>S-PD-04F-CL-CR ZC B3</t>
  </si>
  <si>
    <t>S-PD-04F-CL-CR ZD</t>
  </si>
  <si>
    <t>S-PD-04F-CL-CR ZD B1</t>
  </si>
  <si>
    <t>S-PD-04F-CL-CR ZD B2</t>
  </si>
  <si>
    <t>S-PD-04F-CL-CR ZD B3</t>
  </si>
  <si>
    <t>S-PD-04F-SW-CR</t>
  </si>
  <si>
    <t>S-PD-04F-SW-CR zz B1</t>
  </si>
  <si>
    <t>S-PD-04F-SW-CR zz B2</t>
  </si>
  <si>
    <t>S-PD-04F-SL-CR ZA</t>
  </si>
  <si>
    <t>S-PD-04F-SL-CR ZB</t>
  </si>
  <si>
    <t>S-PD-04F-SL-CR ZC</t>
  </si>
  <si>
    <t>S-PD-04F-SL-CR ZD</t>
  </si>
  <si>
    <t>S-TW---</t>
  </si>
  <si>
    <t>S-TW-05F--</t>
  </si>
  <si>
    <t>S-TW-05F-ZZ-CR</t>
  </si>
  <si>
    <t>S-TW-05F-CL-CR ZA</t>
  </si>
  <si>
    <t>S-TW-05F-CL-CR ZA B1</t>
  </si>
  <si>
    <t>S-TW-05F-CL-CR ZA B2</t>
  </si>
  <si>
    <t>S-TW-05F-CL-CR ZB</t>
  </si>
  <si>
    <t>S-TW-05F-CL-CR ZB B1</t>
  </si>
  <si>
    <t>S-TW-05F-CL-CR ZB B2</t>
  </si>
  <si>
    <t>S-TW-05F-SW-CR</t>
  </si>
  <si>
    <t>S-TW-05F-SW-CR ZZ B1</t>
  </si>
  <si>
    <t>S-TW-05F-SW-CR ZZ B2</t>
  </si>
  <si>
    <t>S-TW-05F-SL BM-CR ZA</t>
  </si>
  <si>
    <t>S-TW-05F-SL BM-CR ZB</t>
  </si>
  <si>
    <t>S-TW-06F--</t>
  </si>
  <si>
    <t>S-TW-06F-ZZ-CR</t>
  </si>
  <si>
    <t>S-TW-06F-SL BM-CR ZA</t>
  </si>
  <si>
    <t>S-TW-06F-SL BM-CR ZB</t>
  </si>
  <si>
    <t>S-TW-07F--</t>
  </si>
  <si>
    <t>S-TW-07F-ZZ-CR</t>
  </si>
  <si>
    <t>S-TW-07F-SL BM-CR ZA</t>
  </si>
  <si>
    <t>S-TW-07F-SL BM-CR ZB</t>
  </si>
  <si>
    <t>S-TW-08F--</t>
  </si>
  <si>
    <t>S-TW-08F-ZZ-CR</t>
  </si>
  <si>
    <t>S-TW-08F-SL BM-CR ZA</t>
  </si>
  <si>
    <t>S-TW-08F-SL BM-CR ZB</t>
  </si>
  <si>
    <t>S-TW-09F--</t>
  </si>
  <si>
    <t>S-TW-09F-ZZ-CR</t>
  </si>
  <si>
    <t>S-TW-09F-SL BM-CR ZA</t>
  </si>
  <si>
    <t>S-TW-09F-SL BM-CR ZB</t>
  </si>
  <si>
    <t>S-TW-10F--</t>
  </si>
  <si>
    <t>S-TW-10F-ZZ-CR</t>
  </si>
  <si>
    <t>S-TW-10F-SL BM-CR ZA</t>
  </si>
  <si>
    <t>S-TW-10F-SL BM-CR ZB</t>
  </si>
  <si>
    <t>S-TW-11F--</t>
  </si>
  <si>
    <t>S-TW-11F-ZZ-CR</t>
  </si>
  <si>
    <t>S-TW-11F-SL BM-CR ZA</t>
  </si>
  <si>
    <t>S-TW-11F-SL BM-CR ZB</t>
  </si>
  <si>
    <t>S-TW-12F--</t>
  </si>
  <si>
    <t>S-TW-12F-ZZ-CR</t>
  </si>
  <si>
    <t>S-TW-12F-SL BM-CR ZA</t>
  </si>
  <si>
    <t>S-TW-12F-SL BM-CR ZB</t>
  </si>
  <si>
    <t>S-TW-13F--</t>
  </si>
  <si>
    <t>S-TW-13F-ZZ-CR</t>
  </si>
  <si>
    <t>S-TW-13F-SL BM-CR ZA</t>
  </si>
  <si>
    <t>S-TW-13F-SL BM-CR ZB</t>
  </si>
  <si>
    <t>S-TW-14F--</t>
  </si>
  <si>
    <t>S-TW-14F-ZZ-CR</t>
  </si>
  <si>
    <t>S-TW-14F-SL BM-CR ZA</t>
  </si>
  <si>
    <t>S-TW-14F-SL BM-CR ZB</t>
  </si>
  <si>
    <t>S-TW-15F--</t>
  </si>
  <si>
    <t>S-TW-15F-ZZ-CR</t>
  </si>
  <si>
    <t>S-TW-15F-SL BM-CR ZA</t>
  </si>
  <si>
    <t>S-TW-15F-SL BM-CR ZB</t>
  </si>
  <si>
    <t>S-TW-16F--</t>
  </si>
  <si>
    <t>S-TW-16F-ZZ-CR</t>
  </si>
  <si>
    <t>S-TW-16F-CL-CR ZA</t>
  </si>
  <si>
    <t>S-TW-16F-CL-CR ZB</t>
  </si>
  <si>
    <t>S-TW-16F-SW-CR CO</t>
  </si>
  <si>
    <t>S-TW-PHF--</t>
  </si>
  <si>
    <t>S-TW-PHF-ZZ-CR</t>
  </si>
  <si>
    <t>S-TW-PHF-CL-CR ZA</t>
  </si>
  <si>
    <t>S-TW-PHF-CL-CR ZB</t>
  </si>
  <si>
    <t>S-TW-PHF-SW-CR LMR</t>
  </si>
  <si>
    <t>S-TW-PHF-SL BM-CR ZA</t>
  </si>
  <si>
    <t>S-TW-PHF-SL BM-CR ZB</t>
  </si>
  <si>
    <t>S-TW-PHRF--</t>
  </si>
  <si>
    <t>S-TW-LMRF-ZZ-CR</t>
  </si>
  <si>
    <t>S-TW-LMRF-CL-CR ZA</t>
  </si>
  <si>
    <t>S-TW-LMRF-SL BM-CR ZA</t>
  </si>
  <si>
    <t>WORK ITEM NUMBER</t>
  </si>
  <si>
    <t>WI Number</t>
  </si>
  <si>
    <t/>
  </si>
  <si>
    <t>Task Name</t>
  </si>
  <si>
    <t>Work Item Number</t>
  </si>
  <si>
    <t>Work Item Name</t>
  </si>
  <si>
    <t>Plan Start Date</t>
  </si>
  <si>
    <t>Plan End Date</t>
  </si>
  <si>
    <t>SAMSUNG R&amp;D - SUPERSTRUCTURE</t>
  </si>
  <si>
    <t>Podium - prior area</t>
  </si>
  <si>
    <t>Podium - post area</t>
  </si>
  <si>
    <t>PH Level</t>
  </si>
  <si>
    <t>PH Roof Level</t>
  </si>
  <si>
    <t>S-TW-05F</t>
  </si>
  <si>
    <t>S-TW-06F</t>
  </si>
  <si>
    <t>S-TW-07F</t>
  </si>
  <si>
    <t>S-TW-08F</t>
  </si>
  <si>
    <t>S-TW-09F</t>
  </si>
  <si>
    <t>S-TW-10F</t>
  </si>
  <si>
    <t>S-TW-11F</t>
  </si>
  <si>
    <t>S-TW-12F</t>
  </si>
  <si>
    <t>S-TW-13F</t>
  </si>
  <si>
    <t>S-TW-14F</t>
  </si>
  <si>
    <t>S-TW-15F</t>
  </si>
  <si>
    <t>S-TW-16F</t>
  </si>
  <si>
    <t>S-TW-PHF</t>
  </si>
  <si>
    <t>S-TW-PHRF</t>
  </si>
  <si>
    <t>S-PD-02F</t>
  </si>
  <si>
    <t>S-PD-03F</t>
  </si>
  <si>
    <t>S-PD-04F</t>
  </si>
  <si>
    <t>PD-02F</t>
  </si>
  <si>
    <t>PD-02F-CL-ZA</t>
  </si>
  <si>
    <t>PD-02F-CL-ZB</t>
  </si>
  <si>
    <t>PD-02F-CL-ZC</t>
  </si>
  <si>
    <t>PD-02F-CL-ZD</t>
  </si>
  <si>
    <t>PD-02F-SW</t>
  </si>
  <si>
    <t>PD-02F-SL-ZA</t>
  </si>
  <si>
    <t>PD-02F-SL-ZB</t>
  </si>
  <si>
    <t>PD-02F-SL-ZC</t>
  </si>
  <si>
    <t>PD-02F-SL-ZD</t>
  </si>
  <si>
    <t>PD-03F</t>
  </si>
  <si>
    <t>PD-03F-CL-ZA</t>
  </si>
  <si>
    <t>PD-03F-CL-ZB</t>
  </si>
  <si>
    <t>PD-03F-CL-ZC</t>
  </si>
  <si>
    <t>PD-03F-CL-ZD</t>
  </si>
  <si>
    <t>PD-03F-SW</t>
  </si>
  <si>
    <t>PD-03F-SL-ZA</t>
  </si>
  <si>
    <t>PD-03F-SL-ZB</t>
  </si>
  <si>
    <t>PD-03F-SL-ZC</t>
  </si>
  <si>
    <t>PD-03F-SL-ZD</t>
  </si>
  <si>
    <t>PD-04F</t>
  </si>
  <si>
    <t>PD-04F-CL-ZA</t>
  </si>
  <si>
    <t>PD-04F-CL-ZB</t>
  </si>
  <si>
    <t>PD-04F-CL-ZC</t>
  </si>
  <si>
    <t>PD-04F-CL-ZD</t>
  </si>
  <si>
    <t>PD-04F-SW</t>
  </si>
  <si>
    <t>PD-04F-SL-ZA</t>
  </si>
  <si>
    <t>PD-04F-SL-ZB</t>
  </si>
  <si>
    <t>PD-04F-SL-ZC</t>
  </si>
  <si>
    <t>PD-04F-SL-ZD</t>
  </si>
  <si>
    <t>TW</t>
  </si>
  <si>
    <t>TW-05F</t>
  </si>
  <si>
    <t>TW-05F-CL-ZA</t>
  </si>
  <si>
    <t>TW-05F-CL-ZB</t>
  </si>
  <si>
    <t>TW-05F-SW</t>
  </si>
  <si>
    <t>TW-05F-SLBM-ZA</t>
  </si>
  <si>
    <t>TW-05F-SLBM-ZB</t>
  </si>
  <si>
    <t>TW-06F</t>
  </si>
  <si>
    <t>TW-06F-SLBM-ZA</t>
  </si>
  <si>
    <t>TW-06F-SLBM-ZB</t>
  </si>
  <si>
    <t>TW-07F</t>
  </si>
  <si>
    <t>TW-07F-SLBM-ZA</t>
  </si>
  <si>
    <t>TW-07F-SLBM-ZB</t>
  </si>
  <si>
    <t>TW-08F</t>
  </si>
  <si>
    <t>TW-08F-SLBM-ZA</t>
  </si>
  <si>
    <t>TW-08F-SLBM-ZB</t>
  </si>
  <si>
    <t>TW-09F</t>
  </si>
  <si>
    <t>TW-09F-SLBM-ZA</t>
  </si>
  <si>
    <t>TW-09F-SLBM-ZB</t>
  </si>
  <si>
    <t>TW-10F</t>
  </si>
  <si>
    <t>TW-10F-SLBM-ZA</t>
  </si>
  <si>
    <t>TW-10F-SLBM-ZB</t>
  </si>
  <si>
    <t>TW-11F</t>
  </si>
  <si>
    <t>TW-11F-SLBM-ZA</t>
  </si>
  <si>
    <t>TW-11F-SLBM-ZB</t>
  </si>
  <si>
    <t>TW-12F</t>
  </si>
  <si>
    <t>TW-12F-SLBM-ZA</t>
  </si>
  <si>
    <t>TW-12F-SLBM-ZB</t>
  </si>
  <si>
    <t>TW-13F</t>
  </si>
  <si>
    <t>TW-13F-SLBM-ZA</t>
  </si>
  <si>
    <t>TW-13F-SLBM-ZB</t>
  </si>
  <si>
    <t>TW-14F</t>
  </si>
  <si>
    <t>TW-14F-SLBM-ZA</t>
  </si>
  <si>
    <t>TW-14F-SLBM-ZB</t>
  </si>
  <si>
    <t>TW-15F</t>
  </si>
  <si>
    <t>TW-15F-SLBM-ZA</t>
  </si>
  <si>
    <t>TW-15F-SLBM-ZB</t>
  </si>
  <si>
    <t>TW-16F</t>
  </si>
  <si>
    <t>TW-16F-CL-ZA</t>
  </si>
  <si>
    <t>TW-16F-CL-ZB</t>
  </si>
  <si>
    <t>TW-16F-SW-CO</t>
  </si>
  <si>
    <t>TW-16F-SLBM-ZA</t>
  </si>
  <si>
    <t>TW-PHF</t>
  </si>
  <si>
    <t>TW-PHF-CL-ZA</t>
  </si>
  <si>
    <t>TW-PHF-CL-ZB</t>
  </si>
  <si>
    <t>TW-PHF-SW-LMR</t>
  </si>
  <si>
    <t>TW-PHF-SLBM-ZA</t>
  </si>
  <si>
    <t>TW-PHF-SLBM-ZB</t>
  </si>
  <si>
    <t>TW-PHRF</t>
  </si>
  <si>
    <t>TW-PHRF-CL-ZA</t>
  </si>
  <si>
    <t>TW-PHRF-SLBM-ZA</t>
  </si>
  <si>
    <t>PDPR</t>
  </si>
  <si>
    <t>PDPR-02F</t>
  </si>
  <si>
    <t>PDPR-03F</t>
  </si>
  <si>
    <t>PDPR-04F</t>
  </si>
  <si>
    <t>PDPO</t>
  </si>
  <si>
    <t>PDPO-02F</t>
  </si>
  <si>
    <t>PDPO-03F</t>
  </si>
  <si>
    <t>PDPO-04F</t>
  </si>
  <si>
    <t>PD-02F-CL</t>
  </si>
  <si>
    <t>Podium Level 2 Column</t>
  </si>
  <si>
    <t>PD-02F-SL</t>
  </si>
  <si>
    <t>Podium Level 2 Slab</t>
  </si>
  <si>
    <t>PD-03F-CL</t>
  </si>
  <si>
    <t>Podium Level 3 Column</t>
  </si>
  <si>
    <t>PD-03F-SL</t>
  </si>
  <si>
    <t>Podium Level 3 Slab</t>
  </si>
  <si>
    <t>PD-04F-CL</t>
  </si>
  <si>
    <t>Podium Level 4 Column</t>
  </si>
  <si>
    <t>PD-04F-SL</t>
  </si>
  <si>
    <t>Podium Level 4 Slab</t>
  </si>
  <si>
    <t>TW-05F-CL</t>
  </si>
  <si>
    <t>Tower Level 5 Column</t>
  </si>
  <si>
    <t>TW-05F-SLBM</t>
  </si>
  <si>
    <t>Tower Level 5 Slab Beam</t>
  </si>
  <si>
    <t>TW-06F-SLBM</t>
  </si>
  <si>
    <t>Tower Level 6 Slab Beam</t>
  </si>
  <si>
    <t>TW-07F-SLBM</t>
  </si>
  <si>
    <t>Tower Level 7 Slab Beam</t>
  </si>
  <si>
    <t>TW-08F-SLBM</t>
  </si>
  <si>
    <t>Tower Level 8 Slab Beam</t>
  </si>
  <si>
    <t>TW-09F-SLBM</t>
  </si>
  <si>
    <t>Tower Level 9 Slab Beam</t>
  </si>
  <si>
    <t>TW-10F-SLBM</t>
  </si>
  <si>
    <t>Tower Level 10 Slab Beam</t>
  </si>
  <si>
    <t>TW-11F-SLBM</t>
  </si>
  <si>
    <t>Tower Level 11 Slab Beam</t>
  </si>
  <si>
    <t>TW-12F-SLBM</t>
  </si>
  <si>
    <t>Tower Level 12 Slab Beam</t>
  </si>
  <si>
    <t>TW-13F-SLBM</t>
  </si>
  <si>
    <t>Tower Level 13 Slab Beam</t>
  </si>
  <si>
    <t>TW-14F-SLBM</t>
  </si>
  <si>
    <t>Tower Level 14 Slab Beam</t>
  </si>
  <si>
    <t>TW-15F-SLBM</t>
  </si>
  <si>
    <t>Tower Level 15 Slab Beam</t>
  </si>
  <si>
    <t>TW-16F-CL</t>
  </si>
  <si>
    <t>Tower Level 16 Column</t>
  </si>
  <si>
    <t>TW-16F-SW</t>
  </si>
  <si>
    <t>Tower Level 16 Structural Wall</t>
  </si>
  <si>
    <t>TW-16F-SLBM</t>
  </si>
  <si>
    <t>Tower Level 16 Slab Beam</t>
  </si>
  <si>
    <t>TW-PHF-CL</t>
  </si>
  <si>
    <t>Tower Level Roof Column</t>
  </si>
  <si>
    <t>TW-PHF-SW</t>
  </si>
  <si>
    <t>Tower Level Roof Structural Wall</t>
  </si>
  <si>
    <t>TW-PHF-SLBM</t>
  </si>
  <si>
    <t>Tower Level Roof Slab Beam</t>
  </si>
  <si>
    <t>TW-PHRF-CL</t>
  </si>
  <si>
    <t>Tower Level Top Roof Column</t>
  </si>
  <si>
    <t>TW-PHRF-SLBM</t>
  </si>
  <si>
    <t>Tower Level Top Roof Slab Beam</t>
  </si>
  <si>
    <t>Structural Podium Level 2</t>
  </si>
  <si>
    <t>Structural Podium Level 3</t>
  </si>
  <si>
    <t>Structural Podium Level 4</t>
  </si>
  <si>
    <t>Structural Tower Level 5</t>
  </si>
  <si>
    <t>Structural Tower Level 6</t>
  </si>
  <si>
    <t>Structural Tower Level 7</t>
  </si>
  <si>
    <t>Structural Tower Level 8</t>
  </si>
  <si>
    <t>Structural Tower Level 9</t>
  </si>
  <si>
    <t>Structural Tower Level 10</t>
  </si>
  <si>
    <t>Structural Tower Level 11</t>
  </si>
  <si>
    <t>Structural Tower Level 12</t>
  </si>
  <si>
    <t>Structural Tower Level 13</t>
  </si>
  <si>
    <t>Structural Tower Level 14</t>
  </si>
  <si>
    <t>Structural Tower Level 15</t>
  </si>
  <si>
    <t>Structural Tower Level 16</t>
  </si>
  <si>
    <t>Structural Tower Level Roof</t>
  </si>
  <si>
    <t>Structural Tower Level Top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</si>
</sst>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"/>
  </numFmts>
  <fonts count="12" x14ac:knownFonts="1"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0"/>
      <name val="Arial"/>
      <family val="2"/>
    </font>
    <font>
      <b/>
      <sz val="12"/>
      <name val="Consolas"/>
      <family val="3"/>
    </font>
    <font>
      <sz val="11"/>
      <color rgb="FFFF0000"/>
      <name val="Consolas"/>
      <family val="3"/>
    </font>
    <font>
      <sz val="11"/>
      <color rgb="FF0070C0"/>
      <name val="Consolas"/>
      <family val="3"/>
    </font>
    <font>
      <sz val="11"/>
      <color theme="5" tint="-0.499984740745262"/>
      <name val="Consolas"/>
      <family val="3"/>
    </font>
    <font>
      <sz val="11"/>
      <color rgb="FF00B050"/>
      <name val="Consolas"/>
      <family val="3"/>
    </font>
    <font>
      <sz val="11"/>
      <color rgb="FF7030A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1" fillId="0" borderId="0"/>
    <xf numFmtId="0" fontId="5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2" fillId="0" borderId="2" xfId="0" applyFont="1" applyBorder="1"/>
    <xf numFmtId="0" fontId="2" fillId="0" borderId="3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164" fontId="0" fillId="0" borderId="0" xfId="0" applyNumberFormat="1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49" fontId="6" fillId="4" borderId="4" xfId="2" applyNumberFormat="1" applyFont="1" applyFill="1" applyBorder="1" applyAlignment="1">
      <alignment horizontal="left" vertical="top" wrapText="1"/>
    </xf>
    <xf numFmtId="0" fontId="6" fillId="4" borderId="4" xfId="2" applyFont="1" applyFill="1" applyBorder="1" applyAlignment="1">
      <alignment horizontal="left" vertical="top"/>
    </xf>
    <xf numFmtId="14" fontId="6" fillId="4" borderId="4" xfId="2" applyNumberFormat="1" applyFont="1" applyFill="1" applyBorder="1" applyAlignment="1">
      <alignment horizontal="left" vertical="top" wrapText="1"/>
    </xf>
    <xf numFmtId="14" fontId="6" fillId="4" borderId="5" xfId="2" applyNumberFormat="1" applyFont="1" applyFill="1" applyBorder="1" applyAlignment="1">
      <alignment horizontal="left" vertical="top" wrapText="1"/>
    </xf>
    <xf numFmtId="14" fontId="6" fillId="5" borderId="4" xfId="2" applyNumberFormat="1" applyFont="1" applyFill="1" applyBorder="1" applyAlignment="1">
      <alignment horizontal="left" vertical="top" wrapText="1"/>
    </xf>
    <xf numFmtId="0" fontId="6" fillId="6" borderId="4" xfId="2" applyFont="1" applyFill="1" applyBorder="1" applyAlignment="1">
      <alignment horizontal="left" vertical="top"/>
    </xf>
    <xf numFmtId="9" fontId="6" fillId="5" borderId="4" xfId="1" applyFont="1" applyFill="1" applyBorder="1" applyAlignment="1">
      <alignment horizontal="left" vertical="top"/>
    </xf>
    <xf numFmtId="14" fontId="6" fillId="5" borderId="4" xfId="4" applyNumberFormat="1" applyFont="1" applyFill="1" applyBorder="1" applyAlignment="1">
      <alignment horizontal="left" vertical="top"/>
    </xf>
    <xf numFmtId="2" fontId="6" fillId="3" borderId="4" xfId="2" applyNumberFormat="1" applyFont="1" applyFill="1" applyBorder="1" applyAlignment="1">
      <alignment horizontal="left" vertical="top"/>
    </xf>
    <xf numFmtId="0" fontId="6" fillId="3" borderId="4" xfId="2" applyFont="1" applyFill="1" applyBorder="1" applyAlignment="1">
      <alignment horizontal="left" vertical="top"/>
    </xf>
    <xf numFmtId="0" fontId="7" fillId="0" borderId="0" xfId="0" applyFont="1"/>
    <xf numFmtId="0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NumberFormat="1" applyFont="1"/>
    <xf numFmtId="0" fontId="0" fillId="7" borderId="0" xfId="0" applyNumberFormat="1" applyFill="1"/>
    <xf numFmtId="0" fontId="0" fillId="8" borderId="0" xfId="0" applyNumberFormat="1" applyFill="1"/>
  </cellXfs>
  <cellStyles count="6">
    <cellStyle name="Comma 2" xfId="5" xr:uid="{8084B499-1D51-413D-82D6-C7FB54E31B16}"/>
    <cellStyle name="Normal" xfId="0" builtinId="0" customBuiltin="1"/>
    <cellStyle name="Normal 2" xfId="3" xr:uid="{A3845107-8D38-4262-B75A-94B6D7CE9A75}"/>
    <cellStyle name="Normal 3" xfId="2" xr:uid="{4E5ED966-FA49-4A1B-9527-509D2C0B7E26}"/>
    <cellStyle name="Percent" xfId="1" builtinId="5"/>
    <cellStyle name="Percent 2" xfId="4" xr:uid="{DBA4054B-56CC-4763-81A7-ADED5E5641EF}"/>
  </cellStyles>
  <dxfs count="30"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F3FDC0B-509C-476C-9CBB-5394A493C723}" autoFormatId="16" applyNumberFormats="0" applyBorderFormats="0" applyFontFormats="0" applyPatternFormats="0" applyAlignmentFormats="0" applyWidthHeightFormats="0">
  <queryTableRefresh nextId="6">
    <queryTableFields count="5">
      <queryTableField id="1" name="WI Number" tableColumnId="1"/>
      <queryTableField id="2" name="Task Name" tableColumnId="2"/>
      <queryTableField id="3" name="Start" tableColumnId="3"/>
      <queryTableField id="4" name="Finish" tableColumnId="4"/>
      <queryTableField id="5" name="% Comple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3F9A3F-4AF5-4DAF-8722-C8A852138124}" autoFormatId="16" applyNumberFormats="0" applyBorderFormats="0" applyFontFormats="0" applyPatternFormats="0" applyAlignmentFormats="0" applyWidthHeightFormats="0">
  <queryTableRefresh nextId="11">
    <queryTableFields count="4">
      <queryTableField id="7" name="WI Number" tableColumnId="5"/>
      <queryTableField id="9" name="Task Name" tableColumnId="1"/>
      <queryTableField id="3" name="Start" tableColumnId="3"/>
      <queryTableField id="4" name="Finish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15203-ACF9-4AE7-8819-A6FCBC85B1AD}" name="_02_CODE_TRACK" displayName="_02_CODE_TRACK" ref="A1:E84" tableType="queryTable" totalsRowShown="0">
  <autoFilter ref="A1:E84" xr:uid="{50C15203-ACF9-4AE7-8819-A6FCBC85B1AD}"/>
  <tableColumns count="5">
    <tableColumn id="1" xr3:uid="{E4AE1CAE-01D4-4A1B-B1E6-DE2D4F570EB5}" uniqueName="1" name="WI Number" queryTableFieldId="1"/>
    <tableColumn id="2" xr3:uid="{3A58323D-BCA9-4EA1-8F4B-010740A4B73C}" uniqueName="2" name="Task Name" queryTableFieldId="2" dataDxfId="5"/>
    <tableColumn id="3" xr3:uid="{2C61A921-4E42-40EE-9012-DAEC9B035BC1}" uniqueName="3" name="Start" queryTableFieldId="3" dataDxfId="4"/>
    <tableColumn id="4" xr3:uid="{D0FE9631-8D38-4809-84B7-95F283C1286C}" uniqueName="4" name="Finish" queryTableFieldId="4" dataDxfId="3"/>
    <tableColumn id="5" xr3:uid="{03936EB2-053E-4AB5-AE8E-52B044866C9C}" uniqueName="5" name="% Complet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424D5-2522-496C-AF84-7BFCB2872EED}" name="_02_CODE_PLAN" displayName="_02_CODE_PLAN" ref="A1:D25" tableType="queryTable" totalsRowShown="0">
  <autoFilter ref="A1:D25" xr:uid="{40A424D5-2522-496C-AF84-7BFCB2872EED}"/>
  <tableColumns count="4">
    <tableColumn id="5" xr3:uid="{D701EEB4-A7B1-4D84-9FC7-364163220BA7}" uniqueName="5" name="WI Number" queryTableFieldId="7"/>
    <tableColumn id="1" xr3:uid="{77AC28F0-65A7-48A3-A549-75336AD9EBE4}" uniqueName="1" name="Task Name" queryTableFieldId="9" dataDxfId="2"/>
    <tableColumn id="3" xr3:uid="{C52FC1AF-B734-4967-810F-4D9C39E13B8A}" uniqueName="3" name="Start" queryTableFieldId="3" dataDxfId="1"/>
    <tableColumn id="4" xr3:uid="{2F921201-FED8-4C17-9B07-E18B4E008982}" uniqueName="4" name="Finish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0AB8A8-D326-49F6-8E5B-B93014F7FFAB}" name="Table3" displayName="Table3" ref="A1:N26" totalsRowShown="0" headerRowBorderDxfId="29" tableBorderDxfId="28">
  <autoFilter ref="A1:N26" xr:uid="{F90AB8A8-D326-49F6-8E5B-B93014F7FFAB}"/>
  <tableColumns count="14">
    <tableColumn id="1" xr3:uid="{F1FD54F7-4FF1-4A97-82F4-B1C61A152FFD}" name="Work Item Number">
      <calculatedColumnFormula>_02_CODE_PLAN[[#This Row],[WI Number]]</calculatedColumnFormula>
    </tableColumn>
    <tableColumn id="2" xr3:uid="{293FA166-469A-499E-8292-2BD03B2A70B8}" name="Work Item Name" dataDxfId="27">
      <calculatedColumnFormula>_02_CODE_PLAN[[#This Row],[Task Name]]</calculatedColumnFormula>
    </tableColumn>
    <tableColumn id="3" xr3:uid="{5BB16E76-45EF-4965-8A5E-2C21647CC153}" name="Plan Start Date" dataDxfId="26">
      <calculatedColumnFormula>_02_CODE_PLAN[[#This Row],[Start]]</calculatedColumnFormula>
    </tableColumn>
    <tableColumn id="4" xr3:uid="{CE80BD8B-1B3B-431B-A281-2A65BE96A7F6}" name="Plan End Date" dataDxfId="25">
      <calculatedColumnFormula>_02_CODE_PLAN[[#This Row],[Finish]]</calculatedColumnFormula>
    </tableColumn>
    <tableColumn id="5" xr3:uid="{166A15B1-739F-4571-B21A-AE3ECEC904CE}" name="Actual Start Date" dataDxfId="24"/>
    <tableColumn id="6" xr3:uid="{98E9C18E-0080-4873-8D85-7F06A6EA4F62}" name="Acutal End Date / Actual Tracking date" dataDxfId="23"/>
    <tableColumn id="7" xr3:uid="{AC5203D9-4F34-4884-9059-8EF6EC4CCCA1}" name="PIC"/>
    <tableColumn id="8" xr3:uid="{09DF35E5-4B16-4C7F-B89E-A29498C680C4}" name="#NCR"/>
    <tableColumn id="9" xr3:uid="{A5912C3F-8C0F-46BC-9B21-E337258ACD93}" name="% Complete" dataDxfId="22" dataCellStyle="Percent"/>
    <tableColumn id="10" xr3:uid="{EAF8F66B-3621-4AE1-B4E9-A0D7A554A70F}" name="Report Date"/>
    <tableColumn id="11" xr3:uid="{14CAE251-11FA-42C5-8175-4D1B68EF9540}" name="Quantity Unit" dataDxfId="21"/>
    <tableColumn id="12" xr3:uid="{8CE2A81D-9972-447E-9EB3-3CFFC3F40332}" name="BIM Quantity"/>
    <tableColumn id="13" xr3:uid="{F417CCDE-8C3F-4908-99E8-5AF8774093BC}" name="QS Quantity"/>
    <tableColumn id="14" xr3:uid="{B10B9AA2-53EA-4DD2-B3E7-171E5402A74E}" name="Cost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691650-59C7-4A95-9EB1-886D6B18665E}" name="Table36" displayName="Table36" ref="A1:N84" totalsRowShown="0" headerRowBorderDxfId="19" tableBorderDxfId="18">
  <autoFilter ref="A1:N84" xr:uid="{F90AB8A8-D326-49F6-8E5B-B93014F7FFAB}"/>
  <tableColumns count="14">
    <tableColumn id="1" xr3:uid="{12F5B3C7-A793-4F7E-8F35-D89457FC8E56}" name="Work Item Number" dataDxfId="17">
      <calculatedColumnFormula>_02_CODE_TRACK[[#This Row],[WI Number]]</calculatedColumnFormula>
    </tableColumn>
    <tableColumn id="2" xr3:uid="{D3FFE43B-8B7B-4678-9670-9DBBEC7F89AF}" name="Work Item Name" dataDxfId="16">
      <calculatedColumnFormula>_02_CODE_TRACK[[#This Row],[Task Name]]</calculatedColumnFormula>
    </tableColumn>
    <tableColumn id="3" xr3:uid="{3CE949EA-9AC6-47CE-89F8-BFEC0F901F52}" name="Plan Start Date" dataDxfId="15">
      <calculatedColumnFormula>_02_CODE_TRACK[[#This Row],[Start]]</calculatedColumnFormula>
    </tableColumn>
    <tableColumn id="4" xr3:uid="{9C56E69B-29DA-4051-BE63-E4AEDEDF999B}" name="Plan End Date" dataDxfId="14">
      <calculatedColumnFormula>_02_CODE_TRACK[[#This Row],[Finish]]</calculatedColumnFormula>
    </tableColumn>
    <tableColumn id="5" xr3:uid="{0B6669E8-BE79-439F-A131-A1DFEBC81192}" name="Actual Start Date" dataDxfId="13">
      <calculatedColumnFormula>_02_CODE_TRACK[[#This Row],[Start]]</calculatedColumnFormula>
    </tableColumn>
    <tableColumn id="6" xr3:uid="{3D381AEF-A8A5-4230-B04E-BDDA88DA52DC}" name="Acutal End Date / Actual Tracking date" dataDxfId="12">
      <calculatedColumnFormula>_02_CODE_TRACK[[#This Row],[Finish]]</calculatedColumnFormula>
    </tableColumn>
    <tableColumn id="7" xr3:uid="{C5A9A71F-C746-4AFA-9C95-776BF4C6D054}" name="PIC"/>
    <tableColumn id="8" xr3:uid="{DA35871D-7C99-431B-84DC-4E9013507DAF}" name="#NCR"/>
    <tableColumn id="9" xr3:uid="{B8E43782-2F6F-455C-8495-8CDB05F417F5}" name="% Complete" dataDxfId="6" dataCellStyle="Percent">
      <calculatedColumnFormula>_02_CODE_TRACK[[#This Row],[% Complete]]</calculatedColumnFormula>
    </tableColumn>
    <tableColumn id="10" xr3:uid="{91E4F185-66EF-4DA8-A852-1DBFB0074E87}" name="Report Date"/>
    <tableColumn id="11" xr3:uid="{6078B3BF-EADA-4422-A122-6EC619460071}" name="Quantity Unit" dataDxfId="11"/>
    <tableColumn id="12" xr3:uid="{632581BD-D8C9-423E-ADD2-6625DD31E2AD}" name="BIM Quantity"/>
    <tableColumn id="13" xr3:uid="{A290990C-7FBE-4E45-8BDD-11C7ED7AA369}" name="QS Quantity"/>
    <tableColumn id="14" xr3:uid="{E6C0301C-9643-482A-873C-2E5A3101DB05}" name="Cost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320129-65A8-453F-AB4F-DDFA98D480C7}" name="ABSERVIATION" displayName="ABSERVIATION" ref="A1:D23" totalsRowShown="0">
  <autoFilter ref="A1:D23" xr:uid="{B6320129-65A8-453F-AB4F-DDFA98D480C7}"/>
  <tableColumns count="4">
    <tableColumn id="1" xr3:uid="{A18E0FDA-EBDC-42E4-8748-70140B76DDFD}" name="FIELD #"/>
    <tableColumn id="2" xr3:uid="{8466EACF-4CC9-473B-A4E2-6B83B5C54B75}" name="CODE" dataDxfId="9"/>
    <tableColumn id="3" xr3:uid="{AE09B0DD-17C1-4EB7-B6D4-FA4381341221}" name="MEAN" dataDxfId="8"/>
    <tableColumn id="4" xr3:uid="{F586D586-45B2-4890-91F4-4CB89D438D4E}" name="SPECIFIC VALUE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ABC9-BE0C-4C91-A0B5-9F73744B66D7}">
  <dimension ref="A1:E84"/>
  <sheetViews>
    <sheetView workbookViewId="0">
      <selection sqref="A1:E85"/>
    </sheetView>
  </sheetViews>
  <sheetFormatPr defaultRowHeight="15" x14ac:dyDescent="0.25"/>
  <cols>
    <col min="1" max="1" width="16" bestFit="1" customWidth="1"/>
    <col min="2" max="2" width="21.25" bestFit="1" customWidth="1"/>
    <col min="3" max="4" width="10.875" bestFit="1" customWidth="1"/>
    <col min="5" max="5" width="12.875" bestFit="1" customWidth="1"/>
  </cols>
  <sheetData>
    <row r="1" spans="1:5" x14ac:dyDescent="0.25">
      <c r="A1" t="s">
        <v>366</v>
      </c>
      <c r="B1" t="s">
        <v>368</v>
      </c>
      <c r="C1" t="s">
        <v>0</v>
      </c>
      <c r="D1" t="s">
        <v>1</v>
      </c>
      <c r="E1" t="s">
        <v>116</v>
      </c>
    </row>
    <row r="2" spans="1:5" x14ac:dyDescent="0.25">
      <c r="A2" t="s">
        <v>367</v>
      </c>
      <c r="B2" s="1" t="s">
        <v>51</v>
      </c>
      <c r="C2" s="10">
        <v>44312</v>
      </c>
      <c r="D2" s="10">
        <v>44773</v>
      </c>
      <c r="E2">
        <v>0.2</v>
      </c>
    </row>
    <row r="3" spans="1:5" x14ac:dyDescent="0.25">
      <c r="A3" t="s">
        <v>87</v>
      </c>
      <c r="B3" s="1" t="s">
        <v>53</v>
      </c>
      <c r="C3" s="10">
        <v>44318</v>
      </c>
      <c r="D3" s="10">
        <v>44428</v>
      </c>
      <c r="E3">
        <v>0.97</v>
      </c>
    </row>
    <row r="4" spans="1:5" x14ac:dyDescent="0.25">
      <c r="A4" t="s">
        <v>395</v>
      </c>
      <c r="B4" s="1" t="s">
        <v>2</v>
      </c>
      <c r="C4" s="10">
        <v>44318</v>
      </c>
      <c r="D4" s="10">
        <v>44357</v>
      </c>
      <c r="E4">
        <v>1</v>
      </c>
    </row>
    <row r="5" spans="1:5" x14ac:dyDescent="0.25">
      <c r="A5" t="s">
        <v>396</v>
      </c>
      <c r="B5" s="1" t="s">
        <v>54</v>
      </c>
      <c r="C5" s="10">
        <v>44326</v>
      </c>
      <c r="D5" s="10">
        <v>44331</v>
      </c>
      <c r="E5">
        <v>1</v>
      </c>
    </row>
    <row r="6" spans="1:5" x14ac:dyDescent="0.25">
      <c r="A6" t="s">
        <v>397</v>
      </c>
      <c r="B6" s="1" t="s">
        <v>55</v>
      </c>
      <c r="C6" s="10">
        <v>44329</v>
      </c>
      <c r="D6" s="10">
        <v>44333</v>
      </c>
      <c r="E6">
        <v>1</v>
      </c>
    </row>
    <row r="7" spans="1:5" x14ac:dyDescent="0.25">
      <c r="A7" t="s">
        <v>398</v>
      </c>
      <c r="B7" s="1" t="s">
        <v>56</v>
      </c>
      <c r="C7" s="10">
        <v>44331</v>
      </c>
      <c r="D7" s="10">
        <v>44335</v>
      </c>
      <c r="E7">
        <v>1</v>
      </c>
    </row>
    <row r="8" spans="1:5" x14ac:dyDescent="0.25">
      <c r="A8" t="s">
        <v>399</v>
      </c>
      <c r="B8" s="1" t="s">
        <v>57</v>
      </c>
      <c r="C8" s="10">
        <v>44333</v>
      </c>
      <c r="D8" s="10">
        <v>44337</v>
      </c>
      <c r="E8">
        <v>1</v>
      </c>
    </row>
    <row r="9" spans="1:5" x14ac:dyDescent="0.25">
      <c r="A9" t="s">
        <v>400</v>
      </c>
      <c r="B9" s="1" t="s">
        <v>58</v>
      </c>
      <c r="C9" s="10">
        <v>44334</v>
      </c>
      <c r="D9" s="10">
        <v>44339</v>
      </c>
      <c r="E9">
        <v>1</v>
      </c>
    </row>
    <row r="10" spans="1:5" x14ac:dyDescent="0.25">
      <c r="A10" t="s">
        <v>401</v>
      </c>
      <c r="B10" s="1" t="s">
        <v>59</v>
      </c>
      <c r="C10" s="10">
        <v>44348</v>
      </c>
      <c r="D10" s="10">
        <v>44348</v>
      </c>
      <c r="E10">
        <v>1</v>
      </c>
    </row>
    <row r="11" spans="1:5" x14ac:dyDescent="0.25">
      <c r="A11" t="s">
        <v>402</v>
      </c>
      <c r="B11" s="1" t="s">
        <v>60</v>
      </c>
      <c r="C11" s="10">
        <v>44350</v>
      </c>
      <c r="D11" s="10">
        <v>44350</v>
      </c>
      <c r="E11">
        <v>1</v>
      </c>
    </row>
    <row r="12" spans="1:5" x14ac:dyDescent="0.25">
      <c r="A12" t="s">
        <v>403</v>
      </c>
      <c r="B12" s="1" t="s">
        <v>61</v>
      </c>
      <c r="C12" s="10">
        <v>44354</v>
      </c>
      <c r="D12" s="10">
        <v>44354</v>
      </c>
      <c r="E12">
        <v>1</v>
      </c>
    </row>
    <row r="13" spans="1:5" x14ac:dyDescent="0.25">
      <c r="A13" t="s">
        <v>404</v>
      </c>
      <c r="B13" s="1" t="s">
        <v>62</v>
      </c>
      <c r="C13" s="10">
        <v>44357</v>
      </c>
      <c r="D13" s="10">
        <v>44357</v>
      </c>
      <c r="E13">
        <v>1</v>
      </c>
    </row>
    <row r="14" spans="1:5" x14ac:dyDescent="0.25">
      <c r="A14" t="s">
        <v>405</v>
      </c>
      <c r="B14" s="1" t="s">
        <v>67</v>
      </c>
      <c r="C14" s="10">
        <v>44358</v>
      </c>
      <c r="D14" s="10">
        <v>44393</v>
      </c>
      <c r="E14">
        <v>1</v>
      </c>
    </row>
    <row r="15" spans="1:5" x14ac:dyDescent="0.25">
      <c r="A15" t="s">
        <v>406</v>
      </c>
      <c r="B15" s="1" t="s">
        <v>54</v>
      </c>
      <c r="C15" s="10">
        <v>44366</v>
      </c>
      <c r="D15" s="10">
        <v>44372</v>
      </c>
      <c r="E15">
        <v>1</v>
      </c>
    </row>
    <row r="16" spans="1:5" x14ac:dyDescent="0.25">
      <c r="A16" t="s">
        <v>407</v>
      </c>
      <c r="B16" s="1" t="s">
        <v>55</v>
      </c>
      <c r="C16" s="10">
        <v>44369</v>
      </c>
      <c r="D16" s="10">
        <v>44374</v>
      </c>
      <c r="E16">
        <v>1</v>
      </c>
    </row>
    <row r="17" spans="1:5" x14ac:dyDescent="0.25">
      <c r="A17" t="s">
        <v>408</v>
      </c>
      <c r="B17" s="1" t="s">
        <v>56</v>
      </c>
      <c r="C17" s="10">
        <v>44370</v>
      </c>
      <c r="D17" s="10">
        <v>44375</v>
      </c>
      <c r="E17">
        <v>1</v>
      </c>
    </row>
    <row r="18" spans="1:5" x14ac:dyDescent="0.25">
      <c r="A18" t="s">
        <v>409</v>
      </c>
      <c r="B18" s="1" t="s">
        <v>57</v>
      </c>
      <c r="C18" s="10">
        <v>44372</v>
      </c>
      <c r="D18" s="10">
        <v>44376</v>
      </c>
      <c r="E18">
        <v>1</v>
      </c>
    </row>
    <row r="19" spans="1:5" x14ac:dyDescent="0.25">
      <c r="A19" t="s">
        <v>410</v>
      </c>
      <c r="B19" s="1" t="s">
        <v>58</v>
      </c>
      <c r="C19" s="10">
        <v>44374</v>
      </c>
      <c r="D19" s="10">
        <v>44379</v>
      </c>
      <c r="E19">
        <v>1</v>
      </c>
    </row>
    <row r="20" spans="1:5" x14ac:dyDescent="0.25">
      <c r="A20" t="s">
        <v>411</v>
      </c>
      <c r="B20" s="1" t="s">
        <v>59</v>
      </c>
      <c r="C20" s="10">
        <v>44387</v>
      </c>
      <c r="D20" s="10">
        <v>44387</v>
      </c>
      <c r="E20">
        <v>1</v>
      </c>
    </row>
    <row r="21" spans="1:5" x14ac:dyDescent="0.25">
      <c r="A21" t="s">
        <v>412</v>
      </c>
      <c r="B21" s="1" t="s">
        <v>60</v>
      </c>
      <c r="C21" s="10">
        <v>44389</v>
      </c>
      <c r="D21" s="10">
        <v>44389</v>
      </c>
      <c r="E21">
        <v>1</v>
      </c>
    </row>
    <row r="22" spans="1:5" x14ac:dyDescent="0.25">
      <c r="A22" t="s">
        <v>413</v>
      </c>
      <c r="B22" s="1" t="s">
        <v>61</v>
      </c>
      <c r="C22" s="10">
        <v>44393</v>
      </c>
      <c r="D22" s="10">
        <v>44393</v>
      </c>
      <c r="E22">
        <v>1</v>
      </c>
    </row>
    <row r="23" spans="1:5" x14ac:dyDescent="0.25">
      <c r="A23" t="s">
        <v>414</v>
      </c>
      <c r="B23" s="1" t="s">
        <v>62</v>
      </c>
      <c r="C23" s="10">
        <v>44392</v>
      </c>
      <c r="D23" s="10">
        <v>44392</v>
      </c>
      <c r="E23">
        <v>1</v>
      </c>
    </row>
    <row r="24" spans="1:5" x14ac:dyDescent="0.25">
      <c r="A24" t="s">
        <v>415</v>
      </c>
      <c r="B24" s="1" t="s">
        <v>68</v>
      </c>
      <c r="C24" s="10">
        <v>44397</v>
      </c>
      <c r="D24" s="10">
        <v>44428</v>
      </c>
      <c r="E24">
        <v>0.91</v>
      </c>
    </row>
    <row r="25" spans="1:5" x14ac:dyDescent="0.25">
      <c r="A25" t="s">
        <v>416</v>
      </c>
      <c r="B25" s="1" t="s">
        <v>54</v>
      </c>
      <c r="C25" s="10">
        <v>44405</v>
      </c>
      <c r="D25" s="10">
        <v>44410</v>
      </c>
      <c r="E25">
        <v>1</v>
      </c>
    </row>
    <row r="26" spans="1:5" x14ac:dyDescent="0.25">
      <c r="A26" t="s">
        <v>417</v>
      </c>
      <c r="B26" s="1" t="s">
        <v>55</v>
      </c>
      <c r="C26" s="10">
        <v>44403</v>
      </c>
      <c r="D26" s="10">
        <v>44407</v>
      </c>
      <c r="E26">
        <v>1</v>
      </c>
    </row>
    <row r="27" spans="1:5" x14ac:dyDescent="0.25">
      <c r="A27" t="s">
        <v>418</v>
      </c>
      <c r="B27" s="1" t="s">
        <v>56</v>
      </c>
      <c r="C27" s="10">
        <v>44405</v>
      </c>
      <c r="D27" s="10">
        <v>44409</v>
      </c>
      <c r="E27">
        <v>1</v>
      </c>
    </row>
    <row r="28" spans="1:5" x14ac:dyDescent="0.25">
      <c r="A28" t="s">
        <v>419</v>
      </c>
      <c r="B28" s="1" t="s">
        <v>57</v>
      </c>
      <c r="C28" s="10">
        <v>44406</v>
      </c>
      <c r="D28" s="10">
        <v>44410</v>
      </c>
      <c r="E28">
        <v>1</v>
      </c>
    </row>
    <row r="29" spans="1:5" x14ac:dyDescent="0.25">
      <c r="A29" t="s">
        <v>420</v>
      </c>
      <c r="B29" s="1" t="s">
        <v>58</v>
      </c>
      <c r="C29" s="10">
        <v>44413</v>
      </c>
      <c r="D29" s="10">
        <v>44418</v>
      </c>
      <c r="E29">
        <v>1</v>
      </c>
    </row>
    <row r="30" spans="1:5" x14ac:dyDescent="0.25">
      <c r="A30" t="s">
        <v>421</v>
      </c>
      <c r="B30" s="1" t="s">
        <v>59</v>
      </c>
      <c r="C30" s="10">
        <v>44427</v>
      </c>
      <c r="D30" s="10">
        <v>44427</v>
      </c>
      <c r="E30">
        <v>1</v>
      </c>
    </row>
    <row r="31" spans="1:5" x14ac:dyDescent="0.25">
      <c r="A31" t="s">
        <v>422</v>
      </c>
      <c r="B31" s="1" t="s">
        <v>60</v>
      </c>
      <c r="C31" s="10">
        <v>44424</v>
      </c>
      <c r="D31" s="10">
        <v>44424</v>
      </c>
      <c r="E31">
        <v>1</v>
      </c>
    </row>
    <row r="32" spans="1:5" x14ac:dyDescent="0.25">
      <c r="A32" t="s">
        <v>423</v>
      </c>
      <c r="B32" s="1" t="s">
        <v>61</v>
      </c>
      <c r="C32" s="10">
        <v>44428</v>
      </c>
      <c r="D32" s="10">
        <v>44428</v>
      </c>
      <c r="E32">
        <v>1</v>
      </c>
    </row>
    <row r="33" spans="1:5" x14ac:dyDescent="0.25">
      <c r="A33" t="s">
        <v>424</v>
      </c>
      <c r="B33" s="1" t="s">
        <v>62</v>
      </c>
      <c r="C33" s="10">
        <v>44428</v>
      </c>
      <c r="D33" s="10">
        <v>44428</v>
      </c>
      <c r="E33">
        <v>0</v>
      </c>
    </row>
    <row r="34" spans="1:5" x14ac:dyDescent="0.25">
      <c r="A34" t="s">
        <v>425</v>
      </c>
      <c r="B34" s="1" t="s">
        <v>69</v>
      </c>
      <c r="C34" s="10">
        <v>44429</v>
      </c>
      <c r="D34" s="10">
        <v>44679</v>
      </c>
      <c r="E34">
        <v>0.03</v>
      </c>
    </row>
    <row r="35" spans="1:5" x14ac:dyDescent="0.25">
      <c r="A35" t="s">
        <v>426</v>
      </c>
      <c r="B35" s="1" t="s">
        <v>70</v>
      </c>
      <c r="C35" s="10">
        <v>44429</v>
      </c>
      <c r="D35" s="10">
        <v>44461</v>
      </c>
      <c r="E35">
        <v>0.18</v>
      </c>
    </row>
    <row r="36" spans="1:5" x14ac:dyDescent="0.25">
      <c r="A36" t="s">
        <v>427</v>
      </c>
      <c r="B36" s="1" t="s">
        <v>54</v>
      </c>
      <c r="C36" s="10">
        <v>44439</v>
      </c>
      <c r="D36" s="10">
        <v>44444</v>
      </c>
      <c r="E36">
        <v>0</v>
      </c>
    </row>
    <row r="37" spans="1:5" x14ac:dyDescent="0.25">
      <c r="A37" t="s">
        <v>428</v>
      </c>
      <c r="B37" s="1" t="s">
        <v>55</v>
      </c>
      <c r="C37" s="10">
        <v>44442</v>
      </c>
      <c r="D37" s="10">
        <v>44446</v>
      </c>
      <c r="E37">
        <v>0</v>
      </c>
    </row>
    <row r="38" spans="1:5" x14ac:dyDescent="0.25">
      <c r="A38" t="s">
        <v>429</v>
      </c>
      <c r="B38" s="1" t="s">
        <v>58</v>
      </c>
      <c r="C38" s="10">
        <v>44447</v>
      </c>
      <c r="D38" s="10">
        <v>44450</v>
      </c>
      <c r="E38">
        <v>0</v>
      </c>
    </row>
    <row r="39" spans="1:5" x14ac:dyDescent="0.25">
      <c r="A39" t="s">
        <v>430</v>
      </c>
      <c r="B39" s="1" t="s">
        <v>59</v>
      </c>
      <c r="C39" s="10">
        <v>44459</v>
      </c>
      <c r="D39" s="10">
        <v>44459</v>
      </c>
      <c r="E39">
        <v>0</v>
      </c>
    </row>
    <row r="40" spans="1:5" x14ac:dyDescent="0.25">
      <c r="A40" t="s">
        <v>431</v>
      </c>
      <c r="B40" s="1" t="s">
        <v>60</v>
      </c>
      <c r="C40" s="10">
        <v>44461</v>
      </c>
      <c r="D40" s="10">
        <v>44461</v>
      </c>
      <c r="E40">
        <v>0</v>
      </c>
    </row>
    <row r="41" spans="1:5" x14ac:dyDescent="0.25">
      <c r="A41" t="s">
        <v>432</v>
      </c>
      <c r="B41" s="1" t="s">
        <v>71</v>
      </c>
      <c r="C41" s="10">
        <v>44462</v>
      </c>
      <c r="D41" s="10">
        <v>44486</v>
      </c>
      <c r="E41">
        <v>0</v>
      </c>
    </row>
    <row r="42" spans="1:5" x14ac:dyDescent="0.25">
      <c r="A42" t="s">
        <v>433</v>
      </c>
      <c r="B42" s="1" t="s">
        <v>59</v>
      </c>
      <c r="C42" s="10">
        <v>44485</v>
      </c>
      <c r="D42" s="10">
        <v>44485</v>
      </c>
      <c r="E42">
        <v>0</v>
      </c>
    </row>
    <row r="43" spans="1:5" x14ac:dyDescent="0.25">
      <c r="A43" t="s">
        <v>434</v>
      </c>
      <c r="B43" s="1" t="s">
        <v>60</v>
      </c>
      <c r="C43" s="10">
        <v>44486</v>
      </c>
      <c r="D43" s="10">
        <v>44486</v>
      </c>
      <c r="E43">
        <v>0</v>
      </c>
    </row>
    <row r="44" spans="1:5" x14ac:dyDescent="0.25">
      <c r="A44" t="s">
        <v>435</v>
      </c>
      <c r="B44" s="1" t="s">
        <v>72</v>
      </c>
      <c r="C44" s="10">
        <v>44486</v>
      </c>
      <c r="D44" s="10">
        <v>44505</v>
      </c>
      <c r="E44">
        <v>0</v>
      </c>
    </row>
    <row r="45" spans="1:5" x14ac:dyDescent="0.25">
      <c r="A45" t="s">
        <v>436</v>
      </c>
      <c r="B45" s="1" t="s">
        <v>59</v>
      </c>
      <c r="C45" s="10">
        <v>44502</v>
      </c>
      <c r="D45" s="10">
        <v>44502</v>
      </c>
      <c r="E45">
        <v>0</v>
      </c>
    </row>
    <row r="46" spans="1:5" x14ac:dyDescent="0.25">
      <c r="A46" t="s">
        <v>437</v>
      </c>
      <c r="B46" s="1" t="s">
        <v>60</v>
      </c>
      <c r="C46" s="10">
        <v>44505</v>
      </c>
      <c r="D46" s="10">
        <v>44505</v>
      </c>
      <c r="E46">
        <v>0</v>
      </c>
    </row>
    <row r="47" spans="1:5" x14ac:dyDescent="0.25">
      <c r="A47" t="s">
        <v>438</v>
      </c>
      <c r="B47" s="1" t="s">
        <v>73</v>
      </c>
      <c r="C47" s="10">
        <v>44503</v>
      </c>
      <c r="D47" s="10">
        <v>44520</v>
      </c>
      <c r="E47">
        <v>0</v>
      </c>
    </row>
    <row r="48" spans="1:5" x14ac:dyDescent="0.25">
      <c r="A48" t="s">
        <v>439</v>
      </c>
      <c r="B48" s="1" t="s">
        <v>59</v>
      </c>
      <c r="C48" s="10">
        <v>44517</v>
      </c>
      <c r="D48" s="10">
        <v>44517</v>
      </c>
      <c r="E48">
        <v>0</v>
      </c>
    </row>
    <row r="49" spans="1:5" x14ac:dyDescent="0.25">
      <c r="A49" t="s">
        <v>440</v>
      </c>
      <c r="B49" s="1" t="s">
        <v>60</v>
      </c>
      <c r="C49" s="10">
        <v>44520</v>
      </c>
      <c r="D49" s="10">
        <v>44520</v>
      </c>
      <c r="E49">
        <v>0</v>
      </c>
    </row>
    <row r="50" spans="1:5" x14ac:dyDescent="0.25">
      <c r="A50" t="s">
        <v>441</v>
      </c>
      <c r="B50" s="1" t="s">
        <v>74</v>
      </c>
      <c r="C50" s="10">
        <v>44518</v>
      </c>
      <c r="D50" s="10">
        <v>44533</v>
      </c>
      <c r="E50">
        <v>0</v>
      </c>
    </row>
    <row r="51" spans="1:5" x14ac:dyDescent="0.25">
      <c r="A51" t="s">
        <v>442</v>
      </c>
      <c r="B51" s="1" t="s">
        <v>59</v>
      </c>
      <c r="C51" s="10">
        <v>44530</v>
      </c>
      <c r="D51" s="10">
        <v>44530</v>
      </c>
      <c r="E51">
        <v>0</v>
      </c>
    </row>
    <row r="52" spans="1:5" x14ac:dyDescent="0.25">
      <c r="A52" t="s">
        <v>443</v>
      </c>
      <c r="B52" s="1" t="s">
        <v>60</v>
      </c>
      <c r="C52" s="10">
        <v>44533</v>
      </c>
      <c r="D52" s="10">
        <v>44533</v>
      </c>
      <c r="E52">
        <v>0</v>
      </c>
    </row>
    <row r="53" spans="1:5" x14ac:dyDescent="0.25">
      <c r="A53" t="s">
        <v>444</v>
      </c>
      <c r="B53" s="1" t="s">
        <v>75</v>
      </c>
      <c r="C53" s="10">
        <v>44531</v>
      </c>
      <c r="D53" s="10">
        <v>44546</v>
      </c>
      <c r="E53">
        <v>0</v>
      </c>
    </row>
    <row r="54" spans="1:5" x14ac:dyDescent="0.25">
      <c r="A54" t="s">
        <v>445</v>
      </c>
      <c r="B54" s="1" t="s">
        <v>59</v>
      </c>
      <c r="C54" s="10">
        <v>44543</v>
      </c>
      <c r="D54" s="10">
        <v>44543</v>
      </c>
      <c r="E54">
        <v>0</v>
      </c>
    </row>
    <row r="55" spans="1:5" x14ac:dyDescent="0.25">
      <c r="A55" t="s">
        <v>446</v>
      </c>
      <c r="B55" s="1" t="s">
        <v>60</v>
      </c>
      <c r="C55" s="10">
        <v>44546</v>
      </c>
      <c r="D55" s="10">
        <v>44546</v>
      </c>
      <c r="E55">
        <v>0</v>
      </c>
    </row>
    <row r="56" spans="1:5" x14ac:dyDescent="0.25">
      <c r="A56" t="s">
        <v>447</v>
      </c>
      <c r="B56" s="1" t="s">
        <v>76</v>
      </c>
      <c r="C56" s="10">
        <v>44544</v>
      </c>
      <c r="D56" s="10">
        <v>44559</v>
      </c>
      <c r="E56">
        <v>0</v>
      </c>
    </row>
    <row r="57" spans="1:5" x14ac:dyDescent="0.25">
      <c r="A57" t="s">
        <v>448</v>
      </c>
      <c r="B57" s="1" t="s">
        <v>59</v>
      </c>
      <c r="C57" s="10">
        <v>44556</v>
      </c>
      <c r="D57" s="10">
        <v>44556</v>
      </c>
      <c r="E57">
        <v>0</v>
      </c>
    </row>
    <row r="58" spans="1:5" x14ac:dyDescent="0.25">
      <c r="A58" t="s">
        <v>449</v>
      </c>
      <c r="B58" s="1" t="s">
        <v>60</v>
      </c>
      <c r="C58" s="10">
        <v>44559</v>
      </c>
      <c r="D58" s="10">
        <v>44559</v>
      </c>
      <c r="E58">
        <v>0</v>
      </c>
    </row>
    <row r="59" spans="1:5" x14ac:dyDescent="0.25">
      <c r="A59" t="s">
        <v>450</v>
      </c>
      <c r="B59" s="1" t="s">
        <v>77</v>
      </c>
      <c r="C59" s="10">
        <v>44557</v>
      </c>
      <c r="D59" s="10">
        <v>44573</v>
      </c>
      <c r="E59">
        <v>0</v>
      </c>
    </row>
    <row r="60" spans="1:5" x14ac:dyDescent="0.25">
      <c r="A60" t="s">
        <v>451</v>
      </c>
      <c r="B60" s="1" t="s">
        <v>59</v>
      </c>
      <c r="C60" s="10">
        <v>44570</v>
      </c>
      <c r="D60" s="10">
        <v>44570</v>
      </c>
      <c r="E60">
        <v>0</v>
      </c>
    </row>
    <row r="61" spans="1:5" x14ac:dyDescent="0.25">
      <c r="A61" t="s">
        <v>452</v>
      </c>
      <c r="B61" s="1" t="s">
        <v>60</v>
      </c>
      <c r="C61" s="10">
        <v>44573</v>
      </c>
      <c r="D61" s="10">
        <v>44573</v>
      </c>
      <c r="E61">
        <v>0</v>
      </c>
    </row>
    <row r="62" spans="1:5" x14ac:dyDescent="0.25">
      <c r="A62" t="s">
        <v>453</v>
      </c>
      <c r="B62" s="1" t="s">
        <v>78</v>
      </c>
      <c r="C62" s="10">
        <v>44571</v>
      </c>
      <c r="D62" s="10">
        <v>44586</v>
      </c>
      <c r="E62">
        <v>0</v>
      </c>
    </row>
    <row r="63" spans="1:5" x14ac:dyDescent="0.25">
      <c r="A63" t="s">
        <v>454</v>
      </c>
      <c r="B63" s="1" t="s">
        <v>59</v>
      </c>
      <c r="C63" s="10">
        <v>44583</v>
      </c>
      <c r="D63" s="10">
        <v>44583</v>
      </c>
      <c r="E63">
        <v>0</v>
      </c>
    </row>
    <row r="64" spans="1:5" x14ac:dyDescent="0.25">
      <c r="A64" t="s">
        <v>455</v>
      </c>
      <c r="B64" s="1" t="s">
        <v>60</v>
      </c>
      <c r="C64" s="10">
        <v>44586</v>
      </c>
      <c r="D64" s="10">
        <v>44586</v>
      </c>
      <c r="E64">
        <v>0</v>
      </c>
    </row>
    <row r="65" spans="1:5" x14ac:dyDescent="0.25">
      <c r="A65" t="s">
        <v>456</v>
      </c>
      <c r="B65" s="1" t="s">
        <v>79</v>
      </c>
      <c r="C65" s="10">
        <v>44584</v>
      </c>
      <c r="D65" s="10">
        <v>44609</v>
      </c>
      <c r="E65">
        <v>0</v>
      </c>
    </row>
    <row r="66" spans="1:5" x14ac:dyDescent="0.25">
      <c r="A66" t="s">
        <v>457</v>
      </c>
      <c r="B66" s="1" t="s">
        <v>59</v>
      </c>
      <c r="C66" s="10">
        <v>44606</v>
      </c>
      <c r="D66" s="10">
        <v>44606</v>
      </c>
      <c r="E66">
        <v>0</v>
      </c>
    </row>
    <row r="67" spans="1:5" x14ac:dyDescent="0.25">
      <c r="A67" t="s">
        <v>458</v>
      </c>
      <c r="B67" s="1" t="s">
        <v>60</v>
      </c>
      <c r="C67" s="10">
        <v>44609</v>
      </c>
      <c r="D67" s="10">
        <v>44609</v>
      </c>
      <c r="E67">
        <v>0</v>
      </c>
    </row>
    <row r="68" spans="1:5" x14ac:dyDescent="0.25">
      <c r="A68" t="s">
        <v>459</v>
      </c>
      <c r="B68" s="1" t="s">
        <v>80</v>
      </c>
      <c r="C68" s="10">
        <v>44607</v>
      </c>
      <c r="D68" s="10">
        <v>44622</v>
      </c>
      <c r="E68">
        <v>0</v>
      </c>
    </row>
    <row r="69" spans="1:5" x14ac:dyDescent="0.25">
      <c r="A69" t="s">
        <v>460</v>
      </c>
      <c r="B69" s="1" t="s">
        <v>59</v>
      </c>
      <c r="C69" s="10">
        <v>44619</v>
      </c>
      <c r="D69" s="10">
        <v>44619</v>
      </c>
      <c r="E69">
        <v>0</v>
      </c>
    </row>
    <row r="70" spans="1:5" x14ac:dyDescent="0.25">
      <c r="A70" t="s">
        <v>461</v>
      </c>
      <c r="B70" s="1" t="s">
        <v>60</v>
      </c>
      <c r="C70" s="10">
        <v>44622</v>
      </c>
      <c r="D70" s="10">
        <v>44622</v>
      </c>
      <c r="E70">
        <v>0</v>
      </c>
    </row>
    <row r="71" spans="1:5" x14ac:dyDescent="0.25">
      <c r="A71" t="s">
        <v>462</v>
      </c>
      <c r="B71" s="1" t="s">
        <v>81</v>
      </c>
      <c r="C71" s="10">
        <v>44620</v>
      </c>
      <c r="D71" s="10">
        <v>44639</v>
      </c>
      <c r="E71">
        <v>0</v>
      </c>
    </row>
    <row r="72" spans="1:5" x14ac:dyDescent="0.25">
      <c r="A72" t="s">
        <v>463</v>
      </c>
      <c r="B72" s="1" t="s">
        <v>82</v>
      </c>
      <c r="C72" s="10">
        <v>44629</v>
      </c>
      <c r="D72" s="10">
        <v>44629</v>
      </c>
      <c r="E72">
        <v>0</v>
      </c>
    </row>
    <row r="73" spans="1:5" x14ac:dyDescent="0.25">
      <c r="A73" t="s">
        <v>464</v>
      </c>
      <c r="B73" s="1" t="s">
        <v>83</v>
      </c>
      <c r="C73" s="10">
        <v>44632</v>
      </c>
      <c r="D73" s="10">
        <v>44632</v>
      </c>
      <c r="E73">
        <v>0</v>
      </c>
    </row>
    <row r="74" spans="1:5" x14ac:dyDescent="0.25">
      <c r="A74" t="s">
        <v>465</v>
      </c>
      <c r="B74" s="1" t="s">
        <v>58</v>
      </c>
      <c r="C74" s="10">
        <v>44632</v>
      </c>
      <c r="D74" s="10">
        <v>44632</v>
      </c>
      <c r="E74">
        <v>0</v>
      </c>
    </row>
    <row r="75" spans="1:5" x14ac:dyDescent="0.25">
      <c r="A75" t="s">
        <v>466</v>
      </c>
      <c r="B75" s="1" t="s">
        <v>59</v>
      </c>
      <c r="C75" s="10">
        <v>44636</v>
      </c>
      <c r="D75" s="10">
        <v>44636</v>
      </c>
      <c r="E75">
        <v>0</v>
      </c>
    </row>
    <row r="76" spans="1:5" x14ac:dyDescent="0.25">
      <c r="A76" t="s">
        <v>467</v>
      </c>
      <c r="B76" s="1" t="s">
        <v>84</v>
      </c>
      <c r="C76" s="10">
        <v>44637</v>
      </c>
      <c r="D76" s="10">
        <v>44658</v>
      </c>
      <c r="E76">
        <v>0</v>
      </c>
    </row>
    <row r="77" spans="1:5" x14ac:dyDescent="0.25">
      <c r="A77" t="s">
        <v>468</v>
      </c>
      <c r="B77" s="1" t="s">
        <v>82</v>
      </c>
      <c r="C77" s="10">
        <v>44647</v>
      </c>
      <c r="D77" s="10">
        <v>44647</v>
      </c>
      <c r="E77">
        <v>0</v>
      </c>
    </row>
    <row r="78" spans="1:5" x14ac:dyDescent="0.25">
      <c r="A78" t="s">
        <v>469</v>
      </c>
      <c r="B78" s="1" t="s">
        <v>83</v>
      </c>
      <c r="C78" s="10">
        <v>44650</v>
      </c>
      <c r="D78" s="10">
        <v>44650</v>
      </c>
      <c r="E78">
        <v>0</v>
      </c>
    </row>
    <row r="79" spans="1:5" x14ac:dyDescent="0.25">
      <c r="A79" t="s">
        <v>470</v>
      </c>
      <c r="B79" s="1" t="s">
        <v>85</v>
      </c>
      <c r="C79" s="10">
        <v>44649</v>
      </c>
      <c r="D79" s="10">
        <v>44649</v>
      </c>
      <c r="E79">
        <v>0</v>
      </c>
    </row>
    <row r="80" spans="1:5" x14ac:dyDescent="0.25">
      <c r="A80" t="s">
        <v>471</v>
      </c>
      <c r="B80" s="1" t="s">
        <v>59</v>
      </c>
      <c r="C80" s="10">
        <v>44655</v>
      </c>
      <c r="D80" s="10">
        <v>44655</v>
      </c>
      <c r="E80">
        <v>0</v>
      </c>
    </row>
    <row r="81" spans="1:5" x14ac:dyDescent="0.25">
      <c r="A81" t="s">
        <v>472</v>
      </c>
      <c r="B81" s="1" t="s">
        <v>60</v>
      </c>
      <c r="C81" s="10">
        <v>44658</v>
      </c>
      <c r="D81" s="10">
        <v>44658</v>
      </c>
      <c r="E81">
        <v>0</v>
      </c>
    </row>
    <row r="82" spans="1:5" x14ac:dyDescent="0.25">
      <c r="A82" t="s">
        <v>473</v>
      </c>
      <c r="B82" s="1" t="s">
        <v>86</v>
      </c>
      <c r="C82" s="10">
        <v>44656</v>
      </c>
      <c r="D82" s="10">
        <v>44679</v>
      </c>
      <c r="E82">
        <v>0</v>
      </c>
    </row>
    <row r="83" spans="1:5" x14ac:dyDescent="0.25">
      <c r="A83" t="s">
        <v>474</v>
      </c>
      <c r="B83" s="1" t="s">
        <v>82</v>
      </c>
      <c r="C83" s="10">
        <v>44668</v>
      </c>
      <c r="D83" s="10">
        <v>44668</v>
      </c>
      <c r="E83">
        <v>0</v>
      </c>
    </row>
    <row r="84" spans="1:5" x14ac:dyDescent="0.25">
      <c r="A84" t="s">
        <v>475</v>
      </c>
      <c r="B84" s="1" t="s">
        <v>59</v>
      </c>
      <c r="C84" s="10">
        <v>44676</v>
      </c>
      <c r="D84" s="10">
        <v>44676</v>
      </c>
      <c r="E8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BD76-A3B8-403F-86ED-FCCA6A6218AB}">
  <dimension ref="A1:D25"/>
  <sheetViews>
    <sheetView zoomScale="115" zoomScaleNormal="115" workbookViewId="0">
      <selection activeCell="H22" sqref="H22"/>
    </sheetView>
  </sheetViews>
  <sheetFormatPr defaultRowHeight="15" x14ac:dyDescent="0.25"/>
  <cols>
    <col min="1" max="1" width="11.875" bestFit="1" customWidth="1"/>
    <col min="2" max="2" width="29.5" bestFit="1" customWidth="1"/>
    <col min="3" max="6" width="10.875" bestFit="1" customWidth="1"/>
    <col min="7" max="7" width="18.125" customWidth="1"/>
  </cols>
  <sheetData>
    <row r="1" spans="1:4" x14ac:dyDescent="0.25">
      <c r="A1" t="s">
        <v>366</v>
      </c>
      <c r="B1" t="s">
        <v>368</v>
      </c>
      <c r="C1" t="s">
        <v>0</v>
      </c>
      <c r="D1" t="s">
        <v>1</v>
      </c>
    </row>
    <row r="2" spans="1:4" x14ac:dyDescent="0.25">
      <c r="A2" t="s">
        <v>367</v>
      </c>
      <c r="B2" s="1" t="s">
        <v>373</v>
      </c>
      <c r="C2" s="10">
        <v>44318</v>
      </c>
      <c r="D2" s="10">
        <v>44773</v>
      </c>
    </row>
    <row r="3" spans="1:4" x14ac:dyDescent="0.25">
      <c r="A3" t="s">
        <v>476</v>
      </c>
      <c r="B3" s="1" t="s">
        <v>374</v>
      </c>
      <c r="C3" s="10">
        <v>44318</v>
      </c>
      <c r="D3" s="10">
        <v>44428</v>
      </c>
    </row>
    <row r="4" spans="1:4" x14ac:dyDescent="0.25">
      <c r="A4" t="s">
        <v>477</v>
      </c>
      <c r="B4" s="1" t="s">
        <v>2</v>
      </c>
      <c r="C4" s="10">
        <v>44318</v>
      </c>
      <c r="D4" s="10">
        <v>44362</v>
      </c>
    </row>
    <row r="5" spans="1:4" x14ac:dyDescent="0.25">
      <c r="A5" t="s">
        <v>478</v>
      </c>
      <c r="B5" s="1" t="s">
        <v>67</v>
      </c>
      <c r="C5" s="10">
        <v>44363</v>
      </c>
      <c r="D5" s="10">
        <v>44407</v>
      </c>
    </row>
    <row r="6" spans="1:4" x14ac:dyDescent="0.25">
      <c r="A6" t="s">
        <v>479</v>
      </c>
      <c r="B6" s="1" t="s">
        <v>68</v>
      </c>
      <c r="C6" s="10">
        <v>44411</v>
      </c>
      <c r="D6" s="10">
        <v>44428</v>
      </c>
    </row>
    <row r="7" spans="1:4" x14ac:dyDescent="0.25">
      <c r="A7" t="s">
        <v>480</v>
      </c>
      <c r="B7" s="1" t="s">
        <v>375</v>
      </c>
      <c r="C7" s="10">
        <v>44429</v>
      </c>
      <c r="D7" s="10">
        <v>44474</v>
      </c>
    </row>
    <row r="8" spans="1:4" x14ac:dyDescent="0.25">
      <c r="A8" t="s">
        <v>481</v>
      </c>
      <c r="B8" s="1" t="s">
        <v>2</v>
      </c>
      <c r="C8" s="10">
        <v>44445</v>
      </c>
      <c r="D8" s="10">
        <v>44454</v>
      </c>
    </row>
    <row r="9" spans="1:4" x14ac:dyDescent="0.25">
      <c r="A9" t="s">
        <v>482</v>
      </c>
      <c r="B9" s="1" t="s">
        <v>67</v>
      </c>
      <c r="C9" s="10">
        <v>44455</v>
      </c>
      <c r="D9" s="10">
        <v>44464</v>
      </c>
    </row>
    <row r="10" spans="1:4" x14ac:dyDescent="0.25">
      <c r="A10" t="s">
        <v>483</v>
      </c>
      <c r="B10" s="1" t="s">
        <v>68</v>
      </c>
      <c r="C10" s="10">
        <v>44465</v>
      </c>
      <c r="D10" s="10">
        <v>44474</v>
      </c>
    </row>
    <row r="11" spans="1:4" x14ac:dyDescent="0.25">
      <c r="A11" t="s">
        <v>425</v>
      </c>
      <c r="B11" s="1" t="s">
        <v>69</v>
      </c>
      <c r="C11" s="10">
        <v>44429</v>
      </c>
      <c r="D11" s="10">
        <v>44681</v>
      </c>
    </row>
    <row r="12" spans="1:4" x14ac:dyDescent="0.25">
      <c r="A12" t="s">
        <v>426</v>
      </c>
      <c r="B12" s="1" t="s">
        <v>70</v>
      </c>
      <c r="C12" s="10">
        <v>44429</v>
      </c>
      <c r="D12" s="10">
        <v>44473</v>
      </c>
    </row>
    <row r="13" spans="1:4" x14ac:dyDescent="0.25">
      <c r="A13" t="s">
        <v>432</v>
      </c>
      <c r="B13" s="1" t="s">
        <v>71</v>
      </c>
      <c r="C13" s="10">
        <v>44474</v>
      </c>
      <c r="D13" s="10">
        <v>44493</v>
      </c>
    </row>
    <row r="14" spans="1:4" x14ac:dyDescent="0.25">
      <c r="A14" t="s">
        <v>435</v>
      </c>
      <c r="B14" s="1" t="s">
        <v>72</v>
      </c>
      <c r="C14" s="10">
        <v>44489</v>
      </c>
      <c r="D14" s="10">
        <v>44508</v>
      </c>
    </row>
    <row r="15" spans="1:4" x14ac:dyDescent="0.25">
      <c r="A15" t="s">
        <v>438</v>
      </c>
      <c r="B15" s="1" t="s">
        <v>73</v>
      </c>
      <c r="C15" s="10">
        <v>44504</v>
      </c>
      <c r="D15" s="10">
        <v>44523</v>
      </c>
    </row>
    <row r="16" spans="1:4" x14ac:dyDescent="0.25">
      <c r="A16" t="s">
        <v>441</v>
      </c>
      <c r="B16" s="1" t="s">
        <v>74</v>
      </c>
      <c r="C16" s="10">
        <v>44519</v>
      </c>
      <c r="D16" s="10">
        <v>44538</v>
      </c>
    </row>
    <row r="17" spans="1:4" x14ac:dyDescent="0.25">
      <c r="A17" t="s">
        <v>444</v>
      </c>
      <c r="B17" s="1" t="s">
        <v>75</v>
      </c>
      <c r="C17" s="10">
        <v>44534</v>
      </c>
      <c r="D17" s="10">
        <v>44553</v>
      </c>
    </row>
    <row r="18" spans="1:4" x14ac:dyDescent="0.25">
      <c r="A18" t="s">
        <v>447</v>
      </c>
      <c r="B18" s="1" t="s">
        <v>76</v>
      </c>
      <c r="C18" s="10">
        <v>44549</v>
      </c>
      <c r="D18" s="10">
        <v>44569</v>
      </c>
    </row>
    <row r="19" spans="1:4" x14ac:dyDescent="0.25">
      <c r="A19" t="s">
        <v>450</v>
      </c>
      <c r="B19" s="1" t="s">
        <v>77</v>
      </c>
      <c r="C19" s="10">
        <v>44565</v>
      </c>
      <c r="D19" s="10">
        <v>44584</v>
      </c>
    </row>
    <row r="20" spans="1:4" x14ac:dyDescent="0.25">
      <c r="A20" t="s">
        <v>453</v>
      </c>
      <c r="B20" s="1" t="s">
        <v>78</v>
      </c>
      <c r="C20" s="10">
        <v>44580</v>
      </c>
      <c r="D20" s="10">
        <v>44609</v>
      </c>
    </row>
    <row r="21" spans="1:4" x14ac:dyDescent="0.25">
      <c r="A21" t="s">
        <v>456</v>
      </c>
      <c r="B21" s="1" t="s">
        <v>79</v>
      </c>
      <c r="C21" s="10">
        <v>44605</v>
      </c>
      <c r="D21" s="10">
        <v>44624</v>
      </c>
    </row>
    <row r="22" spans="1:4" x14ac:dyDescent="0.25">
      <c r="A22" t="s">
        <v>459</v>
      </c>
      <c r="B22" s="1" t="s">
        <v>80</v>
      </c>
      <c r="C22" s="10">
        <v>44620</v>
      </c>
      <c r="D22" s="10">
        <v>44639</v>
      </c>
    </row>
    <row r="23" spans="1:4" x14ac:dyDescent="0.25">
      <c r="A23" t="s">
        <v>462</v>
      </c>
      <c r="B23" s="1" t="s">
        <v>81</v>
      </c>
      <c r="C23" s="10">
        <v>44635</v>
      </c>
      <c r="D23" s="10">
        <v>44654</v>
      </c>
    </row>
    <row r="24" spans="1:4" x14ac:dyDescent="0.25">
      <c r="A24" t="s">
        <v>467</v>
      </c>
      <c r="B24" s="1" t="s">
        <v>376</v>
      </c>
      <c r="C24" s="10">
        <v>44655</v>
      </c>
      <c r="D24" s="10">
        <v>44670</v>
      </c>
    </row>
    <row r="25" spans="1:4" x14ac:dyDescent="0.25">
      <c r="A25" t="s">
        <v>473</v>
      </c>
      <c r="B25" s="1" t="s">
        <v>377</v>
      </c>
      <c r="C25" s="10">
        <v>44671</v>
      </c>
      <c r="D25" s="10">
        <v>44681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94FE-25F6-405A-BD54-8BC5AFE129E8}">
  <sheetPr>
    <tabColor rgb="FFFF0000"/>
  </sheetPr>
  <dimension ref="A1:N26"/>
  <sheetViews>
    <sheetView zoomScale="130" zoomScaleNormal="130" workbookViewId="0">
      <selection activeCell="C4" sqref="C4:D4"/>
    </sheetView>
  </sheetViews>
  <sheetFormatPr defaultRowHeight="15" x14ac:dyDescent="0.25"/>
  <cols>
    <col min="1" max="1" width="26" customWidth="1"/>
    <col min="2" max="2" width="29.375" customWidth="1"/>
    <col min="3" max="3" width="22.375" style="10" customWidth="1"/>
    <col min="4" max="4" width="26" style="10" customWidth="1"/>
    <col min="5" max="5" width="21.875" style="10" customWidth="1"/>
    <col min="6" max="6" width="45.5" style="10" customWidth="1"/>
    <col min="9" max="9" width="14.75" style="11" customWidth="1"/>
    <col min="10" max="10" width="15.125" customWidth="1"/>
    <col min="11" max="11" width="17.375" style="12" customWidth="1"/>
    <col min="12" max="12" width="16.625" customWidth="1"/>
    <col min="13" max="13" width="17.375" customWidth="1"/>
    <col min="14" max="14" width="9" style="12"/>
  </cols>
  <sheetData>
    <row r="1" spans="1:14" ht="15.75" x14ac:dyDescent="0.25">
      <c r="A1" s="13" t="s">
        <v>369</v>
      </c>
      <c r="B1" s="14" t="s">
        <v>370</v>
      </c>
      <c r="C1" s="15" t="s">
        <v>371</v>
      </c>
      <c r="D1" s="16" t="s">
        <v>372</v>
      </c>
      <c r="E1" s="17" t="s">
        <v>112</v>
      </c>
      <c r="F1" s="17" t="s">
        <v>113</v>
      </c>
      <c r="G1" s="18" t="s">
        <v>114</v>
      </c>
      <c r="H1" s="18" t="s">
        <v>115</v>
      </c>
      <c r="I1" s="19" t="s">
        <v>116</v>
      </c>
      <c r="J1" s="20" t="s">
        <v>117</v>
      </c>
      <c r="K1" s="21" t="s">
        <v>118</v>
      </c>
      <c r="L1" s="22" t="s">
        <v>119</v>
      </c>
      <c r="M1" s="22" t="s">
        <v>120</v>
      </c>
      <c r="N1" s="21" t="s">
        <v>121</v>
      </c>
    </row>
    <row r="2" spans="1:14" x14ac:dyDescent="0.25">
      <c r="A2" t="str">
        <f>_02_CODE_PLAN[[#This Row],[WI Number]]</f>
        <v/>
      </c>
      <c r="B2" t="str">
        <f>_02_CODE_PLAN[[#This Row],[Task Name]]</f>
        <v>SAMSUNG R&amp;D - SUPERSTRUCTURE</v>
      </c>
      <c r="C2" s="10">
        <f>_02_CODE_PLAN[[#This Row],[Start]]</f>
        <v>44318</v>
      </c>
      <c r="D2" s="10">
        <f>_02_CODE_PLAN[[#This Row],[Finish]]</f>
        <v>44773</v>
      </c>
    </row>
    <row r="3" spans="1:14" x14ac:dyDescent="0.25">
      <c r="A3" t="str">
        <f>_02_CODE_PLAN[[#This Row],[WI Number]]</f>
        <v>PDPR</v>
      </c>
      <c r="B3" t="str">
        <f>_02_CODE_PLAN[[#This Row],[Task Name]]</f>
        <v>Podium - prior area</v>
      </c>
      <c r="C3" s="10">
        <f>_02_CODE_PLAN[[#This Row],[Start]]</f>
        <v>44318</v>
      </c>
      <c r="D3" s="10">
        <f>_02_CODE_PLAN[[#This Row],[Finish]]</f>
        <v>44428</v>
      </c>
    </row>
    <row r="4" spans="1:14" x14ac:dyDescent="0.25">
      <c r="A4" t="str">
        <f>_02_CODE_PLAN[[#This Row],[WI Number]]</f>
        <v>PDPR-02F</v>
      </c>
      <c r="B4" t="str">
        <f>_02_CODE_PLAN[[#This Row],[Task Name]]</f>
        <v>Level 2</v>
      </c>
      <c r="C4" s="10">
        <f>_02_CODE_PLAN[[#This Row],[Start]]</f>
        <v>44318</v>
      </c>
      <c r="D4" s="10">
        <f>_02_CODE_PLAN[[#This Row],[Finish]]</f>
        <v>44362</v>
      </c>
    </row>
    <row r="5" spans="1:14" x14ac:dyDescent="0.25">
      <c r="A5" t="str">
        <f>_02_CODE_PLAN[[#This Row],[WI Number]]</f>
        <v>PDPR-03F</v>
      </c>
      <c r="B5" t="str">
        <f>_02_CODE_PLAN[[#This Row],[Task Name]]</f>
        <v>Level 3</v>
      </c>
      <c r="C5" s="10">
        <f>_02_CODE_PLAN[[#This Row],[Start]]</f>
        <v>44363</v>
      </c>
      <c r="D5" s="10">
        <f>_02_CODE_PLAN[[#This Row],[Finish]]</f>
        <v>44407</v>
      </c>
    </row>
    <row r="6" spans="1:14" x14ac:dyDescent="0.25">
      <c r="A6" t="str">
        <f>_02_CODE_PLAN[[#This Row],[WI Number]]</f>
        <v>PDPR-04F</v>
      </c>
      <c r="B6" t="str">
        <f>_02_CODE_PLAN[[#This Row],[Task Name]]</f>
        <v>Level 4</v>
      </c>
      <c r="C6" s="10">
        <f>_02_CODE_PLAN[[#This Row],[Start]]</f>
        <v>44411</v>
      </c>
      <c r="D6" s="10">
        <f>_02_CODE_PLAN[[#This Row],[Finish]]</f>
        <v>44428</v>
      </c>
    </row>
    <row r="7" spans="1:14" x14ac:dyDescent="0.25">
      <c r="A7" t="str">
        <f>_02_CODE_PLAN[[#This Row],[WI Number]]</f>
        <v>PDPO</v>
      </c>
      <c r="B7" t="str">
        <f>_02_CODE_PLAN[[#This Row],[Task Name]]</f>
        <v>Podium - post area</v>
      </c>
      <c r="C7" s="10">
        <f>_02_CODE_PLAN[[#This Row],[Start]]</f>
        <v>44429</v>
      </c>
      <c r="D7" s="10">
        <f>_02_CODE_PLAN[[#This Row],[Finish]]</f>
        <v>44474</v>
      </c>
    </row>
    <row r="8" spans="1:14" x14ac:dyDescent="0.25">
      <c r="A8" t="str">
        <f>_02_CODE_PLAN[[#This Row],[WI Number]]</f>
        <v>PDPO-02F</v>
      </c>
      <c r="B8" t="str">
        <f>_02_CODE_PLAN[[#This Row],[Task Name]]</f>
        <v>Level 2</v>
      </c>
      <c r="C8" s="10">
        <f>_02_CODE_PLAN[[#This Row],[Start]]</f>
        <v>44445</v>
      </c>
      <c r="D8" s="10">
        <f>_02_CODE_PLAN[[#This Row],[Finish]]</f>
        <v>44454</v>
      </c>
    </row>
    <row r="9" spans="1:14" x14ac:dyDescent="0.25">
      <c r="A9" t="str">
        <f>_02_CODE_PLAN[[#This Row],[WI Number]]</f>
        <v>PDPO-03F</v>
      </c>
      <c r="B9" t="str">
        <f>_02_CODE_PLAN[[#This Row],[Task Name]]</f>
        <v>Level 3</v>
      </c>
      <c r="C9" s="10">
        <f>_02_CODE_PLAN[[#This Row],[Start]]</f>
        <v>44455</v>
      </c>
      <c r="D9" s="10">
        <f>_02_CODE_PLAN[[#This Row],[Finish]]</f>
        <v>44464</v>
      </c>
    </row>
    <row r="10" spans="1:14" x14ac:dyDescent="0.25">
      <c r="A10" t="str">
        <f>_02_CODE_PLAN[[#This Row],[WI Number]]</f>
        <v>PDPO-04F</v>
      </c>
      <c r="B10" t="str">
        <f>_02_CODE_PLAN[[#This Row],[Task Name]]</f>
        <v>Level 4</v>
      </c>
      <c r="C10" s="10">
        <f>_02_CODE_PLAN[[#This Row],[Start]]</f>
        <v>44465</v>
      </c>
      <c r="D10" s="10">
        <f>_02_CODE_PLAN[[#This Row],[Finish]]</f>
        <v>44474</v>
      </c>
    </row>
    <row r="11" spans="1:14" x14ac:dyDescent="0.25">
      <c r="A11" t="str">
        <f>_02_CODE_PLAN[[#This Row],[WI Number]]</f>
        <v>TW</v>
      </c>
      <c r="B11" t="str">
        <f>_02_CODE_PLAN[[#This Row],[Task Name]]</f>
        <v>Tower</v>
      </c>
      <c r="C11" s="10">
        <f>_02_CODE_PLAN[[#This Row],[Start]]</f>
        <v>44429</v>
      </c>
      <c r="D11" s="10">
        <f>_02_CODE_PLAN[[#This Row],[Finish]]</f>
        <v>44681</v>
      </c>
    </row>
    <row r="12" spans="1:14" x14ac:dyDescent="0.25">
      <c r="A12" t="str">
        <f>_02_CODE_PLAN[[#This Row],[WI Number]]</f>
        <v>TW-05F</v>
      </c>
      <c r="B12" t="str">
        <f>_02_CODE_PLAN[[#This Row],[Task Name]]</f>
        <v>Level 5</v>
      </c>
      <c r="C12" s="10">
        <f>_02_CODE_PLAN[[#This Row],[Start]]</f>
        <v>44429</v>
      </c>
      <c r="D12" s="10">
        <f>_02_CODE_PLAN[[#This Row],[Finish]]</f>
        <v>44473</v>
      </c>
    </row>
    <row r="13" spans="1:14" x14ac:dyDescent="0.25">
      <c r="A13" t="str">
        <f>_02_CODE_PLAN[[#This Row],[WI Number]]</f>
        <v>TW-06F</v>
      </c>
      <c r="B13" t="str">
        <f>_02_CODE_PLAN[[#This Row],[Task Name]]</f>
        <v>Level 6</v>
      </c>
      <c r="C13" s="10">
        <f>_02_CODE_PLAN[[#This Row],[Start]]</f>
        <v>44474</v>
      </c>
      <c r="D13" s="10">
        <f>_02_CODE_PLAN[[#This Row],[Finish]]</f>
        <v>44493</v>
      </c>
    </row>
    <row r="14" spans="1:14" x14ac:dyDescent="0.25">
      <c r="A14" t="str">
        <f>_02_CODE_PLAN[[#This Row],[WI Number]]</f>
        <v>TW-07F</v>
      </c>
      <c r="B14" t="str">
        <f>_02_CODE_PLAN[[#This Row],[Task Name]]</f>
        <v>Level 7</v>
      </c>
      <c r="C14" s="10">
        <f>_02_CODE_PLAN[[#This Row],[Start]]</f>
        <v>44489</v>
      </c>
      <c r="D14" s="10">
        <f>_02_CODE_PLAN[[#This Row],[Finish]]</f>
        <v>44508</v>
      </c>
    </row>
    <row r="15" spans="1:14" x14ac:dyDescent="0.25">
      <c r="A15" t="str">
        <f>_02_CODE_PLAN[[#This Row],[WI Number]]</f>
        <v>TW-08F</v>
      </c>
      <c r="B15" t="str">
        <f>_02_CODE_PLAN[[#This Row],[Task Name]]</f>
        <v>Level 8</v>
      </c>
      <c r="C15" s="10">
        <f>_02_CODE_PLAN[[#This Row],[Start]]</f>
        <v>44504</v>
      </c>
      <c r="D15" s="10">
        <f>_02_CODE_PLAN[[#This Row],[Finish]]</f>
        <v>44523</v>
      </c>
    </row>
    <row r="16" spans="1:14" x14ac:dyDescent="0.25">
      <c r="A16" t="str">
        <f>_02_CODE_PLAN[[#This Row],[WI Number]]</f>
        <v>TW-09F</v>
      </c>
      <c r="B16" t="str">
        <f>_02_CODE_PLAN[[#This Row],[Task Name]]</f>
        <v>Level 9</v>
      </c>
      <c r="C16" s="10">
        <f>_02_CODE_PLAN[[#This Row],[Start]]</f>
        <v>44519</v>
      </c>
      <c r="D16" s="10">
        <f>_02_CODE_PLAN[[#This Row],[Finish]]</f>
        <v>44538</v>
      </c>
    </row>
    <row r="17" spans="1:4" x14ac:dyDescent="0.25">
      <c r="A17" t="str">
        <f>_02_CODE_PLAN[[#This Row],[WI Number]]</f>
        <v>TW-10F</v>
      </c>
      <c r="B17" t="str">
        <f>_02_CODE_PLAN[[#This Row],[Task Name]]</f>
        <v>Level 10</v>
      </c>
      <c r="C17" s="10">
        <f>_02_CODE_PLAN[[#This Row],[Start]]</f>
        <v>44534</v>
      </c>
      <c r="D17" s="10">
        <f>_02_CODE_PLAN[[#This Row],[Finish]]</f>
        <v>44553</v>
      </c>
    </row>
    <row r="18" spans="1:4" x14ac:dyDescent="0.25">
      <c r="A18" t="str">
        <f>_02_CODE_PLAN[[#This Row],[WI Number]]</f>
        <v>TW-11F</v>
      </c>
      <c r="B18" t="str">
        <f>_02_CODE_PLAN[[#This Row],[Task Name]]</f>
        <v>Level 11</v>
      </c>
      <c r="C18" s="10">
        <f>_02_CODE_PLAN[[#This Row],[Start]]</f>
        <v>44549</v>
      </c>
      <c r="D18" s="10">
        <f>_02_CODE_PLAN[[#This Row],[Finish]]</f>
        <v>44569</v>
      </c>
    </row>
    <row r="19" spans="1:4" x14ac:dyDescent="0.25">
      <c r="A19" t="str">
        <f>_02_CODE_PLAN[[#This Row],[WI Number]]</f>
        <v>TW-12F</v>
      </c>
      <c r="B19" t="str">
        <f>_02_CODE_PLAN[[#This Row],[Task Name]]</f>
        <v>Level 12</v>
      </c>
      <c r="C19" s="10">
        <f>_02_CODE_PLAN[[#This Row],[Start]]</f>
        <v>44565</v>
      </c>
      <c r="D19" s="10">
        <f>_02_CODE_PLAN[[#This Row],[Finish]]</f>
        <v>44584</v>
      </c>
    </row>
    <row r="20" spans="1:4" x14ac:dyDescent="0.25">
      <c r="A20" t="str">
        <f>_02_CODE_PLAN[[#This Row],[WI Number]]</f>
        <v>TW-13F</v>
      </c>
      <c r="B20" t="str">
        <f>_02_CODE_PLAN[[#This Row],[Task Name]]</f>
        <v>Level 13</v>
      </c>
      <c r="C20" s="10">
        <f>_02_CODE_PLAN[[#This Row],[Start]]</f>
        <v>44580</v>
      </c>
      <c r="D20" s="10">
        <f>_02_CODE_PLAN[[#This Row],[Finish]]</f>
        <v>44609</v>
      </c>
    </row>
    <row r="21" spans="1:4" x14ac:dyDescent="0.25">
      <c r="A21" t="str">
        <f>_02_CODE_PLAN[[#This Row],[WI Number]]</f>
        <v>TW-14F</v>
      </c>
      <c r="B21" t="str">
        <f>_02_CODE_PLAN[[#This Row],[Task Name]]</f>
        <v>Level 14</v>
      </c>
      <c r="C21" s="10">
        <f>_02_CODE_PLAN[[#This Row],[Start]]</f>
        <v>44605</v>
      </c>
      <c r="D21" s="10">
        <f>_02_CODE_PLAN[[#This Row],[Finish]]</f>
        <v>44624</v>
      </c>
    </row>
    <row r="22" spans="1:4" x14ac:dyDescent="0.25">
      <c r="A22" t="str">
        <f>_02_CODE_PLAN[[#This Row],[WI Number]]</f>
        <v>TW-15F</v>
      </c>
      <c r="B22" t="str">
        <f>_02_CODE_PLAN[[#This Row],[Task Name]]</f>
        <v>Level 15</v>
      </c>
      <c r="C22" s="10">
        <f>_02_CODE_PLAN[[#This Row],[Start]]</f>
        <v>44620</v>
      </c>
      <c r="D22" s="10">
        <f>_02_CODE_PLAN[[#This Row],[Finish]]</f>
        <v>44639</v>
      </c>
    </row>
    <row r="23" spans="1:4" x14ac:dyDescent="0.25">
      <c r="A23" t="str">
        <f>_02_CODE_PLAN[[#This Row],[WI Number]]</f>
        <v>TW-16F</v>
      </c>
      <c r="B23" t="str">
        <f>_02_CODE_PLAN[[#This Row],[Task Name]]</f>
        <v>Level 16</v>
      </c>
      <c r="C23" s="10">
        <f>_02_CODE_PLAN[[#This Row],[Start]]</f>
        <v>44635</v>
      </c>
      <c r="D23" s="10">
        <f>_02_CODE_PLAN[[#This Row],[Finish]]</f>
        <v>44654</v>
      </c>
    </row>
    <row r="24" spans="1:4" x14ac:dyDescent="0.25">
      <c r="A24" t="str">
        <f>_02_CODE_PLAN[[#This Row],[WI Number]]</f>
        <v>TW-PHF</v>
      </c>
      <c r="B24" t="str">
        <f>_02_CODE_PLAN[[#This Row],[Task Name]]</f>
        <v>PH Level</v>
      </c>
      <c r="C24" s="10">
        <f>_02_CODE_PLAN[[#This Row],[Start]]</f>
        <v>44655</v>
      </c>
      <c r="D24" s="10">
        <f>_02_CODE_PLAN[[#This Row],[Finish]]</f>
        <v>44670</v>
      </c>
    </row>
    <row r="25" spans="1:4" x14ac:dyDescent="0.25">
      <c r="A25" t="str">
        <f>_02_CODE_PLAN[[#This Row],[WI Number]]</f>
        <v>TW-PHRF</v>
      </c>
      <c r="B25" t="str">
        <f>_02_CODE_PLAN[[#This Row],[Task Name]]</f>
        <v>PH Roof Level</v>
      </c>
      <c r="C25" s="10">
        <f>_02_CODE_PLAN[[#This Row],[Start]]</f>
        <v>44671</v>
      </c>
      <c r="D25" s="10">
        <f>_02_CODE_PLAN[[#This Row],[Finish]]</f>
        <v>44681</v>
      </c>
    </row>
    <row r="26" spans="1:4" x14ac:dyDescent="0.25">
      <c r="A26" t="e">
        <f>_02_CODE_PLAN[[#This Row],[WI Number]]</f>
        <v>#VALUE!</v>
      </c>
      <c r="B26" t="e">
        <f>_02_CODE_PLAN[[#This Row],[Task Name]]</f>
        <v>#VALUE!</v>
      </c>
      <c r="C26" s="10" t="e">
        <f>_02_CODE_PLAN[[#This Row],[Start]]</f>
        <v>#VALUE!</v>
      </c>
      <c r="D26" s="10" t="e">
        <f>_02_CODE_PLAN[[#This Row],[Finish]]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A058-247C-4817-AD60-8ED2FCE39E96}">
  <sheetPr>
    <tabColor rgb="FFFF0000"/>
  </sheetPr>
  <dimension ref="A1:N115"/>
  <sheetViews>
    <sheetView tabSelected="1" topLeftCell="A13" zoomScale="70" zoomScaleNormal="70" workbookViewId="0">
      <selection activeCell="D44" sqref="D44"/>
    </sheetView>
  </sheetViews>
  <sheetFormatPr defaultRowHeight="15" x14ac:dyDescent="0.25"/>
  <cols>
    <col min="1" max="1" width="29.5" customWidth="1"/>
    <col min="2" max="2" width="41.375" customWidth="1"/>
    <col min="3" max="3" width="18.625" style="10" customWidth="1"/>
    <col min="4" max="4" width="17.125" style="10" customWidth="1"/>
    <col min="5" max="5" width="26.125" style="10" customWidth="1"/>
    <col min="6" max="6" width="24.875" style="10" customWidth="1"/>
    <col min="9" max="9" width="17.625" style="11" customWidth="1"/>
    <col min="10" max="10" width="15.125" customWidth="1"/>
    <col min="11" max="11" width="17.375" style="12" customWidth="1"/>
    <col min="12" max="12" width="16.625" customWidth="1"/>
    <col min="13" max="13" width="17.375" customWidth="1"/>
    <col min="14" max="14" width="9" style="12"/>
  </cols>
  <sheetData>
    <row r="1" spans="1:14" ht="31.5" x14ac:dyDescent="0.25">
      <c r="A1" s="13" t="s">
        <v>369</v>
      </c>
      <c r="B1" s="14" t="s">
        <v>370</v>
      </c>
      <c r="C1" s="15" t="s">
        <v>371</v>
      </c>
      <c r="D1" s="16" t="s">
        <v>372</v>
      </c>
      <c r="E1" s="17" t="s">
        <v>112</v>
      </c>
      <c r="F1" s="17" t="s">
        <v>113</v>
      </c>
      <c r="G1" s="18" t="s">
        <v>114</v>
      </c>
      <c r="H1" s="18" t="s">
        <v>115</v>
      </c>
      <c r="I1" s="19" t="s">
        <v>116</v>
      </c>
      <c r="J1" s="20" t="s">
        <v>117</v>
      </c>
      <c r="K1" s="21" t="s">
        <v>118</v>
      </c>
      <c r="L1" s="22" t="s">
        <v>119</v>
      </c>
      <c r="M1" s="22" t="s">
        <v>120</v>
      </c>
      <c r="N1" s="21" t="s">
        <v>121</v>
      </c>
    </row>
    <row r="2" spans="1:14" x14ac:dyDescent="0.25">
      <c r="A2" t="str">
        <f>_02_CODE_TRACK[[#This Row],[WI Number]]</f>
        <v/>
      </c>
      <c r="B2" t="str">
        <f>_02_CODE_TRACK[[#This Row],[Task Name]]</f>
        <v>CONSTRUCTION WORKS</v>
      </c>
      <c r="E2" s="10">
        <f>_02_CODE_TRACK[[#This Row],[Start]]</f>
        <v>44312</v>
      </c>
      <c r="F2" s="10">
        <f>_02_CODE_TRACK[[#This Row],[Finish]]</f>
        <v>44773</v>
      </c>
      <c r="I2" s="11">
        <f>_02_CODE_TRACK[[#This Row],[% Complete]]</f>
        <v>0.2</v>
      </c>
    </row>
    <row r="3" spans="1:14" x14ac:dyDescent="0.25">
      <c r="A3" s="23" t="str">
        <f>_02_CODE_TRACK[[#This Row],[WI Number]]</f>
        <v>PD</v>
      </c>
      <c r="B3" t="str">
        <f>_02_CODE_TRACK[[#This Row],[Task Name]]</f>
        <v xml:space="preserve">Podium </v>
      </c>
      <c r="E3" s="10">
        <f>_02_CODE_TRACK[[#This Row],[Start]]</f>
        <v>44318</v>
      </c>
      <c r="F3" s="10">
        <f>_02_CODE_TRACK[[#This Row],[Finish]]</f>
        <v>44428</v>
      </c>
      <c r="I3" s="11">
        <f>_02_CODE_TRACK[[#This Row],[% Complete]]</f>
        <v>0.97</v>
      </c>
    </row>
    <row r="4" spans="1:14" x14ac:dyDescent="0.25">
      <c r="A4" s="28" t="str">
        <f>_02_CODE_TRACK[[#This Row],[WI Number]]</f>
        <v>PD-02F</v>
      </c>
      <c r="B4" t="str">
        <f>_02_CODE_TRACK[[#This Row],[Task Name]]</f>
        <v>Level 2</v>
      </c>
      <c r="E4" s="10">
        <f>_02_CODE_TRACK[[#This Row],[Start]]</f>
        <v>44318</v>
      </c>
      <c r="F4" s="10">
        <f>_02_CODE_TRACK[[#This Row],[Finish]]</f>
        <v>44357</v>
      </c>
      <c r="I4" s="11">
        <f>_02_CODE_TRACK[[#This Row],[% Complete]]</f>
        <v>1</v>
      </c>
    </row>
    <row r="5" spans="1:14" x14ac:dyDescent="0.25">
      <c r="A5" s="27" t="str">
        <f>_02_CODE_TRACK[[#This Row],[WI Number]]</f>
        <v>PD-02F-CL-ZA</v>
      </c>
      <c r="B5" t="str">
        <f>_02_CODE_TRACK[[#This Row],[Task Name]]</f>
        <v>Zone A - Column</v>
      </c>
      <c r="E5" s="10">
        <f>_02_CODE_TRACK[[#This Row],[Start]]</f>
        <v>44326</v>
      </c>
      <c r="F5" s="10">
        <f>_02_CODE_TRACK[[#This Row],[Finish]]</f>
        <v>44331</v>
      </c>
      <c r="I5" s="11">
        <f>_02_CODE_TRACK[[#This Row],[% Complete]]</f>
        <v>1</v>
      </c>
    </row>
    <row r="6" spans="1:14" x14ac:dyDescent="0.25">
      <c r="A6" s="26" t="str">
        <f>_02_CODE_TRACK[[#This Row],[WI Number]]</f>
        <v>PD-02F-CL-ZB</v>
      </c>
      <c r="B6" t="str">
        <f>_02_CODE_TRACK[[#This Row],[Task Name]]</f>
        <v>Zone B - Column</v>
      </c>
      <c r="E6" s="10">
        <f>_02_CODE_TRACK[[#This Row],[Start]]</f>
        <v>44329</v>
      </c>
      <c r="F6" s="10">
        <f>_02_CODE_TRACK[[#This Row],[Finish]]</f>
        <v>44333</v>
      </c>
      <c r="I6" s="11">
        <f>_02_CODE_TRACK[[#This Row],[% Complete]]</f>
        <v>1</v>
      </c>
    </row>
    <row r="7" spans="1:14" x14ac:dyDescent="0.25">
      <c r="A7" s="25" t="str">
        <f>_02_CODE_TRACK[[#This Row],[WI Number]]</f>
        <v>PD-02F-CL-ZC</v>
      </c>
      <c r="B7" t="str">
        <f>_02_CODE_TRACK[[#This Row],[Task Name]]</f>
        <v>Zone C - Column</v>
      </c>
      <c r="E7" s="10">
        <f>_02_CODE_TRACK[[#This Row],[Start]]</f>
        <v>44331</v>
      </c>
      <c r="F7" s="10">
        <f>_02_CODE_TRACK[[#This Row],[Finish]]</f>
        <v>44335</v>
      </c>
      <c r="I7" s="11">
        <f>_02_CODE_TRACK[[#This Row],[% Complete]]</f>
        <v>1</v>
      </c>
    </row>
    <row r="8" spans="1:14" x14ac:dyDescent="0.25">
      <c r="A8" s="25" t="str">
        <f>_02_CODE_TRACK[[#This Row],[WI Number]]</f>
        <v>PD-02F-CL-ZD</v>
      </c>
      <c r="B8" t="str">
        <f>_02_CODE_TRACK[[#This Row],[Task Name]]</f>
        <v>Zone D - Column</v>
      </c>
      <c r="E8" s="10">
        <f>_02_CODE_TRACK[[#This Row],[Start]]</f>
        <v>44333</v>
      </c>
      <c r="F8" s="10">
        <f>_02_CODE_TRACK[[#This Row],[Finish]]</f>
        <v>44337</v>
      </c>
      <c r="I8" s="11">
        <f>_02_CODE_TRACK[[#This Row],[% Complete]]</f>
        <v>1</v>
      </c>
    </row>
    <row r="9" spans="1:14" x14ac:dyDescent="0.25">
      <c r="A9" s="25" t="str">
        <f>_02_CODE_TRACK[[#This Row],[WI Number]]</f>
        <v>PD-02F-SW</v>
      </c>
      <c r="B9" t="str">
        <f>_02_CODE_TRACK[[#This Row],[Task Name]]</f>
        <v>Core wall</v>
      </c>
      <c r="E9" s="10">
        <f>_02_CODE_TRACK[[#This Row],[Start]]</f>
        <v>44334</v>
      </c>
      <c r="F9" s="10">
        <f>_02_CODE_TRACK[[#This Row],[Finish]]</f>
        <v>44339</v>
      </c>
      <c r="I9" s="11">
        <f>_02_CODE_TRACK[[#This Row],[% Complete]]</f>
        <v>1</v>
      </c>
    </row>
    <row r="10" spans="1:14" x14ac:dyDescent="0.25">
      <c r="A10" s="25" t="str">
        <f>_02_CODE_TRACK[[#This Row],[WI Number]]</f>
        <v>PD-02F-SL-ZA</v>
      </c>
      <c r="B10" t="str">
        <f>_02_CODE_TRACK[[#This Row],[Task Name]]</f>
        <v>Zone A - Slab / beam</v>
      </c>
      <c r="E10" s="10">
        <f>_02_CODE_TRACK[[#This Row],[Start]]</f>
        <v>44348</v>
      </c>
      <c r="F10" s="10">
        <f>_02_CODE_TRACK[[#This Row],[Finish]]</f>
        <v>44348</v>
      </c>
      <c r="I10" s="11">
        <f>_02_CODE_TRACK[[#This Row],[% Complete]]</f>
        <v>1</v>
      </c>
    </row>
    <row r="11" spans="1:14" ht="14.25" customHeight="1" x14ac:dyDescent="0.25">
      <c r="A11" s="25" t="str">
        <f>_02_CODE_TRACK[[#This Row],[WI Number]]</f>
        <v>PD-02F-SL-ZB</v>
      </c>
      <c r="B11" t="str">
        <f>_02_CODE_TRACK[[#This Row],[Task Name]]</f>
        <v>Zone B - Slab / beam</v>
      </c>
      <c r="E11" s="10">
        <f>_02_CODE_TRACK[[#This Row],[Start]]</f>
        <v>44350</v>
      </c>
      <c r="F11" s="10">
        <f>_02_CODE_TRACK[[#This Row],[Finish]]</f>
        <v>44350</v>
      </c>
      <c r="I11" s="11">
        <f>_02_CODE_TRACK[[#This Row],[% Complete]]</f>
        <v>1</v>
      </c>
    </row>
    <row r="12" spans="1:14" x14ac:dyDescent="0.25">
      <c r="A12" s="25" t="str">
        <f>_02_CODE_TRACK[[#This Row],[WI Number]]</f>
        <v>PD-02F-SL-ZC</v>
      </c>
      <c r="B12" t="str">
        <f>_02_CODE_TRACK[[#This Row],[Task Name]]</f>
        <v>Zone C - Slab / beam</v>
      </c>
      <c r="E12" s="10">
        <f>_02_CODE_TRACK[[#This Row],[Start]]</f>
        <v>44354</v>
      </c>
      <c r="F12" s="10">
        <f>_02_CODE_TRACK[[#This Row],[Finish]]</f>
        <v>44354</v>
      </c>
      <c r="I12" s="11">
        <f>_02_CODE_TRACK[[#This Row],[% Complete]]</f>
        <v>1</v>
      </c>
    </row>
    <row r="13" spans="1:14" x14ac:dyDescent="0.25">
      <c r="A13" s="25" t="str">
        <f>_02_CODE_TRACK[[#This Row],[WI Number]]</f>
        <v>PD-02F-SL-ZD</v>
      </c>
      <c r="B13" t="str">
        <f>_02_CODE_TRACK[[#This Row],[Task Name]]</f>
        <v>Zone D - Slab / beam</v>
      </c>
      <c r="E13" s="10">
        <f>_02_CODE_TRACK[[#This Row],[Start]]</f>
        <v>44357</v>
      </c>
      <c r="F13" s="10">
        <f>_02_CODE_TRACK[[#This Row],[Finish]]</f>
        <v>44357</v>
      </c>
      <c r="I13" s="11">
        <f>_02_CODE_TRACK[[#This Row],[% Complete]]</f>
        <v>1</v>
      </c>
    </row>
    <row r="14" spans="1:14" x14ac:dyDescent="0.25">
      <c r="A14" s="25" t="str">
        <f>_02_CODE_TRACK[[#This Row],[WI Number]]</f>
        <v>PD-03F</v>
      </c>
      <c r="B14" t="str">
        <f>_02_CODE_TRACK[[#This Row],[Task Name]]</f>
        <v>Level 3</v>
      </c>
      <c r="E14" s="10">
        <f>_02_CODE_TRACK[[#This Row],[Start]]</f>
        <v>44358</v>
      </c>
      <c r="F14" s="10">
        <f>_02_CODE_TRACK[[#This Row],[Finish]]</f>
        <v>44393</v>
      </c>
      <c r="I14" s="11">
        <f>_02_CODE_TRACK[[#This Row],[% Complete]]</f>
        <v>1</v>
      </c>
    </row>
    <row r="15" spans="1:14" x14ac:dyDescent="0.25">
      <c r="A15" s="25" t="str">
        <f>_02_CODE_TRACK[[#This Row],[WI Number]]</f>
        <v>PD-03F-CL-ZA</v>
      </c>
      <c r="B15" t="str">
        <f>_02_CODE_TRACK[[#This Row],[Task Name]]</f>
        <v>Zone A - Column</v>
      </c>
      <c r="E15" s="10">
        <f>_02_CODE_TRACK[[#This Row],[Start]]</f>
        <v>44366</v>
      </c>
      <c r="F15" s="10">
        <f>_02_CODE_TRACK[[#This Row],[Finish]]</f>
        <v>44372</v>
      </c>
      <c r="I15" s="11">
        <f>_02_CODE_TRACK[[#This Row],[% Complete]]</f>
        <v>1</v>
      </c>
    </row>
    <row r="16" spans="1:14" x14ac:dyDescent="0.25">
      <c r="A16" s="23" t="str">
        <f>_02_CODE_TRACK[[#This Row],[WI Number]]</f>
        <v>PD-03F-CL-ZB</v>
      </c>
      <c r="B16" t="str">
        <f>_02_CODE_TRACK[[#This Row],[Task Name]]</f>
        <v>Zone B - Column</v>
      </c>
      <c r="E16" s="10">
        <f>_02_CODE_TRACK[[#This Row],[Start]]</f>
        <v>44369</v>
      </c>
      <c r="F16" s="10">
        <f>_02_CODE_TRACK[[#This Row],[Finish]]</f>
        <v>44374</v>
      </c>
      <c r="I16" s="11">
        <f>_02_CODE_TRACK[[#This Row],[% Complete]]</f>
        <v>1</v>
      </c>
    </row>
    <row r="17" spans="1:9" x14ac:dyDescent="0.25">
      <c r="A17" t="str">
        <f>_02_CODE_TRACK[[#This Row],[WI Number]]</f>
        <v>PD-03F-CL-ZC</v>
      </c>
      <c r="B17" t="str">
        <f>_02_CODE_TRACK[[#This Row],[Task Name]]</f>
        <v>Zone C - Column</v>
      </c>
      <c r="E17" s="10">
        <f>_02_CODE_TRACK[[#This Row],[Start]]</f>
        <v>44370</v>
      </c>
      <c r="F17" s="10">
        <f>_02_CODE_TRACK[[#This Row],[Finish]]</f>
        <v>44375</v>
      </c>
      <c r="I17" s="11">
        <f>_02_CODE_TRACK[[#This Row],[% Complete]]</f>
        <v>1</v>
      </c>
    </row>
    <row r="18" spans="1:9" x14ac:dyDescent="0.25">
      <c r="A18" t="str">
        <f>_02_CODE_TRACK[[#This Row],[WI Number]]</f>
        <v>PD-03F-CL-ZD</v>
      </c>
      <c r="B18" t="str">
        <f>_02_CODE_TRACK[[#This Row],[Task Name]]</f>
        <v>Zone D - Column</v>
      </c>
      <c r="E18" s="10">
        <f>_02_CODE_TRACK[[#This Row],[Start]]</f>
        <v>44372</v>
      </c>
      <c r="F18" s="10">
        <f>_02_CODE_TRACK[[#This Row],[Finish]]</f>
        <v>44376</v>
      </c>
      <c r="I18" s="11">
        <f>_02_CODE_TRACK[[#This Row],[% Complete]]</f>
        <v>1</v>
      </c>
    </row>
    <row r="19" spans="1:9" x14ac:dyDescent="0.25">
      <c r="A19" t="str">
        <f>_02_CODE_TRACK[[#This Row],[WI Number]]</f>
        <v>PD-03F-SW</v>
      </c>
      <c r="B19" t="str">
        <f>_02_CODE_TRACK[[#This Row],[Task Name]]</f>
        <v>Core wall</v>
      </c>
      <c r="E19" s="10">
        <f>_02_CODE_TRACK[[#This Row],[Start]]</f>
        <v>44374</v>
      </c>
      <c r="F19" s="10">
        <f>_02_CODE_TRACK[[#This Row],[Finish]]</f>
        <v>44379</v>
      </c>
      <c r="I19" s="11">
        <f>_02_CODE_TRACK[[#This Row],[% Complete]]</f>
        <v>1</v>
      </c>
    </row>
    <row r="20" spans="1:9" x14ac:dyDescent="0.25">
      <c r="A20" t="str">
        <f>_02_CODE_TRACK[[#This Row],[WI Number]]</f>
        <v>PD-03F-SL-ZA</v>
      </c>
      <c r="B20" t="str">
        <f>_02_CODE_TRACK[[#This Row],[Task Name]]</f>
        <v>Zone A - Slab / beam</v>
      </c>
      <c r="E20" s="10">
        <f>_02_CODE_TRACK[[#This Row],[Start]]</f>
        <v>44387</v>
      </c>
      <c r="F20" s="10">
        <f>_02_CODE_TRACK[[#This Row],[Finish]]</f>
        <v>44387</v>
      </c>
      <c r="I20" s="11">
        <f>_02_CODE_TRACK[[#This Row],[% Complete]]</f>
        <v>1</v>
      </c>
    </row>
    <row r="21" spans="1:9" x14ac:dyDescent="0.25">
      <c r="A21" t="str">
        <f>_02_CODE_TRACK[[#This Row],[WI Number]]</f>
        <v>PD-03F-SL-ZB</v>
      </c>
      <c r="B21" t="str">
        <f>_02_CODE_TRACK[[#This Row],[Task Name]]</f>
        <v>Zone B - Slab / beam</v>
      </c>
      <c r="E21" s="10">
        <f>_02_CODE_TRACK[[#This Row],[Start]]</f>
        <v>44389</v>
      </c>
      <c r="F21" s="10">
        <f>_02_CODE_TRACK[[#This Row],[Finish]]</f>
        <v>44389</v>
      </c>
      <c r="I21" s="11">
        <f>_02_CODE_TRACK[[#This Row],[% Complete]]</f>
        <v>1</v>
      </c>
    </row>
    <row r="22" spans="1:9" x14ac:dyDescent="0.25">
      <c r="A22" t="str">
        <f>_02_CODE_TRACK[[#This Row],[WI Number]]</f>
        <v>PD-03F-SL-ZC</v>
      </c>
      <c r="B22" t="str">
        <f>_02_CODE_TRACK[[#This Row],[Task Name]]</f>
        <v>Zone C - Slab / beam</v>
      </c>
      <c r="E22" s="10">
        <f>_02_CODE_TRACK[[#This Row],[Start]]</f>
        <v>44393</v>
      </c>
      <c r="F22" s="10">
        <f>_02_CODE_TRACK[[#This Row],[Finish]]</f>
        <v>44393</v>
      </c>
      <c r="I22" s="11">
        <f>_02_CODE_TRACK[[#This Row],[% Complete]]</f>
        <v>1</v>
      </c>
    </row>
    <row r="23" spans="1:9" x14ac:dyDescent="0.25">
      <c r="A23" t="str">
        <f>_02_CODE_TRACK[[#This Row],[WI Number]]</f>
        <v>PD-03F-SL-ZD</v>
      </c>
      <c r="B23" t="str">
        <f>_02_CODE_TRACK[[#This Row],[Task Name]]</f>
        <v>Zone D - Slab / beam</v>
      </c>
      <c r="E23" s="10">
        <f>_02_CODE_TRACK[[#This Row],[Start]]</f>
        <v>44392</v>
      </c>
      <c r="F23" s="10">
        <f>_02_CODE_TRACK[[#This Row],[Finish]]</f>
        <v>44392</v>
      </c>
      <c r="I23" s="11">
        <f>_02_CODE_TRACK[[#This Row],[% Complete]]</f>
        <v>1</v>
      </c>
    </row>
    <row r="24" spans="1:9" x14ac:dyDescent="0.25">
      <c r="A24" t="str">
        <f>_02_CODE_TRACK[[#This Row],[WI Number]]</f>
        <v>PD-04F</v>
      </c>
      <c r="B24" t="str">
        <f>_02_CODE_TRACK[[#This Row],[Task Name]]</f>
        <v>Level 4</v>
      </c>
      <c r="E24" s="10">
        <f>_02_CODE_TRACK[[#This Row],[Start]]</f>
        <v>44397</v>
      </c>
      <c r="F24" s="10">
        <f>_02_CODE_TRACK[[#This Row],[Finish]]</f>
        <v>44428</v>
      </c>
      <c r="I24" s="11">
        <f>_02_CODE_TRACK[[#This Row],[% Complete]]</f>
        <v>0.91</v>
      </c>
    </row>
    <row r="25" spans="1:9" x14ac:dyDescent="0.25">
      <c r="A25" t="str">
        <f>_02_CODE_TRACK[[#This Row],[WI Number]]</f>
        <v>PD-04F-CL-ZA</v>
      </c>
      <c r="B25" t="str">
        <f>_02_CODE_TRACK[[#This Row],[Task Name]]</f>
        <v>Zone A - Column</v>
      </c>
      <c r="E25" s="10">
        <f>_02_CODE_TRACK[[#This Row],[Start]]</f>
        <v>44405</v>
      </c>
      <c r="F25" s="10">
        <f>_02_CODE_TRACK[[#This Row],[Finish]]</f>
        <v>44410</v>
      </c>
      <c r="I25" s="11">
        <f>_02_CODE_TRACK[[#This Row],[% Complete]]</f>
        <v>1</v>
      </c>
    </row>
    <row r="26" spans="1:9" x14ac:dyDescent="0.25">
      <c r="A26" t="str">
        <f>_02_CODE_TRACK[[#This Row],[WI Number]]</f>
        <v>PD-04F-CL-ZB</v>
      </c>
      <c r="B26" t="str">
        <f>_02_CODE_TRACK[[#This Row],[Task Name]]</f>
        <v>Zone B - Column</v>
      </c>
      <c r="E26" s="10">
        <f>_02_CODE_TRACK[[#This Row],[Start]]</f>
        <v>44403</v>
      </c>
      <c r="F26" s="10">
        <f>_02_CODE_TRACK[[#This Row],[Finish]]</f>
        <v>44407</v>
      </c>
      <c r="I26" s="11">
        <f>_02_CODE_TRACK[[#This Row],[% Complete]]</f>
        <v>1</v>
      </c>
    </row>
    <row r="27" spans="1:9" x14ac:dyDescent="0.25">
      <c r="A27" s="24" t="str">
        <f>_02_CODE_TRACK[[#This Row],[WI Number]]</f>
        <v>PD-04F-CL-ZC</v>
      </c>
      <c r="B27" s="1" t="str">
        <f>_02_CODE_TRACK[[#This Row],[Task Name]]</f>
        <v>Zone C - Column</v>
      </c>
      <c r="E27" s="10">
        <f>_02_CODE_TRACK[[#This Row],[Start]]</f>
        <v>44405</v>
      </c>
      <c r="F27" s="10">
        <f>_02_CODE_TRACK[[#This Row],[Finish]]</f>
        <v>44409</v>
      </c>
      <c r="I27" s="11">
        <f>_02_CODE_TRACK[[#This Row],[% Complete]]</f>
        <v>1</v>
      </c>
    </row>
    <row r="28" spans="1:9" x14ac:dyDescent="0.25">
      <c r="A28" s="1" t="str">
        <f>_02_CODE_TRACK[[#This Row],[WI Number]]</f>
        <v>PD-04F-CL-ZD</v>
      </c>
      <c r="B28" s="1" t="str">
        <f>_02_CODE_TRACK[[#This Row],[Task Name]]</f>
        <v>Zone D - Column</v>
      </c>
      <c r="E28" s="10">
        <f>_02_CODE_TRACK[[#This Row],[Start]]</f>
        <v>44406</v>
      </c>
      <c r="F28" s="10">
        <f>_02_CODE_TRACK[[#This Row],[Finish]]</f>
        <v>44410</v>
      </c>
      <c r="I28" s="11">
        <f>_02_CODE_TRACK[[#This Row],[% Complete]]</f>
        <v>1</v>
      </c>
    </row>
    <row r="29" spans="1:9" x14ac:dyDescent="0.25">
      <c r="A29" s="1" t="str">
        <f>_02_CODE_TRACK[[#This Row],[WI Number]]</f>
        <v>PD-04F-SW</v>
      </c>
      <c r="B29" s="1" t="str">
        <f>_02_CODE_TRACK[[#This Row],[Task Name]]</f>
        <v>Core wall</v>
      </c>
      <c r="E29" s="10">
        <f>_02_CODE_TRACK[[#This Row],[Start]]</f>
        <v>44413</v>
      </c>
      <c r="F29" s="10">
        <f>_02_CODE_TRACK[[#This Row],[Finish]]</f>
        <v>44418</v>
      </c>
      <c r="I29" s="11">
        <f>_02_CODE_TRACK[[#This Row],[% Complete]]</f>
        <v>1</v>
      </c>
    </row>
    <row r="30" spans="1:9" x14ac:dyDescent="0.25">
      <c r="A30" s="1" t="str">
        <f>_02_CODE_TRACK[[#This Row],[WI Number]]</f>
        <v>PD-04F-SL-ZA</v>
      </c>
      <c r="B30" s="1" t="str">
        <f>_02_CODE_TRACK[[#This Row],[Task Name]]</f>
        <v>Zone A - Slab / beam</v>
      </c>
      <c r="E30" s="10">
        <f>_02_CODE_TRACK[[#This Row],[Start]]</f>
        <v>44427</v>
      </c>
      <c r="F30" s="10">
        <f>_02_CODE_TRACK[[#This Row],[Finish]]</f>
        <v>44427</v>
      </c>
      <c r="I30" s="11">
        <f>_02_CODE_TRACK[[#This Row],[% Complete]]</f>
        <v>1</v>
      </c>
    </row>
    <row r="31" spans="1:9" x14ac:dyDescent="0.25">
      <c r="A31" s="1" t="str">
        <f>_02_CODE_TRACK[[#This Row],[WI Number]]</f>
        <v>PD-04F-SL-ZB</v>
      </c>
      <c r="B31" s="1" t="str">
        <f>_02_CODE_TRACK[[#This Row],[Task Name]]</f>
        <v>Zone B - Slab / beam</v>
      </c>
      <c r="E31" s="10">
        <f>_02_CODE_TRACK[[#This Row],[Start]]</f>
        <v>44424</v>
      </c>
      <c r="F31" s="10">
        <f>_02_CODE_TRACK[[#This Row],[Finish]]</f>
        <v>44424</v>
      </c>
      <c r="I31" s="11">
        <f>_02_CODE_TRACK[[#This Row],[% Complete]]</f>
        <v>1</v>
      </c>
    </row>
    <row r="32" spans="1:9" x14ac:dyDescent="0.25">
      <c r="A32" s="1" t="str">
        <f>_02_CODE_TRACK[[#This Row],[WI Number]]</f>
        <v>PD-04F-SL-ZC</v>
      </c>
      <c r="B32" s="1" t="str">
        <f>_02_CODE_TRACK[[#This Row],[Task Name]]</f>
        <v>Zone C - Slab / beam</v>
      </c>
      <c r="E32" s="10">
        <f>_02_CODE_TRACK[[#This Row],[Start]]</f>
        <v>44428</v>
      </c>
      <c r="F32" s="10">
        <f>_02_CODE_TRACK[[#This Row],[Finish]]</f>
        <v>44428</v>
      </c>
      <c r="I32" s="11">
        <f>_02_CODE_TRACK[[#This Row],[% Complete]]</f>
        <v>1</v>
      </c>
    </row>
    <row r="33" spans="1:9" x14ac:dyDescent="0.25">
      <c r="A33" s="1" t="str">
        <f>_02_CODE_TRACK[[#This Row],[WI Number]]</f>
        <v>PD-04F-SL-ZD</v>
      </c>
      <c r="B33" s="1" t="str">
        <f>_02_CODE_TRACK[[#This Row],[Task Name]]</f>
        <v>Zone D - Slab / beam</v>
      </c>
      <c r="E33" s="10">
        <f>_02_CODE_TRACK[[#This Row],[Start]]</f>
        <v>44428</v>
      </c>
      <c r="F33" s="10">
        <f>_02_CODE_TRACK[[#This Row],[Finish]]</f>
        <v>44428</v>
      </c>
      <c r="I33" s="11">
        <f>_02_CODE_TRACK[[#This Row],[% Complete]]</f>
        <v>0</v>
      </c>
    </row>
    <row r="34" spans="1:9" x14ac:dyDescent="0.25">
      <c r="A34" s="1" t="str">
        <f>_02_CODE_TRACK[[#This Row],[WI Number]]</f>
        <v>TW</v>
      </c>
      <c r="B34" s="1" t="str">
        <f>_02_CODE_TRACK[[#This Row],[Task Name]]</f>
        <v>Tower</v>
      </c>
      <c r="E34" s="10">
        <f>_02_CODE_TRACK[[#This Row],[Start]]</f>
        <v>44429</v>
      </c>
      <c r="F34" s="10">
        <f>_02_CODE_TRACK[[#This Row],[Finish]]</f>
        <v>44679</v>
      </c>
      <c r="I34" s="11">
        <f>_02_CODE_TRACK[[#This Row],[% Complete]]</f>
        <v>0.03</v>
      </c>
    </row>
    <row r="35" spans="1:9" x14ac:dyDescent="0.25">
      <c r="A35" s="1" t="str">
        <f>_02_CODE_TRACK[[#This Row],[WI Number]]</f>
        <v>TW-05F</v>
      </c>
      <c r="B35" s="1" t="str">
        <f>_02_CODE_TRACK[[#This Row],[Task Name]]</f>
        <v>Level 5</v>
      </c>
      <c r="E35" s="10">
        <f>_02_CODE_TRACK[[#This Row],[Start]]</f>
        <v>44429</v>
      </c>
      <c r="F35" s="10">
        <f>_02_CODE_TRACK[[#This Row],[Finish]]</f>
        <v>44461</v>
      </c>
      <c r="I35" s="11">
        <f>_02_CODE_TRACK[[#This Row],[% Complete]]</f>
        <v>0.18</v>
      </c>
    </row>
    <row r="36" spans="1:9" x14ac:dyDescent="0.25">
      <c r="A36" s="1" t="str">
        <f>_02_CODE_TRACK[[#This Row],[WI Number]]</f>
        <v>TW-05F-CL-ZA</v>
      </c>
      <c r="B36" s="1" t="str">
        <f>_02_CODE_TRACK[[#This Row],[Task Name]]</f>
        <v>Zone A - Column</v>
      </c>
      <c r="E36" s="10">
        <f>_02_CODE_TRACK[[#This Row],[Start]]</f>
        <v>44439</v>
      </c>
      <c r="F36" s="10">
        <f>_02_CODE_TRACK[[#This Row],[Finish]]</f>
        <v>44444</v>
      </c>
      <c r="I36" s="11">
        <f>_02_CODE_TRACK[[#This Row],[% Complete]]</f>
        <v>0</v>
      </c>
    </row>
    <row r="37" spans="1:9" x14ac:dyDescent="0.25">
      <c r="A37" s="1" t="str">
        <f>_02_CODE_TRACK[[#This Row],[WI Number]]</f>
        <v>TW-05F-CL-ZB</v>
      </c>
      <c r="B37" s="1" t="str">
        <f>_02_CODE_TRACK[[#This Row],[Task Name]]</f>
        <v>Zone B - Column</v>
      </c>
      <c r="E37" s="10">
        <f>_02_CODE_TRACK[[#This Row],[Start]]</f>
        <v>44442</v>
      </c>
      <c r="F37" s="10">
        <f>_02_CODE_TRACK[[#This Row],[Finish]]</f>
        <v>44446</v>
      </c>
      <c r="I37" s="11">
        <f>_02_CODE_TRACK[[#This Row],[% Complete]]</f>
        <v>0</v>
      </c>
    </row>
    <row r="38" spans="1:9" x14ac:dyDescent="0.25">
      <c r="A38" s="29" t="str">
        <f>_02_CODE_TRACK[[#This Row],[WI Number]]</f>
        <v>TW-05F-SW</v>
      </c>
      <c r="B38" s="1" t="str">
        <f>_02_CODE_TRACK[[#This Row],[Task Name]]</f>
        <v>Core wall</v>
      </c>
      <c r="E38" s="10">
        <f>_02_CODE_TRACK[[#This Row],[Start]]</f>
        <v>44447</v>
      </c>
      <c r="F38" s="10">
        <f>_02_CODE_TRACK[[#This Row],[Finish]]</f>
        <v>44450</v>
      </c>
      <c r="I38" s="11">
        <f>_02_CODE_TRACK[[#This Row],[% Complete]]</f>
        <v>0</v>
      </c>
    </row>
    <row r="39" spans="1:9" x14ac:dyDescent="0.25">
      <c r="A39" s="24" t="str">
        <f>_02_CODE_TRACK[[#This Row],[WI Number]]</f>
        <v>TW-05F-SLBM-ZA</v>
      </c>
      <c r="B39" s="1" t="str">
        <f>_02_CODE_TRACK[[#This Row],[Task Name]]</f>
        <v>Zone A - Slab / beam</v>
      </c>
      <c r="E39" s="10">
        <f>_02_CODE_TRACK[[#This Row],[Start]]</f>
        <v>44459</v>
      </c>
      <c r="F39" s="10">
        <f>_02_CODE_TRACK[[#This Row],[Finish]]</f>
        <v>44459</v>
      </c>
      <c r="I39" s="11">
        <f>_02_CODE_TRACK[[#This Row],[% Complete]]</f>
        <v>0</v>
      </c>
    </row>
    <row r="40" spans="1:9" x14ac:dyDescent="0.25">
      <c r="A40" s="1" t="str">
        <f>_02_CODE_TRACK[[#This Row],[WI Number]]</f>
        <v>TW-05F-SLBM-ZB</v>
      </c>
      <c r="B40" s="1" t="str">
        <f>_02_CODE_TRACK[[#This Row],[Task Name]]</f>
        <v>Zone B - Slab / beam</v>
      </c>
      <c r="E40" s="10">
        <f>_02_CODE_TRACK[[#This Row],[Start]]</f>
        <v>44461</v>
      </c>
      <c r="F40" s="10">
        <f>_02_CODE_TRACK[[#This Row],[Finish]]</f>
        <v>44461</v>
      </c>
      <c r="I40" s="11">
        <f>_02_CODE_TRACK[[#This Row],[% Complete]]</f>
        <v>0</v>
      </c>
    </row>
    <row r="41" spans="1:9" x14ac:dyDescent="0.25">
      <c r="A41" s="1" t="str">
        <f>_02_CODE_TRACK[[#This Row],[WI Number]]</f>
        <v>TW-06F</v>
      </c>
      <c r="B41" s="1" t="str">
        <f>_02_CODE_TRACK[[#This Row],[Task Name]]</f>
        <v>Level 6</v>
      </c>
      <c r="E41" s="10">
        <f>_02_CODE_TRACK[[#This Row],[Start]]</f>
        <v>44462</v>
      </c>
      <c r="F41" s="10">
        <f>_02_CODE_TRACK[[#This Row],[Finish]]</f>
        <v>44486</v>
      </c>
      <c r="I41" s="11">
        <f>_02_CODE_TRACK[[#This Row],[% Complete]]</f>
        <v>0</v>
      </c>
    </row>
    <row r="42" spans="1:9" x14ac:dyDescent="0.25">
      <c r="A42" s="1" t="str">
        <f>_02_CODE_TRACK[[#This Row],[WI Number]]</f>
        <v>TW-06F-SLBM-ZA</v>
      </c>
      <c r="B42" s="1" t="str">
        <f>_02_CODE_TRACK[[#This Row],[Task Name]]</f>
        <v>Zone A - Slab / beam</v>
      </c>
      <c r="E42" s="10">
        <f>_02_CODE_TRACK[[#This Row],[Start]]</f>
        <v>44485</v>
      </c>
      <c r="F42" s="10">
        <f>_02_CODE_TRACK[[#This Row],[Finish]]</f>
        <v>44485</v>
      </c>
      <c r="I42" s="11">
        <f>_02_CODE_TRACK[[#This Row],[% Complete]]</f>
        <v>0</v>
      </c>
    </row>
    <row r="43" spans="1:9" x14ac:dyDescent="0.25">
      <c r="A43" s="1" t="str">
        <f>_02_CODE_TRACK[[#This Row],[WI Number]]</f>
        <v>TW-06F-SLBM-ZB</v>
      </c>
      <c r="B43" s="1" t="str">
        <f>_02_CODE_TRACK[[#This Row],[Task Name]]</f>
        <v>Zone B - Slab / beam</v>
      </c>
      <c r="E43" s="10">
        <f>_02_CODE_TRACK[[#This Row],[Start]]</f>
        <v>44486</v>
      </c>
      <c r="F43" s="10">
        <f>_02_CODE_TRACK[[#This Row],[Finish]]</f>
        <v>44486</v>
      </c>
      <c r="I43" s="11">
        <f>_02_CODE_TRACK[[#This Row],[% Complete]]</f>
        <v>0</v>
      </c>
    </row>
    <row r="44" spans="1:9" x14ac:dyDescent="0.25">
      <c r="A44" s="1" t="str">
        <f>_02_CODE_TRACK[[#This Row],[WI Number]]</f>
        <v>TW-07F</v>
      </c>
      <c r="B44" s="1" t="str">
        <f>_02_CODE_TRACK[[#This Row],[Task Name]]</f>
        <v>Level 7</v>
      </c>
      <c r="E44" s="10">
        <f>_02_CODE_TRACK[[#This Row],[Start]]</f>
        <v>44486</v>
      </c>
      <c r="F44" s="10">
        <f>_02_CODE_TRACK[[#This Row],[Finish]]</f>
        <v>44505</v>
      </c>
      <c r="I44" s="11">
        <f>_02_CODE_TRACK[[#This Row],[% Complete]]</f>
        <v>0</v>
      </c>
    </row>
    <row r="45" spans="1:9" x14ac:dyDescent="0.25">
      <c r="A45" s="1" t="str">
        <f>_02_CODE_TRACK[[#This Row],[WI Number]]</f>
        <v>TW-07F-SLBM-ZA</v>
      </c>
      <c r="B45" s="1" t="str">
        <f>_02_CODE_TRACK[[#This Row],[Task Name]]</f>
        <v>Zone A - Slab / beam</v>
      </c>
      <c r="E45" s="10">
        <f>_02_CODE_TRACK[[#This Row],[Start]]</f>
        <v>44502</v>
      </c>
      <c r="F45" s="10">
        <f>_02_CODE_TRACK[[#This Row],[Finish]]</f>
        <v>44502</v>
      </c>
      <c r="I45" s="11">
        <f>_02_CODE_TRACK[[#This Row],[% Complete]]</f>
        <v>0</v>
      </c>
    </row>
    <row r="46" spans="1:9" x14ac:dyDescent="0.25">
      <c r="A46" s="24" t="str">
        <f>_02_CODE_TRACK[[#This Row],[WI Number]]</f>
        <v>TW-07F-SLBM-ZB</v>
      </c>
      <c r="B46" s="1" t="str">
        <f>_02_CODE_TRACK[[#This Row],[Task Name]]</f>
        <v>Zone B - Slab / beam</v>
      </c>
      <c r="E46" s="10">
        <f>_02_CODE_TRACK[[#This Row],[Start]]</f>
        <v>44505</v>
      </c>
      <c r="F46" s="10">
        <f>_02_CODE_TRACK[[#This Row],[Finish]]</f>
        <v>44505</v>
      </c>
      <c r="I46" s="11">
        <f>_02_CODE_TRACK[[#This Row],[% Complete]]</f>
        <v>0</v>
      </c>
    </row>
    <row r="47" spans="1:9" x14ac:dyDescent="0.25">
      <c r="A47" s="1" t="str">
        <f>_02_CODE_TRACK[[#This Row],[WI Number]]</f>
        <v>TW-08F</v>
      </c>
      <c r="B47" s="1" t="str">
        <f>_02_CODE_TRACK[[#This Row],[Task Name]]</f>
        <v>Level 8</v>
      </c>
      <c r="E47" s="10">
        <f>_02_CODE_TRACK[[#This Row],[Start]]</f>
        <v>44503</v>
      </c>
      <c r="F47" s="10">
        <f>_02_CODE_TRACK[[#This Row],[Finish]]</f>
        <v>44520</v>
      </c>
      <c r="I47" s="11">
        <f>_02_CODE_TRACK[[#This Row],[% Complete]]</f>
        <v>0</v>
      </c>
    </row>
    <row r="48" spans="1:9" x14ac:dyDescent="0.25">
      <c r="A48" s="1" t="str">
        <f>_02_CODE_TRACK[[#This Row],[WI Number]]</f>
        <v>TW-08F-SLBM-ZA</v>
      </c>
      <c r="B48" s="1" t="str">
        <f>_02_CODE_TRACK[[#This Row],[Task Name]]</f>
        <v>Zone A - Slab / beam</v>
      </c>
      <c r="E48" s="10">
        <f>_02_CODE_TRACK[[#This Row],[Start]]</f>
        <v>44517</v>
      </c>
      <c r="F48" s="10">
        <f>_02_CODE_TRACK[[#This Row],[Finish]]</f>
        <v>44517</v>
      </c>
      <c r="I48" s="11">
        <f>_02_CODE_TRACK[[#This Row],[% Complete]]</f>
        <v>0</v>
      </c>
    </row>
    <row r="49" spans="1:9" x14ac:dyDescent="0.25">
      <c r="A49" s="1" t="str">
        <f>_02_CODE_TRACK[[#This Row],[WI Number]]</f>
        <v>TW-08F-SLBM-ZB</v>
      </c>
      <c r="B49" s="1" t="str">
        <f>_02_CODE_TRACK[[#This Row],[Task Name]]</f>
        <v>Zone B - Slab / beam</v>
      </c>
      <c r="E49" s="10">
        <f>_02_CODE_TRACK[[#This Row],[Start]]</f>
        <v>44520</v>
      </c>
      <c r="F49" s="10">
        <f>_02_CODE_TRACK[[#This Row],[Finish]]</f>
        <v>44520</v>
      </c>
      <c r="I49" s="11">
        <f>_02_CODE_TRACK[[#This Row],[% Complete]]</f>
        <v>0</v>
      </c>
    </row>
    <row r="50" spans="1:9" x14ac:dyDescent="0.25">
      <c r="A50" s="24" t="str">
        <f>_02_CODE_TRACK[[#This Row],[WI Number]]</f>
        <v>TW-09F</v>
      </c>
      <c r="B50" s="1" t="str">
        <f>_02_CODE_TRACK[[#This Row],[Task Name]]</f>
        <v>Level 9</v>
      </c>
      <c r="E50" s="10">
        <f>_02_CODE_TRACK[[#This Row],[Start]]</f>
        <v>44518</v>
      </c>
      <c r="F50" s="10">
        <f>_02_CODE_TRACK[[#This Row],[Finish]]</f>
        <v>44533</v>
      </c>
      <c r="I50" s="11">
        <f>_02_CODE_TRACK[[#This Row],[% Complete]]</f>
        <v>0</v>
      </c>
    </row>
    <row r="51" spans="1:9" x14ac:dyDescent="0.25">
      <c r="A51" s="1" t="str">
        <f>_02_CODE_TRACK[[#This Row],[WI Number]]</f>
        <v>TW-09F-SLBM-ZA</v>
      </c>
      <c r="B51" s="1" t="str">
        <f>_02_CODE_TRACK[[#This Row],[Task Name]]</f>
        <v>Zone A - Slab / beam</v>
      </c>
      <c r="E51" s="10">
        <f>_02_CODE_TRACK[[#This Row],[Start]]</f>
        <v>44530</v>
      </c>
      <c r="F51" s="10">
        <f>_02_CODE_TRACK[[#This Row],[Finish]]</f>
        <v>44530</v>
      </c>
      <c r="I51" s="11">
        <f>_02_CODE_TRACK[[#This Row],[% Complete]]</f>
        <v>0</v>
      </c>
    </row>
    <row r="52" spans="1:9" x14ac:dyDescent="0.25">
      <c r="A52" s="1" t="str">
        <f>_02_CODE_TRACK[[#This Row],[WI Number]]</f>
        <v>TW-09F-SLBM-ZB</v>
      </c>
      <c r="B52" s="1" t="str">
        <f>_02_CODE_TRACK[[#This Row],[Task Name]]</f>
        <v>Zone B - Slab / beam</v>
      </c>
      <c r="E52" s="10">
        <f>_02_CODE_TRACK[[#This Row],[Start]]</f>
        <v>44533</v>
      </c>
      <c r="F52" s="10">
        <f>_02_CODE_TRACK[[#This Row],[Finish]]</f>
        <v>44533</v>
      </c>
      <c r="I52" s="11">
        <f>_02_CODE_TRACK[[#This Row],[% Complete]]</f>
        <v>0</v>
      </c>
    </row>
    <row r="53" spans="1:9" x14ac:dyDescent="0.25">
      <c r="A53" s="1" t="str">
        <f>_02_CODE_TRACK[[#This Row],[WI Number]]</f>
        <v>TW-10F</v>
      </c>
      <c r="B53" s="1" t="str">
        <f>_02_CODE_TRACK[[#This Row],[Task Name]]</f>
        <v>Level 10</v>
      </c>
      <c r="E53" s="10">
        <f>_02_CODE_TRACK[[#This Row],[Start]]</f>
        <v>44531</v>
      </c>
      <c r="F53" s="10">
        <f>_02_CODE_TRACK[[#This Row],[Finish]]</f>
        <v>44546</v>
      </c>
      <c r="I53" s="11">
        <f>_02_CODE_TRACK[[#This Row],[% Complete]]</f>
        <v>0</v>
      </c>
    </row>
    <row r="54" spans="1:9" x14ac:dyDescent="0.25">
      <c r="A54" s="24" t="str">
        <f>_02_CODE_TRACK[[#This Row],[WI Number]]</f>
        <v>TW-10F-SLBM-ZA</v>
      </c>
      <c r="B54" s="1" t="str">
        <f>_02_CODE_TRACK[[#This Row],[Task Name]]</f>
        <v>Zone A - Slab / beam</v>
      </c>
      <c r="E54" s="10">
        <f>_02_CODE_TRACK[[#This Row],[Start]]</f>
        <v>44543</v>
      </c>
      <c r="F54" s="10">
        <f>_02_CODE_TRACK[[#This Row],[Finish]]</f>
        <v>44543</v>
      </c>
      <c r="I54" s="11">
        <f>_02_CODE_TRACK[[#This Row],[% Complete]]</f>
        <v>0</v>
      </c>
    </row>
    <row r="55" spans="1:9" x14ac:dyDescent="0.25">
      <c r="A55" s="1" t="str">
        <f>_02_CODE_TRACK[[#This Row],[WI Number]]</f>
        <v>TW-10F-SLBM-ZB</v>
      </c>
      <c r="B55" s="1" t="str">
        <f>_02_CODE_TRACK[[#This Row],[Task Name]]</f>
        <v>Zone B - Slab / beam</v>
      </c>
      <c r="E55" s="10">
        <f>_02_CODE_TRACK[[#This Row],[Start]]</f>
        <v>44546</v>
      </c>
      <c r="F55" s="10">
        <f>_02_CODE_TRACK[[#This Row],[Finish]]</f>
        <v>44546</v>
      </c>
      <c r="I55" s="11">
        <f>_02_CODE_TRACK[[#This Row],[% Complete]]</f>
        <v>0</v>
      </c>
    </row>
    <row r="56" spans="1:9" x14ac:dyDescent="0.25">
      <c r="A56" s="1" t="str">
        <f>_02_CODE_TRACK[[#This Row],[WI Number]]</f>
        <v>TW-11F</v>
      </c>
      <c r="B56" s="1" t="str">
        <f>_02_CODE_TRACK[[#This Row],[Task Name]]</f>
        <v>Level 11</v>
      </c>
      <c r="E56" s="10">
        <f>_02_CODE_TRACK[[#This Row],[Start]]</f>
        <v>44544</v>
      </c>
      <c r="F56" s="10">
        <f>_02_CODE_TRACK[[#This Row],[Finish]]</f>
        <v>44559</v>
      </c>
      <c r="I56" s="11">
        <f>_02_CODE_TRACK[[#This Row],[% Complete]]</f>
        <v>0</v>
      </c>
    </row>
    <row r="57" spans="1:9" x14ac:dyDescent="0.25">
      <c r="A57" s="1" t="str">
        <f>_02_CODE_TRACK[[#This Row],[WI Number]]</f>
        <v>TW-11F-SLBM-ZA</v>
      </c>
      <c r="B57" s="1" t="str">
        <f>_02_CODE_TRACK[[#This Row],[Task Name]]</f>
        <v>Zone A - Slab / beam</v>
      </c>
      <c r="E57" s="10">
        <f>_02_CODE_TRACK[[#This Row],[Start]]</f>
        <v>44556</v>
      </c>
      <c r="F57" s="10">
        <f>_02_CODE_TRACK[[#This Row],[Finish]]</f>
        <v>44556</v>
      </c>
      <c r="I57" s="11">
        <f>_02_CODE_TRACK[[#This Row],[% Complete]]</f>
        <v>0</v>
      </c>
    </row>
    <row r="58" spans="1:9" x14ac:dyDescent="0.25">
      <c r="A58" s="24" t="str">
        <f>_02_CODE_TRACK[[#This Row],[WI Number]]</f>
        <v>TW-11F-SLBM-ZB</v>
      </c>
      <c r="B58" s="1" t="str">
        <f>_02_CODE_TRACK[[#This Row],[Task Name]]</f>
        <v>Zone B - Slab / beam</v>
      </c>
      <c r="E58" s="10">
        <f>_02_CODE_TRACK[[#This Row],[Start]]</f>
        <v>44559</v>
      </c>
      <c r="F58" s="10">
        <f>_02_CODE_TRACK[[#This Row],[Finish]]</f>
        <v>44559</v>
      </c>
      <c r="I58" s="11">
        <f>_02_CODE_TRACK[[#This Row],[% Complete]]</f>
        <v>0</v>
      </c>
    </row>
    <row r="59" spans="1:9" x14ac:dyDescent="0.25">
      <c r="A59" s="1" t="str">
        <f>_02_CODE_TRACK[[#This Row],[WI Number]]</f>
        <v>TW-12F</v>
      </c>
      <c r="B59" s="1" t="str">
        <f>_02_CODE_TRACK[[#This Row],[Task Name]]</f>
        <v>Level 12</v>
      </c>
      <c r="E59" s="10">
        <f>_02_CODE_TRACK[[#This Row],[Start]]</f>
        <v>44557</v>
      </c>
      <c r="F59" s="10">
        <f>_02_CODE_TRACK[[#This Row],[Finish]]</f>
        <v>44573</v>
      </c>
      <c r="I59" s="11">
        <f>_02_CODE_TRACK[[#This Row],[% Complete]]</f>
        <v>0</v>
      </c>
    </row>
    <row r="60" spans="1:9" x14ac:dyDescent="0.25">
      <c r="A60" s="1" t="str">
        <f>_02_CODE_TRACK[[#This Row],[WI Number]]</f>
        <v>TW-12F-SLBM-ZA</v>
      </c>
      <c r="B60" s="1" t="str">
        <f>_02_CODE_TRACK[[#This Row],[Task Name]]</f>
        <v>Zone A - Slab / beam</v>
      </c>
      <c r="E60" s="10">
        <f>_02_CODE_TRACK[[#This Row],[Start]]</f>
        <v>44570</v>
      </c>
      <c r="F60" s="10">
        <f>_02_CODE_TRACK[[#This Row],[Finish]]</f>
        <v>44570</v>
      </c>
      <c r="I60" s="11">
        <f>_02_CODE_TRACK[[#This Row],[% Complete]]</f>
        <v>0</v>
      </c>
    </row>
    <row r="61" spans="1:9" x14ac:dyDescent="0.25">
      <c r="A61" s="1" t="str">
        <f>_02_CODE_TRACK[[#This Row],[WI Number]]</f>
        <v>TW-12F-SLBM-ZB</v>
      </c>
      <c r="B61" s="1" t="str">
        <f>_02_CODE_TRACK[[#This Row],[Task Name]]</f>
        <v>Zone B - Slab / beam</v>
      </c>
      <c r="E61" s="10">
        <f>_02_CODE_TRACK[[#This Row],[Start]]</f>
        <v>44573</v>
      </c>
      <c r="F61" s="10">
        <f>_02_CODE_TRACK[[#This Row],[Finish]]</f>
        <v>44573</v>
      </c>
      <c r="I61" s="11">
        <f>_02_CODE_TRACK[[#This Row],[% Complete]]</f>
        <v>0</v>
      </c>
    </row>
    <row r="62" spans="1:9" x14ac:dyDescent="0.25">
      <c r="A62" s="24" t="str">
        <f>_02_CODE_TRACK[[#This Row],[WI Number]]</f>
        <v>TW-13F</v>
      </c>
      <c r="B62" s="1" t="str">
        <f>_02_CODE_TRACK[[#This Row],[Task Name]]</f>
        <v>Level 13</v>
      </c>
      <c r="E62" s="10">
        <f>_02_CODE_TRACK[[#This Row],[Start]]</f>
        <v>44571</v>
      </c>
      <c r="F62" s="10">
        <f>_02_CODE_TRACK[[#This Row],[Finish]]</f>
        <v>44586</v>
      </c>
      <c r="I62" s="11">
        <f>_02_CODE_TRACK[[#This Row],[% Complete]]</f>
        <v>0</v>
      </c>
    </row>
    <row r="63" spans="1:9" x14ac:dyDescent="0.25">
      <c r="A63" s="1" t="str">
        <f>_02_CODE_TRACK[[#This Row],[WI Number]]</f>
        <v>TW-13F-SLBM-ZA</v>
      </c>
      <c r="B63" s="1" t="str">
        <f>_02_CODE_TRACK[[#This Row],[Task Name]]</f>
        <v>Zone A - Slab / beam</v>
      </c>
      <c r="E63" s="10">
        <f>_02_CODE_TRACK[[#This Row],[Start]]</f>
        <v>44583</v>
      </c>
      <c r="F63" s="10">
        <f>_02_CODE_TRACK[[#This Row],[Finish]]</f>
        <v>44583</v>
      </c>
      <c r="I63" s="11">
        <f>_02_CODE_TRACK[[#This Row],[% Complete]]</f>
        <v>0</v>
      </c>
    </row>
    <row r="64" spans="1:9" x14ac:dyDescent="0.25">
      <c r="A64" s="1" t="str">
        <f>_02_CODE_TRACK[[#This Row],[WI Number]]</f>
        <v>TW-13F-SLBM-ZB</v>
      </c>
      <c r="B64" s="1" t="str">
        <f>_02_CODE_TRACK[[#This Row],[Task Name]]</f>
        <v>Zone B - Slab / beam</v>
      </c>
      <c r="E64" s="10">
        <f>_02_CODE_TRACK[[#This Row],[Start]]</f>
        <v>44586</v>
      </c>
      <c r="F64" s="10">
        <f>_02_CODE_TRACK[[#This Row],[Finish]]</f>
        <v>44586</v>
      </c>
      <c r="I64" s="11">
        <f>_02_CODE_TRACK[[#This Row],[% Complete]]</f>
        <v>0</v>
      </c>
    </row>
    <row r="65" spans="1:9" x14ac:dyDescent="0.25">
      <c r="A65" s="1" t="str">
        <f>_02_CODE_TRACK[[#This Row],[WI Number]]</f>
        <v>TW-14F</v>
      </c>
      <c r="B65" s="1" t="str">
        <f>_02_CODE_TRACK[[#This Row],[Task Name]]</f>
        <v>Level 14</v>
      </c>
      <c r="E65" s="10">
        <f>_02_CODE_TRACK[[#This Row],[Start]]</f>
        <v>44584</v>
      </c>
      <c r="F65" s="10">
        <f>_02_CODE_TRACK[[#This Row],[Finish]]</f>
        <v>44609</v>
      </c>
      <c r="I65" s="11">
        <f>_02_CODE_TRACK[[#This Row],[% Complete]]</f>
        <v>0</v>
      </c>
    </row>
    <row r="66" spans="1:9" x14ac:dyDescent="0.25">
      <c r="A66" s="24" t="str">
        <f>_02_CODE_TRACK[[#This Row],[WI Number]]</f>
        <v>TW-14F-SLBM-ZA</v>
      </c>
      <c r="B66" s="1" t="str">
        <f>_02_CODE_TRACK[[#This Row],[Task Name]]</f>
        <v>Zone A - Slab / beam</v>
      </c>
      <c r="E66" s="10">
        <f>_02_CODE_TRACK[[#This Row],[Start]]</f>
        <v>44606</v>
      </c>
      <c r="F66" s="10">
        <f>_02_CODE_TRACK[[#This Row],[Finish]]</f>
        <v>44606</v>
      </c>
      <c r="I66" s="11">
        <f>_02_CODE_TRACK[[#This Row],[% Complete]]</f>
        <v>0</v>
      </c>
    </row>
    <row r="67" spans="1:9" x14ac:dyDescent="0.25">
      <c r="A67" s="1" t="str">
        <f>_02_CODE_TRACK[[#This Row],[WI Number]]</f>
        <v>TW-14F-SLBM-ZB</v>
      </c>
      <c r="B67" s="1" t="str">
        <f>_02_CODE_TRACK[[#This Row],[Task Name]]</f>
        <v>Zone B - Slab / beam</v>
      </c>
      <c r="E67" s="10">
        <f>_02_CODE_TRACK[[#This Row],[Start]]</f>
        <v>44609</v>
      </c>
      <c r="F67" s="10">
        <f>_02_CODE_TRACK[[#This Row],[Finish]]</f>
        <v>44609</v>
      </c>
      <c r="I67" s="11">
        <f>_02_CODE_TRACK[[#This Row],[% Complete]]</f>
        <v>0</v>
      </c>
    </row>
    <row r="68" spans="1:9" x14ac:dyDescent="0.25">
      <c r="A68" s="1" t="str">
        <f>_02_CODE_TRACK[[#This Row],[WI Number]]</f>
        <v>TW-15F</v>
      </c>
      <c r="B68" s="1" t="str">
        <f>_02_CODE_TRACK[[#This Row],[Task Name]]</f>
        <v>Level 15</v>
      </c>
      <c r="E68" s="10">
        <f>_02_CODE_TRACK[[#This Row],[Start]]</f>
        <v>44607</v>
      </c>
      <c r="F68" s="10">
        <f>_02_CODE_TRACK[[#This Row],[Finish]]</f>
        <v>44622</v>
      </c>
      <c r="I68" s="11">
        <f>_02_CODE_TRACK[[#This Row],[% Complete]]</f>
        <v>0</v>
      </c>
    </row>
    <row r="69" spans="1:9" x14ac:dyDescent="0.25">
      <c r="A69" s="1" t="str">
        <f>_02_CODE_TRACK[[#This Row],[WI Number]]</f>
        <v>TW-15F-SLBM-ZA</v>
      </c>
      <c r="B69" s="1" t="str">
        <f>_02_CODE_TRACK[[#This Row],[Task Name]]</f>
        <v>Zone A - Slab / beam</v>
      </c>
      <c r="E69" s="10">
        <f>_02_CODE_TRACK[[#This Row],[Start]]</f>
        <v>44619</v>
      </c>
      <c r="F69" s="10">
        <f>_02_CODE_TRACK[[#This Row],[Finish]]</f>
        <v>44619</v>
      </c>
      <c r="I69" s="11">
        <f>_02_CODE_TRACK[[#This Row],[% Complete]]</f>
        <v>0</v>
      </c>
    </row>
    <row r="70" spans="1:9" x14ac:dyDescent="0.25">
      <c r="A70" s="24" t="str">
        <f>_02_CODE_TRACK[[#This Row],[WI Number]]</f>
        <v>TW-15F-SLBM-ZB</v>
      </c>
      <c r="B70" s="1" t="str">
        <f>_02_CODE_TRACK[[#This Row],[Task Name]]</f>
        <v>Zone B - Slab / beam</v>
      </c>
      <c r="E70" s="10">
        <f>_02_CODE_TRACK[[#This Row],[Start]]</f>
        <v>44622</v>
      </c>
      <c r="F70" s="10">
        <f>_02_CODE_TRACK[[#This Row],[Finish]]</f>
        <v>44622</v>
      </c>
      <c r="I70" s="11">
        <f>_02_CODE_TRACK[[#This Row],[% Complete]]</f>
        <v>0</v>
      </c>
    </row>
    <row r="71" spans="1:9" x14ac:dyDescent="0.25">
      <c r="A71" s="1" t="str">
        <f>_02_CODE_TRACK[[#This Row],[WI Number]]</f>
        <v>TW-16F</v>
      </c>
      <c r="B71" s="1" t="str">
        <f>_02_CODE_TRACK[[#This Row],[Task Name]]</f>
        <v>Level 16</v>
      </c>
      <c r="E71" s="10">
        <f>_02_CODE_TRACK[[#This Row],[Start]]</f>
        <v>44620</v>
      </c>
      <c r="F71" s="10">
        <f>_02_CODE_TRACK[[#This Row],[Finish]]</f>
        <v>44639</v>
      </c>
      <c r="I71" s="11">
        <f>_02_CODE_TRACK[[#This Row],[% Complete]]</f>
        <v>0</v>
      </c>
    </row>
    <row r="72" spans="1:9" x14ac:dyDescent="0.25">
      <c r="A72" s="1" t="str">
        <f>_02_CODE_TRACK[[#This Row],[WI Number]]</f>
        <v>TW-16F-CL-ZA</v>
      </c>
      <c r="B72" s="1" t="str">
        <f>_02_CODE_TRACK[[#This Row],[Task Name]]</f>
        <v>Zone A - column</v>
      </c>
      <c r="E72" s="10">
        <f>_02_CODE_TRACK[[#This Row],[Start]]</f>
        <v>44629</v>
      </c>
      <c r="F72" s="10">
        <f>_02_CODE_TRACK[[#This Row],[Finish]]</f>
        <v>44629</v>
      </c>
      <c r="I72" s="11">
        <f>_02_CODE_TRACK[[#This Row],[% Complete]]</f>
        <v>0</v>
      </c>
    </row>
    <row r="73" spans="1:9" x14ac:dyDescent="0.25">
      <c r="A73" s="1" t="str">
        <f>_02_CODE_TRACK[[#This Row],[WI Number]]</f>
        <v>TW-16F-CL-ZB</v>
      </c>
      <c r="B73" s="1" t="str">
        <f>_02_CODE_TRACK[[#This Row],[Task Name]]</f>
        <v>Zone B - column</v>
      </c>
      <c r="E73" s="10">
        <f>_02_CODE_TRACK[[#This Row],[Start]]</f>
        <v>44632</v>
      </c>
      <c r="F73" s="10">
        <f>_02_CODE_TRACK[[#This Row],[Finish]]</f>
        <v>44632</v>
      </c>
      <c r="I73" s="11">
        <f>_02_CODE_TRACK[[#This Row],[% Complete]]</f>
        <v>0</v>
      </c>
    </row>
    <row r="74" spans="1:9" x14ac:dyDescent="0.25">
      <c r="A74" s="24" t="str">
        <f>_02_CODE_TRACK[[#This Row],[WI Number]]</f>
        <v>TW-16F-SW-CO</v>
      </c>
      <c r="B74" s="1" t="str">
        <f>_02_CODE_TRACK[[#This Row],[Task Name]]</f>
        <v>Core wall</v>
      </c>
      <c r="E74" s="10">
        <f>_02_CODE_TRACK[[#This Row],[Start]]</f>
        <v>44632</v>
      </c>
      <c r="F74" s="10">
        <f>_02_CODE_TRACK[[#This Row],[Finish]]</f>
        <v>44632</v>
      </c>
      <c r="I74" s="11">
        <f>_02_CODE_TRACK[[#This Row],[% Complete]]</f>
        <v>0</v>
      </c>
    </row>
    <row r="75" spans="1:9" x14ac:dyDescent="0.25">
      <c r="A75" s="1" t="str">
        <f>_02_CODE_TRACK[[#This Row],[WI Number]]</f>
        <v>TW-16F-SLBM-ZA</v>
      </c>
      <c r="B75" s="1" t="str">
        <f>_02_CODE_TRACK[[#This Row],[Task Name]]</f>
        <v>Zone A - Slab / beam</v>
      </c>
      <c r="E75" s="10">
        <f>_02_CODE_TRACK[[#This Row],[Start]]</f>
        <v>44636</v>
      </c>
      <c r="F75" s="10">
        <f>_02_CODE_TRACK[[#This Row],[Finish]]</f>
        <v>44636</v>
      </c>
      <c r="I75" s="11">
        <f>_02_CODE_TRACK[[#This Row],[% Complete]]</f>
        <v>0</v>
      </c>
    </row>
    <row r="76" spans="1:9" x14ac:dyDescent="0.25">
      <c r="A76" s="1" t="str">
        <f>_02_CODE_TRACK[[#This Row],[WI Number]]</f>
        <v>TW-PHF</v>
      </c>
      <c r="B76" s="1" t="str">
        <f>_02_CODE_TRACK[[#This Row],[Task Name]]</f>
        <v>PH</v>
      </c>
      <c r="E76" s="10">
        <f>_02_CODE_TRACK[[#This Row],[Start]]</f>
        <v>44637</v>
      </c>
      <c r="F76" s="10">
        <f>_02_CODE_TRACK[[#This Row],[Finish]]</f>
        <v>44658</v>
      </c>
      <c r="I76" s="11">
        <f>_02_CODE_TRACK[[#This Row],[% Complete]]</f>
        <v>0</v>
      </c>
    </row>
    <row r="77" spans="1:9" x14ac:dyDescent="0.25">
      <c r="A77" s="30" t="str">
        <f>_02_CODE_TRACK[[#This Row],[WI Number]]</f>
        <v>TW-PHF-CL-ZA</v>
      </c>
      <c r="B77" s="1" t="str">
        <f>_02_CODE_TRACK[[#This Row],[Task Name]]</f>
        <v>Zone A - column</v>
      </c>
      <c r="E77" s="10">
        <f>_02_CODE_TRACK[[#This Row],[Start]]</f>
        <v>44647</v>
      </c>
      <c r="F77" s="10">
        <f>_02_CODE_TRACK[[#This Row],[Finish]]</f>
        <v>44647</v>
      </c>
      <c r="I77" s="11">
        <f>_02_CODE_TRACK[[#This Row],[% Complete]]</f>
        <v>0</v>
      </c>
    </row>
    <row r="78" spans="1:9" x14ac:dyDescent="0.25">
      <c r="A78" s="24" t="str">
        <f>_02_CODE_TRACK[[#This Row],[WI Number]]</f>
        <v>TW-PHF-CL-ZB</v>
      </c>
      <c r="B78" s="1" t="str">
        <f>_02_CODE_TRACK[[#This Row],[Task Name]]</f>
        <v>Zone B - column</v>
      </c>
      <c r="E78" s="10">
        <f>_02_CODE_TRACK[[#This Row],[Start]]</f>
        <v>44650</v>
      </c>
      <c r="F78" s="10">
        <f>_02_CODE_TRACK[[#This Row],[Finish]]</f>
        <v>44650</v>
      </c>
      <c r="I78" s="11">
        <f>_02_CODE_TRACK[[#This Row],[% Complete]]</f>
        <v>0</v>
      </c>
    </row>
    <row r="79" spans="1:9" x14ac:dyDescent="0.25">
      <c r="A79" s="1" t="str">
        <f>_02_CODE_TRACK[[#This Row],[WI Number]]</f>
        <v>TW-PHF-SW-LMR</v>
      </c>
      <c r="B79" s="1" t="str">
        <f>_02_CODE_TRACK[[#This Row],[Task Name]]</f>
        <v>LMR</v>
      </c>
      <c r="E79" s="10">
        <f>_02_CODE_TRACK[[#This Row],[Start]]</f>
        <v>44649</v>
      </c>
      <c r="F79" s="10">
        <f>_02_CODE_TRACK[[#This Row],[Finish]]</f>
        <v>44649</v>
      </c>
      <c r="I79" s="11">
        <f>_02_CODE_TRACK[[#This Row],[% Complete]]</f>
        <v>0</v>
      </c>
    </row>
    <row r="80" spans="1:9" x14ac:dyDescent="0.25">
      <c r="A80" s="31" t="str">
        <f>_02_CODE_TRACK[[#This Row],[WI Number]]</f>
        <v>TW-PHF-SLBM-ZA</v>
      </c>
      <c r="B80" s="1" t="str">
        <f>_02_CODE_TRACK[[#This Row],[Task Name]]</f>
        <v>Zone A - Slab / beam</v>
      </c>
      <c r="E80" s="10">
        <f>_02_CODE_TRACK[[#This Row],[Start]]</f>
        <v>44655</v>
      </c>
      <c r="F80" s="10">
        <f>_02_CODE_TRACK[[#This Row],[Finish]]</f>
        <v>44655</v>
      </c>
      <c r="I80" s="11">
        <f>_02_CODE_TRACK[[#This Row],[% Complete]]</f>
        <v>0</v>
      </c>
    </row>
    <row r="81" spans="1:9" x14ac:dyDescent="0.25">
      <c r="A81" s="1" t="str">
        <f>_02_CODE_TRACK[[#This Row],[WI Number]]</f>
        <v>TW-PHF-SLBM-ZB</v>
      </c>
      <c r="B81" s="1" t="str">
        <f>_02_CODE_TRACK[[#This Row],[Task Name]]</f>
        <v>Zone B - Slab / beam</v>
      </c>
      <c r="E81" s="10">
        <f>_02_CODE_TRACK[[#This Row],[Start]]</f>
        <v>44658</v>
      </c>
      <c r="F81" s="10">
        <f>_02_CODE_TRACK[[#This Row],[Finish]]</f>
        <v>44658</v>
      </c>
      <c r="I81" s="11">
        <f>_02_CODE_TRACK[[#This Row],[% Complete]]</f>
        <v>0</v>
      </c>
    </row>
    <row r="82" spans="1:9" x14ac:dyDescent="0.25">
      <c r="A82" s="24" t="str">
        <f>_02_CODE_TRACK[[#This Row],[WI Number]]</f>
        <v>TW-PHRF</v>
      </c>
      <c r="B82" s="1" t="str">
        <f>_02_CODE_TRACK[[#This Row],[Task Name]]</f>
        <v>PHR</v>
      </c>
      <c r="E82" s="10">
        <f>_02_CODE_TRACK[[#This Row],[Start]]</f>
        <v>44656</v>
      </c>
      <c r="F82" s="10">
        <f>_02_CODE_TRACK[[#This Row],[Finish]]</f>
        <v>44679</v>
      </c>
      <c r="I82" s="11">
        <f>_02_CODE_TRACK[[#This Row],[% Complete]]</f>
        <v>0</v>
      </c>
    </row>
    <row r="83" spans="1:9" x14ac:dyDescent="0.25">
      <c r="A83" s="30" t="str">
        <f>_02_CODE_TRACK[[#This Row],[WI Number]]</f>
        <v>TW-PHRF-CL-ZA</v>
      </c>
      <c r="B83" s="1" t="str">
        <f>_02_CODE_TRACK[[#This Row],[Task Name]]</f>
        <v>Zone A - column</v>
      </c>
      <c r="E83" s="10">
        <f>_02_CODE_TRACK[[#This Row],[Start]]</f>
        <v>44668</v>
      </c>
      <c r="F83" s="10">
        <f>_02_CODE_TRACK[[#This Row],[Finish]]</f>
        <v>44668</v>
      </c>
      <c r="I83" s="11">
        <f>_02_CODE_TRACK[[#This Row],[% Complete]]</f>
        <v>0</v>
      </c>
    </row>
    <row r="84" spans="1:9" x14ac:dyDescent="0.25">
      <c r="A84" s="1" t="str">
        <f>_02_CODE_TRACK[[#This Row],[WI Number]]</f>
        <v>TW-PHRF-SLBM-ZA</v>
      </c>
      <c r="B84" s="1" t="str">
        <f>_02_CODE_TRACK[[#This Row],[Task Name]]</f>
        <v>Zone A - Slab / beam</v>
      </c>
      <c r="E84" s="10">
        <f>_02_CODE_TRACK[[#This Row],[Start]]</f>
        <v>44676</v>
      </c>
      <c r="F84" s="10">
        <f>_02_CODE_TRACK[[#This Row],[Finish]]</f>
        <v>44676</v>
      </c>
      <c r="I84" s="11">
        <f>_02_CODE_TRACK[[#This Row],[% Complete]]</f>
        <v>0</v>
      </c>
    </row>
    <row r="85" spans="1:9" x14ac:dyDescent="0.25">
      <c r="A85" s="1"/>
      <c r="B85" s="1"/>
    </row>
    <row r="86" spans="1:9" x14ac:dyDescent="0.25">
      <c r="A86" s="1"/>
      <c r="B86" s="1"/>
    </row>
    <row r="87" spans="1:9" x14ac:dyDescent="0.25">
      <c r="A87" s="1"/>
      <c r="B87" s="1"/>
    </row>
    <row r="88" spans="1:9" x14ac:dyDescent="0.25">
      <c r="A88" s="1"/>
      <c r="B88" s="1"/>
    </row>
    <row r="89" spans="1:9" x14ac:dyDescent="0.25">
      <c r="A89" s="1"/>
      <c r="B89" s="1"/>
    </row>
    <row r="90" spans="1:9" x14ac:dyDescent="0.25">
      <c r="A90" s="1"/>
      <c r="B90" s="1"/>
    </row>
    <row r="91" spans="1:9" x14ac:dyDescent="0.25">
      <c r="A91" s="1"/>
      <c r="B91" s="1"/>
    </row>
    <row r="92" spans="1:9" x14ac:dyDescent="0.25">
      <c r="A92" s="1"/>
      <c r="B92" s="1"/>
    </row>
    <row r="93" spans="1:9" x14ac:dyDescent="0.25">
      <c r="A93" s="1"/>
      <c r="B93" s="1"/>
    </row>
    <row r="94" spans="1:9" x14ac:dyDescent="0.25">
      <c r="A94" s="1"/>
      <c r="B94" s="1"/>
    </row>
    <row r="95" spans="1:9" x14ac:dyDescent="0.25">
      <c r="A95" s="1"/>
      <c r="B95" s="1"/>
    </row>
    <row r="96" spans="1:9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6AFB-3ED1-4F4E-A702-F0B4BCBAB79D}">
  <sheetPr>
    <tabColor rgb="FFFFC000"/>
  </sheetPr>
  <dimension ref="A1:N127"/>
  <sheetViews>
    <sheetView topLeftCell="A13" workbookViewId="0">
      <selection activeCell="C42" sqref="C42"/>
    </sheetView>
  </sheetViews>
  <sheetFormatPr defaultRowHeight="15" x14ac:dyDescent="0.25"/>
  <cols>
    <col min="1" max="1" width="24.5" customWidth="1"/>
    <col min="2" max="2" width="50" customWidth="1"/>
    <col min="5" max="6" width="15.5" customWidth="1"/>
  </cols>
  <sheetData>
    <row r="1" spans="1:14" ht="94.5" x14ac:dyDescent="0.25">
      <c r="A1" s="13" t="s">
        <v>369</v>
      </c>
      <c r="B1" s="14" t="s">
        <v>370</v>
      </c>
      <c r="C1" s="15" t="s">
        <v>371</v>
      </c>
      <c r="D1" s="16" t="s">
        <v>372</v>
      </c>
      <c r="E1" s="17" t="s">
        <v>112</v>
      </c>
      <c r="F1" s="17" t="s">
        <v>113</v>
      </c>
      <c r="G1" s="18" t="s">
        <v>114</v>
      </c>
      <c r="H1" s="18" t="s">
        <v>115</v>
      </c>
      <c r="I1" s="19" t="s">
        <v>116</v>
      </c>
      <c r="J1" s="20" t="s">
        <v>117</v>
      </c>
      <c r="K1" s="21" t="s">
        <v>118</v>
      </c>
      <c r="L1" s="22" t="s">
        <v>119</v>
      </c>
      <c r="M1" s="22" t="s">
        <v>120</v>
      </c>
      <c r="N1" s="21" t="s">
        <v>121</v>
      </c>
    </row>
    <row r="2" spans="1:14" x14ac:dyDescent="0.25">
      <c r="A2" t="str">
        <f>_02_CODE_TRACK[[#This Row],[WI Number]]</f>
        <v/>
      </c>
      <c r="B2" t="str">
        <f>_02_CODE_TRACK[[#This Row],[Task Name]]</f>
        <v>CONSTRUCTION WORKS</v>
      </c>
      <c r="C2" s="10"/>
      <c r="D2" s="10"/>
      <c r="E2" s="10">
        <f>_02_CODE_TRACK[[#This Row],[Start]]</f>
        <v>44312</v>
      </c>
      <c r="F2" s="10">
        <f>_02_CODE_TRACK[[#This Row],[Finish]]</f>
        <v>44773</v>
      </c>
      <c r="I2" s="11">
        <f>_02_CODE_TRACK[[#This Row],[% Complete]]</f>
        <v>0.2</v>
      </c>
      <c r="K2" s="12"/>
      <c r="N2" s="12"/>
    </row>
    <row r="3" spans="1:14" x14ac:dyDescent="0.25">
      <c r="A3" s="23" t="str">
        <f>_02_CODE_TRACK[[#This Row],[WI Number]]</f>
        <v>PD</v>
      </c>
      <c r="B3" t="str">
        <f>_02_CODE_TRACK[[#This Row],[Task Name]]</f>
        <v xml:space="preserve">Podium </v>
      </c>
      <c r="C3" s="10"/>
      <c r="D3" s="10"/>
      <c r="E3" s="10">
        <f>_02_CODE_TRACK[[#This Row],[Start]]</f>
        <v>44318</v>
      </c>
      <c r="F3" s="10">
        <f>_02_CODE_TRACK[[#This Row],[Finish]]</f>
        <v>44428</v>
      </c>
      <c r="I3" s="11">
        <f>_02_CODE_TRACK[[#This Row],[% Complete]]</f>
        <v>0.97</v>
      </c>
      <c r="K3" s="12"/>
      <c r="N3" s="12"/>
    </row>
    <row r="4" spans="1:14" x14ac:dyDescent="0.25">
      <c r="A4" s="28" t="str">
        <f>_02_CODE_TRACK[[#This Row],[WI Number]]</f>
        <v>PD-02F</v>
      </c>
      <c r="B4" t="str">
        <f>_02_CODE_TRACK[[#This Row],[Task Name]]</f>
        <v>Level 2</v>
      </c>
      <c r="C4" s="10"/>
      <c r="D4" s="10"/>
      <c r="E4" s="10">
        <f>_02_CODE_TRACK[[#This Row],[Start]]</f>
        <v>44318</v>
      </c>
      <c r="F4" s="10">
        <f>_02_CODE_TRACK[[#This Row],[Finish]]</f>
        <v>44357</v>
      </c>
      <c r="I4" s="11">
        <f>_02_CODE_TRACK[[#This Row],[% Complete]]</f>
        <v>1</v>
      </c>
      <c r="K4" s="12"/>
      <c r="N4" s="12"/>
    </row>
    <row r="5" spans="1:14" x14ac:dyDescent="0.25">
      <c r="A5" t="s">
        <v>484</v>
      </c>
      <c r="B5" t="s">
        <v>485</v>
      </c>
    </row>
    <row r="6" spans="1:14" x14ac:dyDescent="0.25">
      <c r="A6" t="s">
        <v>486</v>
      </c>
      <c r="B6" t="s">
        <v>487</v>
      </c>
    </row>
    <row r="7" spans="1:14" x14ac:dyDescent="0.25">
      <c r="A7" t="s">
        <v>488</v>
      </c>
      <c r="B7" t="s">
        <v>489</v>
      </c>
    </row>
    <row r="8" spans="1:14" x14ac:dyDescent="0.25">
      <c r="A8" t="s">
        <v>490</v>
      </c>
      <c r="B8" t="s">
        <v>491</v>
      </c>
    </row>
    <row r="9" spans="1:14" x14ac:dyDescent="0.25">
      <c r="A9" t="s">
        <v>492</v>
      </c>
      <c r="B9" t="s">
        <v>493</v>
      </c>
    </row>
    <row r="10" spans="1:14" x14ac:dyDescent="0.25">
      <c r="A10" t="s">
        <v>494</v>
      </c>
      <c r="B10" t="s">
        <v>495</v>
      </c>
    </row>
    <row r="11" spans="1:14" x14ac:dyDescent="0.25">
      <c r="A11" t="s">
        <v>496</v>
      </c>
      <c r="B11" t="s">
        <v>497</v>
      </c>
    </row>
    <row r="12" spans="1:14" x14ac:dyDescent="0.25">
      <c r="A12" t="s">
        <v>498</v>
      </c>
      <c r="B12" t="s">
        <v>499</v>
      </c>
    </row>
    <row r="13" spans="1:14" x14ac:dyDescent="0.25">
      <c r="A13" t="s">
        <v>500</v>
      </c>
      <c r="B13" t="s">
        <v>501</v>
      </c>
    </row>
    <row r="14" spans="1:14" x14ac:dyDescent="0.25">
      <c r="A14" t="s">
        <v>502</v>
      </c>
      <c r="B14" t="s">
        <v>503</v>
      </c>
    </row>
    <row r="15" spans="1:14" x14ac:dyDescent="0.25">
      <c r="A15" t="s">
        <v>504</v>
      </c>
      <c r="B15" t="s">
        <v>505</v>
      </c>
    </row>
    <row r="16" spans="1:14" x14ac:dyDescent="0.25">
      <c r="A16" t="s">
        <v>506</v>
      </c>
      <c r="B16" t="s">
        <v>507</v>
      </c>
    </row>
    <row r="17" spans="1:2" x14ac:dyDescent="0.25">
      <c r="A17" t="s">
        <v>508</v>
      </c>
      <c r="B17" t="s">
        <v>509</v>
      </c>
    </row>
    <row r="18" spans="1:2" x14ac:dyDescent="0.25">
      <c r="A18" t="s">
        <v>510</v>
      </c>
      <c r="B18" t="s">
        <v>511</v>
      </c>
    </row>
    <row r="19" spans="1:2" x14ac:dyDescent="0.25">
      <c r="A19" t="s">
        <v>512</v>
      </c>
      <c r="B19" t="s">
        <v>513</v>
      </c>
    </row>
    <row r="20" spans="1:2" x14ac:dyDescent="0.25">
      <c r="A20" t="s">
        <v>514</v>
      </c>
      <c r="B20" t="s">
        <v>515</v>
      </c>
    </row>
    <row r="21" spans="1:2" x14ac:dyDescent="0.25">
      <c r="A21" t="s">
        <v>516</v>
      </c>
      <c r="B21" t="s">
        <v>517</v>
      </c>
    </row>
    <row r="22" spans="1:2" x14ac:dyDescent="0.25">
      <c r="A22" t="s">
        <v>518</v>
      </c>
      <c r="B22" t="s">
        <v>519</v>
      </c>
    </row>
    <row r="23" spans="1:2" x14ac:dyDescent="0.25">
      <c r="A23" t="s">
        <v>520</v>
      </c>
      <c r="B23" t="s">
        <v>521</v>
      </c>
    </row>
    <row r="24" spans="1:2" x14ac:dyDescent="0.25">
      <c r="A24" t="s">
        <v>522</v>
      </c>
      <c r="B24" t="s">
        <v>523</v>
      </c>
    </row>
    <row r="25" spans="1:2" x14ac:dyDescent="0.25">
      <c r="A25" t="s">
        <v>524</v>
      </c>
      <c r="B25" t="s">
        <v>525</v>
      </c>
    </row>
    <row r="26" spans="1:2" x14ac:dyDescent="0.25">
      <c r="A26" t="s">
        <v>526</v>
      </c>
      <c r="B26" t="s">
        <v>527</v>
      </c>
    </row>
    <row r="27" spans="1:2" x14ac:dyDescent="0.25">
      <c r="A27" t="s">
        <v>528</v>
      </c>
      <c r="B27" t="s">
        <v>529</v>
      </c>
    </row>
    <row r="28" spans="1:2" x14ac:dyDescent="0.25">
      <c r="A28" t="s">
        <v>530</v>
      </c>
      <c r="B28" t="s">
        <v>531</v>
      </c>
    </row>
    <row r="29" spans="1:2" x14ac:dyDescent="0.25">
      <c r="A29" t="s">
        <v>532</v>
      </c>
      <c r="B29" t="s">
        <v>533</v>
      </c>
    </row>
    <row r="30" spans="1:2" x14ac:dyDescent="0.25">
      <c r="A30" t="s">
        <v>534</v>
      </c>
      <c r="B30" t="s">
        <v>535</v>
      </c>
    </row>
    <row r="31" spans="1:2" x14ac:dyDescent="0.25">
      <c r="A31" t="s">
        <v>392</v>
      </c>
      <c r="B31" t="s">
        <v>536</v>
      </c>
    </row>
    <row r="32" spans="1:2" x14ac:dyDescent="0.25">
      <c r="A32" t="s">
        <v>393</v>
      </c>
      <c r="B32" t="s">
        <v>537</v>
      </c>
    </row>
    <row r="33" spans="1:14" x14ac:dyDescent="0.25">
      <c r="A33" t="s">
        <v>394</v>
      </c>
      <c r="B33" t="s">
        <v>538</v>
      </c>
    </row>
    <row r="34" spans="1:14" x14ac:dyDescent="0.25">
      <c r="A34" t="s">
        <v>378</v>
      </c>
      <c r="B34" t="s">
        <v>539</v>
      </c>
    </row>
    <row r="35" spans="1:14" x14ac:dyDescent="0.25">
      <c r="A35" t="s">
        <v>379</v>
      </c>
      <c r="B35" t="s">
        <v>540</v>
      </c>
    </row>
    <row r="36" spans="1:14" x14ac:dyDescent="0.25">
      <c r="A36" t="s">
        <v>380</v>
      </c>
      <c r="B36" t="s">
        <v>541</v>
      </c>
    </row>
    <row r="37" spans="1:14" x14ac:dyDescent="0.25">
      <c r="A37" t="s">
        <v>381</v>
      </c>
      <c r="B37" t="s">
        <v>542</v>
      </c>
    </row>
    <row r="38" spans="1:14" x14ac:dyDescent="0.25">
      <c r="A38" t="s">
        <v>382</v>
      </c>
      <c r="B38" t="s">
        <v>543</v>
      </c>
    </row>
    <row r="39" spans="1:14" x14ac:dyDescent="0.25">
      <c r="A39" t="s">
        <v>383</v>
      </c>
      <c r="B39" t="s">
        <v>544</v>
      </c>
    </row>
    <row r="40" spans="1:14" x14ac:dyDescent="0.25">
      <c r="A40" t="s">
        <v>384</v>
      </c>
      <c r="B40" t="s">
        <v>545</v>
      </c>
    </row>
    <row r="41" spans="1:14" x14ac:dyDescent="0.25">
      <c r="A41" t="s">
        <v>385</v>
      </c>
      <c r="B41" t="s">
        <v>546</v>
      </c>
    </row>
    <row r="42" spans="1:14" x14ac:dyDescent="0.25">
      <c r="A42" t="s">
        <v>386</v>
      </c>
      <c r="B42" t="s">
        <v>547</v>
      </c>
    </row>
    <row r="43" spans="1:14" x14ac:dyDescent="0.25">
      <c r="A43" t="s">
        <v>387</v>
      </c>
      <c r="B43" t="s">
        <v>548</v>
      </c>
    </row>
    <row r="44" spans="1:14" x14ac:dyDescent="0.25">
      <c r="A44" t="s">
        <v>388</v>
      </c>
      <c r="B44" t="s">
        <v>549</v>
      </c>
    </row>
    <row r="45" spans="1:14" x14ac:dyDescent="0.25">
      <c r="A45" t="s">
        <v>389</v>
      </c>
      <c r="B45" t="s">
        <v>550</v>
      </c>
    </row>
    <row r="46" spans="1:14" x14ac:dyDescent="0.25">
      <c r="A46" t="s">
        <v>390</v>
      </c>
      <c r="B46" t="s">
        <v>551</v>
      </c>
    </row>
    <row r="47" spans="1:14" x14ac:dyDescent="0.25">
      <c r="A47" t="s">
        <v>391</v>
      </c>
      <c r="B47" t="s">
        <v>552</v>
      </c>
    </row>
    <row r="48" spans="1:14" x14ac:dyDescent="0.25">
      <c r="A48" s="27" t="str">
        <f>_02_CODE_TRACK[[#This Row],[WI Number]]</f>
        <v>TW-08F-SLBM-ZA</v>
      </c>
      <c r="B48" t="str">
        <f>_02_CODE_TRACK[[#This Row],[Task Name]]</f>
        <v>Zone A - Slab / beam</v>
      </c>
      <c r="C48" s="10"/>
      <c r="D48" s="10"/>
      <c r="E48" s="10">
        <f>_02_CODE_TRACK[[#This Row],[Start]]</f>
        <v>44517</v>
      </c>
      <c r="F48" s="10">
        <f>_02_CODE_TRACK[[#This Row],[Finish]]</f>
        <v>44517</v>
      </c>
      <c r="I48" s="11">
        <f>_02_CODE_TRACK[[#This Row],[% Complete]]</f>
        <v>0</v>
      </c>
      <c r="K48" s="12"/>
      <c r="N48" s="12"/>
    </row>
    <row r="49" spans="1:14" x14ac:dyDescent="0.25">
      <c r="A49" s="26" t="str">
        <f>_02_CODE_TRACK[[#This Row],[WI Number]]</f>
        <v>TW-08F-SLBM-ZB</v>
      </c>
      <c r="B49" t="str">
        <f>_02_CODE_TRACK[[#This Row],[Task Name]]</f>
        <v>Zone B - Slab / beam</v>
      </c>
      <c r="C49" s="10"/>
      <c r="D49" s="10"/>
      <c r="E49" s="10">
        <f>_02_CODE_TRACK[[#This Row],[Start]]</f>
        <v>44520</v>
      </c>
      <c r="F49" s="10">
        <f>_02_CODE_TRACK[[#This Row],[Finish]]</f>
        <v>44520</v>
      </c>
      <c r="I49" s="11">
        <f>_02_CODE_TRACK[[#This Row],[% Complete]]</f>
        <v>0</v>
      </c>
      <c r="K49" s="12"/>
      <c r="N49" s="12"/>
    </row>
    <row r="50" spans="1:14" x14ac:dyDescent="0.25">
      <c r="A50" s="25" t="str">
        <f>_02_CODE_TRACK[[#This Row],[WI Number]]</f>
        <v>TW-09F</v>
      </c>
      <c r="B50" t="str">
        <f>_02_CODE_TRACK[[#This Row],[Task Name]]</f>
        <v>Level 9</v>
      </c>
      <c r="C50" s="10"/>
      <c r="D50" s="10"/>
      <c r="E50" s="10">
        <f>_02_CODE_TRACK[[#This Row],[Start]]</f>
        <v>44518</v>
      </c>
      <c r="F50" s="10">
        <f>_02_CODE_TRACK[[#This Row],[Finish]]</f>
        <v>44533</v>
      </c>
      <c r="I50" s="11">
        <f>_02_CODE_TRACK[[#This Row],[% Complete]]</f>
        <v>0</v>
      </c>
      <c r="K50" s="12"/>
      <c r="N50" s="12"/>
    </row>
    <row r="51" spans="1:14" x14ac:dyDescent="0.25">
      <c r="A51" s="25" t="str">
        <f>_02_CODE_TRACK[[#This Row],[WI Number]]</f>
        <v>TW-09F-SLBM-ZA</v>
      </c>
      <c r="B51" t="str">
        <f>_02_CODE_TRACK[[#This Row],[Task Name]]</f>
        <v>Zone A - Slab / beam</v>
      </c>
      <c r="C51" s="10"/>
      <c r="D51" s="10"/>
      <c r="E51" s="10">
        <f>_02_CODE_TRACK[[#This Row],[Start]]</f>
        <v>44530</v>
      </c>
      <c r="F51" s="10">
        <f>_02_CODE_TRACK[[#This Row],[Finish]]</f>
        <v>44530</v>
      </c>
      <c r="I51" s="11">
        <f>_02_CODE_TRACK[[#This Row],[% Complete]]</f>
        <v>0</v>
      </c>
      <c r="K51" s="12"/>
      <c r="N51" s="12"/>
    </row>
    <row r="52" spans="1:14" x14ac:dyDescent="0.25">
      <c r="A52" s="25" t="str">
        <f>_02_CODE_TRACK[[#This Row],[WI Number]]</f>
        <v>TW-09F-SLBM-ZB</v>
      </c>
      <c r="B52" t="str">
        <f>_02_CODE_TRACK[[#This Row],[Task Name]]</f>
        <v>Zone B - Slab / beam</v>
      </c>
      <c r="C52" s="10"/>
      <c r="D52" s="10"/>
      <c r="E52" s="10">
        <f>_02_CODE_TRACK[[#This Row],[Start]]</f>
        <v>44533</v>
      </c>
      <c r="F52" s="10">
        <f>_02_CODE_TRACK[[#This Row],[Finish]]</f>
        <v>44533</v>
      </c>
      <c r="I52" s="11">
        <f>_02_CODE_TRACK[[#This Row],[% Complete]]</f>
        <v>0</v>
      </c>
      <c r="K52" s="12"/>
      <c r="N52" s="12"/>
    </row>
    <row r="53" spans="1:14" x14ac:dyDescent="0.25">
      <c r="A53" s="25" t="str">
        <f>_02_CODE_TRACK[[#This Row],[WI Number]]</f>
        <v>TW-10F</v>
      </c>
      <c r="B53" t="str">
        <f>_02_CODE_TRACK[[#This Row],[Task Name]]</f>
        <v>Level 10</v>
      </c>
      <c r="C53" s="10"/>
      <c r="D53" s="10"/>
      <c r="E53" s="10">
        <f>_02_CODE_TRACK[[#This Row],[Start]]</f>
        <v>44531</v>
      </c>
      <c r="F53" s="10">
        <f>_02_CODE_TRACK[[#This Row],[Finish]]</f>
        <v>44546</v>
      </c>
      <c r="I53" s="11">
        <f>_02_CODE_TRACK[[#This Row],[% Complete]]</f>
        <v>0</v>
      </c>
      <c r="K53" s="12"/>
      <c r="N53" s="12"/>
    </row>
    <row r="54" spans="1:14" ht="14.25" customHeight="1" x14ac:dyDescent="0.25">
      <c r="A54" s="25" t="str">
        <f>_02_CODE_TRACK[[#This Row],[WI Number]]</f>
        <v>TW-10F-SLBM-ZA</v>
      </c>
      <c r="B54" t="str">
        <f>_02_CODE_TRACK[[#This Row],[Task Name]]</f>
        <v>Zone A - Slab / beam</v>
      </c>
      <c r="C54" s="10"/>
      <c r="D54" s="10"/>
      <c r="E54" s="10">
        <f>_02_CODE_TRACK[[#This Row],[Start]]</f>
        <v>44543</v>
      </c>
      <c r="F54" s="10">
        <f>_02_CODE_TRACK[[#This Row],[Finish]]</f>
        <v>44543</v>
      </c>
      <c r="I54" s="11">
        <f>_02_CODE_TRACK[[#This Row],[% Complete]]</f>
        <v>0</v>
      </c>
      <c r="K54" s="12"/>
      <c r="N54" s="12"/>
    </row>
    <row r="55" spans="1:14" x14ac:dyDescent="0.25">
      <c r="A55" s="25" t="str">
        <f>_02_CODE_TRACK[[#This Row],[WI Number]]</f>
        <v>TW-10F-SLBM-ZB</v>
      </c>
      <c r="B55" t="str">
        <f>_02_CODE_TRACK[[#This Row],[Task Name]]</f>
        <v>Zone B - Slab / beam</v>
      </c>
      <c r="C55" s="10"/>
      <c r="D55" s="10"/>
      <c r="E55" s="10">
        <f>_02_CODE_TRACK[[#This Row],[Start]]</f>
        <v>44546</v>
      </c>
      <c r="F55" s="10">
        <f>_02_CODE_TRACK[[#This Row],[Finish]]</f>
        <v>44546</v>
      </c>
      <c r="I55" s="11">
        <f>_02_CODE_TRACK[[#This Row],[% Complete]]</f>
        <v>0</v>
      </c>
      <c r="K55" s="12"/>
      <c r="N55" s="12"/>
    </row>
    <row r="56" spans="1:14" x14ac:dyDescent="0.25">
      <c r="A56" s="25" t="str">
        <f>_02_CODE_TRACK[[#This Row],[WI Number]]</f>
        <v>TW-11F</v>
      </c>
      <c r="B56" t="str">
        <f>_02_CODE_TRACK[[#This Row],[Task Name]]</f>
        <v>Level 11</v>
      </c>
      <c r="C56" s="10"/>
      <c r="D56" s="10"/>
      <c r="E56" s="10">
        <f>_02_CODE_TRACK[[#This Row],[Start]]</f>
        <v>44544</v>
      </c>
      <c r="F56" s="10">
        <f>_02_CODE_TRACK[[#This Row],[Finish]]</f>
        <v>44559</v>
      </c>
      <c r="I56" s="11">
        <f>_02_CODE_TRACK[[#This Row],[% Complete]]</f>
        <v>0</v>
      </c>
      <c r="K56" s="12"/>
      <c r="N56" s="12"/>
    </row>
    <row r="57" spans="1:14" x14ac:dyDescent="0.25">
      <c r="A57" s="25" t="str">
        <f>_02_CODE_TRACK[[#This Row],[WI Number]]</f>
        <v>TW-11F-SLBM-ZA</v>
      </c>
      <c r="B57" t="str">
        <f>_02_CODE_TRACK[[#This Row],[Task Name]]</f>
        <v>Zone A - Slab / beam</v>
      </c>
      <c r="C57" s="10"/>
      <c r="D57" s="10"/>
      <c r="E57" s="10">
        <f>_02_CODE_TRACK[[#This Row],[Start]]</f>
        <v>44556</v>
      </c>
      <c r="F57" s="10">
        <f>_02_CODE_TRACK[[#This Row],[Finish]]</f>
        <v>44556</v>
      </c>
      <c r="I57" s="11">
        <f>_02_CODE_TRACK[[#This Row],[% Complete]]</f>
        <v>0</v>
      </c>
      <c r="K57" s="12"/>
      <c r="N57" s="12"/>
    </row>
    <row r="58" spans="1:14" x14ac:dyDescent="0.25">
      <c r="A58" s="25" t="str">
        <f>_02_CODE_TRACK[[#This Row],[WI Number]]</f>
        <v>TW-11F-SLBM-ZB</v>
      </c>
      <c r="B58" t="str">
        <f>_02_CODE_TRACK[[#This Row],[Task Name]]</f>
        <v>Zone B - Slab / beam</v>
      </c>
      <c r="C58" s="10"/>
      <c r="D58" s="10"/>
      <c r="E58" s="10">
        <f>_02_CODE_TRACK[[#This Row],[Start]]</f>
        <v>44559</v>
      </c>
      <c r="F58" s="10">
        <f>_02_CODE_TRACK[[#This Row],[Finish]]</f>
        <v>44559</v>
      </c>
      <c r="I58" s="11">
        <f>_02_CODE_TRACK[[#This Row],[% Complete]]</f>
        <v>0</v>
      </c>
      <c r="K58" s="12"/>
      <c r="N58" s="12"/>
    </row>
    <row r="59" spans="1:14" x14ac:dyDescent="0.25">
      <c r="A59" s="23" t="str">
        <f>_02_CODE_TRACK[[#This Row],[WI Number]]</f>
        <v>TW-12F</v>
      </c>
      <c r="B59" t="str">
        <f>_02_CODE_TRACK[[#This Row],[Task Name]]</f>
        <v>Level 12</v>
      </c>
      <c r="C59" s="10"/>
      <c r="D59" s="10"/>
      <c r="E59" s="10">
        <f>_02_CODE_TRACK[[#This Row],[Start]]</f>
        <v>44557</v>
      </c>
      <c r="F59" s="10">
        <f>_02_CODE_TRACK[[#This Row],[Finish]]</f>
        <v>44573</v>
      </c>
      <c r="I59" s="11">
        <f>_02_CODE_TRACK[[#This Row],[% Complete]]</f>
        <v>0</v>
      </c>
      <c r="K59" s="12"/>
      <c r="N59" s="12"/>
    </row>
    <row r="60" spans="1:14" x14ac:dyDescent="0.25">
      <c r="A60" t="str">
        <f>_02_CODE_TRACK[[#This Row],[WI Number]]</f>
        <v>TW-12F-SLBM-ZA</v>
      </c>
      <c r="B60" t="str">
        <f>_02_CODE_TRACK[[#This Row],[Task Name]]</f>
        <v>Zone A - Slab / beam</v>
      </c>
      <c r="C60" s="10"/>
      <c r="D60" s="10"/>
      <c r="E60" s="10">
        <f>_02_CODE_TRACK[[#This Row],[Start]]</f>
        <v>44570</v>
      </c>
      <c r="F60" s="10">
        <f>_02_CODE_TRACK[[#This Row],[Finish]]</f>
        <v>44570</v>
      </c>
      <c r="I60" s="11">
        <f>_02_CODE_TRACK[[#This Row],[% Complete]]</f>
        <v>0</v>
      </c>
      <c r="K60" s="12"/>
      <c r="N60" s="12"/>
    </row>
    <row r="61" spans="1:14" x14ac:dyDescent="0.25">
      <c r="A61" t="str">
        <f>_02_CODE_TRACK[[#This Row],[WI Number]]</f>
        <v>TW-12F-SLBM-ZB</v>
      </c>
      <c r="B61" t="str">
        <f>_02_CODE_TRACK[[#This Row],[Task Name]]</f>
        <v>Zone B - Slab / beam</v>
      </c>
      <c r="C61" s="10"/>
      <c r="D61" s="10"/>
      <c r="E61" s="10">
        <f>_02_CODE_TRACK[[#This Row],[Start]]</f>
        <v>44573</v>
      </c>
      <c r="F61" s="10">
        <f>_02_CODE_TRACK[[#This Row],[Finish]]</f>
        <v>44573</v>
      </c>
      <c r="I61" s="11">
        <f>_02_CODE_TRACK[[#This Row],[% Complete]]</f>
        <v>0</v>
      </c>
      <c r="K61" s="12"/>
      <c r="N61" s="12"/>
    </row>
    <row r="62" spans="1:14" x14ac:dyDescent="0.25">
      <c r="A62" t="str">
        <f>_02_CODE_TRACK[[#This Row],[WI Number]]</f>
        <v>TW-13F</v>
      </c>
      <c r="B62" t="str">
        <f>_02_CODE_TRACK[[#This Row],[Task Name]]</f>
        <v>Level 13</v>
      </c>
      <c r="C62" s="10"/>
      <c r="D62" s="10"/>
      <c r="E62" s="10">
        <f>_02_CODE_TRACK[[#This Row],[Start]]</f>
        <v>44571</v>
      </c>
      <c r="F62" s="10">
        <f>_02_CODE_TRACK[[#This Row],[Finish]]</f>
        <v>44586</v>
      </c>
      <c r="I62" s="11">
        <f>_02_CODE_TRACK[[#This Row],[% Complete]]</f>
        <v>0</v>
      </c>
      <c r="K62" s="12"/>
      <c r="N62" s="12"/>
    </row>
    <row r="63" spans="1:14" x14ac:dyDescent="0.25">
      <c r="A63" t="str">
        <f>_02_CODE_TRACK[[#This Row],[WI Number]]</f>
        <v>TW-13F-SLBM-ZA</v>
      </c>
      <c r="B63" t="str">
        <f>_02_CODE_TRACK[[#This Row],[Task Name]]</f>
        <v>Zone A - Slab / beam</v>
      </c>
      <c r="C63" s="10"/>
      <c r="D63" s="10"/>
      <c r="E63" s="10">
        <f>_02_CODE_TRACK[[#This Row],[Start]]</f>
        <v>44583</v>
      </c>
      <c r="F63" s="10">
        <f>_02_CODE_TRACK[[#This Row],[Finish]]</f>
        <v>44583</v>
      </c>
      <c r="I63" s="11">
        <f>_02_CODE_TRACK[[#This Row],[% Complete]]</f>
        <v>0</v>
      </c>
      <c r="K63" s="12"/>
      <c r="N63" s="12"/>
    </row>
    <row r="64" spans="1:14" x14ac:dyDescent="0.25">
      <c r="A64" t="str">
        <f>_02_CODE_TRACK[[#This Row],[WI Number]]</f>
        <v>TW-13F-SLBM-ZB</v>
      </c>
      <c r="B64" t="str">
        <f>_02_CODE_TRACK[[#This Row],[Task Name]]</f>
        <v>Zone B - Slab / beam</v>
      </c>
      <c r="C64" s="10"/>
      <c r="D64" s="10"/>
      <c r="E64" s="10">
        <f>_02_CODE_TRACK[[#This Row],[Start]]</f>
        <v>44586</v>
      </c>
      <c r="F64" s="10">
        <f>_02_CODE_TRACK[[#This Row],[Finish]]</f>
        <v>44586</v>
      </c>
      <c r="I64" s="11">
        <f>_02_CODE_TRACK[[#This Row],[% Complete]]</f>
        <v>0</v>
      </c>
      <c r="K64" s="12"/>
      <c r="N64" s="12"/>
    </row>
    <row r="65" spans="1:14" x14ac:dyDescent="0.25">
      <c r="A65" t="str">
        <f>_02_CODE_TRACK[[#This Row],[WI Number]]</f>
        <v>TW-14F</v>
      </c>
      <c r="B65" t="str">
        <f>_02_CODE_TRACK[[#This Row],[Task Name]]</f>
        <v>Level 14</v>
      </c>
      <c r="C65" s="10"/>
      <c r="D65" s="10"/>
      <c r="E65" s="10">
        <f>_02_CODE_TRACK[[#This Row],[Start]]</f>
        <v>44584</v>
      </c>
      <c r="F65" s="10">
        <f>_02_CODE_TRACK[[#This Row],[Finish]]</f>
        <v>44609</v>
      </c>
      <c r="I65" s="11">
        <f>_02_CODE_TRACK[[#This Row],[% Complete]]</f>
        <v>0</v>
      </c>
      <c r="K65" s="12"/>
      <c r="N65" s="12"/>
    </row>
    <row r="66" spans="1:14" x14ac:dyDescent="0.25">
      <c r="A66" t="str">
        <f>_02_CODE_TRACK[[#This Row],[WI Number]]</f>
        <v>TW-14F-SLBM-ZA</v>
      </c>
      <c r="B66" t="str">
        <f>_02_CODE_TRACK[[#This Row],[Task Name]]</f>
        <v>Zone A - Slab / beam</v>
      </c>
      <c r="C66" s="10"/>
      <c r="D66" s="10"/>
      <c r="E66" s="10">
        <f>_02_CODE_TRACK[[#This Row],[Start]]</f>
        <v>44606</v>
      </c>
      <c r="F66" s="10">
        <f>_02_CODE_TRACK[[#This Row],[Finish]]</f>
        <v>44606</v>
      </c>
      <c r="I66" s="11">
        <f>_02_CODE_TRACK[[#This Row],[% Complete]]</f>
        <v>0</v>
      </c>
      <c r="K66" s="12"/>
      <c r="N66" s="12"/>
    </row>
    <row r="67" spans="1:14" x14ac:dyDescent="0.25">
      <c r="A67" t="str">
        <f>_02_CODE_TRACK[[#This Row],[WI Number]]</f>
        <v>TW-14F-SLBM-ZB</v>
      </c>
      <c r="B67" t="str">
        <f>_02_CODE_TRACK[[#This Row],[Task Name]]</f>
        <v>Zone B - Slab / beam</v>
      </c>
      <c r="C67" s="10"/>
      <c r="D67" s="10"/>
      <c r="E67" s="10">
        <f>_02_CODE_TRACK[[#This Row],[Start]]</f>
        <v>44609</v>
      </c>
      <c r="F67" s="10">
        <f>_02_CODE_TRACK[[#This Row],[Finish]]</f>
        <v>44609</v>
      </c>
      <c r="I67" s="11">
        <f>_02_CODE_TRACK[[#This Row],[% Complete]]</f>
        <v>0</v>
      </c>
      <c r="K67" s="12"/>
      <c r="N67" s="12"/>
    </row>
    <row r="68" spans="1:14" x14ac:dyDescent="0.25">
      <c r="A68" t="str">
        <f>_02_CODE_TRACK[[#This Row],[WI Number]]</f>
        <v>TW-15F</v>
      </c>
      <c r="B68" t="str">
        <f>_02_CODE_TRACK[[#This Row],[Task Name]]</f>
        <v>Level 15</v>
      </c>
      <c r="C68" s="10"/>
      <c r="D68" s="10"/>
      <c r="E68" s="10">
        <f>_02_CODE_TRACK[[#This Row],[Start]]</f>
        <v>44607</v>
      </c>
      <c r="F68" s="10">
        <f>_02_CODE_TRACK[[#This Row],[Finish]]</f>
        <v>44622</v>
      </c>
      <c r="I68" s="11">
        <f>_02_CODE_TRACK[[#This Row],[% Complete]]</f>
        <v>0</v>
      </c>
      <c r="K68" s="12"/>
      <c r="N68" s="12"/>
    </row>
    <row r="69" spans="1:14" x14ac:dyDescent="0.25">
      <c r="A69" t="str">
        <f>_02_CODE_TRACK[[#This Row],[WI Number]]</f>
        <v>TW-15F-SLBM-ZA</v>
      </c>
      <c r="B69" t="str">
        <f>_02_CODE_TRACK[[#This Row],[Task Name]]</f>
        <v>Zone A - Slab / beam</v>
      </c>
      <c r="C69" s="10"/>
      <c r="D69" s="10"/>
      <c r="E69" s="10">
        <f>_02_CODE_TRACK[[#This Row],[Start]]</f>
        <v>44619</v>
      </c>
      <c r="F69" s="10">
        <f>_02_CODE_TRACK[[#This Row],[Finish]]</f>
        <v>44619</v>
      </c>
      <c r="I69" s="11">
        <f>_02_CODE_TRACK[[#This Row],[% Complete]]</f>
        <v>0</v>
      </c>
      <c r="K69" s="12"/>
      <c r="N69" s="12"/>
    </row>
    <row r="70" spans="1:14" x14ac:dyDescent="0.25">
      <c r="A70" s="24" t="str">
        <f>_02_CODE_TRACK[[#This Row],[WI Number]]</f>
        <v>TW-15F-SLBM-ZB</v>
      </c>
      <c r="B70" s="1" t="str">
        <f>_02_CODE_TRACK[[#This Row],[Task Name]]</f>
        <v>Zone B - Slab / beam</v>
      </c>
      <c r="C70" s="10"/>
      <c r="D70" s="10"/>
      <c r="E70" s="10">
        <f>_02_CODE_TRACK[[#This Row],[Start]]</f>
        <v>44622</v>
      </c>
      <c r="F70" s="10">
        <f>_02_CODE_TRACK[[#This Row],[Finish]]</f>
        <v>44622</v>
      </c>
      <c r="I70" s="11">
        <f>_02_CODE_TRACK[[#This Row],[% Complete]]</f>
        <v>0</v>
      </c>
      <c r="K70" s="12"/>
      <c r="N70" s="12"/>
    </row>
    <row r="71" spans="1:14" x14ac:dyDescent="0.25">
      <c r="A71" s="1" t="str">
        <f>_02_CODE_TRACK[[#This Row],[WI Number]]</f>
        <v>TW-16F</v>
      </c>
      <c r="B71" s="1" t="str">
        <f>_02_CODE_TRACK[[#This Row],[Task Name]]</f>
        <v>Level 16</v>
      </c>
      <c r="C71" s="10"/>
      <c r="D71" s="10"/>
      <c r="E71" s="10">
        <f>_02_CODE_TRACK[[#This Row],[Start]]</f>
        <v>44620</v>
      </c>
      <c r="F71" s="10">
        <f>_02_CODE_TRACK[[#This Row],[Finish]]</f>
        <v>44639</v>
      </c>
      <c r="I71" s="11">
        <f>_02_CODE_TRACK[[#This Row],[% Complete]]</f>
        <v>0</v>
      </c>
      <c r="K71" s="12"/>
      <c r="N71" s="12"/>
    </row>
    <row r="72" spans="1:14" x14ac:dyDescent="0.25">
      <c r="A72" s="1" t="str">
        <f>_02_CODE_TRACK[[#This Row],[WI Number]]</f>
        <v>TW-16F-CL-ZA</v>
      </c>
      <c r="B72" s="1" t="str">
        <f>_02_CODE_TRACK[[#This Row],[Task Name]]</f>
        <v>Zone A - column</v>
      </c>
      <c r="C72" s="10"/>
      <c r="D72" s="10"/>
      <c r="E72" s="10">
        <f>_02_CODE_TRACK[[#This Row],[Start]]</f>
        <v>44629</v>
      </c>
      <c r="F72" s="10">
        <f>_02_CODE_TRACK[[#This Row],[Finish]]</f>
        <v>44629</v>
      </c>
      <c r="I72" s="11">
        <f>_02_CODE_TRACK[[#This Row],[% Complete]]</f>
        <v>0</v>
      </c>
      <c r="K72" s="12"/>
      <c r="N72" s="12"/>
    </row>
    <row r="73" spans="1:14" x14ac:dyDescent="0.25">
      <c r="A73" s="1" t="str">
        <f>_02_CODE_TRACK[[#This Row],[WI Number]]</f>
        <v>TW-16F-CL-ZB</v>
      </c>
      <c r="B73" s="1" t="str">
        <f>_02_CODE_TRACK[[#This Row],[Task Name]]</f>
        <v>Zone B - column</v>
      </c>
      <c r="C73" s="10"/>
      <c r="D73" s="10"/>
      <c r="E73" s="10">
        <f>_02_CODE_TRACK[[#This Row],[Start]]</f>
        <v>44632</v>
      </c>
      <c r="F73" s="10">
        <f>_02_CODE_TRACK[[#This Row],[Finish]]</f>
        <v>44632</v>
      </c>
      <c r="I73" s="11">
        <f>_02_CODE_TRACK[[#This Row],[% Complete]]</f>
        <v>0</v>
      </c>
      <c r="K73" s="12"/>
      <c r="N73" s="12"/>
    </row>
    <row r="74" spans="1:14" x14ac:dyDescent="0.25">
      <c r="A74" s="1" t="str">
        <f>_02_CODE_TRACK[[#This Row],[WI Number]]</f>
        <v>TW-16F-SW-CO</v>
      </c>
      <c r="B74" s="1" t="str">
        <f>_02_CODE_TRACK[[#This Row],[Task Name]]</f>
        <v>Core wall</v>
      </c>
      <c r="C74" s="10"/>
      <c r="D74" s="10"/>
      <c r="E74" s="10">
        <f>_02_CODE_TRACK[[#This Row],[Start]]</f>
        <v>44632</v>
      </c>
      <c r="F74" s="10">
        <f>_02_CODE_TRACK[[#This Row],[Finish]]</f>
        <v>44632</v>
      </c>
      <c r="I74" s="11">
        <f>_02_CODE_TRACK[[#This Row],[% Complete]]</f>
        <v>0</v>
      </c>
      <c r="K74" s="12"/>
      <c r="N74" s="12"/>
    </row>
    <row r="75" spans="1:14" x14ac:dyDescent="0.25">
      <c r="A75" s="1" t="str">
        <f>_02_CODE_TRACK[[#This Row],[WI Number]]</f>
        <v>TW-16F-SLBM-ZA</v>
      </c>
      <c r="B75" s="1" t="str">
        <f>_02_CODE_TRACK[[#This Row],[Task Name]]</f>
        <v>Zone A - Slab / beam</v>
      </c>
      <c r="C75" s="10"/>
      <c r="D75" s="10"/>
      <c r="E75" s="10">
        <f>_02_CODE_TRACK[[#This Row],[Start]]</f>
        <v>44636</v>
      </c>
      <c r="F75" s="10">
        <f>_02_CODE_TRACK[[#This Row],[Finish]]</f>
        <v>44636</v>
      </c>
      <c r="I75" s="11">
        <f>_02_CODE_TRACK[[#This Row],[% Complete]]</f>
        <v>0</v>
      </c>
      <c r="K75" s="12"/>
      <c r="N75" s="12"/>
    </row>
    <row r="76" spans="1:14" x14ac:dyDescent="0.25">
      <c r="A76" s="1" t="str">
        <f>_02_CODE_TRACK[[#This Row],[WI Number]]</f>
        <v>TW-PHF</v>
      </c>
      <c r="B76" s="1" t="str">
        <f>_02_CODE_TRACK[[#This Row],[Task Name]]</f>
        <v>PH</v>
      </c>
      <c r="C76" s="10"/>
      <c r="D76" s="10"/>
      <c r="E76" s="10">
        <f>_02_CODE_TRACK[[#This Row],[Start]]</f>
        <v>44637</v>
      </c>
      <c r="F76" s="10">
        <f>_02_CODE_TRACK[[#This Row],[Finish]]</f>
        <v>44658</v>
      </c>
      <c r="I76" s="11">
        <f>_02_CODE_TRACK[[#This Row],[% Complete]]</f>
        <v>0</v>
      </c>
      <c r="K76" s="12"/>
      <c r="N76" s="12"/>
    </row>
    <row r="77" spans="1:14" x14ac:dyDescent="0.25">
      <c r="A77" s="1" t="str">
        <f>_02_CODE_TRACK[[#This Row],[WI Number]]</f>
        <v>TW-PHF-CL-ZA</v>
      </c>
      <c r="B77" s="1" t="str">
        <f>_02_CODE_TRACK[[#This Row],[Task Name]]</f>
        <v>Zone A - column</v>
      </c>
      <c r="C77" s="10"/>
      <c r="D77" s="10"/>
      <c r="E77" s="10">
        <f>_02_CODE_TRACK[[#This Row],[Start]]</f>
        <v>44647</v>
      </c>
      <c r="F77" s="10">
        <f>_02_CODE_TRACK[[#This Row],[Finish]]</f>
        <v>44647</v>
      </c>
      <c r="I77" s="11">
        <f>_02_CODE_TRACK[[#This Row],[% Complete]]</f>
        <v>0</v>
      </c>
      <c r="K77" s="12"/>
      <c r="N77" s="12"/>
    </row>
    <row r="78" spans="1:14" x14ac:dyDescent="0.25">
      <c r="A78" s="1" t="str">
        <f>_02_CODE_TRACK[[#This Row],[WI Number]]</f>
        <v>TW-PHF-CL-ZB</v>
      </c>
      <c r="B78" s="1" t="str">
        <f>_02_CODE_TRACK[[#This Row],[Task Name]]</f>
        <v>Zone B - column</v>
      </c>
      <c r="C78" s="10"/>
      <c r="D78" s="10"/>
      <c r="E78" s="10">
        <f>_02_CODE_TRACK[[#This Row],[Start]]</f>
        <v>44650</v>
      </c>
      <c r="F78" s="10">
        <f>_02_CODE_TRACK[[#This Row],[Finish]]</f>
        <v>44650</v>
      </c>
      <c r="I78" s="11">
        <f>_02_CODE_TRACK[[#This Row],[% Complete]]</f>
        <v>0</v>
      </c>
      <c r="K78" s="12"/>
      <c r="N78" s="12"/>
    </row>
    <row r="79" spans="1:14" x14ac:dyDescent="0.25">
      <c r="A79" s="1" t="str">
        <f>_02_CODE_TRACK[[#This Row],[WI Number]]</f>
        <v>TW-PHF-SW-LMR</v>
      </c>
      <c r="B79" s="1" t="str">
        <f>_02_CODE_TRACK[[#This Row],[Task Name]]</f>
        <v>LMR</v>
      </c>
      <c r="C79" s="10"/>
      <c r="D79" s="10"/>
      <c r="E79" s="10">
        <f>_02_CODE_TRACK[[#This Row],[Start]]</f>
        <v>44649</v>
      </c>
      <c r="F79" s="10">
        <f>_02_CODE_TRACK[[#This Row],[Finish]]</f>
        <v>44649</v>
      </c>
      <c r="I79" s="11">
        <f>_02_CODE_TRACK[[#This Row],[% Complete]]</f>
        <v>0</v>
      </c>
      <c r="K79" s="12"/>
      <c r="N79" s="12"/>
    </row>
    <row r="80" spans="1:14" x14ac:dyDescent="0.25">
      <c r="A80" s="1" t="str">
        <f>_02_CODE_TRACK[[#This Row],[WI Number]]</f>
        <v>TW-PHF-SLBM-ZA</v>
      </c>
      <c r="B80" s="1" t="str">
        <f>_02_CODE_TRACK[[#This Row],[Task Name]]</f>
        <v>Zone A - Slab / beam</v>
      </c>
      <c r="C80" s="10"/>
      <c r="D80" s="10"/>
      <c r="E80" s="10">
        <f>_02_CODE_TRACK[[#This Row],[Start]]</f>
        <v>44655</v>
      </c>
      <c r="F80" s="10">
        <f>_02_CODE_TRACK[[#This Row],[Finish]]</f>
        <v>44655</v>
      </c>
      <c r="I80" s="11">
        <f>_02_CODE_TRACK[[#This Row],[% Complete]]</f>
        <v>0</v>
      </c>
      <c r="K80" s="12"/>
      <c r="N80" s="12"/>
    </row>
    <row r="81" spans="1:14" x14ac:dyDescent="0.25">
      <c r="A81" s="29" t="str">
        <f>_02_CODE_TRACK[[#This Row],[WI Number]]</f>
        <v>TW-PHF-SLBM-ZB</v>
      </c>
      <c r="B81" s="1" t="str">
        <f>_02_CODE_TRACK[[#This Row],[Task Name]]</f>
        <v>Zone B - Slab / beam</v>
      </c>
      <c r="C81" s="10"/>
      <c r="D81" s="10"/>
      <c r="E81" s="10">
        <f>_02_CODE_TRACK[[#This Row],[Start]]</f>
        <v>44658</v>
      </c>
      <c r="F81" s="10">
        <f>_02_CODE_TRACK[[#This Row],[Finish]]</f>
        <v>44658</v>
      </c>
      <c r="I81" s="11">
        <f>_02_CODE_TRACK[[#This Row],[% Complete]]</f>
        <v>0</v>
      </c>
      <c r="K81" s="12"/>
      <c r="N81" s="12"/>
    </row>
    <row r="82" spans="1:14" x14ac:dyDescent="0.25">
      <c r="A82" s="24" t="str">
        <f>_02_CODE_TRACK[[#This Row],[WI Number]]</f>
        <v>TW-PHRF</v>
      </c>
      <c r="B82" s="1" t="str">
        <f>_02_CODE_TRACK[[#This Row],[Task Name]]</f>
        <v>PHR</v>
      </c>
      <c r="C82" s="10"/>
      <c r="D82" s="10"/>
      <c r="E82" s="10">
        <f>_02_CODE_TRACK[[#This Row],[Start]]</f>
        <v>44656</v>
      </c>
      <c r="F82" s="10">
        <f>_02_CODE_TRACK[[#This Row],[Finish]]</f>
        <v>44679</v>
      </c>
      <c r="I82" s="11">
        <f>_02_CODE_TRACK[[#This Row],[% Complete]]</f>
        <v>0</v>
      </c>
      <c r="K82" s="12"/>
      <c r="N82" s="12"/>
    </row>
    <row r="83" spans="1:14" x14ac:dyDescent="0.25">
      <c r="A83" s="1" t="str">
        <f>_02_CODE_TRACK[[#This Row],[WI Number]]</f>
        <v>TW-PHRF-CL-ZA</v>
      </c>
      <c r="B83" s="1" t="str">
        <f>_02_CODE_TRACK[[#This Row],[Task Name]]</f>
        <v>Zone A - column</v>
      </c>
      <c r="C83" s="10"/>
      <c r="D83" s="10"/>
      <c r="E83" s="10">
        <f>_02_CODE_TRACK[[#This Row],[Start]]</f>
        <v>44668</v>
      </c>
      <c r="F83" s="10">
        <f>_02_CODE_TRACK[[#This Row],[Finish]]</f>
        <v>44668</v>
      </c>
      <c r="I83" s="11">
        <f>_02_CODE_TRACK[[#This Row],[% Complete]]</f>
        <v>0</v>
      </c>
      <c r="K83" s="12"/>
      <c r="N83" s="12"/>
    </row>
    <row r="84" spans="1:14" x14ac:dyDescent="0.25">
      <c r="A84" s="1" t="str">
        <f>_02_CODE_TRACK[[#This Row],[WI Number]]</f>
        <v>TW-PHRF-SLBM-ZA</v>
      </c>
      <c r="B84" s="1" t="str">
        <f>_02_CODE_TRACK[[#This Row],[Task Name]]</f>
        <v>Zone A - Slab / beam</v>
      </c>
      <c r="C84" s="10"/>
      <c r="D84" s="10"/>
      <c r="E84" s="10">
        <f>_02_CODE_TRACK[[#This Row],[Start]]</f>
        <v>44676</v>
      </c>
      <c r="F84" s="10">
        <f>_02_CODE_TRACK[[#This Row],[Finish]]</f>
        <v>44676</v>
      </c>
      <c r="I84" s="11">
        <f>_02_CODE_TRACK[[#This Row],[% Complete]]</f>
        <v>0</v>
      </c>
      <c r="K84" s="12"/>
      <c r="N84" s="12"/>
    </row>
    <row r="85" spans="1:14" x14ac:dyDescent="0.25">
      <c r="A85" s="1"/>
      <c r="B85" s="1"/>
      <c r="C85" s="10"/>
      <c r="D85" s="10"/>
      <c r="E85" s="10"/>
      <c r="F85" s="10"/>
      <c r="I85" s="11"/>
      <c r="K85" s="12"/>
      <c r="N85" s="12"/>
    </row>
    <row r="86" spans="1:14" x14ac:dyDescent="0.25">
      <c r="A86" s="1"/>
      <c r="B86" s="1"/>
      <c r="C86" s="10"/>
      <c r="D86" s="10"/>
      <c r="E86" s="10"/>
      <c r="F86" s="10"/>
      <c r="I86" s="11"/>
      <c r="K86" s="12"/>
      <c r="N86" s="12"/>
    </row>
    <row r="87" spans="1:14" x14ac:dyDescent="0.25">
      <c r="A87" s="1"/>
      <c r="B87" s="1"/>
      <c r="C87" s="10"/>
      <c r="D87" s="10"/>
      <c r="E87" s="10"/>
      <c r="F87" s="10"/>
      <c r="I87" s="11"/>
      <c r="K87" s="12"/>
      <c r="N87" s="12"/>
    </row>
    <row r="88" spans="1:14" x14ac:dyDescent="0.25">
      <c r="A88" s="1"/>
      <c r="B88" s="1"/>
      <c r="C88" s="10"/>
      <c r="D88" s="10"/>
      <c r="E88" s="10"/>
      <c r="F88" s="10"/>
      <c r="I88" s="11"/>
      <c r="K88" s="12"/>
      <c r="N88" s="12"/>
    </row>
    <row r="89" spans="1:14" x14ac:dyDescent="0.25">
      <c r="A89" s="24"/>
      <c r="B89" s="1"/>
      <c r="C89" s="10"/>
      <c r="D89" s="10"/>
      <c r="E89" s="10"/>
      <c r="F89" s="10"/>
      <c r="I89" s="11"/>
      <c r="K89" s="12"/>
      <c r="N89" s="12"/>
    </row>
    <row r="90" spans="1:14" x14ac:dyDescent="0.25">
      <c r="A90" s="1"/>
      <c r="B90" s="1"/>
      <c r="C90" s="10"/>
      <c r="D90" s="10"/>
      <c r="E90" s="10"/>
      <c r="F90" s="10"/>
      <c r="I90" s="11"/>
      <c r="K90" s="12"/>
      <c r="N90" s="12"/>
    </row>
    <row r="91" spans="1:14" x14ac:dyDescent="0.25">
      <c r="A91" s="1"/>
      <c r="B91" s="1"/>
      <c r="C91" s="10"/>
      <c r="D91" s="10"/>
      <c r="E91" s="10"/>
      <c r="F91" s="10"/>
      <c r="I91" s="11"/>
      <c r="K91" s="12"/>
      <c r="N91" s="12"/>
    </row>
    <row r="92" spans="1:14" x14ac:dyDescent="0.25">
      <c r="A92" s="1"/>
      <c r="B92" s="1"/>
      <c r="C92" s="10"/>
      <c r="D92" s="10"/>
      <c r="E92" s="10"/>
      <c r="F92" s="10"/>
      <c r="I92" s="11"/>
      <c r="K92" s="12"/>
      <c r="N92" s="12"/>
    </row>
    <row r="93" spans="1:14" x14ac:dyDescent="0.25">
      <c r="A93" s="24"/>
      <c r="B93" s="1"/>
      <c r="C93" s="10"/>
      <c r="D93" s="10"/>
      <c r="E93" s="10"/>
      <c r="F93" s="10"/>
      <c r="I93" s="11"/>
      <c r="K93" s="12"/>
      <c r="N93" s="12"/>
    </row>
    <row r="94" spans="1:14" x14ac:dyDescent="0.25">
      <c r="A94" s="1"/>
      <c r="B94" s="1"/>
      <c r="C94" s="10"/>
      <c r="D94" s="10"/>
      <c r="E94" s="10"/>
      <c r="F94" s="10"/>
      <c r="I94" s="11"/>
      <c r="K94" s="12"/>
      <c r="N94" s="12"/>
    </row>
    <row r="95" spans="1:14" x14ac:dyDescent="0.25">
      <c r="A95" s="1"/>
      <c r="B95" s="1"/>
      <c r="C95" s="10"/>
      <c r="D95" s="10"/>
      <c r="E95" s="10"/>
      <c r="F95" s="10"/>
      <c r="I95" s="11"/>
      <c r="K95" s="12"/>
      <c r="N95" s="12"/>
    </row>
    <row r="96" spans="1:14" x14ac:dyDescent="0.25">
      <c r="A96" s="1"/>
      <c r="B96" s="1"/>
      <c r="C96" s="10"/>
      <c r="D96" s="10"/>
      <c r="E96" s="10"/>
      <c r="F96" s="10"/>
      <c r="I96" s="11"/>
      <c r="K96" s="12"/>
      <c r="N96" s="12"/>
    </row>
    <row r="97" spans="1:14" x14ac:dyDescent="0.25">
      <c r="A97" s="24"/>
      <c r="B97" s="1"/>
      <c r="C97" s="10"/>
      <c r="D97" s="10"/>
      <c r="E97" s="10"/>
      <c r="F97" s="10"/>
      <c r="I97" s="11"/>
      <c r="K97" s="12"/>
      <c r="N97" s="12"/>
    </row>
    <row r="98" spans="1:14" x14ac:dyDescent="0.25">
      <c r="A98" s="1"/>
      <c r="B98" s="1"/>
      <c r="C98" s="10"/>
      <c r="D98" s="10"/>
      <c r="E98" s="10"/>
      <c r="F98" s="10"/>
      <c r="I98" s="11"/>
      <c r="K98" s="12"/>
      <c r="N98" s="12"/>
    </row>
    <row r="99" spans="1:14" x14ac:dyDescent="0.25">
      <c r="A99" s="1"/>
      <c r="B99" s="1"/>
      <c r="C99" s="10"/>
      <c r="D99" s="10"/>
      <c r="E99" s="10"/>
      <c r="F99" s="10"/>
      <c r="I99" s="11"/>
      <c r="K99" s="12"/>
      <c r="N99" s="12"/>
    </row>
    <row r="100" spans="1:14" x14ac:dyDescent="0.25">
      <c r="A100" s="1"/>
      <c r="B100" s="1"/>
      <c r="C100" s="10"/>
      <c r="D100" s="10"/>
      <c r="E100" s="10"/>
      <c r="F100" s="10"/>
      <c r="I100" s="11"/>
      <c r="K100" s="12"/>
      <c r="N100" s="12"/>
    </row>
    <row r="101" spans="1:14" x14ac:dyDescent="0.25">
      <c r="A101" s="24"/>
      <c r="B101" s="1"/>
      <c r="C101" s="10"/>
      <c r="D101" s="10"/>
      <c r="E101" s="10"/>
      <c r="F101" s="10"/>
      <c r="I101" s="11"/>
      <c r="K101" s="12"/>
      <c r="N101" s="12"/>
    </row>
    <row r="102" spans="1:14" x14ac:dyDescent="0.25">
      <c r="A102" s="1"/>
      <c r="B102" s="1"/>
      <c r="C102" s="10"/>
      <c r="D102" s="10"/>
      <c r="E102" s="10"/>
      <c r="F102" s="10"/>
      <c r="I102" s="11"/>
      <c r="K102" s="12"/>
      <c r="N102" s="12"/>
    </row>
    <row r="103" spans="1:14" x14ac:dyDescent="0.25">
      <c r="A103" s="1"/>
      <c r="B103" s="1"/>
      <c r="C103" s="10"/>
      <c r="D103" s="10"/>
      <c r="E103" s="10"/>
      <c r="F103" s="10"/>
      <c r="I103" s="11"/>
      <c r="K103" s="12"/>
      <c r="N103" s="12"/>
    </row>
    <row r="104" spans="1:14" x14ac:dyDescent="0.25">
      <c r="A104" s="1"/>
      <c r="B104" s="1"/>
      <c r="C104" s="10"/>
      <c r="D104" s="10"/>
      <c r="E104" s="10"/>
      <c r="F104" s="10"/>
      <c r="I104" s="11"/>
      <c r="K104" s="12"/>
      <c r="N104" s="12"/>
    </row>
    <row r="105" spans="1:14" x14ac:dyDescent="0.25">
      <c r="A105" s="24"/>
      <c r="B105" s="1"/>
      <c r="C105" s="10"/>
      <c r="D105" s="10"/>
      <c r="E105" s="10"/>
      <c r="F105" s="10"/>
      <c r="I105" s="11"/>
      <c r="K105" s="12"/>
      <c r="N105" s="12"/>
    </row>
    <row r="106" spans="1:14" x14ac:dyDescent="0.25">
      <c r="A106" s="1"/>
      <c r="B106" s="1"/>
      <c r="C106" s="10"/>
      <c r="D106" s="10"/>
      <c r="E106" s="10"/>
      <c r="F106" s="10"/>
      <c r="I106" s="11"/>
      <c r="K106" s="12"/>
      <c r="N106" s="12"/>
    </row>
    <row r="107" spans="1:14" x14ac:dyDescent="0.25">
      <c r="A107" s="1"/>
      <c r="B107" s="1"/>
      <c r="C107" s="10"/>
      <c r="D107" s="10"/>
      <c r="E107" s="10"/>
      <c r="F107" s="10"/>
      <c r="I107" s="11"/>
      <c r="K107" s="12"/>
      <c r="N107" s="12"/>
    </row>
    <row r="108" spans="1:14" x14ac:dyDescent="0.25">
      <c r="A108" s="1"/>
      <c r="B108" s="1"/>
      <c r="C108" s="10"/>
      <c r="D108" s="10"/>
      <c r="E108" s="10"/>
      <c r="F108" s="10"/>
      <c r="I108" s="11"/>
      <c r="K108" s="12"/>
      <c r="N108" s="12"/>
    </row>
    <row r="109" spans="1:14" x14ac:dyDescent="0.25">
      <c r="A109" s="24"/>
      <c r="B109" s="1"/>
      <c r="C109" s="10"/>
      <c r="D109" s="10"/>
      <c r="E109" s="10"/>
      <c r="F109" s="10"/>
      <c r="I109" s="11"/>
      <c r="K109" s="12"/>
      <c r="N109" s="12"/>
    </row>
    <row r="110" spans="1:14" x14ac:dyDescent="0.25">
      <c r="A110" s="1"/>
      <c r="B110" s="1"/>
      <c r="C110" s="10"/>
      <c r="D110" s="10"/>
      <c r="E110" s="10"/>
      <c r="F110" s="10"/>
      <c r="I110" s="11"/>
      <c r="K110" s="12"/>
      <c r="N110" s="12"/>
    </row>
    <row r="111" spans="1:14" x14ac:dyDescent="0.25">
      <c r="A111" s="1"/>
      <c r="B111" s="1"/>
      <c r="C111" s="10"/>
      <c r="D111" s="10"/>
      <c r="E111" s="10"/>
      <c r="F111" s="10"/>
      <c r="I111" s="11"/>
      <c r="K111" s="12"/>
      <c r="N111" s="12"/>
    </row>
    <row r="112" spans="1:14" x14ac:dyDescent="0.25">
      <c r="A112" s="1"/>
      <c r="B112" s="1"/>
      <c r="C112" s="10"/>
      <c r="D112" s="10"/>
      <c r="E112" s="10"/>
      <c r="F112" s="10"/>
      <c r="I112" s="11"/>
      <c r="K112" s="12"/>
      <c r="N112" s="12"/>
    </row>
    <row r="113" spans="1:14" x14ac:dyDescent="0.25">
      <c r="A113" s="24"/>
      <c r="B113" s="1"/>
      <c r="C113" s="10"/>
      <c r="D113" s="10"/>
      <c r="E113" s="10"/>
      <c r="F113" s="10"/>
      <c r="I113" s="11"/>
      <c r="K113" s="12"/>
      <c r="N113" s="12"/>
    </row>
    <row r="114" spans="1:14" x14ac:dyDescent="0.25">
      <c r="A114" s="1"/>
      <c r="B114" s="1"/>
      <c r="C114" s="10"/>
      <c r="D114" s="10"/>
      <c r="E114" s="10"/>
      <c r="F114" s="10"/>
      <c r="I114" s="11"/>
      <c r="K114" s="12"/>
      <c r="N114" s="12"/>
    </row>
    <row r="115" spans="1:14" x14ac:dyDescent="0.25">
      <c r="A115" s="1"/>
      <c r="B115" s="1"/>
      <c r="C115" s="10"/>
      <c r="D115" s="10"/>
      <c r="E115" s="10"/>
      <c r="F115" s="10"/>
      <c r="I115" s="11"/>
      <c r="K115" s="12"/>
      <c r="N115" s="12"/>
    </row>
    <row r="116" spans="1:14" x14ac:dyDescent="0.25">
      <c r="A116" s="1"/>
      <c r="B116" s="1"/>
      <c r="C116" s="10"/>
      <c r="D116" s="10"/>
      <c r="E116" s="10"/>
      <c r="F116" s="10"/>
      <c r="I116" s="11"/>
      <c r="K116" s="12"/>
      <c r="N116" s="12"/>
    </row>
    <row r="117" spans="1:14" x14ac:dyDescent="0.25">
      <c r="A117" s="24"/>
      <c r="B117" s="1"/>
      <c r="C117" s="10"/>
      <c r="D117" s="10"/>
      <c r="E117" s="10"/>
      <c r="F117" s="10"/>
      <c r="I117" s="11"/>
      <c r="K117" s="12"/>
      <c r="N117" s="12"/>
    </row>
    <row r="118" spans="1:14" x14ac:dyDescent="0.25">
      <c r="A118" s="1"/>
      <c r="B118" s="1"/>
      <c r="C118" s="10"/>
      <c r="D118" s="10"/>
      <c r="E118" s="10"/>
      <c r="F118" s="10"/>
      <c r="I118" s="11"/>
      <c r="K118" s="12"/>
      <c r="N118" s="12"/>
    </row>
    <row r="119" spans="1:14" x14ac:dyDescent="0.25">
      <c r="A119" s="1"/>
      <c r="B119" s="1"/>
      <c r="C119" s="10"/>
      <c r="D119" s="10"/>
      <c r="E119" s="10"/>
      <c r="F119" s="10"/>
      <c r="I119" s="11"/>
      <c r="K119" s="12"/>
      <c r="N119" s="12"/>
    </row>
    <row r="120" spans="1:14" x14ac:dyDescent="0.25">
      <c r="A120" s="30"/>
      <c r="B120" s="1"/>
      <c r="C120" s="10"/>
      <c r="D120" s="10"/>
      <c r="E120" s="10"/>
      <c r="F120" s="10"/>
      <c r="I120" s="11"/>
      <c r="K120" s="12"/>
      <c r="N120" s="12"/>
    </row>
    <row r="121" spans="1:14" x14ac:dyDescent="0.25">
      <c r="A121" s="24"/>
      <c r="B121" s="1"/>
      <c r="C121" s="10"/>
      <c r="D121" s="10"/>
      <c r="E121" s="10"/>
      <c r="F121" s="10"/>
      <c r="I121" s="11"/>
      <c r="K121" s="12"/>
      <c r="N121" s="12"/>
    </row>
    <row r="122" spans="1:14" x14ac:dyDescent="0.25">
      <c r="A122" s="1"/>
      <c r="B122" s="1"/>
      <c r="C122" s="10"/>
      <c r="D122" s="10"/>
      <c r="E122" s="10"/>
      <c r="F122" s="10"/>
      <c r="I122" s="11"/>
      <c r="K122" s="12"/>
      <c r="N122" s="12"/>
    </row>
    <row r="123" spans="1:14" x14ac:dyDescent="0.25">
      <c r="A123" s="31"/>
      <c r="B123" s="1"/>
      <c r="C123" s="10"/>
      <c r="D123" s="10"/>
      <c r="E123" s="10"/>
      <c r="F123" s="10"/>
      <c r="I123" s="11"/>
      <c r="K123" s="12"/>
      <c r="N123" s="12"/>
    </row>
    <row r="124" spans="1:14" x14ac:dyDescent="0.25">
      <c r="A124" s="1"/>
      <c r="B124" s="1"/>
      <c r="C124" s="10"/>
      <c r="D124" s="10"/>
      <c r="E124" s="10"/>
      <c r="F124" s="10"/>
      <c r="I124" s="11"/>
      <c r="K124" s="12"/>
      <c r="N124" s="12"/>
    </row>
    <row r="125" spans="1:14" x14ac:dyDescent="0.25">
      <c r="A125" s="24"/>
      <c r="B125" s="1"/>
      <c r="C125" s="10"/>
      <c r="D125" s="10"/>
      <c r="E125" s="10"/>
      <c r="F125" s="10"/>
      <c r="I125" s="11"/>
      <c r="K125" s="12"/>
      <c r="N125" s="12"/>
    </row>
    <row r="126" spans="1:14" x14ac:dyDescent="0.25">
      <c r="A126" s="30"/>
      <c r="B126" s="1"/>
      <c r="C126" s="10"/>
      <c r="D126" s="10"/>
      <c r="E126" s="10"/>
      <c r="F126" s="10"/>
      <c r="I126" s="11"/>
      <c r="K126" s="12"/>
      <c r="N126" s="12"/>
    </row>
    <row r="127" spans="1:14" x14ac:dyDescent="0.25">
      <c r="A127" s="1"/>
      <c r="B127" s="1"/>
      <c r="C127" s="10"/>
      <c r="D127" s="10"/>
      <c r="E127" s="10"/>
      <c r="F127" s="10"/>
      <c r="I127" s="11"/>
      <c r="K127" s="12"/>
      <c r="N12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CEC1-5703-4628-AAC3-5CD8C40426E3}">
  <sheetPr>
    <tabColor theme="0" tint="-0.499984740745262"/>
  </sheetPr>
  <dimension ref="A1:N149"/>
  <sheetViews>
    <sheetView zoomScale="70" zoomScaleNormal="70" workbookViewId="0">
      <selection activeCell="C9" sqref="C9"/>
    </sheetView>
  </sheetViews>
  <sheetFormatPr defaultRowHeight="15" x14ac:dyDescent="0.25"/>
  <cols>
    <col min="1" max="2" width="34" customWidth="1"/>
    <col min="3" max="4" width="15.5" style="9" customWidth="1"/>
    <col min="5" max="14" width="22.25" customWidth="1"/>
    <col min="15" max="15" width="25.625" customWidth="1"/>
  </cols>
  <sheetData>
    <row r="1" spans="1:14" s="6" customFormat="1" ht="27" customHeight="1" x14ac:dyDescent="0.25">
      <c r="A1" s="7" t="s">
        <v>365</v>
      </c>
      <c r="B1" s="7" t="s">
        <v>50</v>
      </c>
      <c r="C1" s="8" t="s">
        <v>0</v>
      </c>
      <c r="D1" s="8" t="s">
        <v>1</v>
      </c>
      <c r="E1" s="7" t="s">
        <v>112</v>
      </c>
      <c r="F1" s="7" t="s">
        <v>113</v>
      </c>
      <c r="G1" s="7" t="s">
        <v>114</v>
      </c>
      <c r="H1" s="7" t="s">
        <v>115</v>
      </c>
      <c r="I1" s="7" t="s">
        <v>116</v>
      </c>
      <c r="J1" s="7" t="s">
        <v>117</v>
      </c>
      <c r="K1" s="7" t="s">
        <v>118</v>
      </c>
      <c r="L1" s="7" t="s">
        <v>119</v>
      </c>
      <c r="M1" s="7" t="s">
        <v>120</v>
      </c>
      <c r="N1" s="7" t="s">
        <v>121</v>
      </c>
    </row>
    <row r="2" spans="1:14" x14ac:dyDescent="0.25">
      <c r="B2" t="s">
        <v>51</v>
      </c>
      <c r="C2" s="9" t="s">
        <v>216</v>
      </c>
      <c r="D2" s="9" t="s">
        <v>217</v>
      </c>
    </row>
    <row r="3" spans="1:14" x14ac:dyDescent="0.25">
      <c r="A3" t="s">
        <v>218</v>
      </c>
      <c r="B3" t="s">
        <v>52</v>
      </c>
      <c r="C3" s="9" t="s">
        <v>122</v>
      </c>
      <c r="D3" s="9" t="s">
        <v>123</v>
      </c>
    </row>
    <row r="4" spans="1:14" x14ac:dyDescent="0.25">
      <c r="A4" t="s">
        <v>219</v>
      </c>
      <c r="B4" t="s">
        <v>53</v>
      </c>
      <c r="C4" s="9" t="s">
        <v>122</v>
      </c>
      <c r="D4" s="9" t="s">
        <v>124</v>
      </c>
    </row>
    <row r="5" spans="1:14" x14ac:dyDescent="0.25">
      <c r="A5" t="s">
        <v>220</v>
      </c>
      <c r="B5" t="s">
        <v>2</v>
      </c>
      <c r="C5" s="9" t="s">
        <v>122</v>
      </c>
      <c r="D5" s="9" t="s">
        <v>125</v>
      </c>
    </row>
    <row r="6" spans="1:14" x14ac:dyDescent="0.25">
      <c r="A6" t="s">
        <v>221</v>
      </c>
      <c r="B6" t="s">
        <v>63</v>
      </c>
      <c r="C6" s="9" t="s">
        <v>126</v>
      </c>
      <c r="D6" s="9" t="s">
        <v>125</v>
      </c>
    </row>
    <row r="7" spans="1:14" x14ac:dyDescent="0.25">
      <c r="A7" t="s">
        <v>222</v>
      </c>
      <c r="B7" t="s">
        <v>54</v>
      </c>
      <c r="C7" s="9" t="s">
        <v>126</v>
      </c>
      <c r="D7" s="9" t="s">
        <v>127</v>
      </c>
    </row>
    <row r="8" spans="1:14" x14ac:dyDescent="0.25">
      <c r="A8" t="s">
        <v>223</v>
      </c>
      <c r="B8" t="s">
        <v>64</v>
      </c>
      <c r="C8" s="9" t="s">
        <v>126</v>
      </c>
      <c r="D8" s="9" t="s">
        <v>126</v>
      </c>
    </row>
    <row r="9" spans="1:14" x14ac:dyDescent="0.25">
      <c r="A9" t="s">
        <v>224</v>
      </c>
      <c r="B9" t="s">
        <v>65</v>
      </c>
      <c r="C9" s="9" t="s">
        <v>128</v>
      </c>
      <c r="D9" s="9" t="s">
        <v>128</v>
      </c>
    </row>
    <row r="10" spans="1:14" x14ac:dyDescent="0.25">
      <c r="A10" t="s">
        <v>225</v>
      </c>
      <c r="B10" t="s">
        <v>66</v>
      </c>
      <c r="C10" s="9" t="s">
        <v>127</v>
      </c>
      <c r="D10" s="9" t="s">
        <v>127</v>
      </c>
    </row>
    <row r="11" spans="1:14" x14ac:dyDescent="0.25">
      <c r="A11" t="s">
        <v>226</v>
      </c>
      <c r="B11" t="s">
        <v>55</v>
      </c>
      <c r="C11" s="9" t="s">
        <v>129</v>
      </c>
      <c r="D11" s="9" t="s">
        <v>130</v>
      </c>
    </row>
    <row r="12" spans="1:14" x14ac:dyDescent="0.25">
      <c r="A12" t="s">
        <v>227</v>
      </c>
      <c r="B12" t="s">
        <v>64</v>
      </c>
      <c r="C12" s="9" t="s">
        <v>129</v>
      </c>
      <c r="D12" s="9" t="s">
        <v>129</v>
      </c>
    </row>
    <row r="13" spans="1:14" x14ac:dyDescent="0.25">
      <c r="A13" t="s">
        <v>228</v>
      </c>
      <c r="B13" t="s">
        <v>65</v>
      </c>
      <c r="C13" s="9" t="s">
        <v>127</v>
      </c>
      <c r="D13" s="9" t="s">
        <v>127</v>
      </c>
    </row>
    <row r="14" spans="1:14" x14ac:dyDescent="0.25">
      <c r="A14" t="s">
        <v>229</v>
      </c>
      <c r="B14" t="s">
        <v>66</v>
      </c>
      <c r="C14" s="9" t="s">
        <v>130</v>
      </c>
      <c r="D14" s="9" t="s">
        <v>130</v>
      </c>
    </row>
    <row r="15" spans="1:14" x14ac:dyDescent="0.25">
      <c r="A15" t="s">
        <v>230</v>
      </c>
      <c r="B15" t="s">
        <v>56</v>
      </c>
      <c r="C15" s="9" t="s">
        <v>127</v>
      </c>
      <c r="D15" s="9" t="s">
        <v>131</v>
      </c>
    </row>
    <row r="16" spans="1:14" x14ac:dyDescent="0.25">
      <c r="A16" t="s">
        <v>231</v>
      </c>
      <c r="B16" t="s">
        <v>64</v>
      </c>
      <c r="C16" s="9" t="s">
        <v>127</v>
      </c>
      <c r="D16" s="9" t="s">
        <v>127</v>
      </c>
    </row>
    <row r="17" spans="1:4" x14ac:dyDescent="0.25">
      <c r="A17" t="s">
        <v>232</v>
      </c>
      <c r="B17" t="s">
        <v>65</v>
      </c>
      <c r="C17" s="9" t="s">
        <v>130</v>
      </c>
      <c r="D17" s="9" t="s">
        <v>130</v>
      </c>
    </row>
    <row r="18" spans="1:4" x14ac:dyDescent="0.25">
      <c r="A18" t="s">
        <v>233</v>
      </c>
      <c r="B18" t="s">
        <v>66</v>
      </c>
      <c r="C18" s="9" t="s">
        <v>131</v>
      </c>
      <c r="D18" s="9" t="s">
        <v>131</v>
      </c>
    </row>
    <row r="19" spans="1:4" x14ac:dyDescent="0.25">
      <c r="A19" t="s">
        <v>234</v>
      </c>
      <c r="B19" t="s">
        <v>57</v>
      </c>
      <c r="C19" s="9" t="s">
        <v>130</v>
      </c>
      <c r="D19" s="9" t="s">
        <v>132</v>
      </c>
    </row>
    <row r="20" spans="1:4" x14ac:dyDescent="0.25">
      <c r="A20" t="s">
        <v>235</v>
      </c>
      <c r="B20" t="s">
        <v>64</v>
      </c>
      <c r="C20" s="9" t="s">
        <v>130</v>
      </c>
      <c r="D20" s="9" t="s">
        <v>130</v>
      </c>
    </row>
    <row r="21" spans="1:4" x14ac:dyDescent="0.25">
      <c r="A21" t="s">
        <v>236</v>
      </c>
      <c r="B21" t="s">
        <v>65</v>
      </c>
      <c r="C21" s="9" t="s">
        <v>131</v>
      </c>
      <c r="D21" s="9" t="s">
        <v>131</v>
      </c>
    </row>
    <row r="22" spans="1:4" x14ac:dyDescent="0.25">
      <c r="A22" t="s">
        <v>237</v>
      </c>
      <c r="B22" t="s">
        <v>66</v>
      </c>
      <c r="C22" s="9" t="s">
        <v>132</v>
      </c>
      <c r="D22" s="9" t="s">
        <v>132</v>
      </c>
    </row>
    <row r="23" spans="1:4" x14ac:dyDescent="0.25">
      <c r="A23" t="s">
        <v>238</v>
      </c>
      <c r="B23" t="s">
        <v>58</v>
      </c>
      <c r="C23" s="9" t="s">
        <v>133</v>
      </c>
      <c r="D23" s="9" t="s">
        <v>134</v>
      </c>
    </row>
    <row r="24" spans="1:4" x14ac:dyDescent="0.25">
      <c r="A24" t="s">
        <v>239</v>
      </c>
      <c r="B24" t="s">
        <v>64</v>
      </c>
      <c r="C24" s="9" t="s">
        <v>133</v>
      </c>
      <c r="D24" s="9" t="s">
        <v>133</v>
      </c>
    </row>
    <row r="25" spans="1:4" x14ac:dyDescent="0.25">
      <c r="A25" t="s">
        <v>240</v>
      </c>
      <c r="B25" t="s">
        <v>65</v>
      </c>
      <c r="C25" s="9" t="s">
        <v>134</v>
      </c>
      <c r="D25" s="9" t="s">
        <v>134</v>
      </c>
    </row>
    <row r="26" spans="1:4" x14ac:dyDescent="0.25">
      <c r="A26" t="s">
        <v>241</v>
      </c>
      <c r="B26" t="s">
        <v>59</v>
      </c>
      <c r="C26" s="9" t="s">
        <v>135</v>
      </c>
      <c r="D26" s="9" t="s">
        <v>135</v>
      </c>
    </row>
    <row r="27" spans="1:4" x14ac:dyDescent="0.25">
      <c r="A27" t="s">
        <v>242</v>
      </c>
      <c r="B27" t="s">
        <v>60</v>
      </c>
      <c r="C27" s="9" t="s">
        <v>136</v>
      </c>
      <c r="D27" s="9" t="s">
        <v>136</v>
      </c>
    </row>
    <row r="28" spans="1:4" x14ac:dyDescent="0.25">
      <c r="A28" t="s">
        <v>243</v>
      </c>
      <c r="B28" t="s">
        <v>61</v>
      </c>
      <c r="C28" s="9" t="s">
        <v>137</v>
      </c>
      <c r="D28" s="9" t="s">
        <v>137</v>
      </c>
    </row>
    <row r="29" spans="1:4" x14ac:dyDescent="0.25">
      <c r="A29" t="s">
        <v>244</v>
      </c>
      <c r="B29" t="s">
        <v>62</v>
      </c>
      <c r="C29" s="9" t="s">
        <v>125</v>
      </c>
      <c r="D29" s="9" t="s">
        <v>125</v>
      </c>
    </row>
    <row r="30" spans="1:4" x14ac:dyDescent="0.25">
      <c r="A30" t="s">
        <v>245</v>
      </c>
      <c r="B30" t="s">
        <v>67</v>
      </c>
      <c r="C30" s="9" t="s">
        <v>138</v>
      </c>
      <c r="D30" s="9" t="s">
        <v>139</v>
      </c>
    </row>
    <row r="31" spans="1:4" x14ac:dyDescent="0.25">
      <c r="A31" t="s">
        <v>246</v>
      </c>
      <c r="B31" t="s">
        <v>63</v>
      </c>
      <c r="C31" s="9" t="s">
        <v>140</v>
      </c>
      <c r="D31" s="9" t="s">
        <v>139</v>
      </c>
    </row>
    <row r="32" spans="1:4" x14ac:dyDescent="0.25">
      <c r="A32" t="s">
        <v>247</v>
      </c>
      <c r="B32" t="s">
        <v>54</v>
      </c>
      <c r="C32" s="9" t="s">
        <v>140</v>
      </c>
      <c r="D32" s="9" t="s">
        <v>141</v>
      </c>
    </row>
    <row r="33" spans="1:4" x14ac:dyDescent="0.25">
      <c r="A33" t="s">
        <v>248</v>
      </c>
      <c r="B33" t="s">
        <v>64</v>
      </c>
      <c r="C33" s="9" t="s">
        <v>140</v>
      </c>
      <c r="D33" s="9" t="s">
        <v>140</v>
      </c>
    </row>
    <row r="34" spans="1:4" x14ac:dyDescent="0.25">
      <c r="A34" t="s">
        <v>249</v>
      </c>
      <c r="B34" t="s">
        <v>65</v>
      </c>
      <c r="C34" s="9" t="s">
        <v>142</v>
      </c>
      <c r="D34" s="9" t="s">
        <v>142</v>
      </c>
    </row>
    <row r="35" spans="1:4" x14ac:dyDescent="0.25">
      <c r="A35" t="s">
        <v>250</v>
      </c>
      <c r="B35" t="s">
        <v>66</v>
      </c>
      <c r="C35" s="9" t="s">
        <v>141</v>
      </c>
      <c r="D35" s="9" t="s">
        <v>141</v>
      </c>
    </row>
    <row r="36" spans="1:4" x14ac:dyDescent="0.25">
      <c r="A36" t="s">
        <v>251</v>
      </c>
      <c r="B36" t="s">
        <v>55</v>
      </c>
      <c r="C36" s="9" t="s">
        <v>143</v>
      </c>
      <c r="D36" s="9" t="s">
        <v>144</v>
      </c>
    </row>
    <row r="37" spans="1:4" x14ac:dyDescent="0.25">
      <c r="A37" t="s">
        <v>252</v>
      </c>
      <c r="B37" t="s">
        <v>64</v>
      </c>
      <c r="C37" s="9" t="s">
        <v>143</v>
      </c>
      <c r="D37" s="9" t="s">
        <v>143</v>
      </c>
    </row>
    <row r="38" spans="1:4" x14ac:dyDescent="0.25">
      <c r="A38" t="s">
        <v>253</v>
      </c>
      <c r="B38" t="s">
        <v>65</v>
      </c>
      <c r="C38" s="9" t="s">
        <v>145</v>
      </c>
      <c r="D38" s="9" t="s">
        <v>145</v>
      </c>
    </row>
    <row r="39" spans="1:4" x14ac:dyDescent="0.25">
      <c r="A39" t="s">
        <v>254</v>
      </c>
      <c r="B39" t="s">
        <v>66</v>
      </c>
      <c r="C39" s="9" t="s">
        <v>144</v>
      </c>
      <c r="D39" s="9" t="s">
        <v>144</v>
      </c>
    </row>
    <row r="40" spans="1:4" x14ac:dyDescent="0.25">
      <c r="A40" t="s">
        <v>255</v>
      </c>
      <c r="B40" t="s">
        <v>56</v>
      </c>
      <c r="C40" s="9" t="s">
        <v>146</v>
      </c>
      <c r="D40" s="9" t="s">
        <v>147</v>
      </c>
    </row>
    <row r="41" spans="1:4" x14ac:dyDescent="0.25">
      <c r="A41" t="s">
        <v>256</v>
      </c>
      <c r="B41" t="s">
        <v>64</v>
      </c>
      <c r="C41" s="9" t="s">
        <v>146</v>
      </c>
      <c r="D41" s="9" t="s">
        <v>146</v>
      </c>
    </row>
    <row r="42" spans="1:4" x14ac:dyDescent="0.25">
      <c r="A42" t="s">
        <v>257</v>
      </c>
      <c r="B42" t="s">
        <v>65</v>
      </c>
      <c r="C42" s="9" t="s">
        <v>141</v>
      </c>
      <c r="D42" s="9" t="s">
        <v>141</v>
      </c>
    </row>
    <row r="43" spans="1:4" x14ac:dyDescent="0.25">
      <c r="A43" t="s">
        <v>258</v>
      </c>
      <c r="B43" t="s">
        <v>66</v>
      </c>
      <c r="C43" s="9" t="s">
        <v>147</v>
      </c>
      <c r="D43" s="9" t="s">
        <v>147</v>
      </c>
    </row>
    <row r="44" spans="1:4" x14ac:dyDescent="0.25">
      <c r="A44" t="s">
        <v>259</v>
      </c>
      <c r="B44" t="s">
        <v>57</v>
      </c>
      <c r="C44" s="9" t="s">
        <v>141</v>
      </c>
      <c r="D44" s="9" t="s">
        <v>148</v>
      </c>
    </row>
    <row r="45" spans="1:4" x14ac:dyDescent="0.25">
      <c r="A45" t="s">
        <v>260</v>
      </c>
      <c r="B45" t="s">
        <v>64</v>
      </c>
      <c r="C45" s="9" t="s">
        <v>141</v>
      </c>
      <c r="D45" s="9" t="s">
        <v>141</v>
      </c>
    </row>
    <row r="46" spans="1:4" x14ac:dyDescent="0.25">
      <c r="A46" t="s">
        <v>261</v>
      </c>
      <c r="B46" t="s">
        <v>65</v>
      </c>
      <c r="C46" s="9" t="s">
        <v>144</v>
      </c>
      <c r="D46" s="9" t="s">
        <v>144</v>
      </c>
    </row>
    <row r="47" spans="1:4" x14ac:dyDescent="0.25">
      <c r="A47" t="s">
        <v>262</v>
      </c>
      <c r="B47" t="s">
        <v>66</v>
      </c>
      <c r="C47" s="9" t="s">
        <v>148</v>
      </c>
      <c r="D47" s="9" t="s">
        <v>148</v>
      </c>
    </row>
    <row r="48" spans="1:4" x14ac:dyDescent="0.25">
      <c r="A48" t="s">
        <v>263</v>
      </c>
      <c r="B48" t="s">
        <v>58</v>
      </c>
      <c r="C48" s="9" t="s">
        <v>144</v>
      </c>
      <c r="D48" s="9" t="s">
        <v>149</v>
      </c>
    </row>
    <row r="49" spans="1:4" x14ac:dyDescent="0.25">
      <c r="A49" t="s">
        <v>264</v>
      </c>
      <c r="B49" t="s">
        <v>64</v>
      </c>
      <c r="C49" s="9" t="s">
        <v>144</v>
      </c>
      <c r="D49" s="9" t="s">
        <v>144</v>
      </c>
    </row>
    <row r="50" spans="1:4" x14ac:dyDescent="0.25">
      <c r="A50" t="s">
        <v>265</v>
      </c>
      <c r="B50" t="s">
        <v>65</v>
      </c>
      <c r="C50" s="9" t="s">
        <v>149</v>
      </c>
      <c r="D50" s="9" t="s">
        <v>149</v>
      </c>
    </row>
    <row r="51" spans="1:4" x14ac:dyDescent="0.25">
      <c r="A51" t="s">
        <v>266</v>
      </c>
      <c r="B51" t="s">
        <v>59</v>
      </c>
      <c r="C51" s="9" t="s">
        <v>150</v>
      </c>
      <c r="D51" s="9" t="s">
        <v>150</v>
      </c>
    </row>
    <row r="52" spans="1:4" x14ac:dyDescent="0.25">
      <c r="A52" t="s">
        <v>267</v>
      </c>
      <c r="B52" t="s">
        <v>60</v>
      </c>
      <c r="C52" s="9" t="s">
        <v>151</v>
      </c>
      <c r="D52" s="9" t="s">
        <v>151</v>
      </c>
    </row>
    <row r="53" spans="1:4" x14ac:dyDescent="0.25">
      <c r="A53" t="s">
        <v>268</v>
      </c>
      <c r="B53" t="s">
        <v>61</v>
      </c>
      <c r="C53" s="9" t="s">
        <v>139</v>
      </c>
      <c r="D53" s="9" t="s">
        <v>139</v>
      </c>
    </row>
    <row r="54" spans="1:4" x14ac:dyDescent="0.25">
      <c r="A54" t="s">
        <v>269</v>
      </c>
      <c r="B54" t="s">
        <v>62</v>
      </c>
      <c r="C54" s="9" t="s">
        <v>152</v>
      </c>
      <c r="D54" s="9" t="s">
        <v>152</v>
      </c>
    </row>
    <row r="55" spans="1:4" x14ac:dyDescent="0.25">
      <c r="A55" t="s">
        <v>270</v>
      </c>
      <c r="B55" t="s">
        <v>68</v>
      </c>
      <c r="C55" s="9" t="s">
        <v>153</v>
      </c>
      <c r="D55" s="9" t="s">
        <v>124</v>
      </c>
    </row>
    <row r="56" spans="1:4" x14ac:dyDescent="0.25">
      <c r="A56" t="s">
        <v>271</v>
      </c>
      <c r="B56" t="s">
        <v>63</v>
      </c>
      <c r="C56" s="9" t="s">
        <v>154</v>
      </c>
      <c r="D56" s="9" t="s">
        <v>124</v>
      </c>
    </row>
    <row r="57" spans="1:4" x14ac:dyDescent="0.25">
      <c r="A57" t="s">
        <v>272</v>
      </c>
      <c r="B57" t="s">
        <v>54</v>
      </c>
      <c r="C57" s="9" t="s">
        <v>155</v>
      </c>
      <c r="D57" s="9" t="s">
        <v>156</v>
      </c>
    </row>
    <row r="58" spans="1:4" x14ac:dyDescent="0.25">
      <c r="A58" t="s">
        <v>273</v>
      </c>
      <c r="B58" t="s">
        <v>64</v>
      </c>
      <c r="C58" s="9" t="s">
        <v>155</v>
      </c>
      <c r="D58" s="9" t="s">
        <v>155</v>
      </c>
    </row>
    <row r="59" spans="1:4" x14ac:dyDescent="0.25">
      <c r="A59" t="s">
        <v>274</v>
      </c>
      <c r="B59" t="s">
        <v>65</v>
      </c>
      <c r="C59" s="9" t="s">
        <v>157</v>
      </c>
      <c r="D59" s="9" t="s">
        <v>157</v>
      </c>
    </row>
    <row r="60" spans="1:4" x14ac:dyDescent="0.25">
      <c r="A60" t="s">
        <v>275</v>
      </c>
      <c r="B60" t="s">
        <v>66</v>
      </c>
      <c r="C60" s="9" t="s">
        <v>156</v>
      </c>
      <c r="D60" s="9" t="s">
        <v>156</v>
      </c>
    </row>
    <row r="61" spans="1:4" x14ac:dyDescent="0.25">
      <c r="A61" t="s">
        <v>276</v>
      </c>
      <c r="B61" t="s">
        <v>55</v>
      </c>
      <c r="C61" s="9" t="s">
        <v>154</v>
      </c>
      <c r="D61" s="9" t="s">
        <v>157</v>
      </c>
    </row>
    <row r="62" spans="1:4" x14ac:dyDescent="0.25">
      <c r="A62" t="s">
        <v>277</v>
      </c>
      <c r="B62" t="s">
        <v>64</v>
      </c>
      <c r="C62" s="9" t="s">
        <v>154</v>
      </c>
      <c r="D62" s="9" t="s">
        <v>154</v>
      </c>
    </row>
    <row r="63" spans="1:4" x14ac:dyDescent="0.25">
      <c r="A63" t="s">
        <v>278</v>
      </c>
      <c r="B63" t="s">
        <v>65</v>
      </c>
      <c r="C63" s="9" t="s">
        <v>155</v>
      </c>
      <c r="D63" s="9" t="s">
        <v>155</v>
      </c>
    </row>
    <row r="64" spans="1:4" x14ac:dyDescent="0.25">
      <c r="A64" t="s">
        <v>279</v>
      </c>
      <c r="B64" t="s">
        <v>66</v>
      </c>
      <c r="C64" s="9" t="s">
        <v>157</v>
      </c>
      <c r="D64" s="9" t="s">
        <v>157</v>
      </c>
    </row>
    <row r="65" spans="1:4" x14ac:dyDescent="0.25">
      <c r="A65" t="s">
        <v>280</v>
      </c>
      <c r="B65" t="s">
        <v>56</v>
      </c>
      <c r="C65" s="9" t="s">
        <v>155</v>
      </c>
      <c r="D65" s="9" t="s">
        <v>158</v>
      </c>
    </row>
    <row r="66" spans="1:4" x14ac:dyDescent="0.25">
      <c r="A66" t="s">
        <v>281</v>
      </c>
      <c r="B66" t="s">
        <v>64</v>
      </c>
      <c r="C66" s="9" t="s">
        <v>155</v>
      </c>
      <c r="D66" s="9" t="s">
        <v>155</v>
      </c>
    </row>
    <row r="67" spans="1:4" x14ac:dyDescent="0.25">
      <c r="A67" t="s">
        <v>282</v>
      </c>
      <c r="B67" t="s">
        <v>65</v>
      </c>
      <c r="C67" s="9" t="s">
        <v>157</v>
      </c>
      <c r="D67" s="9" t="s">
        <v>157</v>
      </c>
    </row>
    <row r="68" spans="1:4" x14ac:dyDescent="0.25">
      <c r="A68" t="s">
        <v>283</v>
      </c>
      <c r="B68" t="s">
        <v>66</v>
      </c>
      <c r="C68" s="9" t="s">
        <v>158</v>
      </c>
      <c r="D68" s="9" t="s">
        <v>158</v>
      </c>
    </row>
    <row r="69" spans="1:4" x14ac:dyDescent="0.25">
      <c r="A69" t="s">
        <v>284</v>
      </c>
      <c r="B69" t="s">
        <v>57</v>
      </c>
      <c r="C69" s="9" t="s">
        <v>159</v>
      </c>
      <c r="D69" s="9" t="s">
        <v>156</v>
      </c>
    </row>
    <row r="70" spans="1:4" x14ac:dyDescent="0.25">
      <c r="A70" t="s">
        <v>285</v>
      </c>
      <c r="B70" t="s">
        <v>64</v>
      </c>
      <c r="C70" s="9" t="s">
        <v>159</v>
      </c>
      <c r="D70" s="9" t="s">
        <v>159</v>
      </c>
    </row>
    <row r="71" spans="1:4" x14ac:dyDescent="0.25">
      <c r="A71" t="s">
        <v>286</v>
      </c>
      <c r="B71" t="s">
        <v>65</v>
      </c>
      <c r="C71" s="9" t="s">
        <v>160</v>
      </c>
      <c r="D71" s="9" t="s">
        <v>160</v>
      </c>
    </row>
    <row r="72" spans="1:4" x14ac:dyDescent="0.25">
      <c r="A72" t="s">
        <v>287</v>
      </c>
      <c r="B72" t="s">
        <v>66</v>
      </c>
      <c r="C72" s="9" t="s">
        <v>156</v>
      </c>
      <c r="D72" s="9" t="s">
        <v>156</v>
      </c>
    </row>
    <row r="73" spans="1:4" x14ac:dyDescent="0.25">
      <c r="A73" t="s">
        <v>288</v>
      </c>
      <c r="B73" t="s">
        <v>58</v>
      </c>
      <c r="C73" s="9" t="s">
        <v>161</v>
      </c>
      <c r="D73" s="9" t="s">
        <v>162</v>
      </c>
    </row>
    <row r="74" spans="1:4" x14ac:dyDescent="0.25">
      <c r="A74" t="s">
        <v>289</v>
      </c>
      <c r="B74" t="s">
        <v>64</v>
      </c>
      <c r="C74" s="9" t="s">
        <v>161</v>
      </c>
      <c r="D74" s="9" t="s">
        <v>161</v>
      </c>
    </row>
    <row r="75" spans="1:4" x14ac:dyDescent="0.25">
      <c r="A75" t="s">
        <v>290</v>
      </c>
      <c r="B75" t="s">
        <v>65</v>
      </c>
      <c r="C75" s="9" t="s">
        <v>162</v>
      </c>
      <c r="D75" s="9" t="s">
        <v>162</v>
      </c>
    </row>
    <row r="76" spans="1:4" x14ac:dyDescent="0.25">
      <c r="A76" t="s">
        <v>291</v>
      </c>
      <c r="B76" t="s">
        <v>59</v>
      </c>
      <c r="C76" s="9" t="s">
        <v>163</v>
      </c>
      <c r="D76" s="9" t="s">
        <v>163</v>
      </c>
    </row>
    <row r="77" spans="1:4" x14ac:dyDescent="0.25">
      <c r="A77" t="s">
        <v>292</v>
      </c>
      <c r="B77" t="s">
        <v>60</v>
      </c>
      <c r="C77" s="9" t="s">
        <v>164</v>
      </c>
      <c r="D77" s="9" t="s">
        <v>164</v>
      </c>
    </row>
    <row r="78" spans="1:4" x14ac:dyDescent="0.25">
      <c r="A78" t="s">
        <v>293</v>
      </c>
      <c r="B78" t="s">
        <v>61</v>
      </c>
      <c r="C78" s="9" t="s">
        <v>124</v>
      </c>
      <c r="D78" s="9" t="s">
        <v>124</v>
      </c>
    </row>
    <row r="79" spans="1:4" x14ac:dyDescent="0.25">
      <c r="A79" t="s">
        <v>294</v>
      </c>
      <c r="B79" t="s">
        <v>62</v>
      </c>
      <c r="C79" s="9" t="s">
        <v>124</v>
      </c>
      <c r="D79" s="9" t="s">
        <v>124</v>
      </c>
    </row>
    <row r="80" spans="1:4" x14ac:dyDescent="0.25">
      <c r="A80" t="s">
        <v>295</v>
      </c>
      <c r="B80" t="s">
        <v>69</v>
      </c>
      <c r="C80" s="9" t="s">
        <v>165</v>
      </c>
      <c r="D80" s="9" t="s">
        <v>123</v>
      </c>
    </row>
    <row r="81" spans="1:4" x14ac:dyDescent="0.25">
      <c r="A81" t="s">
        <v>296</v>
      </c>
      <c r="B81" t="s">
        <v>70</v>
      </c>
      <c r="C81" s="9" t="s">
        <v>165</v>
      </c>
      <c r="D81" s="9" t="s">
        <v>166</v>
      </c>
    </row>
    <row r="82" spans="1:4" x14ac:dyDescent="0.25">
      <c r="A82" t="s">
        <v>297</v>
      </c>
      <c r="B82" t="s">
        <v>63</v>
      </c>
      <c r="C82" s="9" t="s">
        <v>167</v>
      </c>
      <c r="D82" s="9" t="s">
        <v>166</v>
      </c>
    </row>
    <row r="83" spans="1:4" x14ac:dyDescent="0.25">
      <c r="A83" t="s">
        <v>298</v>
      </c>
      <c r="B83" t="s">
        <v>54</v>
      </c>
      <c r="C83" s="9" t="s">
        <v>167</v>
      </c>
      <c r="D83" s="9" t="s">
        <v>168</v>
      </c>
    </row>
    <row r="84" spans="1:4" x14ac:dyDescent="0.25">
      <c r="A84" t="s">
        <v>299</v>
      </c>
      <c r="B84" t="s">
        <v>64</v>
      </c>
      <c r="C84" s="9" t="s">
        <v>167</v>
      </c>
      <c r="D84" s="9" t="s">
        <v>167</v>
      </c>
    </row>
    <row r="85" spans="1:4" x14ac:dyDescent="0.25">
      <c r="A85" t="s">
        <v>300</v>
      </c>
      <c r="B85" t="s">
        <v>65</v>
      </c>
      <c r="C85" s="9" t="s">
        <v>168</v>
      </c>
      <c r="D85" s="9" t="s">
        <v>168</v>
      </c>
    </row>
    <row r="86" spans="1:4" x14ac:dyDescent="0.25">
      <c r="A86" t="s">
        <v>301</v>
      </c>
      <c r="B86" t="s">
        <v>55</v>
      </c>
      <c r="C86" s="9" t="s">
        <v>169</v>
      </c>
      <c r="D86" s="9" t="s">
        <v>170</v>
      </c>
    </row>
    <row r="87" spans="1:4" x14ac:dyDescent="0.25">
      <c r="A87" t="s">
        <v>302</v>
      </c>
      <c r="B87" t="s">
        <v>64</v>
      </c>
      <c r="C87" s="9" t="s">
        <v>169</v>
      </c>
      <c r="D87" s="9" t="s">
        <v>169</v>
      </c>
    </row>
    <row r="88" spans="1:4" x14ac:dyDescent="0.25">
      <c r="A88" t="s">
        <v>303</v>
      </c>
      <c r="B88" t="s">
        <v>65</v>
      </c>
      <c r="C88" s="9" t="s">
        <v>170</v>
      </c>
      <c r="D88" s="9" t="s">
        <v>170</v>
      </c>
    </row>
    <row r="89" spans="1:4" x14ac:dyDescent="0.25">
      <c r="A89" t="s">
        <v>304</v>
      </c>
      <c r="B89" t="s">
        <v>58</v>
      </c>
      <c r="C89" s="9" t="s">
        <v>171</v>
      </c>
      <c r="D89" s="9" t="s">
        <v>172</v>
      </c>
    </row>
    <row r="90" spans="1:4" x14ac:dyDescent="0.25">
      <c r="A90" t="s">
        <v>305</v>
      </c>
      <c r="B90" t="s">
        <v>64</v>
      </c>
      <c r="C90" s="9" t="s">
        <v>171</v>
      </c>
      <c r="D90" s="9" t="s">
        <v>171</v>
      </c>
    </row>
    <row r="91" spans="1:4" x14ac:dyDescent="0.25">
      <c r="A91" t="s">
        <v>306</v>
      </c>
      <c r="B91" t="s">
        <v>65</v>
      </c>
      <c r="C91" s="9" t="s">
        <v>172</v>
      </c>
      <c r="D91" s="9" t="s">
        <v>172</v>
      </c>
    </row>
    <row r="92" spans="1:4" x14ac:dyDescent="0.25">
      <c r="A92" t="s">
        <v>307</v>
      </c>
      <c r="B92" t="s">
        <v>59</v>
      </c>
      <c r="C92" s="9" t="s">
        <v>173</v>
      </c>
      <c r="D92" s="9" t="s">
        <v>173</v>
      </c>
    </row>
    <row r="93" spans="1:4" x14ac:dyDescent="0.25">
      <c r="A93" t="s">
        <v>308</v>
      </c>
      <c r="B93" t="s">
        <v>60</v>
      </c>
      <c r="C93" s="9" t="s">
        <v>166</v>
      </c>
      <c r="D93" s="9" t="s">
        <v>166</v>
      </c>
    </row>
    <row r="94" spans="1:4" x14ac:dyDescent="0.25">
      <c r="A94" t="s">
        <v>309</v>
      </c>
      <c r="B94" t="s">
        <v>71</v>
      </c>
      <c r="C94" s="9" t="s">
        <v>174</v>
      </c>
      <c r="D94" s="9" t="s">
        <v>175</v>
      </c>
    </row>
    <row r="95" spans="1:4" x14ac:dyDescent="0.25">
      <c r="A95" t="s">
        <v>310</v>
      </c>
      <c r="B95" t="s">
        <v>63</v>
      </c>
      <c r="C95" s="9" t="s">
        <v>176</v>
      </c>
      <c r="D95" s="9" t="s">
        <v>175</v>
      </c>
    </row>
    <row r="96" spans="1:4" x14ac:dyDescent="0.25">
      <c r="A96" t="s">
        <v>311</v>
      </c>
      <c r="B96" t="s">
        <v>59</v>
      </c>
      <c r="C96" s="9" t="s">
        <v>176</v>
      </c>
      <c r="D96" s="9" t="s">
        <v>176</v>
      </c>
    </row>
    <row r="97" spans="1:4" x14ac:dyDescent="0.25">
      <c r="A97" t="s">
        <v>312</v>
      </c>
      <c r="B97" t="s">
        <v>60</v>
      </c>
      <c r="C97" s="9" t="s">
        <v>175</v>
      </c>
      <c r="D97" s="9" t="s">
        <v>175</v>
      </c>
    </row>
    <row r="98" spans="1:4" x14ac:dyDescent="0.25">
      <c r="A98" t="s">
        <v>313</v>
      </c>
      <c r="B98" t="s">
        <v>72</v>
      </c>
      <c r="C98" s="9" t="s">
        <v>175</v>
      </c>
      <c r="D98" s="9" t="s">
        <v>177</v>
      </c>
    </row>
    <row r="99" spans="1:4" x14ac:dyDescent="0.25">
      <c r="A99" t="s">
        <v>314</v>
      </c>
      <c r="B99" t="s">
        <v>63</v>
      </c>
      <c r="C99" s="9" t="s">
        <v>178</v>
      </c>
      <c r="D99" s="9" t="s">
        <v>177</v>
      </c>
    </row>
    <row r="100" spans="1:4" x14ac:dyDescent="0.25">
      <c r="A100" t="s">
        <v>315</v>
      </c>
      <c r="B100" t="s">
        <v>59</v>
      </c>
      <c r="C100" s="9" t="s">
        <v>178</v>
      </c>
      <c r="D100" s="9" t="s">
        <v>178</v>
      </c>
    </row>
    <row r="101" spans="1:4" x14ac:dyDescent="0.25">
      <c r="A101" t="s">
        <v>316</v>
      </c>
      <c r="B101" t="s">
        <v>60</v>
      </c>
      <c r="C101" s="9" t="s">
        <v>177</v>
      </c>
      <c r="D101" s="9" t="s">
        <v>177</v>
      </c>
    </row>
    <row r="102" spans="1:4" x14ac:dyDescent="0.25">
      <c r="A102" t="s">
        <v>317</v>
      </c>
      <c r="B102" t="s">
        <v>73</v>
      </c>
      <c r="C102" s="9" t="s">
        <v>179</v>
      </c>
      <c r="D102" s="9" t="s">
        <v>180</v>
      </c>
    </row>
    <row r="103" spans="1:4" x14ac:dyDescent="0.25">
      <c r="A103" t="s">
        <v>318</v>
      </c>
      <c r="B103" t="s">
        <v>63</v>
      </c>
      <c r="C103" s="9" t="s">
        <v>181</v>
      </c>
      <c r="D103" s="9" t="s">
        <v>180</v>
      </c>
    </row>
    <row r="104" spans="1:4" x14ac:dyDescent="0.25">
      <c r="A104" t="s">
        <v>319</v>
      </c>
      <c r="B104" t="s">
        <v>59</v>
      </c>
      <c r="C104" s="9" t="s">
        <v>181</v>
      </c>
      <c r="D104" s="9" t="s">
        <v>181</v>
      </c>
    </row>
    <row r="105" spans="1:4" x14ac:dyDescent="0.25">
      <c r="A105" t="s">
        <v>320</v>
      </c>
      <c r="B105" t="s">
        <v>60</v>
      </c>
      <c r="C105" s="9" t="s">
        <v>180</v>
      </c>
      <c r="D105" s="9" t="s">
        <v>180</v>
      </c>
    </row>
    <row r="106" spans="1:4" x14ac:dyDescent="0.25">
      <c r="A106" t="s">
        <v>321</v>
      </c>
      <c r="B106" t="s">
        <v>74</v>
      </c>
      <c r="C106" s="9" t="s">
        <v>182</v>
      </c>
      <c r="D106" s="9" t="s">
        <v>183</v>
      </c>
    </row>
    <row r="107" spans="1:4" x14ac:dyDescent="0.25">
      <c r="A107" t="s">
        <v>322</v>
      </c>
      <c r="B107" t="s">
        <v>63</v>
      </c>
      <c r="C107" s="9" t="s">
        <v>184</v>
      </c>
      <c r="D107" s="9" t="s">
        <v>183</v>
      </c>
    </row>
    <row r="108" spans="1:4" x14ac:dyDescent="0.25">
      <c r="A108" t="s">
        <v>323</v>
      </c>
      <c r="B108" t="s">
        <v>59</v>
      </c>
      <c r="C108" s="9" t="s">
        <v>184</v>
      </c>
      <c r="D108" s="9" t="s">
        <v>184</v>
      </c>
    </row>
    <row r="109" spans="1:4" x14ac:dyDescent="0.25">
      <c r="A109" t="s">
        <v>324</v>
      </c>
      <c r="B109" t="s">
        <v>60</v>
      </c>
      <c r="C109" s="9" t="s">
        <v>183</v>
      </c>
      <c r="D109" s="9" t="s">
        <v>183</v>
      </c>
    </row>
    <row r="110" spans="1:4" x14ac:dyDescent="0.25">
      <c r="A110" t="s">
        <v>325</v>
      </c>
      <c r="B110" t="s">
        <v>75</v>
      </c>
      <c r="C110" s="9" t="s">
        <v>185</v>
      </c>
      <c r="D110" s="9" t="s">
        <v>186</v>
      </c>
    </row>
    <row r="111" spans="1:4" x14ac:dyDescent="0.25">
      <c r="A111" t="s">
        <v>326</v>
      </c>
      <c r="B111" t="s">
        <v>63</v>
      </c>
      <c r="C111" s="9" t="s">
        <v>187</v>
      </c>
      <c r="D111" s="9" t="s">
        <v>186</v>
      </c>
    </row>
    <row r="112" spans="1:4" x14ac:dyDescent="0.25">
      <c r="A112" t="s">
        <v>327</v>
      </c>
      <c r="B112" t="s">
        <v>59</v>
      </c>
      <c r="C112" s="9" t="s">
        <v>187</v>
      </c>
      <c r="D112" s="9" t="s">
        <v>187</v>
      </c>
    </row>
    <row r="113" spans="1:4" x14ac:dyDescent="0.25">
      <c r="A113" t="s">
        <v>328</v>
      </c>
      <c r="B113" t="s">
        <v>60</v>
      </c>
      <c r="C113" s="9" t="s">
        <v>186</v>
      </c>
      <c r="D113" s="9" t="s">
        <v>186</v>
      </c>
    </row>
    <row r="114" spans="1:4" x14ac:dyDescent="0.25">
      <c r="A114" t="s">
        <v>329</v>
      </c>
      <c r="B114" t="s">
        <v>76</v>
      </c>
      <c r="C114" s="9" t="s">
        <v>188</v>
      </c>
      <c r="D114" s="9" t="s">
        <v>189</v>
      </c>
    </row>
    <row r="115" spans="1:4" x14ac:dyDescent="0.25">
      <c r="A115" t="s">
        <v>330</v>
      </c>
      <c r="B115" t="s">
        <v>63</v>
      </c>
      <c r="C115" s="9" t="s">
        <v>190</v>
      </c>
      <c r="D115" s="9" t="s">
        <v>189</v>
      </c>
    </row>
    <row r="116" spans="1:4" x14ac:dyDescent="0.25">
      <c r="A116" t="s">
        <v>331</v>
      </c>
      <c r="B116" t="s">
        <v>59</v>
      </c>
      <c r="C116" s="9" t="s">
        <v>190</v>
      </c>
      <c r="D116" s="9" t="s">
        <v>190</v>
      </c>
    </row>
    <row r="117" spans="1:4" x14ac:dyDescent="0.25">
      <c r="A117" t="s">
        <v>332</v>
      </c>
      <c r="B117" t="s">
        <v>60</v>
      </c>
      <c r="C117" s="9" t="s">
        <v>189</v>
      </c>
      <c r="D117" s="9" t="s">
        <v>189</v>
      </c>
    </row>
    <row r="118" spans="1:4" x14ac:dyDescent="0.25">
      <c r="A118" t="s">
        <v>333</v>
      </c>
      <c r="B118" t="s">
        <v>77</v>
      </c>
      <c r="C118" s="9" t="s">
        <v>191</v>
      </c>
      <c r="D118" s="9" t="s">
        <v>192</v>
      </c>
    </row>
    <row r="119" spans="1:4" x14ac:dyDescent="0.25">
      <c r="A119" t="s">
        <v>334</v>
      </c>
      <c r="B119" t="s">
        <v>63</v>
      </c>
      <c r="C119" s="9" t="s">
        <v>193</v>
      </c>
      <c r="D119" s="9" t="s">
        <v>192</v>
      </c>
    </row>
    <row r="120" spans="1:4" x14ac:dyDescent="0.25">
      <c r="A120" t="s">
        <v>335</v>
      </c>
      <c r="B120" t="s">
        <v>59</v>
      </c>
      <c r="C120" s="9" t="s">
        <v>193</v>
      </c>
      <c r="D120" s="9" t="s">
        <v>193</v>
      </c>
    </row>
    <row r="121" spans="1:4" x14ac:dyDescent="0.25">
      <c r="A121" t="s">
        <v>336</v>
      </c>
      <c r="B121" t="s">
        <v>60</v>
      </c>
      <c r="C121" s="9" t="s">
        <v>192</v>
      </c>
      <c r="D121" s="9" t="s">
        <v>192</v>
      </c>
    </row>
    <row r="122" spans="1:4" x14ac:dyDescent="0.25">
      <c r="A122" t="s">
        <v>337</v>
      </c>
      <c r="B122" t="s">
        <v>78</v>
      </c>
      <c r="C122" s="9" t="s">
        <v>194</v>
      </c>
      <c r="D122" s="9" t="s">
        <v>195</v>
      </c>
    </row>
    <row r="123" spans="1:4" x14ac:dyDescent="0.25">
      <c r="A123" t="s">
        <v>338</v>
      </c>
      <c r="B123" t="s">
        <v>63</v>
      </c>
      <c r="C123" s="9" t="s">
        <v>196</v>
      </c>
      <c r="D123" s="9" t="s">
        <v>195</v>
      </c>
    </row>
    <row r="124" spans="1:4" x14ac:dyDescent="0.25">
      <c r="A124" t="s">
        <v>339</v>
      </c>
      <c r="B124" t="s">
        <v>59</v>
      </c>
      <c r="C124" s="9" t="s">
        <v>196</v>
      </c>
      <c r="D124" s="9" t="s">
        <v>196</v>
      </c>
    </row>
    <row r="125" spans="1:4" x14ac:dyDescent="0.25">
      <c r="A125" t="s">
        <v>340</v>
      </c>
      <c r="B125" t="s">
        <v>60</v>
      </c>
      <c r="C125" s="9" t="s">
        <v>195</v>
      </c>
      <c r="D125" s="9" t="s">
        <v>195</v>
      </c>
    </row>
    <row r="126" spans="1:4" x14ac:dyDescent="0.25">
      <c r="A126" t="s">
        <v>341</v>
      </c>
      <c r="B126" t="s">
        <v>79</v>
      </c>
      <c r="C126" s="9" t="s">
        <v>197</v>
      </c>
      <c r="D126" s="9" t="s">
        <v>198</v>
      </c>
    </row>
    <row r="127" spans="1:4" x14ac:dyDescent="0.25">
      <c r="A127" t="s">
        <v>342</v>
      </c>
      <c r="B127" t="s">
        <v>63</v>
      </c>
      <c r="C127" s="9" t="s">
        <v>199</v>
      </c>
      <c r="D127" s="9" t="s">
        <v>198</v>
      </c>
    </row>
    <row r="128" spans="1:4" x14ac:dyDescent="0.25">
      <c r="A128" t="s">
        <v>343</v>
      </c>
      <c r="B128" t="s">
        <v>59</v>
      </c>
      <c r="C128" s="9" t="s">
        <v>199</v>
      </c>
      <c r="D128" s="9" t="s">
        <v>199</v>
      </c>
    </row>
    <row r="129" spans="1:4" x14ac:dyDescent="0.25">
      <c r="A129" t="s">
        <v>344</v>
      </c>
      <c r="B129" t="s">
        <v>60</v>
      </c>
      <c r="C129" s="9" t="s">
        <v>198</v>
      </c>
      <c r="D129" s="9" t="s">
        <v>198</v>
      </c>
    </row>
    <row r="130" spans="1:4" x14ac:dyDescent="0.25">
      <c r="A130" t="s">
        <v>345</v>
      </c>
      <c r="B130" t="s">
        <v>80</v>
      </c>
      <c r="C130" s="9" t="s">
        <v>200</v>
      </c>
      <c r="D130" s="9" t="s">
        <v>201</v>
      </c>
    </row>
    <row r="131" spans="1:4" x14ac:dyDescent="0.25">
      <c r="A131" t="s">
        <v>346</v>
      </c>
      <c r="B131" t="s">
        <v>63</v>
      </c>
      <c r="C131" s="9" t="s">
        <v>202</v>
      </c>
      <c r="D131" s="9" t="s">
        <v>201</v>
      </c>
    </row>
    <row r="132" spans="1:4" x14ac:dyDescent="0.25">
      <c r="A132" t="s">
        <v>347</v>
      </c>
      <c r="B132" t="s">
        <v>59</v>
      </c>
      <c r="C132" s="9" t="s">
        <v>202</v>
      </c>
      <c r="D132" s="9" t="s">
        <v>202</v>
      </c>
    </row>
    <row r="133" spans="1:4" x14ac:dyDescent="0.25">
      <c r="A133" t="s">
        <v>348</v>
      </c>
      <c r="B133" t="s">
        <v>60</v>
      </c>
      <c r="C133" s="9" t="s">
        <v>201</v>
      </c>
      <c r="D133" s="9" t="s">
        <v>201</v>
      </c>
    </row>
    <row r="134" spans="1:4" x14ac:dyDescent="0.25">
      <c r="A134" t="s">
        <v>349</v>
      </c>
      <c r="B134" t="s">
        <v>81</v>
      </c>
      <c r="C134" s="9" t="s">
        <v>203</v>
      </c>
      <c r="D134" s="9" t="s">
        <v>204</v>
      </c>
    </row>
    <row r="135" spans="1:4" x14ac:dyDescent="0.25">
      <c r="A135" t="s">
        <v>350</v>
      </c>
      <c r="B135" t="s">
        <v>63</v>
      </c>
      <c r="C135" s="9" t="s">
        <v>205</v>
      </c>
      <c r="D135" s="9" t="s">
        <v>204</v>
      </c>
    </row>
    <row r="136" spans="1:4" x14ac:dyDescent="0.25">
      <c r="A136" t="s">
        <v>351</v>
      </c>
      <c r="B136" t="s">
        <v>82</v>
      </c>
      <c r="C136" s="9" t="s">
        <v>205</v>
      </c>
      <c r="D136" s="9" t="s">
        <v>205</v>
      </c>
    </row>
    <row r="137" spans="1:4" x14ac:dyDescent="0.25">
      <c r="A137" t="s">
        <v>352</v>
      </c>
      <c r="B137" t="s">
        <v>83</v>
      </c>
      <c r="C137" s="9" t="s">
        <v>206</v>
      </c>
      <c r="D137" s="9" t="s">
        <v>206</v>
      </c>
    </row>
    <row r="138" spans="1:4" x14ac:dyDescent="0.25">
      <c r="A138" t="s">
        <v>353</v>
      </c>
      <c r="B138" t="s">
        <v>58</v>
      </c>
      <c r="C138" s="9" t="s">
        <v>206</v>
      </c>
      <c r="D138" s="9" t="s">
        <v>206</v>
      </c>
    </row>
    <row r="139" spans="1:4" x14ac:dyDescent="0.25">
      <c r="A139" t="s">
        <v>354</v>
      </c>
      <c r="B139" t="s">
        <v>84</v>
      </c>
      <c r="C139" s="9" t="s">
        <v>207</v>
      </c>
      <c r="D139" s="9" t="s">
        <v>208</v>
      </c>
    </row>
    <row r="140" spans="1:4" x14ac:dyDescent="0.25">
      <c r="A140" t="s">
        <v>355</v>
      </c>
      <c r="B140" t="s">
        <v>63</v>
      </c>
      <c r="C140" s="9" t="s">
        <v>209</v>
      </c>
      <c r="D140" s="9" t="s">
        <v>208</v>
      </c>
    </row>
    <row r="141" spans="1:4" x14ac:dyDescent="0.25">
      <c r="A141" t="s">
        <v>356</v>
      </c>
      <c r="B141" t="s">
        <v>82</v>
      </c>
      <c r="C141" s="9" t="s">
        <v>209</v>
      </c>
      <c r="D141" s="9" t="s">
        <v>209</v>
      </c>
    </row>
    <row r="142" spans="1:4" x14ac:dyDescent="0.25">
      <c r="A142" t="s">
        <v>357</v>
      </c>
      <c r="B142" t="s">
        <v>83</v>
      </c>
      <c r="C142" s="9" t="s">
        <v>210</v>
      </c>
      <c r="D142" s="9" t="s">
        <v>210</v>
      </c>
    </row>
    <row r="143" spans="1:4" x14ac:dyDescent="0.25">
      <c r="A143" t="s">
        <v>358</v>
      </c>
      <c r="B143" t="s">
        <v>85</v>
      </c>
      <c r="C143" s="9" t="s">
        <v>211</v>
      </c>
      <c r="D143" s="9" t="s">
        <v>211</v>
      </c>
    </row>
    <row r="144" spans="1:4" x14ac:dyDescent="0.25">
      <c r="A144" t="s">
        <v>359</v>
      </c>
      <c r="B144" t="s">
        <v>59</v>
      </c>
      <c r="C144" s="9" t="s">
        <v>212</v>
      </c>
      <c r="D144" s="9" t="s">
        <v>212</v>
      </c>
    </row>
    <row r="145" spans="1:4" x14ac:dyDescent="0.25">
      <c r="A145" t="s">
        <v>360</v>
      </c>
      <c r="B145" t="s">
        <v>60</v>
      </c>
      <c r="C145" s="9" t="s">
        <v>208</v>
      </c>
      <c r="D145" s="9" t="s">
        <v>208</v>
      </c>
    </row>
    <row r="146" spans="1:4" x14ac:dyDescent="0.25">
      <c r="A146" t="s">
        <v>361</v>
      </c>
      <c r="B146" t="s">
        <v>86</v>
      </c>
      <c r="C146" s="9" t="s">
        <v>213</v>
      </c>
      <c r="D146" s="9" t="s">
        <v>123</v>
      </c>
    </row>
    <row r="147" spans="1:4" x14ac:dyDescent="0.25">
      <c r="A147" t="s">
        <v>362</v>
      </c>
      <c r="B147" t="s">
        <v>63</v>
      </c>
      <c r="C147" s="9" t="s">
        <v>214</v>
      </c>
      <c r="D147" s="9" t="s">
        <v>123</v>
      </c>
    </row>
    <row r="148" spans="1:4" x14ac:dyDescent="0.25">
      <c r="A148" t="s">
        <v>363</v>
      </c>
      <c r="B148" t="s">
        <v>82</v>
      </c>
      <c r="C148" s="9" t="s">
        <v>214</v>
      </c>
      <c r="D148" s="9" t="s">
        <v>214</v>
      </c>
    </row>
    <row r="149" spans="1:4" x14ac:dyDescent="0.25">
      <c r="A149" t="s">
        <v>364</v>
      </c>
      <c r="B149" t="s">
        <v>59</v>
      </c>
      <c r="C149" s="9" t="s">
        <v>215</v>
      </c>
      <c r="D149" s="9" t="s">
        <v>215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AA27-82F2-45B1-A1F2-914BED5E886F}">
  <dimension ref="A1:D23"/>
  <sheetViews>
    <sheetView workbookViewId="0">
      <selection activeCell="H19" sqref="H19"/>
    </sheetView>
  </sheetViews>
  <sheetFormatPr defaultRowHeight="15" x14ac:dyDescent="0.25"/>
  <cols>
    <col min="1" max="2" width="13.125" customWidth="1"/>
    <col min="3" max="3" width="36.5" customWidth="1"/>
    <col min="4" max="4" width="17.875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31</v>
      </c>
    </row>
    <row r="2" spans="1:4" x14ac:dyDescent="0.25">
      <c r="B2" s="1" t="s">
        <v>4</v>
      </c>
      <c r="C2" s="1" t="s">
        <v>11</v>
      </c>
      <c r="D2" s="1"/>
    </row>
    <row r="3" spans="1:4" x14ac:dyDescent="0.25">
      <c r="A3">
        <v>1</v>
      </c>
      <c r="B3" s="1" t="s">
        <v>3</v>
      </c>
      <c r="C3" s="1" t="s">
        <v>7</v>
      </c>
      <c r="D3" s="1"/>
    </row>
    <row r="4" spans="1:4" x14ac:dyDescent="0.25">
      <c r="A4">
        <v>2</v>
      </c>
      <c r="B4" s="1" t="s">
        <v>20</v>
      </c>
      <c r="C4" s="1" t="s">
        <v>23</v>
      </c>
      <c r="D4" s="1"/>
    </row>
    <row r="5" spans="1:4" x14ac:dyDescent="0.25">
      <c r="A5">
        <v>2</v>
      </c>
      <c r="B5" s="1" t="s">
        <v>22</v>
      </c>
      <c r="C5" s="1" t="s">
        <v>24</v>
      </c>
      <c r="D5" s="1"/>
    </row>
    <row r="6" spans="1:4" x14ac:dyDescent="0.25">
      <c r="A6">
        <v>2</v>
      </c>
      <c r="B6" s="1" t="s">
        <v>19</v>
      </c>
      <c r="C6" s="1" t="s">
        <v>25</v>
      </c>
      <c r="D6" s="1"/>
    </row>
    <row r="7" spans="1:4" x14ac:dyDescent="0.25">
      <c r="A7">
        <v>2</v>
      </c>
      <c r="B7" s="1" t="s">
        <v>6</v>
      </c>
      <c r="C7" s="1" t="s">
        <v>26</v>
      </c>
      <c r="D7" s="1"/>
    </row>
    <row r="8" spans="1:4" x14ac:dyDescent="0.25">
      <c r="A8">
        <v>2</v>
      </c>
      <c r="B8" s="1" t="s">
        <v>13</v>
      </c>
      <c r="C8" s="1" t="s">
        <v>42</v>
      </c>
      <c r="D8" s="1"/>
    </row>
    <row r="9" spans="1:4" x14ac:dyDescent="0.25">
      <c r="A9">
        <v>2</v>
      </c>
      <c r="B9" s="1" t="s">
        <v>21</v>
      </c>
      <c r="C9" s="1" t="s">
        <v>12</v>
      </c>
      <c r="D9" s="1"/>
    </row>
    <row r="10" spans="1:4" x14ac:dyDescent="0.25">
      <c r="A10">
        <v>3</v>
      </c>
      <c r="B10" s="1" t="s">
        <v>14</v>
      </c>
      <c r="C10" s="1" t="s">
        <v>27</v>
      </c>
      <c r="D10" s="1"/>
    </row>
    <row r="11" spans="1:4" x14ac:dyDescent="0.25">
      <c r="A11">
        <v>3</v>
      </c>
      <c r="B11" s="1" t="s">
        <v>18</v>
      </c>
      <c r="C11" s="1" t="s">
        <v>28</v>
      </c>
      <c r="D11" s="1"/>
    </row>
    <row r="12" spans="1:4" x14ac:dyDescent="0.25">
      <c r="A12">
        <v>3</v>
      </c>
      <c r="B12" s="1" t="s">
        <v>29</v>
      </c>
      <c r="C12" s="1" t="s">
        <v>30</v>
      </c>
      <c r="D12" s="1"/>
    </row>
    <row r="13" spans="1:4" x14ac:dyDescent="0.25">
      <c r="B13" s="1"/>
      <c r="C13" s="1"/>
      <c r="D13" s="1"/>
    </row>
    <row r="14" spans="1:4" x14ac:dyDescent="0.25">
      <c r="A14">
        <v>4</v>
      </c>
      <c r="B14" s="1" t="s">
        <v>5</v>
      </c>
      <c r="C14" s="1" t="s">
        <v>36</v>
      </c>
      <c r="D14" s="1" t="s">
        <v>39</v>
      </c>
    </row>
    <row r="15" spans="1:4" x14ac:dyDescent="0.25">
      <c r="A15">
        <v>4</v>
      </c>
      <c r="B15" s="1" t="s">
        <v>15</v>
      </c>
      <c r="C15" s="1" t="s">
        <v>37</v>
      </c>
      <c r="D15" s="1" t="s">
        <v>35</v>
      </c>
    </row>
    <row r="16" spans="1:4" x14ac:dyDescent="0.25">
      <c r="A16">
        <v>4</v>
      </c>
      <c r="B16" s="1" t="s">
        <v>16</v>
      </c>
      <c r="C16" s="1" t="s">
        <v>38</v>
      </c>
      <c r="D16" s="1" t="s">
        <v>34</v>
      </c>
    </row>
    <row r="17" spans="1:4" x14ac:dyDescent="0.25">
      <c r="A17">
        <v>4</v>
      </c>
      <c r="B17" s="1" t="s">
        <v>17</v>
      </c>
      <c r="C17" s="1" t="s">
        <v>49</v>
      </c>
      <c r="D17" s="1"/>
    </row>
    <row r="18" spans="1:4" x14ac:dyDescent="0.25">
      <c r="A18">
        <v>4</v>
      </c>
      <c r="B18" s="1" t="s">
        <v>43</v>
      </c>
      <c r="C18" s="1" t="s">
        <v>48</v>
      </c>
      <c r="D18" s="1"/>
    </row>
    <row r="19" spans="1:4" x14ac:dyDescent="0.25">
      <c r="A19">
        <v>5</v>
      </c>
      <c r="B19" s="1" t="s">
        <v>32</v>
      </c>
      <c r="C19" s="1" t="s">
        <v>41</v>
      </c>
      <c r="D19" s="1"/>
    </row>
    <row r="20" spans="1:4" x14ac:dyDescent="0.25">
      <c r="A20">
        <v>5</v>
      </c>
      <c r="B20" s="1" t="s">
        <v>33</v>
      </c>
      <c r="C20" s="1" t="s">
        <v>40</v>
      </c>
      <c r="D20" s="1"/>
    </row>
    <row r="21" spans="1:4" x14ac:dyDescent="0.25">
      <c r="B21" s="1"/>
      <c r="C21" s="1"/>
      <c r="D21" s="1"/>
    </row>
    <row r="22" spans="1:4" x14ac:dyDescent="0.25">
      <c r="A22">
        <v>6</v>
      </c>
      <c r="B22" s="1" t="s">
        <v>44</v>
      </c>
      <c r="C22" s="1" t="s">
        <v>47</v>
      </c>
      <c r="D22" s="1"/>
    </row>
    <row r="23" spans="1:4" x14ac:dyDescent="0.25">
      <c r="A23">
        <v>6</v>
      </c>
      <c r="B23" s="1" t="s">
        <v>46</v>
      </c>
      <c r="C23" s="1" t="s">
        <v>45</v>
      </c>
      <c r="D23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8DEF-2B78-42DF-A9CF-D99FA70D188D}">
  <dimension ref="A1:F36"/>
  <sheetViews>
    <sheetView workbookViewId="0">
      <selection activeCell="H19" sqref="H19"/>
    </sheetView>
  </sheetViews>
  <sheetFormatPr defaultRowHeight="15" x14ac:dyDescent="0.25"/>
  <sheetData>
    <row r="1" spans="1:6" x14ac:dyDescent="0.25">
      <c r="A1" s="2" t="s">
        <v>89</v>
      </c>
      <c r="B1" s="3" t="s">
        <v>90</v>
      </c>
      <c r="C1" s="3"/>
      <c r="D1" s="3"/>
      <c r="E1" s="3"/>
      <c r="F1" s="3"/>
    </row>
    <row r="2" spans="1:6" x14ac:dyDescent="0.25">
      <c r="A2" s="4" t="s">
        <v>89</v>
      </c>
      <c r="B2" s="5" t="s">
        <v>90</v>
      </c>
      <c r="C2" s="5" t="s">
        <v>87</v>
      </c>
      <c r="D2" s="5"/>
      <c r="E2" s="5"/>
      <c r="F2" s="5"/>
    </row>
    <row r="3" spans="1:6" x14ac:dyDescent="0.25">
      <c r="A3" s="2" t="s">
        <v>89</v>
      </c>
      <c r="B3" s="3" t="s">
        <v>90</v>
      </c>
      <c r="C3" s="3" t="s">
        <v>87</v>
      </c>
      <c r="D3" s="3" t="s">
        <v>91</v>
      </c>
      <c r="E3" s="3"/>
      <c r="F3" s="3"/>
    </row>
    <row r="4" spans="1:6" x14ac:dyDescent="0.25">
      <c r="A4" s="4" t="s">
        <v>89</v>
      </c>
      <c r="B4" s="5" t="s">
        <v>90</v>
      </c>
      <c r="C4" s="5" t="s">
        <v>87</v>
      </c>
      <c r="D4" s="5" t="s">
        <v>91</v>
      </c>
      <c r="E4" s="5" t="s">
        <v>4</v>
      </c>
      <c r="F4" s="5" t="s">
        <v>102</v>
      </c>
    </row>
    <row r="5" spans="1:6" x14ac:dyDescent="0.25">
      <c r="A5" s="2" t="s">
        <v>89</v>
      </c>
      <c r="B5" s="3" t="s">
        <v>90</v>
      </c>
      <c r="C5" s="3" t="s">
        <v>87</v>
      </c>
      <c r="D5" s="3" t="s">
        <v>91</v>
      </c>
      <c r="E5" s="3" t="s">
        <v>32</v>
      </c>
      <c r="F5" s="3" t="s">
        <v>103</v>
      </c>
    </row>
    <row r="6" spans="1:6" x14ac:dyDescent="0.25">
      <c r="A6" s="4" t="s">
        <v>89</v>
      </c>
      <c r="B6" s="5" t="s">
        <v>90</v>
      </c>
      <c r="C6" s="5" t="s">
        <v>87</v>
      </c>
      <c r="D6" s="5" t="s">
        <v>91</v>
      </c>
      <c r="E6" s="5" t="s">
        <v>32</v>
      </c>
      <c r="F6" s="5" t="s">
        <v>104</v>
      </c>
    </row>
    <row r="7" spans="1:6" x14ac:dyDescent="0.25">
      <c r="A7" s="2" t="s">
        <v>89</v>
      </c>
      <c r="B7" s="3" t="s">
        <v>90</v>
      </c>
      <c r="C7" s="3" t="s">
        <v>87</v>
      </c>
      <c r="D7" s="3" t="s">
        <v>91</v>
      </c>
      <c r="E7" s="3" t="s">
        <v>32</v>
      </c>
      <c r="F7" s="3" t="s">
        <v>105</v>
      </c>
    </row>
    <row r="8" spans="1:6" x14ac:dyDescent="0.25">
      <c r="A8" s="4" t="s">
        <v>89</v>
      </c>
      <c r="B8" s="5" t="s">
        <v>90</v>
      </c>
      <c r="C8" s="5" t="s">
        <v>87</v>
      </c>
      <c r="D8" s="5" t="s">
        <v>91</v>
      </c>
      <c r="E8" s="5" t="s">
        <v>32</v>
      </c>
      <c r="F8" s="5" t="s">
        <v>106</v>
      </c>
    </row>
    <row r="9" spans="1:6" x14ac:dyDescent="0.25">
      <c r="A9" s="2" t="s">
        <v>89</v>
      </c>
      <c r="B9" s="3" t="s">
        <v>90</v>
      </c>
      <c r="C9" s="3" t="s">
        <v>87</v>
      </c>
      <c r="D9" s="3" t="s">
        <v>91</v>
      </c>
      <c r="E9" s="3" t="s">
        <v>92</v>
      </c>
      <c r="F9" s="3" t="s">
        <v>102</v>
      </c>
    </row>
    <row r="10" spans="1:6" x14ac:dyDescent="0.25">
      <c r="A10" s="4" t="s">
        <v>89</v>
      </c>
      <c r="B10" s="5" t="s">
        <v>90</v>
      </c>
      <c r="C10" s="5" t="s">
        <v>87</v>
      </c>
      <c r="D10" s="5" t="s">
        <v>91</v>
      </c>
      <c r="E10" s="5" t="s">
        <v>4</v>
      </c>
      <c r="F10" s="5" t="s">
        <v>88</v>
      </c>
    </row>
    <row r="11" spans="1:6" x14ac:dyDescent="0.25">
      <c r="A11" s="2" t="s">
        <v>89</v>
      </c>
      <c r="B11" s="3" t="s">
        <v>90</v>
      </c>
      <c r="C11" s="3" t="s">
        <v>87</v>
      </c>
      <c r="D11" s="3" t="s">
        <v>91</v>
      </c>
      <c r="E11" s="3" t="s">
        <v>32</v>
      </c>
      <c r="F11" s="3" t="s">
        <v>98</v>
      </c>
    </row>
    <row r="12" spans="1:6" x14ac:dyDescent="0.25">
      <c r="A12" s="4" t="s">
        <v>89</v>
      </c>
      <c r="B12" s="5" t="s">
        <v>90</v>
      </c>
      <c r="C12" s="5" t="s">
        <v>87</v>
      </c>
      <c r="D12" s="5" t="s">
        <v>91</v>
      </c>
      <c r="E12" s="5" t="s">
        <v>32</v>
      </c>
      <c r="F12" s="5" t="s">
        <v>99</v>
      </c>
    </row>
    <row r="13" spans="1:6" x14ac:dyDescent="0.25">
      <c r="A13" s="2" t="s">
        <v>89</v>
      </c>
      <c r="B13" s="3" t="s">
        <v>90</v>
      </c>
      <c r="C13" s="3" t="s">
        <v>87</v>
      </c>
      <c r="D13" s="3" t="s">
        <v>91</v>
      </c>
      <c r="E13" s="3" t="s">
        <v>32</v>
      </c>
      <c r="F13" s="3" t="s">
        <v>100</v>
      </c>
    </row>
    <row r="14" spans="1:6" x14ac:dyDescent="0.25">
      <c r="A14" s="4" t="s">
        <v>89</v>
      </c>
      <c r="B14" s="5" t="s">
        <v>90</v>
      </c>
      <c r="C14" s="5" t="s">
        <v>87</v>
      </c>
      <c r="D14" s="5" t="s">
        <v>91</v>
      </c>
      <c r="E14" s="5" t="s">
        <v>32</v>
      </c>
      <c r="F14" s="5" t="s">
        <v>101</v>
      </c>
    </row>
    <row r="15" spans="1:6" x14ac:dyDescent="0.25">
      <c r="A15" s="2" t="s">
        <v>89</v>
      </c>
      <c r="B15" s="3" t="s">
        <v>90</v>
      </c>
      <c r="C15" s="3" t="s">
        <v>87</v>
      </c>
      <c r="D15" s="3" t="s">
        <v>91</v>
      </c>
      <c r="E15" s="3" t="s">
        <v>92</v>
      </c>
      <c r="F15" s="3" t="s">
        <v>88</v>
      </c>
    </row>
    <row r="16" spans="1:6" x14ac:dyDescent="0.25">
      <c r="A16" s="4" t="s">
        <v>89</v>
      </c>
      <c r="B16" s="5" t="s">
        <v>90</v>
      </c>
      <c r="C16" s="5" t="s">
        <v>87</v>
      </c>
      <c r="D16" s="5" t="s">
        <v>91</v>
      </c>
      <c r="E16" s="5" t="s">
        <v>4</v>
      </c>
      <c r="F16" s="5" t="s">
        <v>93</v>
      </c>
    </row>
    <row r="17" spans="1:6" x14ac:dyDescent="0.25">
      <c r="A17" s="2" t="s">
        <v>89</v>
      </c>
      <c r="B17" s="3" t="s">
        <v>90</v>
      </c>
      <c r="C17" s="3" t="s">
        <v>87</v>
      </c>
      <c r="D17" s="3" t="s">
        <v>91</v>
      </c>
      <c r="E17" s="3" t="s">
        <v>32</v>
      </c>
      <c r="F17" s="3" t="s">
        <v>94</v>
      </c>
    </row>
    <row r="18" spans="1:6" x14ac:dyDescent="0.25">
      <c r="A18" s="4" t="s">
        <v>89</v>
      </c>
      <c r="B18" s="5" t="s">
        <v>90</v>
      </c>
      <c r="C18" s="5" t="s">
        <v>87</v>
      </c>
      <c r="D18" s="5" t="s">
        <v>91</v>
      </c>
      <c r="E18" s="5" t="s">
        <v>32</v>
      </c>
      <c r="F18" s="5" t="s">
        <v>95</v>
      </c>
    </row>
    <row r="19" spans="1:6" x14ac:dyDescent="0.25">
      <c r="A19" s="2" t="s">
        <v>89</v>
      </c>
      <c r="B19" s="3" t="s">
        <v>90</v>
      </c>
      <c r="C19" s="3" t="s">
        <v>87</v>
      </c>
      <c r="D19" s="3" t="s">
        <v>91</v>
      </c>
      <c r="E19" s="3" t="s">
        <v>32</v>
      </c>
      <c r="F19" s="3" t="s">
        <v>96</v>
      </c>
    </row>
    <row r="20" spans="1:6" x14ac:dyDescent="0.25">
      <c r="A20" s="4" t="s">
        <v>89</v>
      </c>
      <c r="B20" s="5" t="s">
        <v>90</v>
      </c>
      <c r="C20" s="5" t="s">
        <v>87</v>
      </c>
      <c r="D20" s="5" t="s">
        <v>91</v>
      </c>
      <c r="E20" s="5" t="s">
        <v>32</v>
      </c>
      <c r="F20" s="5" t="s">
        <v>97</v>
      </c>
    </row>
    <row r="21" spans="1:6" x14ac:dyDescent="0.25">
      <c r="A21" s="2" t="s">
        <v>89</v>
      </c>
      <c r="B21" s="3" t="s">
        <v>90</v>
      </c>
      <c r="C21" s="3" t="s">
        <v>87</v>
      </c>
      <c r="D21" s="3" t="s">
        <v>91</v>
      </c>
      <c r="E21" s="3" t="s">
        <v>92</v>
      </c>
      <c r="F21" s="3" t="s">
        <v>93</v>
      </c>
    </row>
    <row r="22" spans="1:6" x14ac:dyDescent="0.25">
      <c r="A22" s="4" t="s">
        <v>89</v>
      </c>
      <c r="B22" s="5" t="s">
        <v>90</v>
      </c>
      <c r="C22" s="5" t="s">
        <v>87</v>
      </c>
      <c r="D22" s="5" t="s">
        <v>91</v>
      </c>
      <c r="E22" s="5" t="s">
        <v>4</v>
      </c>
      <c r="F22" s="5" t="s">
        <v>107</v>
      </c>
    </row>
    <row r="23" spans="1:6" x14ac:dyDescent="0.25">
      <c r="A23" s="2" t="s">
        <v>89</v>
      </c>
      <c r="B23" s="3" t="s">
        <v>90</v>
      </c>
      <c r="C23" s="3" t="s">
        <v>87</v>
      </c>
      <c r="D23" s="3" t="s">
        <v>91</v>
      </c>
      <c r="E23" s="3" t="s">
        <v>33</v>
      </c>
      <c r="F23" s="3" t="s">
        <v>108</v>
      </c>
    </row>
    <row r="24" spans="1:6" x14ac:dyDescent="0.25">
      <c r="A24" s="4" t="s">
        <v>89</v>
      </c>
      <c r="B24" s="5" t="s">
        <v>90</v>
      </c>
      <c r="C24" s="5" t="s">
        <v>87</v>
      </c>
      <c r="D24" s="5" t="s">
        <v>91</v>
      </c>
      <c r="E24" s="5" t="s">
        <v>33</v>
      </c>
      <c r="F24" s="5" t="s">
        <v>109</v>
      </c>
    </row>
    <row r="25" spans="1:6" x14ac:dyDescent="0.25">
      <c r="A25" s="2" t="s">
        <v>89</v>
      </c>
      <c r="B25" s="3" t="s">
        <v>90</v>
      </c>
      <c r="C25" s="3" t="s">
        <v>87</v>
      </c>
      <c r="D25" s="3" t="s">
        <v>91</v>
      </c>
      <c r="E25" s="3" t="s">
        <v>33</v>
      </c>
      <c r="F25" s="3" t="s">
        <v>110</v>
      </c>
    </row>
    <row r="26" spans="1:6" x14ac:dyDescent="0.25">
      <c r="A26" s="4" t="s">
        <v>89</v>
      </c>
      <c r="B26" s="5" t="s">
        <v>90</v>
      </c>
      <c r="C26" s="5" t="s">
        <v>87</v>
      </c>
      <c r="D26" s="5" t="s">
        <v>91</v>
      </c>
      <c r="E26" s="5" t="s">
        <v>33</v>
      </c>
      <c r="F26" s="5" t="s">
        <v>111</v>
      </c>
    </row>
    <row r="27" spans="1:6" x14ac:dyDescent="0.25">
      <c r="A27" s="2" t="s">
        <v>89</v>
      </c>
      <c r="B27" s="3" t="s">
        <v>90</v>
      </c>
      <c r="C27" s="3" t="s">
        <v>87</v>
      </c>
      <c r="D27" s="3" t="s">
        <v>91</v>
      </c>
      <c r="E27" s="3" t="s">
        <v>33</v>
      </c>
      <c r="F27" s="3" t="s">
        <v>93</v>
      </c>
    </row>
    <row r="28" spans="1:6" x14ac:dyDescent="0.25">
      <c r="A28" s="4" t="s">
        <v>89</v>
      </c>
      <c r="B28" s="5" t="s">
        <v>90</v>
      </c>
      <c r="C28" s="5" t="s">
        <v>87</v>
      </c>
      <c r="D28" s="5" t="s">
        <v>91</v>
      </c>
      <c r="E28" s="5" t="s">
        <v>33</v>
      </c>
      <c r="F28" s="5" t="s">
        <v>94</v>
      </c>
    </row>
    <row r="29" spans="1:6" x14ac:dyDescent="0.25">
      <c r="A29" s="2" t="s">
        <v>89</v>
      </c>
      <c r="B29" s="3" t="s">
        <v>90</v>
      </c>
      <c r="C29" s="3" t="s">
        <v>87</v>
      </c>
      <c r="D29" s="3" t="s">
        <v>91</v>
      </c>
      <c r="E29" s="3" t="s">
        <v>33</v>
      </c>
      <c r="F29" s="3" t="s">
        <v>95</v>
      </c>
    </row>
    <row r="30" spans="1:6" x14ac:dyDescent="0.25">
      <c r="A30" s="4" t="s">
        <v>89</v>
      </c>
      <c r="B30" s="5" t="s">
        <v>90</v>
      </c>
      <c r="C30" s="5" t="s">
        <v>87</v>
      </c>
      <c r="D30" s="5" t="s">
        <v>91</v>
      </c>
      <c r="E30" s="5" t="s">
        <v>33</v>
      </c>
      <c r="F30" s="5" t="s">
        <v>96</v>
      </c>
    </row>
    <row r="31" spans="1:6" x14ac:dyDescent="0.25">
      <c r="A31" s="2" t="s">
        <v>89</v>
      </c>
      <c r="B31" s="3" t="s">
        <v>90</v>
      </c>
      <c r="C31" s="3" t="s">
        <v>87</v>
      </c>
      <c r="D31" s="3" t="s">
        <v>91</v>
      </c>
      <c r="E31" s="3" t="s">
        <v>33</v>
      </c>
      <c r="F31" s="3" t="s">
        <v>97</v>
      </c>
    </row>
    <row r="32" spans="1:6" x14ac:dyDescent="0.25">
      <c r="A32" s="4" t="s">
        <v>89</v>
      </c>
      <c r="B32" s="5" t="s">
        <v>90</v>
      </c>
      <c r="C32" s="5" t="s">
        <v>87</v>
      </c>
      <c r="D32" s="5" t="s">
        <v>91</v>
      </c>
      <c r="E32" s="5" t="s">
        <v>33</v>
      </c>
      <c r="F32" s="5" t="s">
        <v>88</v>
      </c>
    </row>
    <row r="33" spans="1:6" x14ac:dyDescent="0.25">
      <c r="A33" s="2" t="s">
        <v>89</v>
      </c>
      <c r="B33" s="3" t="s">
        <v>90</v>
      </c>
      <c r="C33" s="3" t="s">
        <v>87</v>
      </c>
      <c r="D33" s="3" t="s">
        <v>91</v>
      </c>
      <c r="E33" s="3" t="s">
        <v>33</v>
      </c>
      <c r="F33" s="3" t="s">
        <v>98</v>
      </c>
    </row>
    <row r="34" spans="1:6" x14ac:dyDescent="0.25">
      <c r="A34" s="4" t="s">
        <v>89</v>
      </c>
      <c r="B34" s="5" t="s">
        <v>90</v>
      </c>
      <c r="C34" s="5" t="s">
        <v>87</v>
      </c>
      <c r="D34" s="5" t="s">
        <v>91</v>
      </c>
      <c r="E34" s="5" t="s">
        <v>33</v>
      </c>
      <c r="F34" s="5" t="s">
        <v>99</v>
      </c>
    </row>
    <row r="35" spans="1:6" x14ac:dyDescent="0.25">
      <c r="A35" s="2" t="s">
        <v>89</v>
      </c>
      <c r="B35" s="3" t="s">
        <v>90</v>
      </c>
      <c r="C35" s="3" t="s">
        <v>87</v>
      </c>
      <c r="D35" s="3" t="s">
        <v>91</v>
      </c>
      <c r="E35" s="3" t="s">
        <v>33</v>
      </c>
      <c r="F35" s="3" t="s">
        <v>100</v>
      </c>
    </row>
    <row r="36" spans="1:6" x14ac:dyDescent="0.25">
      <c r="A36" s="4" t="s">
        <v>89</v>
      </c>
      <c r="B36" s="5" t="s">
        <v>90</v>
      </c>
      <c r="C36" s="5" t="s">
        <v>87</v>
      </c>
      <c r="D36" s="5" t="s">
        <v>91</v>
      </c>
      <c r="E36" s="5" t="s">
        <v>33</v>
      </c>
      <c r="F36" s="5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E63E8B9A28D4CA8F1FB9359C6500A" ma:contentTypeVersion="14" ma:contentTypeDescription="Create a new document." ma:contentTypeScope="" ma:versionID="601a3cfa1ce0263f21cae949328ea367">
  <xsd:schema xmlns:xsd="http://www.w3.org/2001/XMLSchema" xmlns:xs="http://www.w3.org/2001/XMLSchema" xmlns:p="http://schemas.microsoft.com/office/2006/metadata/properties" xmlns:ns3="44c9de3e-8095-4836-b734-30da2b6526a8" xmlns:ns4="cd14fb1a-f5a0-44be-b357-31f47990a432" targetNamespace="http://schemas.microsoft.com/office/2006/metadata/properties" ma:root="true" ma:fieldsID="a41b11a333c9a9af8c96653d9ee993cc" ns3:_="" ns4:_="">
    <xsd:import namespace="44c9de3e-8095-4836-b734-30da2b6526a8"/>
    <xsd:import namespace="cd14fb1a-f5a0-44be-b357-31f47990a4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c9de3e-8095-4836-b734-30da2b6526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4fb1a-f5a0-44be-b357-31f47990a4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1 3 e 8 d 3 1 1 - 1 f 8 c - 4 c 8 9 - 8 1 b f - a 0 8 a 5 9 3 c 8 d 2 0 "   x m l n s = " h t t p : / / s c h e m a s . m i c r o s o f t . c o m / D a t a M a s h u p " > A A A A A A w G A A B Q S w M E F A A C A A g A C r l F U / + V S J C i A A A A 9 Q A A A B I A H A B D b 2 5 m a W c v U G F j a 2 F n Z S 5 4 b W w g o h g A K K A U A A A A A A A A A A A A A A A A A A A A A A A A A A A A h Y + x D o I w G I R f h X S n R R h U 8 l M G V 0 l M i M a 1 K R U a 4 c f Q Y n k 3 B x / J V x C i q J v j 3 X e X 3 D 1 u d 0 i H p v a u q j O 6 x Y Q s a E A 8 h b I t N J Y J 6 e 3 J X 5 G U w 0 7 I s y i V N 4 b R x I P R C a m s v c S M O e e o i 2 j b l S w M g g U 7 Z t t c V q o R v k Z j B U p F P q 3 i f 4 t w O L z G 8 J C u l z Q K x 0 n A Z g 8 y j V 8 + s Y n + m L D p a 9 t 3 i i v 0 9 z m w W Q J 7 X + B P U E s D B B Q A A g A I A A q 5 R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u U V T w 4 5 H b w g D A A B h D g A A E w A c A E Z v c m 1 1 b G F z L 1 N l Y 3 R p b 2 4 x L m 0 g o h g A K K A U A A A A A A A A A A A A A A A A A A A A A A A A A A A A 7 V X B b t p A E L 0 j 8 Q 8 r V 5 W M Z F C I q l Z t x Q G M E x B g I u x A F I K i j b 0 N F u t d 5 F 2 3 R I h D 1 B / I I Y c e q x x 6 r H o O R / o j / E n X M Q S M n V D 1 U O U A F 9 Y z s / P e z s z u Y 8 j i D i X A C P / z H 9 O p d I r 1 o Y d s 8 E r a 2 8 + q z b K W P a o X d Q k U A E Y 8 n Q L i Z 1 D f s 5 C w a C M L 4 V y H e o M L S g f y g Y N R T q W E I 8 K Z L N U + n J 1 3 D i r A M M 5 O 6 s b J m W F k l y n 3 8 3 v v 9 9 / l R p i N p I w C i I + x A r j n o 4 w S Q k T R z 4 0 + Q j z g E E K P u 1 W O 3 E K U o V J z i F 2 Q w t D e p F u G H P Y e 0 x 1 5 1 K V c n K u C o I 0 8 l g + y m f B C M F 6 4 F g 4 5 E V o B 3 U V Y E W P D g h h 6 r B A Q 7 q 0 Y q 3 1 I L g W C e T V E a + l N D x L 2 i X q u S r H v k s A b g M Q J K e O x V N f a W h 1 0 S o Z A r B L + 9 k 0 u i J 8 o Y C x 1 m q 0 a q J p a A + j H j Z L W A m q z U a r q m o j k I g Z w N O I P g Y 3 Z V 1 C e T 3 + B 2 b W e 6 C z N p 9 9 A Y 3 a b 7 G 0 3 6 8 c N D W R B r T K f 3 l Q T Y 8 z 5 / Q / 9 M N F V b 8 7 v v z / u g u R q t a l S B a p A T d 5 3 2 t S 1 0 A 3 M 2 b W a l O D 3 z X x 6 Z z 4 b d B t Q u w P 6 4 f z + p w 4 0 f V t E O 8 Z 0 s 8 w x s m F z I n t M y A Z A h y 6 K B Z t O g t H g 0 O N L q w 1 5 2 N 8 D h z i s H z M f i c u I L M Q Y 9 d g m r u F b C Z 7 J a i R b y K W f x Y y V / S F 2 L J G S r e a y 7 D D u E I v L m 5 O b W I W E p C U M y Q C 0 6 J e 1 p A b C 4 i 0 J b H I i u g I Q t P q A U A 7 q A j 9 X Z Z o 7 5 F f y w 0 c Y 3 4 D c 6 j v k M r j i T G 4 h i 3 p 2 7 s B B 2 G 5 D 7 I u 7 c 5 4 J G E r h s z H J Z O L M m r y P P B D e t x i 5 h V l O P I i S O A C R B j + 2 b 9 m x t d I U b V v k U 3 3 G q b v C F d Y Q V H 6 K o k j W q Q L d d y + Q t 6 y R K c Z F l G S I o Y X k v / z o b p L v i c x Z 8 Q s Q g p d W i q 5 X y 9 P T c L 2 l m P m n q x k 5 u z J + v m a R A 0 d m S 3 Q b B f o T 6 9 7 C F W / f B s G g h W u 1 3 N a 7 d M o h T 6 M n K 6 L Z K q q 1 l y 2 J I c W d J u 4 0 c a e J O 0 3 8 7 5 o o V q 8 F m D s U L y T a K e S / K e R a B V + K X m 7 2 d Y t 6 / g F Q S w E C L Q A U A A I A C A A K u U V T / 5 V I k K I A A A D 1 A A A A E g A A A A A A A A A A A A A A A A A A A A A A Q 2 9 u Z m l n L 1 B h Y 2 t h Z 2 U u e G 1 s U E s B A i 0 A F A A C A A g A C r l F U w / K 6 a u k A A A A 6 Q A A A B M A A A A A A A A A A A A A A A A A 7 g A A A F t D b 2 5 0 Z W 5 0 X 1 R 5 c G V z X S 5 4 b W x Q S w E C L Q A U A A I A C A A K u U V T w 4 5 H b w g D A A B h D g A A E w A A A A A A A A A A A A A A A A D f A Q A A R m 9 y b X V s Y X M v U 2 V j d G l v b j E u b V B L B Q Y A A A A A A w A D A M I A A A A 0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H Q A A A A A A A F Y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i 1 D T 0 R F L V B M Q U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A y X 0 N P R E V f U E x B T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x M C 0 w N V Q x N j o w O D o y M C 4 w N T Q 4 O T E 0 W i I g L z 4 8 R W 5 0 c n k g V H l w Z T 0 i U X V l c n l J R C I g V m F s d W U 9 I n M 3 N j I 3 Y 2 Y 1 O C 1 j M G I w L T Q y Y m E t Y j A w M S 1 k M j F j N 2 U z M G Y 5 Z T A i I C 8 + P E V u d H J 5 I F R 5 c G U 9 I k Z p b G x D b 2 x 1 b W 5 U e X B l c y I g V m F s d W U 9 I n N B Q V l K Q 1 E 9 P S I g L z 4 8 R W 5 0 c n k g V H l w Z T 0 i R m l s b E N v b H V t b k 5 h b W V z I i B W Y W x 1 Z T 0 i c 1 s m c X V v d D t X S S B O d W 1 i Z X I m c X V v d D s s J n F 1 b 3 Q 7 V G F z a y B O Y W 1 l J n F 1 b 3 Q 7 L C Z x d W 9 0 O 1 N 0 Y X J 0 J n F 1 b 3 Q 7 L C Z x d W 9 0 O 0 Z p b m l z a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L U N P R E U t U E x B T i 9 B d X R v U m V t b 3 Z l Z E N v b H V t b n M x L n t X S S B O d W 1 i Z X I s M H 0 m c X V v d D s s J n F 1 b 3 Q 7 U 2 V j d G l v b j E v M D I t Q 0 9 E R S 1 Q T E F O L 0 F 1 d G 9 S Z W 1 v d m V k Q 2 9 s d W 1 u c z E u e 1 R h c 2 s g T m F t Z S w x f S Z x d W 9 0 O y w m c X V v d D t T Z W N 0 a W 9 u M S 8 w M i 1 D T 0 R F L V B M Q U 4 v Q X V 0 b 1 J l b W 9 2 Z W R D b 2 x 1 b W 5 z M S 5 7 U 3 R h c n Q s M n 0 m c X V v d D s s J n F 1 b 3 Q 7 U 2 V j d G l v b j E v M D I t Q 0 9 E R S 1 Q T E F O L 0 F 1 d G 9 S Z W 1 v d m V k Q 2 9 s d W 1 u c z E u e 0 Z p b m l z a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i 1 D T 0 R F L V B M Q U 4 v Q X V 0 b 1 J l b W 9 2 Z W R D b 2 x 1 b W 5 z M S 5 7 V 0 k g T n V t Y m V y L D B 9 J n F 1 b 3 Q 7 L C Z x d W 9 0 O 1 N l Y 3 R p b 2 4 x L z A y L U N P R E U t U E x B T i 9 B d X R v U m V t b 3 Z l Z E N v b H V t b n M x L n t U Y X N r I E 5 h b W U s M X 0 m c X V v d D s s J n F 1 b 3 Q 7 U 2 V j d G l v b j E v M D I t Q 0 9 E R S 1 Q T E F O L 0 F 1 d G 9 S Z W 1 v d m V k Q 2 9 s d W 1 u c z E u e 1 N 0 Y X J 0 L D J 9 J n F 1 b 3 Q 7 L C Z x d W 9 0 O 1 N l Y 3 R p b 2 4 x L z A y L U N P R E U t U E x B T i 9 B d X R v U m V t b 3 Z l Z E N v b H V t b n M x L n t G a W 5 p c 2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L U N P R E U t U E x B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D T 0 R F L V B M Q U 4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D T 0 R F L V B M Q U 4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L U N P R E U t U E x B T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Q 0 9 E R S 1 Q T E F O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Q 0 9 E R S 1 Q T E F O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Q 0 9 E R S 1 Q T E F O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D T 0 R F L V B M Q U 4 v M D I t Q 0 9 E R S 1 Q T E F O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Q 0 9 E R S 1 Q T E F O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D T 0 R F L V B M Q U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Q 0 9 E R S 1 U U k F D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D J f Q 0 9 E R V 9 U U k F D S y I g L z 4 8 R W 5 0 c n k g V H l w Z T 0 i R m l s b G V k Q 2 9 t c G x l d G V S Z X N 1 b H R U b 1 d v c m t z a G V l d C I g V m F s d W U 9 I m w x I i A v P j x F b n R y e S B U e X B l P S J R d W V y e U l E I i B W Y W x 1 Z T 0 i c z F l N z N h Y T I 4 L W R j Y T Q t N G I 4 O S 1 h N D B k L T J j Y j E w Z m M 3 N 2 N k O S I g L z 4 8 R W 5 0 c n k g V H l w Z T 0 i R m l s b E x h c 3 R V c G R h d G V k I i B W Y W x 1 Z T 0 i Z D I w M j E t M T A t M D V U M T Y 6 M D g 6 M T c u N T A z O T g 5 N V o i I C 8 + P E V u d H J 5 I F R 5 c G U 9 I k Z p b G x D b 2 x 1 b W 5 O Y W 1 l c y I g V m F s d W U 9 I n N b J n F 1 b 3 Q 7 V 0 k g T n V t Y m V y J n F 1 b 3 Q 7 L C Z x d W 9 0 O 1 R h c 2 s g T m F t Z S Z x d W 9 0 O y w m c X V v d D t T d G F y d C Z x d W 9 0 O y w m c X V v d D t G a W 5 p c 2 g m c X V v d D s s J n F 1 b 3 Q 7 J S B D b 2 1 w b G V 0 Z S Z x d W 9 0 O 1 0 i I C 8 + P E V u d H J 5 I F R 5 c G U 9 I k Z p b G x F c n J v c k N v d W 5 0 I i B W Y W x 1 Z T 0 i b D A i I C 8 + P E V u d H J 5 I F R 5 c G U 9 I k Z p b G x D b 2 x 1 b W 5 U e X B l c y I g V m F s d W U 9 I n N B Q V l K Q 1 F B P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d W 5 0 I i B W Y W x 1 Z T 0 i b D g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i 1 D T 0 R F L V R S Q U N L L 0 F 1 d G 9 S Z W 1 v d m V k Q 2 9 s d W 1 u c z E u e 1 d J I E 5 1 b W J l c i w w f S Z x d W 9 0 O y w m c X V v d D t T Z W N 0 a W 9 u M S 8 w M i 1 D T 0 R F L V R S Q U N L L 0 F 1 d G 9 S Z W 1 v d m V k Q 2 9 s d W 1 u c z E u e 1 R h c 2 s g T m F t Z S w x f S Z x d W 9 0 O y w m c X V v d D t T Z W N 0 a W 9 u M S 8 w M i 1 D T 0 R F L V R S Q U N L L 0 F 1 d G 9 S Z W 1 v d m V k Q 2 9 s d W 1 u c z E u e 1 N 0 Y X J 0 L D J 9 J n F 1 b 3 Q 7 L C Z x d W 9 0 O 1 N l Y 3 R p b 2 4 x L z A y L U N P R E U t V F J B Q 0 s v Q X V 0 b 1 J l b W 9 2 Z W R D b 2 x 1 b W 5 z M S 5 7 R m l u a X N o L D N 9 J n F 1 b 3 Q 7 L C Z x d W 9 0 O 1 N l Y 3 R p b 2 4 x L z A y L U N P R E U t V F J B Q 0 s v Q X V 0 b 1 J l b W 9 2 Z W R D b 2 x 1 b W 5 z M S 5 7 J S B D b 2 1 w b G V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i 1 D T 0 R F L V R S Q U N L L 0 F 1 d G 9 S Z W 1 v d m V k Q 2 9 s d W 1 u c z E u e 1 d J I E 5 1 b W J l c i w w f S Z x d W 9 0 O y w m c X V v d D t T Z W N 0 a W 9 u M S 8 w M i 1 D T 0 R F L V R S Q U N L L 0 F 1 d G 9 S Z W 1 v d m V k Q 2 9 s d W 1 u c z E u e 1 R h c 2 s g T m F t Z S w x f S Z x d W 9 0 O y w m c X V v d D t T Z W N 0 a W 9 u M S 8 w M i 1 D T 0 R F L V R S Q U N L L 0 F 1 d G 9 S Z W 1 v d m V k Q 2 9 s d W 1 u c z E u e 1 N 0 Y X J 0 L D J 9 J n F 1 b 3 Q 7 L C Z x d W 9 0 O 1 N l Y 3 R p b 2 4 x L z A y L U N P R E U t V F J B Q 0 s v Q X V 0 b 1 J l b W 9 2 Z W R D b 2 x 1 b W 5 z M S 5 7 R m l u a X N o L D N 9 J n F 1 b 3 Q 7 L C Z x d W 9 0 O 1 N l Y 3 R p b 2 4 x L z A y L U N P R E U t V F J B Q 0 s v Q X V 0 b 1 J l b W 9 2 Z W R D b 2 x 1 b W 5 z M S 5 7 J S B D b 2 1 w b G V 0 Z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i 1 D T 0 R F L V R S Q U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L U N P R E U t V F J B Q 0 s v M D I t Q 0 9 E R S 1 Q T E F O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Q 0 9 E R S 1 U U k F D S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Q 0 9 E R S 1 U U k F D S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D T 0 R F L V R S Q U N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Q 0 9 E R S 1 U U k F D S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Q 0 9 E R S 1 U U k F D S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Q 0 9 E R S 1 U U k F D S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L U N P R E U t V F J B Q 0 s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D T 0 R F L V R S Q U N L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q d r U H K / p U 6 D n 4 + E V h t 5 / Q A A A A A C A A A A A A A Q Z g A A A A E A A C A A A A A n G a 8 V E e D k O / C M g h 6 v L d X U T D e 0 S r v o E O C G K w 8 G i n f d u w A A A A A O g A A A A A I A A C A A A A D p g f S 6 N 9 K P H u U K f f v 6 d o b o H K g e t N Y 4 0 i p Z O f 8 l z O v O j V A A A A B T p 8 Z j u l 3 m e u 5 Z 7 K p d M e r Q r 7 y e S g e Q o G + Y T S d c f 5 r k p Q 1 P M Q Q C a g J w O I u G J r m 4 F f K 2 V g M u Z Z N + x Y 1 9 Q j g Q t N M i e w C w p C R 1 s t N v u q R Q w m F T a k A A A A B Z y Q d 3 r y 2 l d a k G J H / m x o 3 X 1 0 D 5 X i w g T + N q U 8 o q y 7 V C i E 0 m b D N X 9 S n V K q q W J M R P v R / O Z G V f G v 6 4 i r y V y p B a m P c c < / D a t a M a s h u p > 
</file>

<file path=customXml/itemProps1.xml><?xml version="1.0" encoding="utf-8"?>
<ds:datastoreItem xmlns:ds="http://schemas.openxmlformats.org/officeDocument/2006/customXml" ds:itemID="{DFCC27EC-E6D8-45AB-99C3-322F069D3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c9de3e-8095-4836-b734-30da2b6526a8"/>
    <ds:schemaRef ds:uri="cd14fb1a-f5a0-44be-b357-31f47990a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1ECDD1-79C1-41C4-8A0A-B6D2739B4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B32078-DB9F-41A8-969A-4F865750EDB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d14fb1a-f5a0-44be-b357-31f47990a432"/>
    <ds:schemaRef ds:uri="44c9de3e-8095-4836-b734-30da2b6526a8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C916E4BD-4310-4194-912E-F03DCC08B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02-CODE-TRACK</vt:lpstr>
      <vt:lpstr>02-CODE-PLAN</vt:lpstr>
      <vt:lpstr>WorkItemData-PLAN</vt:lpstr>
      <vt:lpstr>WorkItemData-TRACK</vt:lpstr>
      <vt:lpstr>WorkItemData</vt:lpstr>
      <vt:lpstr>BACKUP</vt:lpstr>
      <vt:lpstr>ABSERVIATION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2021-09-08T05:28:56Z</dcterms:created>
  <dcterms:modified xsi:type="dcterms:W3CDTF">2021-10-05T16:15:42Z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0x01010046BE63E8B9A28D4CA8F1FB9359C6500A</vt:lpwstr>
  </property>
</Properties>
</file>