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Working\SimplyP-Hydrology_Model\Example_Data\"/>
    </mc:Choice>
  </mc:AlternateContent>
  <bookViews>
    <workbookView xWindow="0" yWindow="0" windowWidth="16416" windowHeight="7242" activeTab="1"/>
  </bookViews>
  <sheets>
    <sheet name="Readme" sheetId="8" r:id="rId1"/>
    <sheet name="Setup" sheetId="7" r:id="rId2"/>
    <sheet name="LU" sheetId="1" r:id="rId3"/>
    <sheet name="SC_reach" sheetId="2" r:id="rId4"/>
    <sheet name="Constant" sheetId="3" r:id="rId5"/>
    <sheet name="Preprocessing" sheetId="4" r:id="rId6"/>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<sst xmlns="http://schemas.openxmlformats.org/spreadsheetml/2006/main" count="324" uniqueCount="232">
  <si>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</si>
  <si>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</si>
  <si>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</si>
  <si>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</si>
  <si>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</si>
  <si>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</si>
  <si>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</si>
  <si>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</si>
  <si>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</si>
  <si>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</si>
  <si>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</si>
  <si>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</si>
  <si>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</si>
  <si>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</si>
  <si>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</si>
  <si>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</si>
  <si>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</si>
  <si>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</si>
  <si>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</si>
  <si>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</si>
  <si>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</si>
  <si>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</si>
  <si>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</si>
  <si>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</si>
  <si>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</si>
  <si>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</si>
  <si>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</si>
  <si>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</si>
  <si>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</si>
  <si>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</si>
  <si>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</si>
  <si>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</si>
  <si>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</si>
  <si>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</si>
  <si>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</si>
  <si>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</si>
  <si>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</si>
  <si>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</si>
  <si>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</si>
  <si>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</si>
  <si>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</si>
  <si>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</si>
  <si>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</si>
  <si>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</si>
  <si>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</si>
  <si>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</si>
  <si>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</si>
  <si>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</si>
  <si>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</si>
  <si>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</si>
  <si>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</si>
  <si>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</si>
  <si>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</si>
  <si>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</si>
  <si>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</si>
  <si>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</si>
  <si>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</si>
  <si>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</si>
  <si>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</si>
  <si>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</si>
  <si>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</si>
  <si>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</si>
  <si>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</si>
  <si>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</si>
  <si>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</si>
  <si>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</si>
  <si>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</si>
  <si>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Soil field capacity</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</si>
  <si>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</si>
  <si>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</si>
  <si>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</si>
  <si>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</si>
  <si>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</si>
  <si>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</si>
  <si>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</si>
  <si>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</si>
  <si>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</si>
  <si>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</si>
  <si>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</si>
  <si>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</si>
  <si>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</si>
  <si>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</si>
  <si>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</si>
  <si>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</si>
  <si>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</si>
  <si>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</si>
  <si>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</si>
  <si>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</si>
  <si>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</si>
  <si>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</si>
  <si>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</si>
  <si>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</si>
  <si>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</si>
  <si>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</si>
  <si>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</si>
  <si>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</si>
  <si>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</si>
  <si>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</si>
  <si>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</si>
  <si>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</si>
  <si>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</si>
  <si>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</si>
  <si>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</si>
  <si>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</si>
  <si>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</si>
  <si>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</si>
  <si>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</si>
  <si>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</si>
  <si>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</si>
  <si>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</si>
  <si>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</si>
  <si>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</si>
  <si>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</si>
  <si>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</si>
  <si>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</si>
  <si>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</si>
  <si>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</si>
  <si>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</si>
  <si>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</si>
  <si>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run_mode</t>
  </si>
  <si>
    <t>Simulation start date</t>
  </si>
  <si>
    <t>Simulation end date. Format 'yyyy-mm-dd'</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</si>
  <si>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</si>
  <si>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</si>
  <si>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</si>
  <si>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</si>
  <si>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</si>
  <si>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</si>
  <si>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</si>
  <si>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</si>
  <si>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</si>
  <si>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</si>
  <si>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</si>
  <si>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</si>
  <si>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</si>
  <si>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</si>
  <si>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</si>
  <si>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</si>
  <si>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</si>
  <si>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</si>
  <si>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</si>
  <si>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</si>
  <si>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</si>
  <si>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</si>
  <si>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</si>
  <si>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</si>
  <si>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</si>
  <si>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</si>
  <si>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</si>
  <si>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</si>
  <si>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</si>
  <si>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</si>
  <si>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</si>
  <si>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</si>
  <si>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</si>
  <si>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</si>
  <si>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</si>
  <si>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</si>
  <si>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</si>
  <si>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</si>
  <si>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</si>
  <si>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</si>
  <si>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</si>
  <si>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</si>
  <si>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</si>
  <si>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</si>
  <si>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</si>
  <si>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</si>
  <si>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</si>
  <si>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</si>
  <si>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</si>
  <si>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</si>
  <si>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</si>
  <si>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SS, PP, TP</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</si>
  <si>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</si>
  <si>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</si>
  <si>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</si>
  <si>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</si>
  <si>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</si>
  <si>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</si>
  <si>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</si>
  <si>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</si>
  <si>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</si>
  <si>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</si>
  <si>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</si>
  <si>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</si>
  <si>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</si>
  <si>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</si>
  <si>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</si>
  <si>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</si>
  <si>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</si>
  <si>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</si>
  <si>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</si>
  <si>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</si>
  <si>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</si>
  <si>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</si>
  <si>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</si>
  <si>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</si>
  <si>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</si>
  <si>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</si>
  <si>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</si>
  <si>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</si>
  <si>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</si>
  <si>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</si>
  <si>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</si>
  <si>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</si>
  <si>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</si>
  <si>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</si>
  <si>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</si>
  <si>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</si>
  <si>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</si>
  <si>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Set to 1 unless there are strong reasons to do otherwise</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</si>
  <si>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</si>
  <si>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</si>
  <si>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</si>
  <si>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</si>
  <si>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</si>
  <si>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</si>
  <si>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Q, SS, PP, TDP, TP</t>
  </si>
  <si>
    <t>point</t>
  </si>
  <si>
    <t>Keep constant unless strong reasons to do otherwise</t>
  </si>
  <si>
    <t>cal</t>
  </si>
  <si>
    <t>Only for A and S</t>
  </si>
  <si>
    <t>NC parameter value assigned according to type (defined in 'Constant' sheet)</t>
  </si>
  <si>
    <t>Format for value cell</t>
  </si>
  <si>
    <t>2004-01-01</t>
  </si>
  <si>
    <t>2005-04-30</t>
  </si>
  <si>
    <t>Bulk density(kg/m3)</t>
  </si>
  <si>
    <t>C:\Data\Working\SimplyP-Hydrology_Model\Example_Data\Tarland_MetData_1981-2010.csv</t>
  </si>
  <si>
    <t>C:\Data\Working\SimplyP-Hydrology_Model\Example_Data\Observations\Tarland\WholePeriod\Coull_DailyMeanQ.xlsx</t>
  </si>
  <si>
    <t>C:\Data\Working\SimplyP-Hydrology_Model\Example_Data\Observations\Tarland\WholePeriod\Coull_ChemObs.xlsx</t>
  </si>
  <si>
    <t>C:\Data\Working\SimplyP-Hydrology_Model\Example_Data\Model_Output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</si>
</sst>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80">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4"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0" fillId="0" borderId="15" xfId="0" applyBorder="1"/>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165" fontId="9" fillId="0" borderId="2" xfId="0" applyNumberFormat="1"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2" fontId="9" fillId="0" borderId="0" xfId="0" applyNumberFormat="1" applyFont="1" applyBorder="1" applyAlignment="1">
      <alignment horizontal="left" vertical="top"/>
    </xf>
    <xf numFmtId="0" fontId="9" fillId="0" borderId="5" xfId="0" applyFont="1" applyBorder="1" applyAlignment="1">
      <alignment horizontal="left" vertical="top" wrapText="1"/>
    </xf>
    <xf numFmtId="1" fontId="9" fillId="0" borderId="0" xfId="0" applyNumberFormat="1" applyFont="1" applyBorder="1" applyAlignment="1">
      <alignment horizontal="left" vertical="top"/>
    </xf>
    <xf numFmtId="164" fontId="9" fillId="0" borderId="0" xfId="0" applyNumberFormat="1"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1" fontId="10" fillId="0" borderId="0" xfId="0" applyNumberFormat="1"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165" fontId="11" fillId="0" borderId="11" xfId="0" applyNumberFormat="1" applyFont="1" applyBorder="1" applyAlignment="1">
      <alignment horizontal="left" vertical="top"/>
    </xf>
    <xf numFmtId="164" fontId="11" fillId="0" borderId="11" xfId="0" applyNumberFormat="1"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164" fontId="10" fillId="0" borderId="7" xfId="0" applyNumberFormat="1" applyFont="1" applyBorder="1" applyAlignment="1">
      <alignment horizontal="left" vertical="top"/>
    </xf>
    <xf numFmtId="164" fontId="4" fillId="0" borderId="15" xfId="0" applyNumberFormat="1"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165" fontId="11" fillId="0" borderId="14" xfId="0" applyNumberFormat="1" applyFont="1" applyBorder="1"/>
    <xf numFmtId="0" fontId="11" fillId="0" borderId="12" xfId="0" applyFont="1" applyFill="1" applyBorder="1" applyAlignment="1">
      <alignment horizontal="left" vertical="top" wrapText="1"/>
    </xf>
    <xf numFmtId="164" fontId="9" fillId="3" borderId="0" xfId="0" applyNumberFormat="1" applyFont="1" applyFill="1" applyBorder="1" applyAlignment="1">
      <alignment horizontal="left" vertical="top"/>
    </xf>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164" fontId="9" fillId="0" borderId="10" xfId="0" applyNumberFormat="1" applyFont="1" applyBorder="1" applyAlignment="1">
      <alignment vertical="top"/>
    </xf>
    <xf numFmtId="164" fontId="9" fillId="0" borderId="11" xfId="0" applyNumberFormat="1" applyFont="1" applyBorder="1" applyAlignment="1">
      <alignment vertical="top"/>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1" fontId="11" fillId="0" borderId="1" xfId="0" applyNumberFormat="1" applyFont="1" applyBorder="1" applyAlignment="1">
      <alignment vertical="top"/>
    </xf>
    <xf numFmtId="1" fontId="11" fillId="0" borderId="2" xfId="0" applyNumberFormat="1" applyFont="1" applyBorder="1" applyAlignment="1">
      <alignment vertical="top"/>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64" fontId="11" fillId="0" borderId="4" xfId="0" applyNumberFormat="1" applyFont="1" applyBorder="1" applyAlignment="1">
      <alignment vertical="top"/>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2" fontId="11" fillId="0" borderId="6" xfId="0" applyNumberFormat="1" applyFont="1" applyBorder="1" applyAlignment="1">
      <alignment vertical="top"/>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5" xfId="0" applyFont="1" applyBorder="1" applyAlignment="1">
      <alignment horizontal="lef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a:p>
          <a:pPr lvl="0"/>
          <a:endParaRPr lang="en-GB" sz="1100" baseline="0"/>
        </a:p>
        <a:p>
          <a:pPr lvl="0"/>
          <a:r>
            <a:rPr lang="en-GB" sz="1100" baseline="0"/>
            <a:t>Last updated: 26-04-2016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abSelected="1" topLeftCell="A3" workbookViewId="0">
      <selection activeCell="C6" sqref="C6"/>
    </sheetView>
  </sheetViews>
  <sheetFormatPr defaultColWidth="9.1015625" defaultRowHeight="14.4" x14ac:dyDescent="0.55000000000000004"/>
  <cols>
    <col min="1" max="1" width="26.734375" style="36" bestFit="1" customWidth="1"/>
    <col min="2" max="2" width="52.83984375" style="36" customWidth="1"/>
    <col min="3" max="3" width="108.578125" style="36" bestFit="1" customWidth="1"/>
    <col min="4" max="4" width="53.578125" style="36" customWidth="1"/>
    <col min="5" max="16384" width="9.1015625" style="36"/>
  </cols>
  <sheetData>
    <row r="1" spans="1:4" s="41" customFormat="1" x14ac:dyDescent="0.55000000000000004">
      <c r="A1" s="38" t="s">
        <v>0</v>
      </c>
      <c r="B1" s="39" t="s">
        <v>38</v>
      </c>
      <c r="C1" s="40" t="s">
        <v>24</v>
      </c>
      <c r="D1" s="39" t="s">
        <v>224</v>
      </c>
    </row>
    <row r="2" spans="1:4" x14ac:dyDescent="0.55000000000000004">
      <c r="A2" s="42" t="s">
        <v>113</v>
      </c>
      <c r="B2" s="43" t="s">
        <v>114</v>
      </c>
      <c r="C2" s="36" t="s">
        <v>228</v>
      </c>
      <c r="D2" s="34" t="s">
        <v>141</v>
      </c>
    </row>
    <row r="3" spans="1:4" x14ac:dyDescent="0.55000000000000004">
      <c r="A3" s="42" t="s">
        <v>115</v>
      </c>
      <c r="B3" s="43" t="s">
        <v>116</v>
      </c>
      <c r="C3" s="18" t="s">
        <v>229</v>
      </c>
      <c r="D3" s="34" t="s">
        <v>141</v>
      </c>
    </row>
    <row r="4" spans="1:4" x14ac:dyDescent="0.55000000000000004">
      <c r="A4" s="42" t="s">
        <v>117</v>
      </c>
      <c r="B4" s="43" t="s">
        <v>118</v>
      </c>
      <c r="C4" s="18" t="s">
        <v>230</v>
      </c>
      <c r="D4" s="34" t="s">
        <v>141</v>
      </c>
    </row>
    <row r="5" spans="1:4" ht="28.8" x14ac:dyDescent="0.55000000000000004">
      <c r="A5" s="42" t="s">
        <v>143</v>
      </c>
      <c r="B5" s="43" t="s">
        <v>144</v>
      </c>
      <c r="C5" s="36" t="s">
        <v>231</v>
      </c>
      <c r="D5" s="34" t="s">
        <v>141</v>
      </c>
    </row>
    <row r="6" spans="1:4" ht="43.2" x14ac:dyDescent="0.55000000000000004">
      <c r="A6" s="42" t="s">
        <v>119</v>
      </c>
      <c r="B6" s="43" t="s">
        <v>216</v>
      </c>
      <c r="C6" s="36" t="s">
        <v>221</v>
      </c>
      <c r="D6" s="34" t="s">
        <v>217</v>
      </c>
    </row>
    <row r="7" spans="1:4" x14ac:dyDescent="0.55000000000000004">
      <c r="A7" s="42" t="s">
        <v>131</v>
      </c>
      <c r="B7" s="43" t="s">
        <v>132</v>
      </c>
      <c r="C7" s="36" t="s">
        <v>128</v>
      </c>
      <c r="D7" s="34" t="s">
        <v>142</v>
      </c>
    </row>
    <row r="8" spans="1:4" x14ac:dyDescent="0.55000000000000004">
      <c r="A8" s="42" t="s">
        <v>122</v>
      </c>
      <c r="B8" s="43" t="s">
        <v>120</v>
      </c>
      <c r="C8" s="37" t="s">
        <v>225</v>
      </c>
      <c r="D8" s="34" t="s">
        <v>140</v>
      </c>
    </row>
    <row r="9" spans="1:4" x14ac:dyDescent="0.55000000000000004">
      <c r="A9" s="42" t="s">
        <v>123</v>
      </c>
      <c r="B9" s="43" t="s">
        <v>121</v>
      </c>
      <c r="C9" s="37" t="s">
        <v>226</v>
      </c>
      <c r="D9" s="34" t="s">
        <v>140</v>
      </c>
    </row>
    <row r="10" spans="1:4" x14ac:dyDescent="0.55000000000000004">
      <c r="A10" s="42" t="s">
        <v>124</v>
      </c>
      <c r="B10" s="43" t="s">
        <v>125</v>
      </c>
      <c r="C10" s="36">
        <v>1</v>
      </c>
      <c r="D10" s="34" t="s">
        <v>161</v>
      </c>
    </row>
    <row r="11" spans="1:4" ht="43.2" x14ac:dyDescent="0.55000000000000004">
      <c r="A11" s="42" t="s">
        <v>126</v>
      </c>
      <c r="B11" s="43" t="s">
        <v>127</v>
      </c>
      <c r="C11" s="36" t="s">
        <v>128</v>
      </c>
      <c r="D11" s="46" t="s">
        <v>142</v>
      </c>
    </row>
    <row r="12" spans="1:4" ht="28.8" x14ac:dyDescent="0.55000000000000004">
      <c r="A12" s="42" t="s">
        <v>129</v>
      </c>
      <c r="B12" s="43" t="s">
        <v>130</v>
      </c>
      <c r="C12" s="36" t="s">
        <v>128</v>
      </c>
      <c r="D12" s="46" t="s">
        <v>142</v>
      </c>
    </row>
    <row r="13" spans="1:4" s="35" customFormat="1" x14ac:dyDescent="0.55000000000000004">
      <c r="A13" s="44" t="s">
        <v>176</v>
      </c>
      <c r="B13" s="45" t="s">
        <v>177</v>
      </c>
      <c r="C13" s="35" t="s">
        <v>128</v>
      </c>
      <c r="D13" s="46" t="s">
        <v>142</v>
      </c>
    </row>
    <row r="14" spans="1:4" s="35" customFormat="1" x14ac:dyDescent="0.55000000000000004">
      <c r="A14" s="44" t="s">
        <v>174</v>
      </c>
      <c r="B14" s="45" t="s">
        <v>175</v>
      </c>
      <c r="C14" s="35" t="s">
        <v>128</v>
      </c>
      <c r="D14" s="46" t="s">
        <v>142</v>
      </c>
    </row>
    <row r="15" spans="1:4" s="35" customFormat="1" x14ac:dyDescent="0.55000000000000004">
      <c r="A15" s="44" t="s">
        <v>162</v>
      </c>
      <c r="B15" s="45" t="s">
        <v>163</v>
      </c>
      <c r="C15" s="35" t="s">
        <v>128</v>
      </c>
      <c r="D15" s="46" t="s">
        <v>142</v>
      </c>
    </row>
    <row r="16" spans="1:4" s="35" customFormat="1" ht="28.8" x14ac:dyDescent="0.55000000000000004">
      <c r="A16" s="44" t="s">
        <v>145</v>
      </c>
      <c r="B16" s="45" t="s">
        <v>147</v>
      </c>
      <c r="C16" s="35" t="s">
        <v>128</v>
      </c>
      <c r="D16" s="46" t="s">
        <v>142</v>
      </c>
    </row>
    <row r="17" spans="1:4" x14ac:dyDescent="0.55000000000000004">
      <c r="A17" s="42" t="s">
        <v>146</v>
      </c>
      <c r="B17" s="45" t="s">
        <v>148</v>
      </c>
      <c r="C17" s="36" t="s">
        <v>128</v>
      </c>
      <c r="D17" s="46" t="s">
        <v>142</v>
      </c>
    </row>
    <row r="18" spans="1:4" x14ac:dyDescent="0.55000000000000004">
      <c r="A18" s="42" t="s">
        <v>154</v>
      </c>
      <c r="B18" s="34" t="s">
        <v>155</v>
      </c>
      <c r="C18" s="36" t="s">
        <v>156</v>
      </c>
      <c r="D18" s="47" t="s">
        <v>157</v>
      </c>
    </row>
    <row r="19" spans="1:4" x14ac:dyDescent="0.55000000000000004">
      <c r="A19" s="42" t="s">
        <v>158</v>
      </c>
      <c r="B19" s="34" t="s">
        <v>159</v>
      </c>
      <c r="C19" s="36">
        <v>300</v>
      </c>
      <c r="D19" s="34" t="s">
        <v>160</v>
      </c>
    </row>
    <row r="20" spans="1:4" x14ac:dyDescent="0.55000000000000004">
      <c r="A20" s="42" t="s">
        <v>164</v>
      </c>
      <c r="B20" s="34" t="s">
        <v>149</v>
      </c>
      <c r="C20" s="36" t="s">
        <v>150</v>
      </c>
      <c r="D20" s="47" t="s">
        <v>167</v>
      </c>
    </row>
    <row r="21" spans="1:4" x14ac:dyDescent="0.55000000000000004">
      <c r="A21" s="42" t="s">
        <v>151</v>
      </c>
      <c r="B21" s="34" t="s">
        <v>152</v>
      </c>
      <c r="C21" s="36" t="s">
        <v>218</v>
      </c>
      <c r="D21" s="47" t="s">
        <v>153</v>
      </c>
    </row>
    <row r="22" spans="1:4" ht="28.8" x14ac:dyDescent="0.55000000000000004">
      <c r="A22" s="42" t="s">
        <v>165</v>
      </c>
      <c r="B22" s="43" t="s">
        <v>178</v>
      </c>
      <c r="C22" s="36" t="s">
        <v>219</v>
      </c>
      <c r="D22" s="47" t="s">
        <v>166</v>
      </c>
    </row>
    <row r="23" spans="1:4" x14ac:dyDescent="0.55000000000000004">
      <c r="A23" s="42" t="s">
        <v>169</v>
      </c>
      <c r="B23" s="43" t="s">
        <v>168</v>
      </c>
      <c r="C23" s="36" t="s">
        <v>170</v>
      </c>
      <c r="D23" s="47" t="s">
        <v>171</v>
      </c>
    </row>
    <row r="24" spans="1:4" ht="28.8" x14ac:dyDescent="0.55000000000000004">
      <c r="A24" s="13" t="s">
        <v>172</v>
      </c>
      <c r="B24" s="48" t="s">
        <v>180</v>
      </c>
      <c r="C24" s="14" t="s">
        <v>173</v>
      </c>
      <c r="D24" s="49" t="s">
        <v>153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E15" sqref="E15"/>
    </sheetView>
  </sheetViews>
  <sheetFormatPr defaultColWidth="9.1015625" defaultRowHeight="14.4" x14ac:dyDescent="0.55000000000000004"/>
  <cols>
    <col min="1" max="1" width="11.1015625" style="18" bestFit="1" customWidth="1"/>
    <col min="2" max="2" width="13.734375" style="18" bestFit="1" customWidth="1"/>
    <col min="3" max="3" width="9.1015625" style="18"/>
    <col min="4" max="4" width="73" style="18" bestFit="1" customWidth="1"/>
    <col min="5" max="8" width="9.1015625" style="18"/>
    <col min="9" max="9" width="51.1015625" style="18" customWidth="1"/>
    <col min="10" max="16384" width="9.1015625" style="18"/>
  </cols>
  <sheetData>
    <row r="1" spans="1:9" s="120" customFormat="1" x14ac:dyDescent="0.55000000000000004">
      <c r="A1" s="116" t="s">
        <v>69</v>
      </c>
      <c r="B1" s="117" t="s">
        <v>0</v>
      </c>
      <c r="C1" s="117" t="s">
        <v>10</v>
      </c>
      <c r="D1" s="118" t="s">
        <v>38</v>
      </c>
      <c r="E1" s="116" t="s">
        <v>1</v>
      </c>
      <c r="F1" s="117" t="s">
        <v>2</v>
      </c>
      <c r="G1" s="117" t="s">
        <v>3</v>
      </c>
      <c r="H1" s="119" t="s">
        <v>78</v>
      </c>
      <c r="I1" s="119" t="s">
        <v>76</v>
      </c>
    </row>
    <row r="2" spans="1:9" s="128" customFormat="1" x14ac:dyDescent="0.55000000000000004">
      <c r="A2" s="121" t="s">
        <v>70</v>
      </c>
      <c r="B2" s="122" t="s">
        <v>75</v>
      </c>
      <c r="C2" s="122" t="s">
        <v>11</v>
      </c>
      <c r="D2" s="123" t="s">
        <v>39</v>
      </c>
      <c r="E2" s="124">
        <v>1</v>
      </c>
      <c r="F2" s="125">
        <v>10</v>
      </c>
      <c r="G2" s="126"/>
      <c r="H2" s="127"/>
      <c r="I2" s="160" t="s">
        <v>222</v>
      </c>
    </row>
    <row r="3" spans="1:9" s="136" customFormat="1" ht="28.8" x14ac:dyDescent="0.55000000000000004">
      <c r="A3" s="129" t="s">
        <v>186</v>
      </c>
      <c r="B3" s="130" t="s">
        <v>6</v>
      </c>
      <c r="C3" s="130" t="s">
        <v>13</v>
      </c>
      <c r="D3" s="131" t="s">
        <v>213</v>
      </c>
      <c r="E3" s="132">
        <v>1458</v>
      </c>
      <c r="F3" s="133">
        <v>873</v>
      </c>
      <c r="G3" s="134"/>
      <c r="H3" s="135"/>
      <c r="I3" s="161" t="s">
        <v>222</v>
      </c>
    </row>
    <row r="4" spans="1:9" s="136" customFormat="1" ht="28.8" x14ac:dyDescent="0.55000000000000004">
      <c r="A4" s="137" t="s">
        <v>186</v>
      </c>
      <c r="B4" s="138" t="s">
        <v>7</v>
      </c>
      <c r="C4" s="138" t="s">
        <v>14</v>
      </c>
      <c r="D4" s="139" t="s">
        <v>85</v>
      </c>
      <c r="E4" s="140">
        <v>10</v>
      </c>
      <c r="F4" s="141">
        <v>0</v>
      </c>
      <c r="G4" s="142"/>
      <c r="H4" s="143">
        <v>-5</v>
      </c>
      <c r="I4" s="162" t="s">
        <v>212</v>
      </c>
    </row>
    <row r="5" spans="1:9" s="136" customFormat="1" x14ac:dyDescent="0.55000000000000004">
      <c r="A5" s="144" t="s">
        <v>186</v>
      </c>
      <c r="B5" s="145" t="s">
        <v>8</v>
      </c>
      <c r="C5" s="145" t="s">
        <v>15</v>
      </c>
      <c r="D5" s="146" t="s">
        <v>183</v>
      </c>
      <c r="E5" s="147">
        <v>0.1</v>
      </c>
      <c r="F5" s="148">
        <v>0</v>
      </c>
      <c r="G5" s="149"/>
      <c r="H5" s="150"/>
      <c r="I5" s="163" t="s">
        <v>77</v>
      </c>
    </row>
    <row r="6" spans="1:9" s="155" customFormat="1" ht="43.2" x14ac:dyDescent="0.55000000000000004">
      <c r="A6" s="151" t="s">
        <v>73</v>
      </c>
      <c r="B6" s="152" t="s">
        <v>102</v>
      </c>
      <c r="C6" s="152" t="s">
        <v>17</v>
      </c>
      <c r="D6" s="153" t="s">
        <v>101</v>
      </c>
      <c r="E6" s="151">
        <v>0.2</v>
      </c>
      <c r="F6" s="152">
        <v>2.1000000000000001E-2</v>
      </c>
      <c r="G6" s="152">
        <v>0.09</v>
      </c>
      <c r="H6" s="154"/>
      <c r="I6" s="164" t="s">
        <v>223</v>
      </c>
    </row>
    <row r="7" spans="1:9" s="155" customFormat="1" ht="43.2" x14ac:dyDescent="0.55000000000000004">
      <c r="A7" s="156" t="s">
        <v>73</v>
      </c>
      <c r="B7" s="157" t="s">
        <v>184</v>
      </c>
      <c r="C7" s="157" t="s">
        <v>17</v>
      </c>
      <c r="D7" s="158" t="s">
        <v>185</v>
      </c>
      <c r="E7" s="156">
        <v>0</v>
      </c>
      <c r="F7" s="157">
        <v>0</v>
      </c>
      <c r="G7" s="157">
        <v>0</v>
      </c>
      <c r="H7" s="159"/>
      <c r="I7" s="165" t="s">
        <v>223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F15" sqref="F15"/>
    </sheetView>
  </sheetViews>
  <sheetFormatPr defaultRowHeight="14.4" x14ac:dyDescent="0.55000000000000004"/>
  <cols>
    <col min="1" max="1" width="12.1015625" bestFit="1" customWidth="1"/>
    <col min="2" max="2" width="9.83984375" bestFit="1" customWidth="1"/>
    <col min="4" max="4" width="93.578125" bestFit="1" customWidth="1"/>
  </cols>
  <sheetData>
    <row r="1" spans="1:5" s="1" customFormat="1" x14ac:dyDescent="0.55000000000000004">
      <c r="A1" s="23" t="s">
        <v>69</v>
      </c>
      <c r="B1" s="24" t="s">
        <v>0</v>
      </c>
      <c r="C1" s="24" t="s">
        <v>10</v>
      </c>
      <c r="D1" s="24" t="s">
        <v>38</v>
      </c>
      <c r="E1" s="29">
        <v>1</v>
      </c>
    </row>
    <row r="2" spans="1:5" x14ac:dyDescent="0.55000000000000004">
      <c r="A2" s="25" t="s">
        <v>74</v>
      </c>
      <c r="B2" s="31" t="s">
        <v>18</v>
      </c>
      <c r="C2" s="26" t="s">
        <v>42</v>
      </c>
      <c r="D2" s="26" t="s">
        <v>43</v>
      </c>
      <c r="E2" s="32">
        <v>51.7</v>
      </c>
    </row>
    <row r="3" spans="1:5" x14ac:dyDescent="0.55000000000000004">
      <c r="A3" s="19" t="s">
        <v>74</v>
      </c>
      <c r="B3" s="27" t="s">
        <v>20</v>
      </c>
      <c r="C3" s="20" t="s">
        <v>17</v>
      </c>
      <c r="D3" s="20" t="s">
        <v>87</v>
      </c>
      <c r="E3" s="30">
        <v>0.2</v>
      </c>
    </row>
    <row r="4" spans="1:5" x14ac:dyDescent="0.55000000000000004">
      <c r="A4" s="19" t="s">
        <v>74</v>
      </c>
      <c r="B4" s="27" t="s">
        <v>19</v>
      </c>
      <c r="C4" s="20" t="s">
        <v>17</v>
      </c>
      <c r="D4" s="20" t="s">
        <v>88</v>
      </c>
      <c r="E4" s="30">
        <v>0.3</v>
      </c>
    </row>
    <row r="5" spans="1:5" x14ac:dyDescent="0.55000000000000004">
      <c r="A5" s="19" t="s">
        <v>74</v>
      </c>
      <c r="B5" s="27" t="s">
        <v>21</v>
      </c>
      <c r="C5" s="20" t="s">
        <v>17</v>
      </c>
      <c r="D5" s="20" t="s">
        <v>89</v>
      </c>
      <c r="E5" s="30">
        <v>0.5</v>
      </c>
    </row>
    <row r="6" spans="1:5" x14ac:dyDescent="0.55000000000000004">
      <c r="A6" s="19" t="s">
        <v>74</v>
      </c>
      <c r="B6" s="27" t="s">
        <v>79</v>
      </c>
      <c r="C6" s="20" t="s">
        <v>17</v>
      </c>
      <c r="D6" s="20" t="s">
        <v>83</v>
      </c>
      <c r="E6" s="30">
        <v>0</v>
      </c>
    </row>
    <row r="7" spans="1:5" x14ac:dyDescent="0.55000000000000004">
      <c r="A7" s="19" t="s">
        <v>74</v>
      </c>
      <c r="B7" s="27" t="s">
        <v>80</v>
      </c>
      <c r="C7" s="20" t="s">
        <v>17</v>
      </c>
      <c r="D7" s="20" t="s">
        <v>84</v>
      </c>
      <c r="E7" s="30">
        <v>0</v>
      </c>
    </row>
    <row r="8" spans="1:5" x14ac:dyDescent="0.55000000000000004">
      <c r="A8" s="19" t="s">
        <v>74</v>
      </c>
      <c r="B8" s="27" t="s">
        <v>81</v>
      </c>
      <c r="C8" s="20" t="s">
        <v>17</v>
      </c>
      <c r="D8" s="20" t="s">
        <v>82</v>
      </c>
      <c r="E8" s="30">
        <v>0</v>
      </c>
    </row>
    <row r="9" spans="1:5" x14ac:dyDescent="0.55000000000000004">
      <c r="A9" s="19" t="s">
        <v>74</v>
      </c>
      <c r="B9" s="27" t="s">
        <v>103</v>
      </c>
      <c r="C9" s="20" t="s">
        <v>17</v>
      </c>
      <c r="D9" s="20" t="s">
        <v>104</v>
      </c>
      <c r="E9" s="30">
        <v>0.65</v>
      </c>
    </row>
    <row r="10" spans="1:5" x14ac:dyDescent="0.55000000000000004">
      <c r="A10" s="19" t="s">
        <v>74</v>
      </c>
      <c r="B10" s="27" t="s">
        <v>90</v>
      </c>
      <c r="C10" s="20" t="s">
        <v>45</v>
      </c>
      <c r="D10" s="20" t="s">
        <v>92</v>
      </c>
      <c r="E10" s="106">
        <v>4</v>
      </c>
    </row>
    <row r="11" spans="1:5" x14ac:dyDescent="0.55000000000000004">
      <c r="A11" s="19" t="s">
        <v>74</v>
      </c>
      <c r="B11" s="27" t="s">
        <v>91</v>
      </c>
      <c r="C11" s="20" t="s">
        <v>45</v>
      </c>
      <c r="D11" s="20" t="s">
        <v>93</v>
      </c>
      <c r="E11" s="106">
        <v>4</v>
      </c>
    </row>
    <row r="12" spans="1:5" x14ac:dyDescent="0.55000000000000004">
      <c r="A12" s="19" t="s">
        <v>74</v>
      </c>
      <c r="B12" s="27" t="s">
        <v>105</v>
      </c>
      <c r="C12" s="20" t="s">
        <v>45</v>
      </c>
      <c r="D12" s="20" t="s">
        <v>94</v>
      </c>
      <c r="E12" s="106">
        <v>10</v>
      </c>
    </row>
    <row r="13" spans="1:5" x14ac:dyDescent="0.55000000000000004">
      <c r="A13" s="19" t="s">
        <v>74</v>
      </c>
      <c r="B13" s="27" t="s">
        <v>22</v>
      </c>
      <c r="C13" s="20" t="s">
        <v>44</v>
      </c>
      <c r="D13" s="20" t="s">
        <v>47</v>
      </c>
      <c r="E13" s="50">
        <v>10000</v>
      </c>
    </row>
    <row r="14" spans="1:5" x14ac:dyDescent="0.55000000000000004">
      <c r="A14" s="21" t="s">
        <v>74</v>
      </c>
      <c r="B14" s="28" t="s">
        <v>23</v>
      </c>
      <c r="C14" s="22" t="s">
        <v>45</v>
      </c>
      <c r="D14" s="22" t="s">
        <v>100</v>
      </c>
      <c r="E14" s="33">
        <v>0.8</v>
      </c>
    </row>
    <row r="15" spans="1:5" s="102" customFormat="1" x14ac:dyDescent="0.55000000000000004">
      <c r="A15" s="103" t="s">
        <v>71</v>
      </c>
      <c r="B15" s="104" t="s">
        <v>29</v>
      </c>
      <c r="C15" s="104" t="s">
        <v>46</v>
      </c>
      <c r="D15" s="104" t="s">
        <v>48</v>
      </c>
      <c r="E15" s="113">
        <v>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27" sqref="D27"/>
    </sheetView>
  </sheetViews>
  <sheetFormatPr defaultColWidth="9.1015625" defaultRowHeight="14.4" x14ac:dyDescent="0.55000000000000004"/>
  <cols>
    <col min="1" max="1" width="12.1015625" style="6" bestFit="1" customWidth="1"/>
    <col min="2" max="2" width="11.734375" style="6" bestFit="1" customWidth="1"/>
    <col min="3" max="3" width="9.1015625" style="6"/>
    <col min="4" max="4" width="71.83984375" style="6" bestFit="1" customWidth="1"/>
    <col min="5" max="5" width="9.1015625" style="6"/>
    <col min="6" max="6" width="52.734375" style="7" customWidth="1"/>
    <col min="7" max="16384" width="9.1015625" style="6"/>
  </cols>
  <sheetData>
    <row r="1" spans="1:6" x14ac:dyDescent="0.55000000000000004">
      <c r="A1" s="15" t="s">
        <v>69</v>
      </c>
      <c r="B1" s="16" t="s">
        <v>0</v>
      </c>
      <c r="C1" s="16" t="s">
        <v>10</v>
      </c>
      <c r="D1" s="16" t="s">
        <v>38</v>
      </c>
      <c r="E1" s="16" t="s">
        <v>24</v>
      </c>
      <c r="F1" s="17" t="s">
        <v>76</v>
      </c>
    </row>
    <row r="2" spans="1:6" s="67" customFormat="1" x14ac:dyDescent="0.55000000000000004">
      <c r="A2" s="63" t="s">
        <v>107</v>
      </c>
      <c r="B2" s="64" t="s">
        <v>108</v>
      </c>
      <c r="C2" s="64" t="s">
        <v>12</v>
      </c>
      <c r="D2" s="64" t="s">
        <v>109</v>
      </c>
      <c r="E2" s="64">
        <v>0</v>
      </c>
      <c r="F2" s="66"/>
    </row>
    <row r="3" spans="1:6" s="67" customFormat="1" x14ac:dyDescent="0.55000000000000004">
      <c r="A3" s="74" t="s">
        <v>107</v>
      </c>
      <c r="B3" s="75" t="s">
        <v>110</v>
      </c>
      <c r="C3" s="75" t="s">
        <v>111</v>
      </c>
      <c r="D3" s="75" t="s">
        <v>112</v>
      </c>
      <c r="E3" s="75">
        <v>2.74</v>
      </c>
      <c r="F3" s="77"/>
    </row>
    <row r="4" spans="1:6" s="67" customFormat="1" x14ac:dyDescent="0.55000000000000004">
      <c r="A4" s="63" t="s">
        <v>70</v>
      </c>
      <c r="B4" s="64" t="s">
        <v>179</v>
      </c>
      <c r="C4" s="64" t="s">
        <v>17</v>
      </c>
      <c r="D4" s="64" t="s">
        <v>40</v>
      </c>
      <c r="E4" s="65">
        <v>0.02</v>
      </c>
      <c r="F4" s="66"/>
    </row>
    <row r="5" spans="1:6" s="111" customFormat="1" x14ac:dyDescent="0.55000000000000004">
      <c r="A5" s="107" t="s">
        <v>70</v>
      </c>
      <c r="B5" s="108" t="s">
        <v>5</v>
      </c>
      <c r="C5" s="108" t="s">
        <v>17</v>
      </c>
      <c r="D5" s="108" t="s">
        <v>41</v>
      </c>
      <c r="E5" s="109">
        <v>1</v>
      </c>
      <c r="F5" s="110" t="s">
        <v>211</v>
      </c>
    </row>
    <row r="6" spans="1:6" s="67" customFormat="1" x14ac:dyDescent="0.55000000000000004">
      <c r="A6" s="68" t="s">
        <v>70</v>
      </c>
      <c r="B6" s="69" t="s">
        <v>4</v>
      </c>
      <c r="C6" s="69" t="s">
        <v>12</v>
      </c>
      <c r="D6" s="69" t="s">
        <v>67</v>
      </c>
      <c r="E6" s="72">
        <v>290</v>
      </c>
      <c r="F6" s="71"/>
    </row>
    <row r="7" spans="1:6" s="67" customFormat="1" x14ac:dyDescent="0.55000000000000004">
      <c r="A7" s="68" t="s">
        <v>70</v>
      </c>
      <c r="B7" s="69" t="s">
        <v>25</v>
      </c>
      <c r="C7" s="69" t="s">
        <v>17</v>
      </c>
      <c r="D7" s="69" t="s">
        <v>49</v>
      </c>
      <c r="E7" s="70">
        <v>0.7</v>
      </c>
      <c r="F7" s="71"/>
    </row>
    <row r="8" spans="1:6" s="67" customFormat="1" x14ac:dyDescent="0.55000000000000004">
      <c r="A8" s="68" t="s">
        <v>70</v>
      </c>
      <c r="B8" s="69" t="s">
        <v>26</v>
      </c>
      <c r="C8" s="69" t="s">
        <v>11</v>
      </c>
      <c r="D8" s="69" t="s">
        <v>50</v>
      </c>
      <c r="E8" s="72">
        <v>65</v>
      </c>
      <c r="F8" s="71"/>
    </row>
    <row r="9" spans="1:6" s="67" customFormat="1" ht="17.25" customHeight="1" x14ac:dyDescent="0.55000000000000004">
      <c r="A9" s="68" t="s">
        <v>70</v>
      </c>
      <c r="B9" s="69" t="s">
        <v>27</v>
      </c>
      <c r="C9" s="69" t="s">
        <v>51</v>
      </c>
      <c r="D9" s="69" t="s">
        <v>52</v>
      </c>
      <c r="E9" s="70">
        <v>0.4</v>
      </c>
      <c r="F9" s="71"/>
    </row>
    <row r="10" spans="1:6" s="67" customFormat="1" x14ac:dyDescent="0.55000000000000004">
      <c r="A10" s="68" t="s">
        <v>70</v>
      </c>
      <c r="B10" s="69" t="s">
        <v>181</v>
      </c>
      <c r="C10" s="69" t="s">
        <v>53</v>
      </c>
      <c r="D10" s="69" t="s">
        <v>54</v>
      </c>
      <c r="E10" s="73">
        <v>0.5</v>
      </c>
      <c r="F10" s="71"/>
    </row>
    <row r="11" spans="1:6" s="111" customFormat="1" x14ac:dyDescent="0.55000000000000004">
      <c r="A11" s="107" t="s">
        <v>70</v>
      </c>
      <c r="B11" s="108" t="s">
        <v>182</v>
      </c>
      <c r="C11" s="108" t="s">
        <v>17</v>
      </c>
      <c r="D11" s="108" t="s">
        <v>55</v>
      </c>
      <c r="E11" s="115">
        <v>0.43</v>
      </c>
      <c r="F11" s="110" t="s">
        <v>220</v>
      </c>
    </row>
    <row r="12" spans="1:6" s="67" customFormat="1" x14ac:dyDescent="0.55000000000000004">
      <c r="A12" s="74" t="s">
        <v>70</v>
      </c>
      <c r="B12" s="75" t="s">
        <v>28</v>
      </c>
      <c r="C12" s="75" t="s">
        <v>57</v>
      </c>
      <c r="D12" s="75" t="s">
        <v>56</v>
      </c>
      <c r="E12" s="76">
        <v>1</v>
      </c>
      <c r="F12" s="77"/>
    </row>
    <row r="13" spans="1:6" s="90" customFormat="1" x14ac:dyDescent="0.55000000000000004">
      <c r="A13" s="86" t="s">
        <v>186</v>
      </c>
      <c r="B13" s="87" t="s">
        <v>32</v>
      </c>
      <c r="C13" s="87" t="s">
        <v>58</v>
      </c>
      <c r="D13" s="87" t="s">
        <v>59</v>
      </c>
      <c r="E13" s="88">
        <v>95</v>
      </c>
      <c r="F13" s="89" t="s">
        <v>214</v>
      </c>
    </row>
    <row r="14" spans="1:6" s="90" customFormat="1" ht="43.2" x14ac:dyDescent="0.55000000000000004">
      <c r="A14" s="91" t="s">
        <v>186</v>
      </c>
      <c r="B14" s="92" t="s">
        <v>9</v>
      </c>
      <c r="C14" s="92" t="s">
        <v>68</v>
      </c>
      <c r="D14" s="92" t="s">
        <v>106</v>
      </c>
      <c r="E14" s="93">
        <v>1.1315280460000001E-4</v>
      </c>
      <c r="F14" s="166" t="s">
        <v>86</v>
      </c>
    </row>
    <row r="15" spans="1:6" s="90" customFormat="1" x14ac:dyDescent="0.55000000000000004">
      <c r="A15" s="94" t="s">
        <v>71</v>
      </c>
      <c r="B15" s="95" t="s">
        <v>30</v>
      </c>
      <c r="C15" s="95" t="s">
        <v>15</v>
      </c>
      <c r="D15" s="95" t="s">
        <v>65</v>
      </c>
      <c r="E15" s="96">
        <v>0.02</v>
      </c>
      <c r="F15" s="114"/>
    </row>
    <row r="16" spans="1:6" s="90" customFormat="1" x14ac:dyDescent="0.55000000000000004">
      <c r="A16" s="94" t="s">
        <v>72</v>
      </c>
      <c r="B16" s="95" t="s">
        <v>31</v>
      </c>
      <c r="C16" s="95" t="s">
        <v>17</v>
      </c>
      <c r="D16" s="95" t="s">
        <v>64</v>
      </c>
      <c r="E16" s="97">
        <v>1.6</v>
      </c>
      <c r="F16" s="167" t="s">
        <v>215</v>
      </c>
    </row>
    <row r="17" spans="1:6" s="80" customFormat="1" x14ac:dyDescent="0.55000000000000004">
      <c r="A17" s="78" t="s">
        <v>73</v>
      </c>
      <c r="B17" s="79" t="s">
        <v>209</v>
      </c>
      <c r="C17" s="79" t="s">
        <v>16</v>
      </c>
      <c r="D17" s="79" t="s">
        <v>210</v>
      </c>
      <c r="E17" s="82">
        <v>1500</v>
      </c>
      <c r="F17" s="81"/>
    </row>
    <row r="18" spans="1:6" s="80" customFormat="1" x14ac:dyDescent="0.55000000000000004">
      <c r="A18" s="83" t="s">
        <v>73</v>
      </c>
      <c r="B18" s="84" t="s">
        <v>208</v>
      </c>
      <c r="C18" s="84" t="s">
        <v>17</v>
      </c>
      <c r="D18" s="84" t="s">
        <v>66</v>
      </c>
      <c r="E18" s="105">
        <v>2</v>
      </c>
      <c r="F18" s="85"/>
    </row>
    <row r="19" spans="1:6" s="80" customFormat="1" ht="57.6" x14ac:dyDescent="0.55000000000000004">
      <c r="A19" s="98" t="s">
        <v>73</v>
      </c>
      <c r="B19" s="99" t="s">
        <v>96</v>
      </c>
      <c r="C19" s="99" t="s">
        <v>95</v>
      </c>
      <c r="D19" s="99" t="s">
        <v>98</v>
      </c>
      <c r="E19" s="99">
        <v>60</v>
      </c>
      <c r="F19" s="168" t="s">
        <v>139</v>
      </c>
    </row>
    <row r="20" spans="1:6" s="80" customFormat="1" ht="28.8" x14ac:dyDescent="0.55000000000000004">
      <c r="A20" s="100" t="s">
        <v>73</v>
      </c>
      <c r="B20" s="101" t="s">
        <v>97</v>
      </c>
      <c r="C20" s="101" t="s">
        <v>95</v>
      </c>
      <c r="D20" s="101" t="s">
        <v>99</v>
      </c>
      <c r="E20" s="101">
        <v>304</v>
      </c>
      <c r="F20" s="169" t="s">
        <v>138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015625" defaultRowHeight="14.1" x14ac:dyDescent="0.5"/>
  <cols>
    <col min="1" max="1" width="16.26171875" style="3" customWidth="1"/>
    <col min="2" max="2" width="11" style="3" bestFit="1" customWidth="1"/>
    <col min="3" max="3" width="14.26171875" style="3" bestFit="1" customWidth="1"/>
    <col min="4" max="4" width="11.578125" style="3" bestFit="1" customWidth="1"/>
    <col min="5" max="5" width="11.83984375" style="3" bestFit="1" customWidth="1"/>
    <col min="6" max="6" width="78.41796875" style="3" customWidth="1"/>
    <col min="7" max="7" width="10.83984375" style="3" customWidth="1"/>
    <col min="8" max="8" width="12" style="3" customWidth="1"/>
    <col min="9" max="16384" width="9.1015625" style="3"/>
  </cols>
  <sheetData>
    <row r="1" spans="1:6" x14ac:dyDescent="0.5">
      <c r="A1" s="8" t="s">
        <v>137</v>
      </c>
    </row>
    <row r="3" spans="1:6" x14ac:dyDescent="0.5">
      <c r="A3" s="2" t="s">
        <v>37</v>
      </c>
    </row>
    <row r="4" spans="1:6" x14ac:dyDescent="0.5">
      <c r="A4" s="3" t="s">
        <v>135</v>
      </c>
    </row>
    <row r="5" spans="1:6" x14ac:dyDescent="0.5">
      <c r="A5" s="9" t="s">
        <v>33</v>
      </c>
      <c r="B5" s="10" t="s">
        <v>133</v>
      </c>
      <c r="C5" s="11" t="s">
        <v>34</v>
      </c>
    </row>
    <row r="6" spans="1:6" x14ac:dyDescent="0.5">
      <c r="A6" s="112">
        <v>7.4999999999999993E-5</v>
      </c>
      <c r="B6" s="5">
        <v>6.2</v>
      </c>
      <c r="C6" s="12">
        <f>A6*B6*86400*1000*10^-6</f>
        <v>4.0175999999999989E-2</v>
      </c>
    </row>
    <row r="8" spans="1:6" x14ac:dyDescent="0.5">
      <c r="A8" s="3" t="s">
        <v>136</v>
      </c>
    </row>
    <row r="9" spans="1:6" x14ac:dyDescent="0.5">
      <c r="A9" s="9" t="s">
        <v>33</v>
      </c>
      <c r="B9" s="10" t="s">
        <v>134</v>
      </c>
      <c r="C9" s="10" t="s">
        <v>35</v>
      </c>
      <c r="D9" s="10" t="s">
        <v>36</v>
      </c>
      <c r="E9" s="11" t="s">
        <v>34</v>
      </c>
    </row>
    <row r="10" spans="1:6" x14ac:dyDescent="0.5">
      <c r="A10" s="4">
        <v>0.01</v>
      </c>
      <c r="B10" s="5">
        <v>3</v>
      </c>
      <c r="C10" s="5">
        <v>0.9</v>
      </c>
      <c r="D10" s="5">
        <f>A10*B10*86400*1000*10^-6</f>
        <v>2.5920000000000001</v>
      </c>
      <c r="E10" s="12">
        <f>C10*D10</f>
        <v>2.3328000000000002</v>
      </c>
    </row>
    <row r="13" spans="1:6" ht="17.399999999999999" x14ac:dyDescent="0.65">
      <c r="A13" s="2" t="s">
        <v>203</v>
      </c>
    </row>
    <row r="14" spans="1:6" x14ac:dyDescent="0.5">
      <c r="A14" s="58" t="s">
        <v>187</v>
      </c>
      <c r="B14" s="59" t="s">
        <v>188</v>
      </c>
      <c r="C14" s="58" t="s">
        <v>189</v>
      </c>
      <c r="D14" s="59" t="s">
        <v>190</v>
      </c>
      <c r="E14" s="60" t="s">
        <v>10</v>
      </c>
      <c r="F14" s="58" t="s">
        <v>76</v>
      </c>
    </row>
    <row r="15" spans="1:6" ht="28.2" x14ac:dyDescent="0.5">
      <c r="A15" s="51" t="s">
        <v>205</v>
      </c>
      <c r="B15" s="52">
        <v>1000</v>
      </c>
      <c r="C15" s="53">
        <v>100</v>
      </c>
      <c r="D15" s="52">
        <v>2650</v>
      </c>
      <c r="E15" s="54" t="s">
        <v>62</v>
      </c>
      <c r="F15" s="62" t="s">
        <v>206</v>
      </c>
    </row>
    <row r="16" spans="1:6" ht="28.2" x14ac:dyDescent="0.5">
      <c r="A16" s="53" t="s">
        <v>60</v>
      </c>
      <c r="B16" s="52">
        <v>10</v>
      </c>
      <c r="C16" s="53">
        <v>5</v>
      </c>
      <c r="D16" s="52">
        <v>30</v>
      </c>
      <c r="E16" s="54" t="s">
        <v>63</v>
      </c>
      <c r="F16" s="62" t="s">
        <v>207</v>
      </c>
    </row>
    <row r="17" spans="1:6" x14ac:dyDescent="0.5">
      <c r="A17" s="55" t="s">
        <v>61</v>
      </c>
      <c r="B17" s="56">
        <f>B15*B16/100</f>
        <v>100</v>
      </c>
      <c r="C17" s="55">
        <f>C15*C16/100</f>
        <v>5</v>
      </c>
      <c r="D17" s="56">
        <f>D15*D16/100</f>
        <v>795</v>
      </c>
      <c r="E17" s="57" t="s">
        <v>58</v>
      </c>
      <c r="F17" s="61"/>
    </row>
    <row r="19" spans="1:6" x14ac:dyDescent="0.5">
      <c r="A19" s="2" t="s">
        <v>204</v>
      </c>
    </row>
    <row r="20" spans="1:6" ht="42.3" x14ac:dyDescent="0.5">
      <c r="A20" s="177" t="s">
        <v>191</v>
      </c>
      <c r="B20" s="178" t="s">
        <v>192</v>
      </c>
      <c r="C20" s="179" t="s">
        <v>227</v>
      </c>
    </row>
    <row r="21" spans="1:6" x14ac:dyDescent="0.5">
      <c r="A21" s="170" t="s">
        <v>193</v>
      </c>
      <c r="B21" s="171">
        <v>0.1</v>
      </c>
      <c r="C21" s="172">
        <f>B21*1000</f>
        <v>100</v>
      </c>
    </row>
    <row r="22" spans="1:6" x14ac:dyDescent="0.5">
      <c r="A22" s="170" t="s">
        <v>194</v>
      </c>
      <c r="B22" s="173">
        <v>1</v>
      </c>
      <c r="C22" s="172">
        <f t="shared" ref="C22:C31" si="0">B22*1000</f>
        <v>1000</v>
      </c>
    </row>
    <row r="23" spans="1:6" x14ac:dyDescent="0.5">
      <c r="A23" s="170" t="s">
        <v>195</v>
      </c>
      <c r="B23" s="171">
        <v>1.2</v>
      </c>
      <c r="C23" s="172">
        <f t="shared" si="0"/>
        <v>1200</v>
      </c>
    </row>
    <row r="24" spans="1:6" x14ac:dyDescent="0.5">
      <c r="A24" s="170" t="s">
        <v>196</v>
      </c>
      <c r="B24" s="171">
        <v>1.4</v>
      </c>
      <c r="C24" s="172">
        <f t="shared" si="0"/>
        <v>1400</v>
      </c>
    </row>
    <row r="25" spans="1:6" x14ac:dyDescent="0.5">
      <c r="A25" s="170" t="s">
        <v>196</v>
      </c>
      <c r="B25" s="171">
        <v>1.35</v>
      </c>
      <c r="C25" s="172">
        <f t="shared" si="0"/>
        <v>1350</v>
      </c>
    </row>
    <row r="26" spans="1:6" x14ac:dyDescent="0.5">
      <c r="A26" s="170" t="s">
        <v>197</v>
      </c>
      <c r="B26" s="171">
        <v>1.35</v>
      </c>
      <c r="C26" s="172">
        <f t="shared" si="0"/>
        <v>1350</v>
      </c>
    </row>
    <row r="27" spans="1:6" x14ac:dyDescent="0.5">
      <c r="A27" s="170" t="s">
        <v>198</v>
      </c>
      <c r="B27" s="171">
        <v>1.1000000000000001</v>
      </c>
      <c r="C27" s="172">
        <f t="shared" si="0"/>
        <v>1100</v>
      </c>
    </row>
    <row r="28" spans="1:6" x14ac:dyDescent="0.5">
      <c r="A28" s="170" t="s">
        <v>199</v>
      </c>
      <c r="B28" s="171">
        <v>1.8</v>
      </c>
      <c r="C28" s="172">
        <f t="shared" si="0"/>
        <v>1800</v>
      </c>
    </row>
    <row r="29" spans="1:6" x14ac:dyDescent="0.5">
      <c r="A29" s="170" t="s">
        <v>200</v>
      </c>
      <c r="B29" s="171">
        <v>1.7</v>
      </c>
      <c r="C29" s="172">
        <f t="shared" si="0"/>
        <v>1700</v>
      </c>
    </row>
    <row r="30" spans="1:6" x14ac:dyDescent="0.5">
      <c r="A30" s="170" t="s">
        <v>201</v>
      </c>
      <c r="B30" s="171">
        <v>1.65</v>
      </c>
      <c r="C30" s="172">
        <f t="shared" si="0"/>
        <v>1650</v>
      </c>
    </row>
    <row r="31" spans="1:6" x14ac:dyDescent="0.5">
      <c r="A31" s="174" t="s">
        <v>202</v>
      </c>
      <c r="B31" s="175">
        <v>2.65</v>
      </c>
      <c r="C31" s="17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2018-09-20T11:48:29Z</dcterms:modified>
</cp:coreProperties>
</file>