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zs23440\Desktop\DDOCUment\Service_Break_Rate\"/>
    </mc:Choice>
  </mc:AlternateContent>
  <bookViews>
    <workbookView xWindow="0" yWindow="0" windowWidth="20490" windowHeight="7530" tabRatio="453" activeTab="1"/>
  </bookViews>
  <sheets>
    <sheet name="Page1" sheetId="1" r:id="rId1"/>
    <sheet name="Ods_sales" sheetId="2" r:id="rId2"/>
  </sheets>
  <definedNames>
    <definedName name="_xlnm._FilterDatabase" localSheetId="1" hidden="1">Ods_sales!$B$1:$U$195</definedName>
  </definedNames>
  <calcPr calcId="171027"/>
  <webPublishing codePage="1252"/>
</workbook>
</file>

<file path=xl/calcChain.xml><?xml version="1.0" encoding="utf-8"?>
<calcChain xmlns="http://schemas.openxmlformats.org/spreadsheetml/2006/main">
  <c r="L191" i="2" l="1"/>
  <c r="L190" i="2"/>
  <c r="L189" i="2"/>
  <c r="L188" i="2"/>
  <c r="L187" i="2"/>
  <c r="L184" i="2"/>
  <c r="L183" i="2"/>
  <c r="L181" i="2"/>
  <c r="L180" i="2"/>
  <c r="L179" i="2"/>
  <c r="L178" i="2"/>
  <c r="L177" i="2"/>
  <c r="L175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6" i="2"/>
  <c r="L155" i="2"/>
  <c r="L150" i="2"/>
  <c r="L149" i="2"/>
  <c r="L148" i="2"/>
  <c r="L147" i="2"/>
  <c r="L146" i="2"/>
  <c r="L145" i="2"/>
  <c r="L144" i="2"/>
  <c r="L143" i="2"/>
  <c r="L142" i="2"/>
  <c r="L141" i="2"/>
  <c r="L136" i="2"/>
  <c r="L135" i="2"/>
  <c r="L134" i="2"/>
  <c r="L132" i="2"/>
  <c r="L131" i="2"/>
  <c r="L130" i="2"/>
  <c r="L129" i="2"/>
  <c r="L128" i="2"/>
  <c r="L127" i="2"/>
  <c r="L126" i="2"/>
  <c r="L125" i="2"/>
  <c r="L124" i="2"/>
  <c r="L123" i="2"/>
  <c r="L121" i="2"/>
  <c r="L120" i="2"/>
  <c r="L119" i="2"/>
  <c r="L118" i="2"/>
  <c r="L117" i="2"/>
  <c r="L116" i="2"/>
  <c r="L115" i="2"/>
  <c r="L114" i="2"/>
  <c r="L113" i="2"/>
  <c r="L111" i="2"/>
  <c r="L110" i="2"/>
  <c r="L109" i="2"/>
  <c r="L108" i="2"/>
  <c r="L107" i="2"/>
  <c r="L106" i="2"/>
  <c r="L105" i="2"/>
  <c r="L104" i="2"/>
  <c r="L103" i="2"/>
  <c r="L101" i="2"/>
  <c r="L100" i="2"/>
  <c r="L99" i="2"/>
  <c r="L98" i="2"/>
  <c r="L97" i="2"/>
  <c r="L93" i="2"/>
  <c r="L92" i="2"/>
  <c r="L91" i="2"/>
  <c r="L90" i="2"/>
  <c r="L88" i="2"/>
  <c r="L82" i="2"/>
  <c r="L81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2" i="2"/>
  <c r="L61" i="2"/>
  <c r="L60" i="2"/>
  <c r="L57" i="2"/>
  <c r="L56" i="2"/>
  <c r="L55" i="2"/>
  <c r="L54" i="2"/>
  <c r="L53" i="2"/>
  <c r="L52" i="2"/>
  <c r="L50" i="2"/>
  <c r="L47" i="2"/>
  <c r="L46" i="2"/>
  <c r="L45" i="2"/>
  <c r="L44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6" i="2"/>
  <c r="L15" i="2"/>
  <c r="L14" i="2"/>
  <c r="L13" i="2"/>
  <c r="L10" i="2"/>
  <c r="L9" i="2"/>
  <c r="L8" i="2"/>
  <c r="L7" i="2"/>
  <c r="L3" i="2"/>
  <c r="L2" i="2"/>
  <c r="J191" i="2"/>
  <c r="J190" i="2"/>
  <c r="J189" i="2"/>
  <c r="J188" i="2"/>
  <c r="J187" i="2"/>
  <c r="J184" i="2"/>
  <c r="J183" i="2"/>
  <c r="J181" i="2"/>
  <c r="J180" i="2"/>
  <c r="J179" i="2"/>
  <c r="J178" i="2"/>
  <c r="J177" i="2"/>
  <c r="J175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6" i="2"/>
  <c r="J155" i="2"/>
  <c r="J150" i="2"/>
  <c r="J149" i="2"/>
  <c r="J148" i="2"/>
  <c r="J147" i="2"/>
  <c r="J146" i="2"/>
  <c r="J145" i="2"/>
  <c r="J144" i="2"/>
  <c r="J143" i="2"/>
  <c r="J142" i="2"/>
  <c r="J141" i="2"/>
  <c r="J136" i="2"/>
  <c r="J135" i="2"/>
  <c r="J134" i="2"/>
  <c r="J132" i="2"/>
  <c r="J131" i="2"/>
  <c r="J130" i="2"/>
  <c r="J129" i="2"/>
  <c r="J128" i="2"/>
  <c r="J127" i="2"/>
  <c r="J126" i="2"/>
  <c r="J125" i="2"/>
  <c r="J124" i="2"/>
  <c r="J123" i="2"/>
  <c r="J121" i="2"/>
  <c r="J120" i="2"/>
  <c r="J119" i="2"/>
  <c r="J118" i="2"/>
  <c r="J117" i="2"/>
  <c r="J116" i="2"/>
  <c r="J115" i="2"/>
  <c r="J114" i="2"/>
  <c r="J113" i="2"/>
  <c r="J111" i="2"/>
  <c r="J110" i="2"/>
  <c r="J109" i="2"/>
  <c r="J108" i="2"/>
  <c r="J107" i="2"/>
  <c r="J106" i="2"/>
  <c r="J105" i="2"/>
  <c r="J104" i="2"/>
  <c r="J103" i="2"/>
  <c r="J101" i="2"/>
  <c r="J100" i="2"/>
  <c r="J99" i="2"/>
  <c r="J98" i="2"/>
  <c r="J97" i="2"/>
  <c r="J93" i="2"/>
  <c r="J92" i="2"/>
  <c r="J91" i="2"/>
  <c r="J90" i="2"/>
  <c r="J88" i="2"/>
  <c r="J82" i="2"/>
  <c r="J81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2" i="2"/>
  <c r="J61" i="2"/>
  <c r="J60" i="2"/>
  <c r="J57" i="2"/>
  <c r="J56" i="2"/>
  <c r="J55" i="2"/>
  <c r="J54" i="2"/>
  <c r="J53" i="2"/>
  <c r="J52" i="2"/>
  <c r="J50" i="2"/>
  <c r="J47" i="2"/>
  <c r="J46" i="2"/>
  <c r="J45" i="2"/>
  <c r="J44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6" i="2"/>
  <c r="J15" i="2"/>
  <c r="J14" i="2"/>
  <c r="J13" i="2"/>
  <c r="J10" i="2"/>
  <c r="J9" i="2"/>
  <c r="J8" i="2"/>
  <c r="J7" i="2"/>
  <c r="J3" i="2"/>
  <c r="J2" i="2"/>
  <c r="H191" i="2"/>
  <c r="H190" i="2"/>
  <c r="H189" i="2"/>
  <c r="H188" i="2"/>
  <c r="H187" i="2"/>
  <c r="H184" i="2"/>
  <c r="H183" i="2"/>
  <c r="H181" i="2"/>
  <c r="H180" i="2"/>
  <c r="H179" i="2"/>
  <c r="H178" i="2"/>
  <c r="H177" i="2"/>
  <c r="H175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6" i="2"/>
  <c r="H155" i="2"/>
  <c r="H150" i="2"/>
  <c r="H149" i="2"/>
  <c r="H148" i="2"/>
  <c r="H147" i="2"/>
  <c r="H146" i="2"/>
  <c r="H145" i="2"/>
  <c r="H144" i="2"/>
  <c r="H143" i="2"/>
  <c r="H142" i="2"/>
  <c r="H141" i="2"/>
  <c r="H136" i="2"/>
  <c r="H135" i="2"/>
  <c r="H134" i="2"/>
  <c r="H132" i="2"/>
  <c r="H131" i="2"/>
  <c r="H130" i="2"/>
  <c r="H129" i="2"/>
  <c r="H128" i="2"/>
  <c r="H127" i="2"/>
  <c r="H126" i="2"/>
  <c r="H125" i="2"/>
  <c r="H124" i="2"/>
  <c r="H123" i="2"/>
  <c r="H121" i="2"/>
  <c r="H120" i="2"/>
  <c r="H119" i="2"/>
  <c r="H118" i="2"/>
  <c r="H117" i="2"/>
  <c r="H116" i="2"/>
  <c r="H115" i="2"/>
  <c r="H114" i="2"/>
  <c r="H113" i="2"/>
  <c r="H111" i="2"/>
  <c r="H110" i="2"/>
  <c r="H109" i="2"/>
  <c r="H108" i="2"/>
  <c r="H107" i="2"/>
  <c r="H106" i="2"/>
  <c r="H105" i="2"/>
  <c r="H104" i="2"/>
  <c r="H103" i="2"/>
  <c r="H101" i="2"/>
  <c r="H100" i="2"/>
  <c r="H99" i="2"/>
  <c r="H98" i="2"/>
  <c r="H97" i="2"/>
  <c r="H93" i="2"/>
  <c r="H92" i="2"/>
  <c r="H91" i="2"/>
  <c r="H90" i="2"/>
  <c r="H88" i="2"/>
  <c r="H82" i="2"/>
  <c r="H81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2" i="2"/>
  <c r="H61" i="2"/>
  <c r="H60" i="2"/>
  <c r="H57" i="2"/>
  <c r="H56" i="2"/>
  <c r="H55" i="2"/>
  <c r="H54" i="2"/>
  <c r="H53" i="2"/>
  <c r="H52" i="2"/>
  <c r="H50" i="2"/>
  <c r="H47" i="2"/>
  <c r="H46" i="2"/>
  <c r="H45" i="2"/>
  <c r="H44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6" i="2"/>
  <c r="H15" i="2"/>
  <c r="H14" i="2"/>
  <c r="H13" i="2"/>
  <c r="H10" i="2"/>
  <c r="H9" i="2"/>
  <c r="H8" i="2"/>
  <c r="H7" i="2"/>
  <c r="H3" i="2"/>
  <c r="H2" i="2"/>
  <c r="L42" i="2"/>
  <c r="L58" i="2"/>
  <c r="L122" i="2"/>
  <c r="L138" i="2"/>
  <c r="L154" i="2"/>
  <c r="L186" i="2"/>
  <c r="L194" i="2"/>
  <c r="J48" i="2"/>
  <c r="J80" i="2"/>
  <c r="J96" i="2"/>
  <c r="J112" i="2"/>
  <c r="K3" i="2"/>
  <c r="K4" i="2"/>
  <c r="L4" i="2" s="1"/>
  <c r="K5" i="2"/>
  <c r="L5" i="2" s="1"/>
  <c r="K6" i="2"/>
  <c r="L6" i="2" s="1"/>
  <c r="K7" i="2"/>
  <c r="K8" i="2"/>
  <c r="K9" i="2"/>
  <c r="K10" i="2"/>
  <c r="K11" i="2"/>
  <c r="L11" i="2" s="1"/>
  <c r="K12" i="2"/>
  <c r="L12" i="2" s="1"/>
  <c r="K13" i="2"/>
  <c r="K14" i="2"/>
  <c r="K15" i="2"/>
  <c r="K16" i="2"/>
  <c r="K17" i="2"/>
  <c r="L17" i="2" s="1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L43" i="2" s="1"/>
  <c r="K44" i="2"/>
  <c r="K45" i="2"/>
  <c r="K46" i="2"/>
  <c r="K47" i="2"/>
  <c r="K48" i="2"/>
  <c r="L48" i="2" s="1"/>
  <c r="K49" i="2"/>
  <c r="L49" i="2" s="1"/>
  <c r="K50" i="2"/>
  <c r="K51" i="2"/>
  <c r="L51" i="2" s="1"/>
  <c r="K52" i="2"/>
  <c r="K53" i="2"/>
  <c r="K54" i="2"/>
  <c r="K55" i="2"/>
  <c r="K56" i="2"/>
  <c r="K57" i="2"/>
  <c r="K58" i="2"/>
  <c r="K59" i="2"/>
  <c r="L59" i="2" s="1"/>
  <c r="K60" i="2"/>
  <c r="K61" i="2"/>
  <c r="K62" i="2"/>
  <c r="K63" i="2"/>
  <c r="L63" i="2" s="1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L80" i="2" s="1"/>
  <c r="K81" i="2"/>
  <c r="K82" i="2"/>
  <c r="K83" i="2"/>
  <c r="L83" i="2" s="1"/>
  <c r="K84" i="2"/>
  <c r="L84" i="2" s="1"/>
  <c r="K85" i="2"/>
  <c r="L85" i="2" s="1"/>
  <c r="K86" i="2"/>
  <c r="L86" i="2" s="1"/>
  <c r="K87" i="2"/>
  <c r="L87" i="2" s="1"/>
  <c r="K88" i="2"/>
  <c r="K89" i="2"/>
  <c r="L89" i="2" s="1"/>
  <c r="K90" i="2"/>
  <c r="K91" i="2"/>
  <c r="K92" i="2"/>
  <c r="K93" i="2"/>
  <c r="K94" i="2"/>
  <c r="L94" i="2" s="1"/>
  <c r="K95" i="2"/>
  <c r="L95" i="2" s="1"/>
  <c r="K96" i="2"/>
  <c r="L96" i="2" s="1"/>
  <c r="K97" i="2"/>
  <c r="K98" i="2"/>
  <c r="K99" i="2"/>
  <c r="K100" i="2"/>
  <c r="K101" i="2"/>
  <c r="K102" i="2"/>
  <c r="L102" i="2" s="1"/>
  <c r="K103" i="2"/>
  <c r="K104" i="2"/>
  <c r="K105" i="2"/>
  <c r="K106" i="2"/>
  <c r="K107" i="2"/>
  <c r="K108" i="2"/>
  <c r="K109" i="2"/>
  <c r="K110" i="2"/>
  <c r="K111" i="2"/>
  <c r="K112" i="2"/>
  <c r="L112" i="2" s="1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L133" i="2" s="1"/>
  <c r="K134" i="2"/>
  <c r="K135" i="2"/>
  <c r="K136" i="2"/>
  <c r="K137" i="2"/>
  <c r="L137" i="2" s="1"/>
  <c r="K138" i="2"/>
  <c r="K139" i="2"/>
  <c r="L139" i="2" s="1"/>
  <c r="K140" i="2"/>
  <c r="L140" i="2" s="1"/>
  <c r="K141" i="2"/>
  <c r="K142" i="2"/>
  <c r="K143" i="2"/>
  <c r="K144" i="2"/>
  <c r="K145" i="2"/>
  <c r="K146" i="2"/>
  <c r="K147" i="2"/>
  <c r="K148" i="2"/>
  <c r="K149" i="2"/>
  <c r="K150" i="2"/>
  <c r="K151" i="2"/>
  <c r="L151" i="2" s="1"/>
  <c r="K152" i="2"/>
  <c r="L152" i="2" s="1"/>
  <c r="K153" i="2"/>
  <c r="L153" i="2" s="1"/>
  <c r="K154" i="2"/>
  <c r="K155" i="2"/>
  <c r="K156" i="2"/>
  <c r="K157" i="2"/>
  <c r="L157" i="2" s="1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L174" i="2" s="1"/>
  <c r="K175" i="2"/>
  <c r="K176" i="2"/>
  <c r="L176" i="2" s="1"/>
  <c r="K177" i="2"/>
  <c r="K178" i="2"/>
  <c r="K179" i="2"/>
  <c r="K180" i="2"/>
  <c r="K181" i="2"/>
  <c r="K182" i="2"/>
  <c r="L182" i="2" s="1"/>
  <c r="K183" i="2"/>
  <c r="K184" i="2"/>
  <c r="K185" i="2"/>
  <c r="L185" i="2" s="1"/>
  <c r="K186" i="2"/>
  <c r="K187" i="2"/>
  <c r="K188" i="2"/>
  <c r="K189" i="2"/>
  <c r="K190" i="2"/>
  <c r="K191" i="2"/>
  <c r="K192" i="2"/>
  <c r="L192" i="2" s="1"/>
  <c r="K193" i="2"/>
  <c r="L193" i="2" s="1"/>
  <c r="K194" i="2"/>
  <c r="K195" i="2"/>
  <c r="L195" i="2" s="1"/>
  <c r="K2" i="2"/>
  <c r="I3" i="2"/>
  <c r="I4" i="2"/>
  <c r="J4" i="2" s="1"/>
  <c r="I5" i="2"/>
  <c r="J5" i="2" s="1"/>
  <c r="I6" i="2"/>
  <c r="J6" i="2" s="1"/>
  <c r="I7" i="2"/>
  <c r="I8" i="2"/>
  <c r="I9" i="2"/>
  <c r="I10" i="2"/>
  <c r="I11" i="2"/>
  <c r="J11" i="2" s="1"/>
  <c r="I12" i="2"/>
  <c r="J12" i="2" s="1"/>
  <c r="I13" i="2"/>
  <c r="I14" i="2"/>
  <c r="I15" i="2"/>
  <c r="I16" i="2"/>
  <c r="I17" i="2"/>
  <c r="J17" i="2" s="1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J42" i="2" s="1"/>
  <c r="I43" i="2"/>
  <c r="J43" i="2" s="1"/>
  <c r="I44" i="2"/>
  <c r="I45" i="2"/>
  <c r="I46" i="2"/>
  <c r="I47" i="2"/>
  <c r="I48" i="2"/>
  <c r="I49" i="2"/>
  <c r="J49" i="2" s="1"/>
  <c r="I50" i="2"/>
  <c r="I51" i="2"/>
  <c r="J51" i="2" s="1"/>
  <c r="I52" i="2"/>
  <c r="I53" i="2"/>
  <c r="I54" i="2"/>
  <c r="I55" i="2"/>
  <c r="I56" i="2"/>
  <c r="I57" i="2"/>
  <c r="I58" i="2"/>
  <c r="J58" i="2" s="1"/>
  <c r="I59" i="2"/>
  <c r="J59" i="2" s="1"/>
  <c r="I60" i="2"/>
  <c r="I61" i="2"/>
  <c r="I62" i="2"/>
  <c r="I63" i="2"/>
  <c r="J63" i="2" s="1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J83" i="2" s="1"/>
  <c r="I84" i="2"/>
  <c r="J84" i="2" s="1"/>
  <c r="I85" i="2"/>
  <c r="J85" i="2" s="1"/>
  <c r="I86" i="2"/>
  <c r="J86" i="2" s="1"/>
  <c r="I87" i="2"/>
  <c r="J87" i="2" s="1"/>
  <c r="I88" i="2"/>
  <c r="I89" i="2"/>
  <c r="J89" i="2" s="1"/>
  <c r="I90" i="2"/>
  <c r="I91" i="2"/>
  <c r="I92" i="2"/>
  <c r="I93" i="2"/>
  <c r="I94" i="2"/>
  <c r="J94" i="2" s="1"/>
  <c r="I95" i="2"/>
  <c r="J95" i="2" s="1"/>
  <c r="I96" i="2"/>
  <c r="I97" i="2"/>
  <c r="I98" i="2"/>
  <c r="I99" i="2"/>
  <c r="I100" i="2"/>
  <c r="I101" i="2"/>
  <c r="I102" i="2"/>
  <c r="J102" i="2" s="1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J122" i="2" s="1"/>
  <c r="I123" i="2"/>
  <c r="I124" i="2"/>
  <c r="I125" i="2"/>
  <c r="I126" i="2"/>
  <c r="I127" i="2"/>
  <c r="I128" i="2"/>
  <c r="I129" i="2"/>
  <c r="I130" i="2"/>
  <c r="I131" i="2"/>
  <c r="I132" i="2"/>
  <c r="I133" i="2"/>
  <c r="J133" i="2" s="1"/>
  <c r="I134" i="2"/>
  <c r="I135" i="2"/>
  <c r="I136" i="2"/>
  <c r="I137" i="2"/>
  <c r="J137" i="2" s="1"/>
  <c r="I138" i="2"/>
  <c r="J138" i="2" s="1"/>
  <c r="I139" i="2"/>
  <c r="J139" i="2" s="1"/>
  <c r="I140" i="2"/>
  <c r="J140" i="2" s="1"/>
  <c r="I141" i="2"/>
  <c r="I142" i="2"/>
  <c r="I143" i="2"/>
  <c r="I144" i="2"/>
  <c r="I145" i="2"/>
  <c r="I146" i="2"/>
  <c r="I147" i="2"/>
  <c r="I148" i="2"/>
  <c r="I149" i="2"/>
  <c r="I150" i="2"/>
  <c r="I151" i="2"/>
  <c r="J151" i="2" s="1"/>
  <c r="I152" i="2"/>
  <c r="J152" i="2" s="1"/>
  <c r="I153" i="2"/>
  <c r="J153" i="2" s="1"/>
  <c r="I154" i="2"/>
  <c r="J154" i="2" s="1"/>
  <c r="I155" i="2"/>
  <c r="I156" i="2"/>
  <c r="I157" i="2"/>
  <c r="J157" i="2" s="1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J174" i="2" s="1"/>
  <c r="I175" i="2"/>
  <c r="I176" i="2"/>
  <c r="J176" i="2" s="1"/>
  <c r="I177" i="2"/>
  <c r="I178" i="2"/>
  <c r="I179" i="2"/>
  <c r="I180" i="2"/>
  <c r="I181" i="2"/>
  <c r="I182" i="2"/>
  <c r="J182" i="2" s="1"/>
  <c r="I183" i="2"/>
  <c r="I184" i="2"/>
  <c r="I185" i="2"/>
  <c r="J185" i="2" s="1"/>
  <c r="I186" i="2"/>
  <c r="J186" i="2" s="1"/>
  <c r="I187" i="2"/>
  <c r="I188" i="2"/>
  <c r="I189" i="2"/>
  <c r="I190" i="2"/>
  <c r="I191" i="2"/>
  <c r="I192" i="2"/>
  <c r="J192" i="2" s="1"/>
  <c r="I193" i="2"/>
  <c r="J193" i="2" s="1"/>
  <c r="I194" i="2"/>
  <c r="J194" i="2" s="1"/>
  <c r="I195" i="2"/>
  <c r="J195" i="2" s="1"/>
  <c r="I2" i="2"/>
  <c r="H5" i="2"/>
  <c r="H42" i="2"/>
  <c r="H58" i="2"/>
  <c r="H85" i="2"/>
  <c r="H94" i="2"/>
  <c r="H122" i="2"/>
  <c r="H139" i="2"/>
  <c r="H151" i="2"/>
  <c r="H195" i="2"/>
  <c r="G10" i="2"/>
  <c r="G11" i="2"/>
  <c r="H11" i="2" s="1"/>
  <c r="G12" i="2"/>
  <c r="H12" i="2" s="1"/>
  <c r="G13" i="2"/>
  <c r="G14" i="2"/>
  <c r="G15" i="2"/>
  <c r="G16" i="2"/>
  <c r="G17" i="2"/>
  <c r="H17" i="2" s="1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H43" i="2" s="1"/>
  <c r="G44" i="2"/>
  <c r="G45" i="2"/>
  <c r="G46" i="2"/>
  <c r="G47" i="2"/>
  <c r="G48" i="2"/>
  <c r="H48" i="2" s="1"/>
  <c r="G49" i="2"/>
  <c r="H49" i="2" s="1"/>
  <c r="G50" i="2"/>
  <c r="G51" i="2"/>
  <c r="H51" i="2" s="1"/>
  <c r="G52" i="2"/>
  <c r="G53" i="2"/>
  <c r="G54" i="2"/>
  <c r="G55" i="2"/>
  <c r="G56" i="2"/>
  <c r="G57" i="2"/>
  <c r="G58" i="2"/>
  <c r="G59" i="2"/>
  <c r="H59" i="2" s="1"/>
  <c r="G60" i="2"/>
  <c r="G61" i="2"/>
  <c r="G62" i="2"/>
  <c r="G63" i="2"/>
  <c r="H63" i="2" s="1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H80" i="2" s="1"/>
  <c r="G81" i="2"/>
  <c r="G82" i="2"/>
  <c r="G83" i="2"/>
  <c r="H83" i="2" s="1"/>
  <c r="G84" i="2"/>
  <c r="H84" i="2" s="1"/>
  <c r="G85" i="2"/>
  <c r="G86" i="2"/>
  <c r="H86" i="2" s="1"/>
  <c r="G87" i="2"/>
  <c r="H87" i="2" s="1"/>
  <c r="G88" i="2"/>
  <c r="G89" i="2"/>
  <c r="H89" i="2" s="1"/>
  <c r="G90" i="2"/>
  <c r="G91" i="2"/>
  <c r="G92" i="2"/>
  <c r="G93" i="2"/>
  <c r="G94" i="2"/>
  <c r="G95" i="2"/>
  <c r="H95" i="2" s="1"/>
  <c r="G96" i="2"/>
  <c r="H96" i="2" s="1"/>
  <c r="G97" i="2"/>
  <c r="G98" i="2"/>
  <c r="G99" i="2"/>
  <c r="G100" i="2"/>
  <c r="G101" i="2"/>
  <c r="G102" i="2"/>
  <c r="H102" i="2" s="1"/>
  <c r="G103" i="2"/>
  <c r="G104" i="2"/>
  <c r="G105" i="2"/>
  <c r="G106" i="2"/>
  <c r="G107" i="2"/>
  <c r="G108" i="2"/>
  <c r="G109" i="2"/>
  <c r="G110" i="2"/>
  <c r="G111" i="2"/>
  <c r="G112" i="2"/>
  <c r="H112" i="2" s="1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H133" i="2" s="1"/>
  <c r="G134" i="2"/>
  <c r="G135" i="2"/>
  <c r="G136" i="2"/>
  <c r="G137" i="2"/>
  <c r="H137" i="2" s="1"/>
  <c r="G138" i="2"/>
  <c r="H138" i="2" s="1"/>
  <c r="G139" i="2"/>
  <c r="G140" i="2"/>
  <c r="H140" i="2" s="1"/>
  <c r="G141" i="2"/>
  <c r="G142" i="2"/>
  <c r="G143" i="2"/>
  <c r="G144" i="2"/>
  <c r="G145" i="2"/>
  <c r="G146" i="2"/>
  <c r="G147" i="2"/>
  <c r="G148" i="2"/>
  <c r="G149" i="2"/>
  <c r="G150" i="2"/>
  <c r="G151" i="2"/>
  <c r="G152" i="2"/>
  <c r="H152" i="2" s="1"/>
  <c r="G153" i="2"/>
  <c r="H153" i="2" s="1"/>
  <c r="G154" i="2"/>
  <c r="H154" i="2" s="1"/>
  <c r="G155" i="2"/>
  <c r="G156" i="2"/>
  <c r="G157" i="2"/>
  <c r="H157" i="2" s="1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H174" i="2" s="1"/>
  <c r="G175" i="2"/>
  <c r="G176" i="2"/>
  <c r="H176" i="2" s="1"/>
  <c r="G177" i="2"/>
  <c r="G178" i="2"/>
  <c r="G179" i="2"/>
  <c r="G180" i="2"/>
  <c r="G181" i="2"/>
  <c r="G182" i="2"/>
  <c r="H182" i="2" s="1"/>
  <c r="G183" i="2"/>
  <c r="G184" i="2"/>
  <c r="G185" i="2"/>
  <c r="H185" i="2" s="1"/>
  <c r="G186" i="2"/>
  <c r="H186" i="2" s="1"/>
  <c r="G187" i="2"/>
  <c r="G188" i="2"/>
  <c r="G189" i="2"/>
  <c r="G190" i="2"/>
  <c r="G191" i="2"/>
  <c r="G192" i="2"/>
  <c r="H192" i="2" s="1"/>
  <c r="G193" i="2"/>
  <c r="H193" i="2" s="1"/>
  <c r="G194" i="2"/>
  <c r="H194" i="2" s="1"/>
  <c r="G195" i="2"/>
  <c r="G3" i="2"/>
  <c r="G4" i="2"/>
  <c r="H4" i="2" s="1"/>
  <c r="G5" i="2"/>
  <c r="G6" i="2"/>
  <c r="H6" i="2" s="1"/>
  <c r="G7" i="2"/>
  <c r="G8" i="2"/>
  <c r="G9" i="2"/>
  <c r="G2" i="2"/>
</calcChain>
</file>

<file path=xl/sharedStrings.xml><?xml version="1.0" encoding="utf-8"?>
<sst xmlns="http://schemas.openxmlformats.org/spreadsheetml/2006/main" count="938" uniqueCount="462">
  <si>
    <t>Sku Mark</t>
  </si>
  <si>
    <t>Count of WU Orders</t>
  </si>
  <si>
    <t>Count of PE Orders</t>
  </si>
  <si>
    <t>CF-ALEPEMA4</t>
  </si>
  <si>
    <t>CF-C2A</t>
  </si>
  <si>
    <t>CF-Y7B</t>
  </si>
  <si>
    <t>CF-30J</t>
  </si>
  <si>
    <t>CF-30F</t>
  </si>
  <si>
    <t>CF-W2F</t>
  </si>
  <si>
    <t>CF-ALEPEMA5</t>
  </si>
  <si>
    <t>CF-C1A</t>
  </si>
  <si>
    <t>CF-C1M</t>
  </si>
  <si>
    <t>FZ-M1D</t>
  </si>
  <si>
    <t>CF-19H</t>
  </si>
  <si>
    <t>CF-19L</t>
  </si>
  <si>
    <t>CF-19P</t>
  </si>
  <si>
    <t>CF-191</t>
  </si>
  <si>
    <t>CF-195</t>
  </si>
  <si>
    <t>CF-199</t>
  </si>
  <si>
    <t>CF-19D</t>
  </si>
  <si>
    <t>CF-19YCZC07</t>
  </si>
  <si>
    <t>CF-ALEPEMA2</t>
  </si>
  <si>
    <t>JT-B1A</t>
  </si>
  <si>
    <t>CF-W4G</t>
  </si>
  <si>
    <t>CF-532</t>
  </si>
  <si>
    <t>CF-53A</t>
  </si>
  <si>
    <t>CF-53E</t>
  </si>
  <si>
    <t>CF-19W</t>
  </si>
  <si>
    <t>CF-53M</t>
  </si>
  <si>
    <t>CF-ALEPEMALT</t>
  </si>
  <si>
    <t>FZ-X1C</t>
  </si>
  <si>
    <t>CF-ALEPEMA3</t>
  </si>
  <si>
    <t>CF-29C</t>
  </si>
  <si>
    <t>UT-MA</t>
  </si>
  <si>
    <t>CF-54B</t>
  </si>
  <si>
    <t>CF-54F</t>
  </si>
  <si>
    <t>CF-31S</t>
  </si>
  <si>
    <t>CF-31V</t>
  </si>
  <si>
    <t>CF-31G</t>
  </si>
  <si>
    <t>CF-31K</t>
  </si>
  <si>
    <t>CF-H2H</t>
  </si>
  <si>
    <t>CF-H2D</t>
  </si>
  <si>
    <t>CF-51A</t>
  </si>
  <si>
    <t>CF-H2P</t>
  </si>
  <si>
    <t>CF-51Q</t>
  </si>
  <si>
    <t>FZ-A1B</t>
  </si>
  <si>
    <t>CF-20C</t>
  </si>
  <si>
    <t>CF-74D</t>
  </si>
  <si>
    <t>CF-74H</t>
  </si>
  <si>
    <t>CF-52M</t>
  </si>
  <si>
    <t>CF-52A</t>
  </si>
  <si>
    <t>CF-52E</t>
  </si>
  <si>
    <t>CF-52Q</t>
  </si>
  <si>
    <t>CF-52T</t>
  </si>
  <si>
    <t>CF-S9K</t>
  </si>
  <si>
    <t>FZ-G1K</t>
  </si>
  <si>
    <t>CF-18K</t>
  </si>
  <si>
    <t>CF-U1A</t>
  </si>
  <si>
    <t>CF-U1E</t>
  </si>
  <si>
    <t>CF-F8E</t>
  </si>
  <si>
    <t>CF-U1M</t>
  </si>
  <si>
    <t>CF-U1Q</t>
  </si>
  <si>
    <t>CF-T4G</t>
  </si>
  <si>
    <t>FZ-Q1A</t>
  </si>
  <si>
    <t>CF-30Q</t>
  </si>
  <si>
    <t>CF-30E</t>
  </si>
  <si>
    <t>CF-C1B</t>
  </si>
  <si>
    <t>FZ-M1A</t>
  </si>
  <si>
    <t>CF-19G</t>
  </si>
  <si>
    <t>CF-19K</t>
  </si>
  <si>
    <t>CF-19S</t>
  </si>
  <si>
    <t>CF-19V</t>
  </si>
  <si>
    <t>CF-194</t>
  </si>
  <si>
    <t>CF-19C</t>
  </si>
  <si>
    <t>CF-D1A</t>
  </si>
  <si>
    <t>CF-W4H</t>
  </si>
  <si>
    <t>CF-531</t>
  </si>
  <si>
    <t>CF-53D</t>
  </si>
  <si>
    <t>CF-53H</t>
  </si>
  <si>
    <t>CF-53L</t>
  </si>
  <si>
    <t>CF-19Z</t>
  </si>
  <si>
    <t>UT-MB</t>
  </si>
  <si>
    <t>CF-29N</t>
  </si>
  <si>
    <t>CF-54A</t>
  </si>
  <si>
    <t>CF-54E</t>
  </si>
  <si>
    <t>CF-31U</t>
  </si>
  <si>
    <t>CF-31Y</t>
  </si>
  <si>
    <t>CF-31B</t>
  </si>
  <si>
    <t>CF-31F</t>
  </si>
  <si>
    <t>CF-31J</t>
  </si>
  <si>
    <t>CF-H2A</t>
  </si>
  <si>
    <t>CF-H2Q</t>
  </si>
  <si>
    <t>CF-51W</t>
  </si>
  <si>
    <t>CF-51L</t>
  </si>
  <si>
    <t>CF-51P</t>
  </si>
  <si>
    <t>CF-T8H</t>
  </si>
  <si>
    <t>CF-ALEPEMA1</t>
  </si>
  <si>
    <t>CF-W5L</t>
  </si>
  <si>
    <t>CF-H1A</t>
  </si>
  <si>
    <t>CF-74K</t>
  </si>
  <si>
    <t>CF-74C</t>
  </si>
  <si>
    <t>CF-74G</t>
  </si>
  <si>
    <t>CF-52P</t>
  </si>
  <si>
    <t>CF-52D</t>
  </si>
  <si>
    <t>CF-52H</t>
  </si>
  <si>
    <t>FZ-G1J</t>
  </si>
  <si>
    <t>FZ-G1B</t>
  </si>
  <si>
    <t>FZ-G1F</t>
  </si>
  <si>
    <t>CF-W8E</t>
  </si>
  <si>
    <t>CF-18N</t>
  </si>
  <si>
    <t>CF-18F</t>
  </si>
  <si>
    <t>CF-W7B</t>
  </si>
  <si>
    <t>CF-Y2F</t>
  </si>
  <si>
    <t>CF-U1J</t>
  </si>
  <si>
    <t>CF-U1N</t>
  </si>
  <si>
    <t>CF-U1R</t>
  </si>
  <si>
    <t>CF-SX2J</t>
  </si>
  <si>
    <t>FZ-G1A</t>
  </si>
  <si>
    <t>CF-T4H</t>
  </si>
  <si>
    <t>CF-C2C</t>
  </si>
  <si>
    <t>FZ-F1B</t>
  </si>
  <si>
    <t>CF-30P</t>
  </si>
  <si>
    <t>CF-30L</t>
  </si>
  <si>
    <t>CF-73X</t>
  </si>
  <si>
    <t>CF-30D</t>
  </si>
  <si>
    <t>CF-W2D</t>
  </si>
  <si>
    <t>FZ-M1F</t>
  </si>
  <si>
    <t>CF-19J</t>
  </si>
  <si>
    <t>CF-19N</t>
  </si>
  <si>
    <t>CF-19R</t>
  </si>
  <si>
    <t>CF-193</t>
  </si>
  <si>
    <t>CF-19B</t>
  </si>
  <si>
    <t>CF-19F</t>
  </si>
  <si>
    <t>CF-19YJ</t>
  </si>
  <si>
    <t>FZ-Y1D</t>
  </si>
  <si>
    <t>CF-534</t>
  </si>
  <si>
    <t>CF-53C</t>
  </si>
  <si>
    <t>CF-53G</t>
  </si>
  <si>
    <t>CF-53S</t>
  </si>
  <si>
    <t>CF-53Z</t>
  </si>
  <si>
    <t>FZ-N1A</t>
  </si>
  <si>
    <t>FZ-X1A</t>
  </si>
  <si>
    <t>CF-29E</t>
  </si>
  <si>
    <t>CF-T5L</t>
  </si>
  <si>
    <t>CF-S10C</t>
  </si>
  <si>
    <t>CF-312</t>
  </si>
  <si>
    <t>CF-54D</t>
  </si>
  <si>
    <t>CF-31Q</t>
  </si>
  <si>
    <t>CF-31T</t>
  </si>
  <si>
    <t>CF-31X</t>
  </si>
  <si>
    <t>CF-31A</t>
  </si>
  <si>
    <t>CF-31E</t>
  </si>
  <si>
    <t>CF-H2F</t>
  </si>
  <si>
    <t>CF-51Z</t>
  </si>
  <si>
    <t>CF-51K</t>
  </si>
  <si>
    <t>CF-F9K</t>
  </si>
  <si>
    <t>CF-T8E</t>
  </si>
  <si>
    <t>FZ-B2B</t>
  </si>
  <si>
    <t>CF-20A</t>
  </si>
  <si>
    <t>CF-H1B</t>
  </si>
  <si>
    <t>CF-W5M</t>
  </si>
  <si>
    <t>CF-74J</t>
  </si>
  <si>
    <t>CF-74F</t>
  </si>
  <si>
    <t>CF-52C</t>
  </si>
  <si>
    <t>CF-52G</t>
  </si>
  <si>
    <t>CF-52S</t>
  </si>
  <si>
    <t>CF-52V</t>
  </si>
  <si>
    <t>FZ-G1M</t>
  </si>
  <si>
    <t>FZ-G1Q</t>
  </si>
  <si>
    <t>FZ-R1A</t>
  </si>
  <si>
    <t>CF-U1C</t>
  </si>
  <si>
    <t>CF-U1G</t>
  </si>
  <si>
    <t>FZ-E1B</t>
  </si>
  <si>
    <t>CF-U1K</t>
  </si>
  <si>
    <t>CF-19YCZC01</t>
  </si>
  <si>
    <t>CF-C2D</t>
  </si>
  <si>
    <t>FZ-Q1C</t>
  </si>
  <si>
    <t>CF-30K</t>
  </si>
  <si>
    <t>CF-30C</t>
  </si>
  <si>
    <t>CF-30G</t>
  </si>
  <si>
    <t>CF-T7B</t>
  </si>
  <si>
    <t>FZ-M1C</t>
  </si>
  <si>
    <t>CF-19M</t>
  </si>
  <si>
    <t>CF-Y4H</t>
  </si>
  <si>
    <t>CF-19Q</t>
  </si>
  <si>
    <t>CF-19T</t>
  </si>
  <si>
    <t>CF-192</t>
  </si>
  <si>
    <t>CF-196</t>
  </si>
  <si>
    <t>CF-19A</t>
  </si>
  <si>
    <t>CF-19E</t>
  </si>
  <si>
    <t>FZ-Y1C</t>
  </si>
  <si>
    <t>CF-D1G</t>
  </si>
  <si>
    <t>CF-D1K</t>
  </si>
  <si>
    <t>CF-533</t>
  </si>
  <si>
    <t>CF-537</t>
  </si>
  <si>
    <t>CF-53F</t>
  </si>
  <si>
    <t>CF-53J</t>
  </si>
  <si>
    <t>CF-19X</t>
  </si>
  <si>
    <t>CF-53R</t>
  </si>
  <si>
    <t>CF-53U</t>
  </si>
  <si>
    <t>CF-53Y</t>
  </si>
  <si>
    <t>CF-29L</t>
  </si>
  <si>
    <t>CF-29P</t>
  </si>
  <si>
    <t>CF-29H</t>
  </si>
  <si>
    <t>CF-T5M</t>
  </si>
  <si>
    <t>CF-311</t>
  </si>
  <si>
    <t>CF-19YCZC05</t>
  </si>
  <si>
    <t>CF-54C</t>
  </si>
  <si>
    <t>CF-31P</t>
  </si>
  <si>
    <t>CF-31W</t>
  </si>
  <si>
    <t>CF-H2C</t>
  </si>
  <si>
    <t>CF-H2G</t>
  </si>
  <si>
    <t>CF-51Y</t>
  </si>
  <si>
    <t>CF-51J</t>
  </si>
  <si>
    <t>CF-51R</t>
  </si>
  <si>
    <t>CF-F9L</t>
  </si>
  <si>
    <t>CF-H1C</t>
  </si>
  <si>
    <t>CF-74E</t>
  </si>
  <si>
    <t>CF-52J</t>
  </si>
  <si>
    <t>CF-52N</t>
  </si>
  <si>
    <t>CF-52B</t>
  </si>
  <si>
    <t>CF-52F</t>
  </si>
  <si>
    <t>CF-52R</t>
  </si>
  <si>
    <t>CF-19YCZC03</t>
  </si>
  <si>
    <t>FZ-G1L</t>
  </si>
  <si>
    <t>FZ-G1P</t>
  </si>
  <si>
    <t>CF-08T</t>
  </si>
  <si>
    <t>CF-18P</t>
  </si>
  <si>
    <t>CF-Y5L</t>
  </si>
  <si>
    <t>CF-18H</t>
  </si>
  <si>
    <r>
      <rPr>
        <b/>
        <sz val="10"/>
        <color rgb="FF31455E"/>
        <rFont val="Andale WT"/>
        <family val="2"/>
      </rPr>
      <t>Overall</t>
    </r>
    <r>
      <rPr>
        <b/>
        <sz val="10"/>
        <color rgb="FF31455E"/>
        <rFont val="Andale WT"/>
        <family val="2"/>
      </rPr>
      <t xml:space="preserve"> - </t>
    </r>
    <r>
      <rPr>
        <b/>
        <sz val="10"/>
        <color rgb="FF31455E"/>
        <rFont val="Andale WT"/>
        <family val="2"/>
      </rPr>
      <t>Summary</t>
    </r>
  </si>
  <si>
    <r>
      <rPr>
        <b/>
        <sz val="10"/>
        <color rgb="FF31455E"/>
        <rFont val="Andale WT"/>
        <family val="2"/>
      </rPr>
      <t>Overall</t>
    </r>
    <r>
      <rPr>
        <b/>
        <sz val="10"/>
        <color rgb="FF31455E"/>
        <rFont val="Andale WT"/>
        <family val="2"/>
      </rPr>
      <t xml:space="preserve"> - </t>
    </r>
    <r>
      <rPr>
        <b/>
        <sz val="10"/>
        <color rgb="FF31455E"/>
        <rFont val="Andale WT"/>
        <family val="2"/>
      </rPr>
      <t>Summary</t>
    </r>
  </si>
  <si>
    <t>Total Orders</t>
  </si>
  <si>
    <r>
      <rPr>
        <b/>
        <sz val="10"/>
        <color rgb="FF31455E"/>
        <rFont val="Andale WT"/>
        <family val="2"/>
      </rPr>
      <t>Overall</t>
    </r>
    <r>
      <rPr>
        <b/>
        <sz val="10"/>
        <color rgb="FF31455E"/>
        <rFont val="Andale WT"/>
        <family val="2"/>
      </rPr>
      <t xml:space="preserve"> - </t>
    </r>
    <r>
      <rPr>
        <b/>
        <sz val="10"/>
        <color rgb="FF31455E"/>
        <rFont val="Andale WT"/>
        <family val="2"/>
      </rPr>
      <t>Total</t>
    </r>
  </si>
  <si>
    <r>
      <rPr>
        <b/>
        <sz val="10"/>
        <color rgb="FF31455E"/>
        <rFont val="Andale WT"/>
        <family val="2"/>
      </rPr>
      <t>Overall</t>
    </r>
    <r>
      <rPr>
        <b/>
        <sz val="10"/>
        <color rgb="FF31455E"/>
        <rFont val="Andale WT"/>
        <family val="2"/>
      </rPr>
      <t xml:space="preserve"> - </t>
    </r>
    <r>
      <rPr>
        <b/>
        <sz val="10"/>
        <color rgb="FF31455E"/>
        <rFont val="Andale WT"/>
        <family val="2"/>
      </rPr>
      <t>Calculated</t>
    </r>
  </si>
  <si>
    <t>Real</t>
  </si>
  <si>
    <t>SKU Mark</t>
  </si>
  <si>
    <t>CF-VEK201</t>
  </si>
  <si>
    <t>CF-31YE</t>
  </si>
  <si>
    <t>CF-31YF</t>
  </si>
  <si>
    <t>CF-31YM</t>
  </si>
  <si>
    <t>CF-33A</t>
  </si>
  <si>
    <t>CF-33B</t>
  </si>
  <si>
    <t>CF-33D</t>
  </si>
  <si>
    <t>CF-33L</t>
  </si>
  <si>
    <t>CF-33M</t>
  </si>
  <si>
    <t>CF-33P</t>
  </si>
  <si>
    <t>CF-VEK331</t>
  </si>
  <si>
    <t>FZ-A2A</t>
  </si>
  <si>
    <t>FZ-Q2F</t>
  </si>
  <si>
    <t>FZ-Q2G</t>
  </si>
  <si>
    <t>JT-B1APAA</t>
  </si>
  <si>
    <t>UT-MA6</t>
  </si>
  <si>
    <t>UT-MB5</t>
  </si>
  <si>
    <t>Total PE Orders</t>
  </si>
  <si>
    <t>5,646</t>
  </si>
  <si>
    <t>24</t>
  </si>
  <si>
    <t>205</t>
  </si>
  <si>
    <t>19</t>
  </si>
  <si>
    <t>2,760</t>
  </si>
  <si>
    <t>2</t>
  </si>
  <si>
    <t>14</t>
  </si>
  <si>
    <t>8,271</t>
  </si>
  <si>
    <t>10</t>
  </si>
  <si>
    <t>509</t>
  </si>
  <si>
    <t>7</t>
  </si>
  <si>
    <t>25</t>
  </si>
  <si>
    <t>186</t>
  </si>
  <si>
    <t>8,730</t>
  </si>
  <si>
    <t>3</t>
  </si>
  <si>
    <t>282</t>
  </si>
  <si>
    <t>8</t>
  </si>
  <si>
    <t>1</t>
  </si>
  <si>
    <t>0</t>
  </si>
  <si>
    <t>215</t>
  </si>
  <si>
    <t>993</t>
  </si>
  <si>
    <t>258</t>
  </si>
  <si>
    <t>269</t>
  </si>
  <si>
    <t>11</t>
  </si>
  <si>
    <t>981</t>
  </si>
  <si>
    <t>37</t>
  </si>
  <si>
    <t>1,221</t>
  </si>
  <si>
    <t>4</t>
  </si>
  <si>
    <t>135</t>
  </si>
  <si>
    <t>2,878</t>
  </si>
  <si>
    <t>9</t>
  </si>
  <si>
    <t>17</t>
  </si>
  <si>
    <t>316</t>
  </si>
  <si>
    <t>11,861</t>
  </si>
  <si>
    <t>544</t>
  </si>
  <si>
    <t>340</t>
  </si>
  <si>
    <t>259</t>
  </si>
  <si>
    <t>2,821</t>
  </si>
  <si>
    <t>98</t>
  </si>
  <si>
    <t>77</t>
  </si>
  <si>
    <t>30</t>
  </si>
  <si>
    <t>80</t>
  </si>
  <si>
    <t>128</t>
  </si>
  <si>
    <t>67</t>
  </si>
  <si>
    <t>84</t>
  </si>
  <si>
    <t>48</t>
  </si>
  <si>
    <t>341</t>
  </si>
  <si>
    <t>36</t>
  </si>
  <si>
    <t>1,149</t>
  </si>
  <si>
    <t>6</t>
  </si>
  <si>
    <t>97</t>
  </si>
  <si>
    <t>155</t>
  </si>
  <si>
    <t>13</t>
  </si>
  <si>
    <t>196</t>
  </si>
  <si>
    <t>15</t>
  </si>
  <si>
    <t>2,560</t>
  </si>
  <si>
    <t>7,649</t>
  </si>
  <si>
    <t>426</t>
  </si>
  <si>
    <t>435</t>
  </si>
  <si>
    <t>5</t>
  </si>
  <si>
    <t>2,771</t>
  </si>
  <si>
    <t>502</t>
  </si>
  <si>
    <t>3,788</t>
  </si>
  <si>
    <t>400</t>
  </si>
  <si>
    <t>27</t>
  </si>
  <si>
    <t>360</t>
  </si>
  <si>
    <t>197</t>
  </si>
  <si>
    <t>231</t>
  </si>
  <si>
    <t>588</t>
  </si>
  <si>
    <t>2,770</t>
  </si>
  <si>
    <t>3,731</t>
  </si>
  <si>
    <t>1,393</t>
  </si>
  <si>
    <t>1,753</t>
  </si>
  <si>
    <t>198</t>
  </si>
  <si>
    <t>595</t>
  </si>
  <si>
    <t>225</t>
  </si>
  <si>
    <t>641</t>
  </si>
  <si>
    <t>3,103</t>
  </si>
  <si>
    <t>398</t>
  </si>
  <si>
    <t>1,452</t>
  </si>
  <si>
    <t>99</t>
  </si>
  <si>
    <t>102</t>
  </si>
  <si>
    <t>20</t>
  </si>
  <si>
    <t>76</t>
  </si>
  <si>
    <t>409</t>
  </si>
  <si>
    <t>149</t>
  </si>
  <si>
    <t>404</t>
  </si>
  <si>
    <t>105</t>
  </si>
  <si>
    <t>29</t>
  </si>
  <si>
    <t>2,082</t>
  </si>
  <si>
    <t>1,273</t>
  </si>
  <si>
    <t>576</t>
  </si>
  <si>
    <t>162</t>
  </si>
  <si>
    <t>114</t>
  </si>
  <si>
    <t>428</t>
  </si>
  <si>
    <t>71</t>
  </si>
  <si>
    <t>87</t>
  </si>
  <si>
    <t>85</t>
  </si>
  <si>
    <t>93</t>
  </si>
  <si>
    <t>Total WU Orders</t>
  </si>
  <si>
    <t>12,905</t>
  </si>
  <si>
    <t>221</t>
  </si>
  <si>
    <t>174</t>
  </si>
  <si>
    <t>6,627</t>
  </si>
  <si>
    <t>104</t>
  </si>
  <si>
    <t>15,245</t>
  </si>
  <si>
    <t>532</t>
  </si>
  <si>
    <t>72</t>
  </si>
  <si>
    <t>441</t>
  </si>
  <si>
    <t>20,666</t>
  </si>
  <si>
    <t>2,913</t>
  </si>
  <si>
    <t>92</t>
  </si>
  <si>
    <t>35</t>
  </si>
  <si>
    <t>834</t>
  </si>
  <si>
    <t>2,838</t>
  </si>
  <si>
    <t>650</t>
  </si>
  <si>
    <t>1,644</t>
  </si>
  <si>
    <t>403</t>
  </si>
  <si>
    <t>59</t>
  </si>
  <si>
    <t>543</t>
  </si>
  <si>
    <t>3,711</t>
  </si>
  <si>
    <t>238</t>
  </si>
  <si>
    <t>6,064</t>
  </si>
  <si>
    <t>18</t>
  </si>
  <si>
    <t>615</t>
  </si>
  <si>
    <t>8,096</t>
  </si>
  <si>
    <t>62</t>
  </si>
  <si>
    <t>41</t>
  </si>
  <si>
    <t>1,331</t>
  </si>
  <si>
    <t>17,228</t>
  </si>
  <si>
    <t>2,737</t>
  </si>
  <si>
    <t>645</t>
  </si>
  <si>
    <t>551</t>
  </si>
  <si>
    <t>9,729</t>
  </si>
  <si>
    <t>554</t>
  </si>
  <si>
    <t>440</t>
  </si>
  <si>
    <t>16</t>
  </si>
  <si>
    <t>111</t>
  </si>
  <si>
    <t>619</t>
  </si>
  <si>
    <t>499</t>
  </si>
  <si>
    <t>376</t>
  </si>
  <si>
    <t>984</t>
  </si>
  <si>
    <t>252</t>
  </si>
  <si>
    <t>57</t>
  </si>
  <si>
    <t>31</t>
  </si>
  <si>
    <t>82</t>
  </si>
  <si>
    <t>392</t>
  </si>
  <si>
    <t>881</t>
  </si>
  <si>
    <t>237</t>
  </si>
  <si>
    <t>3,379</t>
  </si>
  <si>
    <t>239</t>
  </si>
  <si>
    <t>402</t>
  </si>
  <si>
    <t>769</t>
  </si>
  <si>
    <t>6,276</t>
  </si>
  <si>
    <t>11,364</t>
  </si>
  <si>
    <t>498</t>
  </si>
  <si>
    <t>2,992</t>
  </si>
  <si>
    <t>9,146</t>
  </si>
  <si>
    <t>52</t>
  </si>
  <si>
    <t>518</t>
  </si>
  <si>
    <t>23</t>
  </si>
  <si>
    <t>12,725</t>
  </si>
  <si>
    <t>74</t>
  </si>
  <si>
    <t>1,065</t>
  </si>
  <si>
    <t>64</t>
  </si>
  <si>
    <t>1,824</t>
  </si>
  <si>
    <t>594</t>
  </si>
  <si>
    <t>961</t>
  </si>
  <si>
    <t>5,333</t>
  </si>
  <si>
    <t>15,873</t>
  </si>
  <si>
    <t>6,562</t>
  </si>
  <si>
    <t>16,074</t>
  </si>
  <si>
    <t>11,882</t>
  </si>
  <si>
    <t>216</t>
  </si>
  <si>
    <t>2,451</t>
  </si>
  <si>
    <t>505</t>
  </si>
  <si>
    <t>5,571</t>
  </si>
  <si>
    <t>9,747</t>
  </si>
  <si>
    <t>101</t>
  </si>
  <si>
    <t>4,401</t>
  </si>
  <si>
    <t>22</t>
  </si>
  <si>
    <t>492</t>
  </si>
  <si>
    <t>141</t>
  </si>
  <si>
    <t>339</t>
  </si>
  <si>
    <t>4,204</t>
  </si>
  <si>
    <t>681</t>
  </si>
  <si>
    <t>2,219</t>
  </si>
  <si>
    <t>533</t>
  </si>
  <si>
    <t>213</t>
  </si>
  <si>
    <t>12,125</t>
  </si>
  <si>
    <t>6,207</t>
  </si>
  <si>
    <t>2,585</t>
  </si>
  <si>
    <t>170</t>
  </si>
  <si>
    <t>591</t>
  </si>
  <si>
    <t>261</t>
  </si>
  <si>
    <t>1,836</t>
  </si>
  <si>
    <t>288</t>
  </si>
  <si>
    <t>363</t>
  </si>
  <si>
    <t>54</t>
  </si>
  <si>
    <t>1,378</t>
  </si>
  <si>
    <t>50</t>
  </si>
  <si>
    <t>32</t>
  </si>
  <si>
    <t>417</t>
  </si>
  <si>
    <t>414</t>
  </si>
  <si>
    <t>Form Real</t>
  </si>
  <si>
    <t>Error</t>
  </si>
  <si>
    <t>Model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</si>
</sst>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color theme="1"/>
      <name val="Tahoma"/>
      <family val="2"/>
    </font>
    <font>
      <sz val="10"/>
      <color rgb="FF222222"/>
      <name val="Andale WT"/>
      <family val="2"/>
    </font>
    <font>
      <b/>
      <sz val="10"/>
      <color rgb="FF31455E"/>
      <name val="Andale WT"/>
      <family val="2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5E5"/>
      </patternFill>
    </fill>
    <fill>
      <patternFill patternType="solid">
        <fgColor rgb="FFBDDAF3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0C0C0"/>
      </left>
      <right style="medium">
        <color rgb="FFC0C0C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right" vertical="top"/>
    </xf>
    <xf numFmtId="3" fontId="1" fillId="0" borderId="2" xfId="0" applyNumberFormat="1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3" fontId="1" fillId="0" borderId="3" xfId="0" applyNumberFormat="1" applyFont="1" applyBorder="1" applyAlignment="1">
      <alignment horizontal="right" vertical="top"/>
    </xf>
    <xf numFmtId="0" fontId="0" fillId="3" borderId="4" xfId="0" applyFill="1" applyBorder="1"/>
    <xf numFmtId="0" fontId="2" fillId="3" borderId="4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3" fontId="2" fillId="3" borderId="4" xfId="0" applyNumberFormat="1" applyFont="1" applyFill="1" applyBorder="1" applyAlignment="1">
      <alignment horizontal="right" vertical="top"/>
    </xf>
    <xf numFmtId="0" fontId="2" fillId="3" borderId="5" xfId="0" applyFont="1" applyFill="1" applyBorder="1" applyAlignment="1">
      <alignment horizontal="left" vertical="top"/>
    </xf>
    <xf numFmtId="0" fontId="0" fillId="3" borderId="7" xfId="0" applyFill="1" applyBorder="1"/>
    <xf numFmtId="0" fontId="0" fillId="3" borderId="6" xfId="0" applyFill="1" applyBorder="1"/>
    <xf numFmtId="0" fontId="1" fillId="4" borderId="0" xfId="0" applyFont="1" applyFill="1" applyBorder="1" applyAlignment="1">
      <alignment horizontal="center" vertical="top"/>
    </xf>
    <xf numFmtId="0" fontId="3" fillId="0" borderId="0" xfId="0" applyFont="1"/>
    <xf numFmtId="3" fontId="0" fillId="0" borderId="0" xfId="0" applyNumberFormat="1"/>
    <xf numFmtId="0" fontId="0" fillId="0" borderId="0" xfId="0" applyNumberFormat="1"/>
    <xf numFmtId="0" fontId="1" fillId="4" borderId="8" xfId="0" applyFont="1" applyFill="1" applyBorder="1" applyAlignment="1">
      <alignment horizontal="center" vertical="top"/>
    </xf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1" fillId="5" borderId="8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0"/>
  <sheetViews>
    <sheetView workbookViewId="0"/>
  </sheetViews>
  <sheetFormatPr defaultRowHeight="12.75" customHeight="1"/>
  <cols>
    <col min="1" max="2" width="20.140625" bestFit="1" customWidth="1"/>
    <col min="3" max="3" width="18.85546875" bestFit="1" customWidth="1"/>
  </cols>
  <sheetData>
    <row r="1" spans="1:3" ht="12.75" customHeight="1">
      <c r="A1" s="1" t="s">
        <v>0</v>
      </c>
      <c r="B1" s="1" t="s">
        <v>1</v>
      </c>
      <c r="C1" s="1" t="s">
        <v>2</v>
      </c>
    </row>
    <row r="2" spans="1:3" ht="12.75" customHeight="1">
      <c r="A2" s="2" t="s">
        <v>3</v>
      </c>
      <c r="B2" s="3">
        <v>976</v>
      </c>
      <c r="C2" s="3">
        <v>67</v>
      </c>
    </row>
    <row r="3" spans="1:3" ht="12.75" customHeight="1">
      <c r="A3" s="4" t="s">
        <v>4</v>
      </c>
      <c r="B3" s="5">
        <v>16400</v>
      </c>
      <c r="C3" s="5">
        <v>1394</v>
      </c>
    </row>
    <row r="4" spans="1:3" ht="12.75" customHeight="1">
      <c r="A4" s="4" t="s">
        <v>5</v>
      </c>
      <c r="B4" s="5">
        <v>1452</v>
      </c>
      <c r="C4" s="5">
        <v>126</v>
      </c>
    </row>
    <row r="5" spans="1:3" ht="12.75" customHeight="1">
      <c r="A5" s="4" t="s">
        <v>6</v>
      </c>
      <c r="B5" s="5">
        <v>5</v>
      </c>
      <c r="C5" s="5">
        <v>2</v>
      </c>
    </row>
    <row r="6" spans="1:3" ht="12.75" customHeight="1">
      <c r="A6" s="4" t="s">
        <v>7</v>
      </c>
      <c r="B6" s="5">
        <v>17582</v>
      </c>
      <c r="C6" s="5">
        <v>4299</v>
      </c>
    </row>
    <row r="7" spans="1:3" ht="12.75" customHeight="1">
      <c r="A7" s="4" t="s">
        <v>8</v>
      </c>
      <c r="B7" s="5">
        <v>0</v>
      </c>
      <c r="C7" s="5">
        <v>0</v>
      </c>
    </row>
    <row r="8" spans="1:3" ht="12.75" customHeight="1">
      <c r="A8" s="4" t="s">
        <v>9</v>
      </c>
      <c r="B8" s="5">
        <v>331</v>
      </c>
      <c r="C8" s="5">
        <v>2</v>
      </c>
    </row>
    <row r="9" spans="1:3" ht="12.75" customHeight="1">
      <c r="A9" s="4" t="s">
        <v>10</v>
      </c>
      <c r="B9" s="5">
        <v>5854</v>
      </c>
      <c r="C9" s="5">
        <v>586</v>
      </c>
    </row>
    <row r="10" spans="1:3" ht="12.75" customHeight="1">
      <c r="A10" s="4" t="s">
        <v>11</v>
      </c>
      <c r="B10" s="5">
        <v>2950</v>
      </c>
      <c r="C10" s="5">
        <v>3736</v>
      </c>
    </row>
    <row r="11" spans="1:3" ht="12.75" customHeight="1">
      <c r="A11" s="4" t="s">
        <v>12</v>
      </c>
      <c r="B11" s="5">
        <v>6</v>
      </c>
      <c r="C11" s="5">
        <v>0</v>
      </c>
    </row>
    <row r="12" spans="1:3" ht="12.75" customHeight="1">
      <c r="A12" s="4" t="s">
        <v>13</v>
      </c>
      <c r="B12" s="5">
        <v>11</v>
      </c>
      <c r="C12" s="5">
        <v>2</v>
      </c>
    </row>
    <row r="13" spans="1:3" ht="12.75" customHeight="1">
      <c r="A13" s="4" t="s">
        <v>14</v>
      </c>
      <c r="B13" s="5">
        <v>75</v>
      </c>
      <c r="C13" s="5">
        <v>9</v>
      </c>
    </row>
    <row r="14" spans="1:3" ht="12.75" customHeight="1">
      <c r="A14" s="4" t="s">
        <v>15</v>
      </c>
      <c r="B14" s="5">
        <v>92</v>
      </c>
      <c r="C14" s="5">
        <v>24</v>
      </c>
    </row>
    <row r="15" spans="1:3" ht="12.75" customHeight="1">
      <c r="A15" s="4" t="s">
        <v>16</v>
      </c>
      <c r="B15" s="5">
        <v>8888</v>
      </c>
      <c r="C15" s="5">
        <v>5636</v>
      </c>
    </row>
    <row r="16" spans="1:3" ht="12.75" customHeight="1">
      <c r="A16" s="4" t="s">
        <v>17</v>
      </c>
      <c r="B16" s="5">
        <v>4855</v>
      </c>
      <c r="C16" s="5">
        <v>2771</v>
      </c>
    </row>
    <row r="17" spans="1:3" ht="12.75" customHeight="1">
      <c r="A17" s="4" t="s">
        <v>18</v>
      </c>
      <c r="B17" s="5">
        <v>107</v>
      </c>
      <c r="C17" s="5">
        <v>14</v>
      </c>
    </row>
    <row r="18" spans="1:3" ht="12.75" customHeight="1">
      <c r="A18" s="4" t="s">
        <v>19</v>
      </c>
      <c r="B18" s="5">
        <v>580</v>
      </c>
      <c r="C18" s="5">
        <v>309</v>
      </c>
    </row>
    <row r="19" spans="1:3" ht="12.75" customHeight="1">
      <c r="A19" s="4" t="s">
        <v>20</v>
      </c>
      <c r="B19" s="5">
        <v>1</v>
      </c>
      <c r="C19" s="5">
        <v>0</v>
      </c>
    </row>
    <row r="20" spans="1:3" ht="12.75" customHeight="1">
      <c r="A20" s="4" t="s">
        <v>21</v>
      </c>
      <c r="B20" s="5">
        <v>435</v>
      </c>
      <c r="C20" s="5">
        <v>80</v>
      </c>
    </row>
    <row r="21" spans="1:3" ht="12.75" customHeight="1">
      <c r="A21" s="4" t="s">
        <v>22</v>
      </c>
      <c r="B21" s="5">
        <v>503</v>
      </c>
      <c r="C21" s="5">
        <v>87</v>
      </c>
    </row>
    <row r="22" spans="1:3" ht="12.75" customHeight="1">
      <c r="A22" s="4" t="s">
        <v>23</v>
      </c>
      <c r="B22" s="5">
        <v>757</v>
      </c>
      <c r="C22" s="5">
        <v>50</v>
      </c>
    </row>
    <row r="23" spans="1:3" ht="12.75" customHeight="1">
      <c r="A23" s="4" t="s">
        <v>24</v>
      </c>
      <c r="B23" s="5">
        <v>5724</v>
      </c>
      <c r="C23" s="5">
        <v>2646</v>
      </c>
    </row>
    <row r="24" spans="1:3" ht="12.75" customHeight="1">
      <c r="A24" s="4" t="s">
        <v>25</v>
      </c>
      <c r="B24" s="5">
        <v>5397</v>
      </c>
      <c r="C24" s="5">
        <v>7614</v>
      </c>
    </row>
    <row r="25" spans="1:3" ht="12.75" customHeight="1">
      <c r="A25" s="4" t="s">
        <v>26</v>
      </c>
      <c r="B25" s="5">
        <v>3329</v>
      </c>
      <c r="C25" s="5">
        <v>433</v>
      </c>
    </row>
    <row r="26" spans="1:3" ht="12.75" customHeight="1">
      <c r="A26" s="4" t="s">
        <v>27</v>
      </c>
      <c r="B26" s="5">
        <v>17</v>
      </c>
      <c r="C26" s="5">
        <v>0</v>
      </c>
    </row>
    <row r="27" spans="1:3" ht="12.75" customHeight="1">
      <c r="A27" s="4" t="s">
        <v>28</v>
      </c>
      <c r="B27" s="5">
        <v>141</v>
      </c>
      <c r="C27" s="5">
        <v>178</v>
      </c>
    </row>
    <row r="28" spans="1:3">
      <c r="A28" s="4" t="s">
        <v>29</v>
      </c>
      <c r="B28" s="5">
        <v>557</v>
      </c>
      <c r="C28" s="5">
        <v>3</v>
      </c>
    </row>
    <row r="29" spans="1:3">
      <c r="A29" s="4" t="s">
        <v>30</v>
      </c>
      <c r="B29" s="5">
        <v>161</v>
      </c>
      <c r="C29" s="5">
        <v>0</v>
      </c>
    </row>
    <row r="30" spans="1:3">
      <c r="A30" s="4" t="s">
        <v>31</v>
      </c>
      <c r="B30" s="5">
        <v>256</v>
      </c>
      <c r="C30" s="5">
        <v>128</v>
      </c>
    </row>
    <row r="31" spans="1:3">
      <c r="A31" s="4" t="s">
        <v>32</v>
      </c>
      <c r="B31" s="5">
        <v>1260</v>
      </c>
      <c r="C31" s="5">
        <v>241</v>
      </c>
    </row>
    <row r="32" spans="1:3">
      <c r="A32" s="4" t="s">
        <v>33</v>
      </c>
      <c r="B32" s="5">
        <v>32</v>
      </c>
      <c r="C32" s="5">
        <v>6</v>
      </c>
    </row>
    <row r="33" spans="1:3">
      <c r="A33" s="4" t="s">
        <v>34</v>
      </c>
      <c r="B33" s="5">
        <v>86</v>
      </c>
      <c r="C33" s="5">
        <v>28</v>
      </c>
    </row>
    <row r="34" spans="1:3">
      <c r="A34" s="4" t="s">
        <v>35</v>
      </c>
      <c r="B34" s="5">
        <v>1447</v>
      </c>
      <c r="C34" s="5">
        <v>320</v>
      </c>
    </row>
    <row r="35" spans="1:3">
      <c r="A35" s="4" t="s">
        <v>36</v>
      </c>
      <c r="B35" s="5">
        <v>7334</v>
      </c>
      <c r="C35" s="5">
        <v>11682</v>
      </c>
    </row>
    <row r="36" spans="1:3">
      <c r="A36" s="4" t="s">
        <v>37</v>
      </c>
      <c r="B36" s="5">
        <v>439</v>
      </c>
      <c r="C36" s="5">
        <v>259</v>
      </c>
    </row>
    <row r="37" spans="1:3">
      <c r="A37" s="4" t="s">
        <v>38</v>
      </c>
      <c r="B37" s="5">
        <v>796</v>
      </c>
      <c r="C37" s="5">
        <v>132</v>
      </c>
    </row>
    <row r="38" spans="1:3">
      <c r="A38" s="4" t="s">
        <v>39</v>
      </c>
      <c r="B38" s="5">
        <v>101</v>
      </c>
      <c r="C38" s="5">
        <v>9</v>
      </c>
    </row>
    <row r="39" spans="1:3">
      <c r="A39" s="4" t="s">
        <v>40</v>
      </c>
      <c r="B39" s="5">
        <v>1</v>
      </c>
      <c r="C39" s="5">
        <v>0</v>
      </c>
    </row>
    <row r="40" spans="1:3">
      <c r="A40" s="4" t="s">
        <v>41</v>
      </c>
      <c r="B40" s="5">
        <v>749</v>
      </c>
      <c r="C40" s="5">
        <v>398</v>
      </c>
    </row>
    <row r="41" spans="1:3">
      <c r="A41" s="4" t="s">
        <v>42</v>
      </c>
      <c r="B41" s="5">
        <v>369</v>
      </c>
      <c r="C41" s="5">
        <v>74</v>
      </c>
    </row>
    <row r="42" spans="1:3">
      <c r="A42" s="4" t="s">
        <v>43</v>
      </c>
      <c r="B42" s="5">
        <v>497</v>
      </c>
      <c r="C42" s="5">
        <v>99</v>
      </c>
    </row>
    <row r="43" spans="1:3">
      <c r="A43" s="4" t="s">
        <v>44</v>
      </c>
      <c r="B43" s="5">
        <v>322</v>
      </c>
      <c r="C43" s="5">
        <v>99</v>
      </c>
    </row>
    <row r="44" spans="1:3">
      <c r="A44" s="4" t="s">
        <v>45</v>
      </c>
      <c r="B44" s="5">
        <v>2812</v>
      </c>
      <c r="C44" s="5">
        <v>404</v>
      </c>
    </row>
    <row r="45" spans="1:3">
      <c r="A45" s="4" t="s">
        <v>46</v>
      </c>
      <c r="B45" s="5">
        <v>2550</v>
      </c>
      <c r="C45" s="5">
        <v>335</v>
      </c>
    </row>
    <row r="46" spans="1:3">
      <c r="A46" s="4" t="s">
        <v>47</v>
      </c>
      <c r="B46" s="5">
        <v>37</v>
      </c>
      <c r="C46" s="5">
        <v>10</v>
      </c>
    </row>
    <row r="47" spans="1:3">
      <c r="A47" s="4" t="s">
        <v>48</v>
      </c>
      <c r="B47" s="5">
        <v>113</v>
      </c>
      <c r="C47" s="5">
        <v>32</v>
      </c>
    </row>
    <row r="48" spans="1:3">
      <c r="A48" s="4" t="s">
        <v>49</v>
      </c>
      <c r="B48" s="5">
        <v>874</v>
      </c>
      <c r="C48" s="5">
        <v>328</v>
      </c>
    </row>
    <row r="49" spans="1:3">
      <c r="A49" s="4" t="s">
        <v>50</v>
      </c>
      <c r="B49" s="5">
        <v>2131</v>
      </c>
      <c r="C49" s="5">
        <v>551</v>
      </c>
    </row>
    <row r="50" spans="1:3">
      <c r="A50" s="4" t="s">
        <v>51</v>
      </c>
      <c r="B50" s="5">
        <v>1843</v>
      </c>
      <c r="C50" s="5">
        <v>595</v>
      </c>
    </row>
    <row r="51" spans="1:3">
      <c r="A51" s="4" t="s">
        <v>52</v>
      </c>
      <c r="B51" s="5">
        <v>14</v>
      </c>
      <c r="C51" s="5">
        <v>0</v>
      </c>
    </row>
    <row r="52" spans="1:3">
      <c r="A52" s="4" t="s">
        <v>53</v>
      </c>
      <c r="B52" s="5">
        <v>110</v>
      </c>
      <c r="C52" s="5">
        <v>13</v>
      </c>
    </row>
    <row r="53" spans="1:3">
      <c r="A53" s="4" t="s">
        <v>54</v>
      </c>
      <c r="B53" s="5">
        <v>155</v>
      </c>
      <c r="C53" s="5">
        <v>20</v>
      </c>
    </row>
    <row r="54" spans="1:3">
      <c r="A54" s="4" t="s">
        <v>55</v>
      </c>
      <c r="B54" s="5">
        <v>86</v>
      </c>
      <c r="C54" s="5">
        <v>26</v>
      </c>
    </row>
    <row r="55" spans="1:3">
      <c r="A55" s="4" t="s">
        <v>56</v>
      </c>
      <c r="B55" s="5">
        <v>8918</v>
      </c>
      <c r="C55" s="5">
        <v>868</v>
      </c>
    </row>
    <row r="56" spans="1:3">
      <c r="A56" s="4" t="s">
        <v>57</v>
      </c>
      <c r="B56" s="5">
        <v>1974</v>
      </c>
      <c r="C56" s="5">
        <v>195</v>
      </c>
    </row>
    <row r="57" spans="1:3">
      <c r="A57" s="4" t="s">
        <v>58</v>
      </c>
      <c r="B57" s="5">
        <v>2</v>
      </c>
      <c r="C57" s="5">
        <v>0</v>
      </c>
    </row>
    <row r="58" spans="1:3">
      <c r="A58" s="4" t="s">
        <v>59</v>
      </c>
      <c r="B58" s="5">
        <v>3197</v>
      </c>
      <c r="C58" s="5">
        <v>1247</v>
      </c>
    </row>
    <row r="59" spans="1:3">
      <c r="A59" s="4" t="s">
        <v>60</v>
      </c>
      <c r="B59" s="5">
        <v>1</v>
      </c>
      <c r="C59" s="5">
        <v>0</v>
      </c>
    </row>
    <row r="60" spans="1:3">
      <c r="A60" s="4" t="s">
        <v>61</v>
      </c>
      <c r="B60" s="5">
        <v>81</v>
      </c>
      <c r="C60" s="5">
        <v>9</v>
      </c>
    </row>
    <row r="61" spans="1:3">
      <c r="A61" s="4" t="s">
        <v>62</v>
      </c>
      <c r="B61" s="5">
        <v>2043</v>
      </c>
      <c r="C61" s="5">
        <v>162</v>
      </c>
    </row>
    <row r="62" spans="1:3">
      <c r="A62" s="4" t="s">
        <v>63</v>
      </c>
      <c r="B62" s="5">
        <v>16</v>
      </c>
      <c r="C62" s="5">
        <v>0</v>
      </c>
    </row>
    <row r="63" spans="1:3">
      <c r="A63" s="4" t="s">
        <v>64</v>
      </c>
      <c r="B63" s="5">
        <v>58</v>
      </c>
      <c r="C63" s="5">
        <v>3</v>
      </c>
    </row>
    <row r="64" spans="1:3">
      <c r="A64" s="4" t="s">
        <v>65</v>
      </c>
      <c r="B64" s="5">
        <v>98</v>
      </c>
      <c r="C64" s="5">
        <v>19</v>
      </c>
    </row>
    <row r="65" spans="1:3">
      <c r="A65" s="4" t="s">
        <v>66</v>
      </c>
      <c r="B65" s="5">
        <v>15225</v>
      </c>
      <c r="C65" s="5">
        <v>2747</v>
      </c>
    </row>
    <row r="66" spans="1:3">
      <c r="A66" s="4" t="s">
        <v>67</v>
      </c>
      <c r="B66" s="5">
        <v>303</v>
      </c>
      <c r="C66" s="5">
        <v>114</v>
      </c>
    </row>
    <row r="67" spans="1:3">
      <c r="A67" s="4" t="s">
        <v>68</v>
      </c>
      <c r="B67" s="5">
        <v>180</v>
      </c>
      <c r="C67" s="5">
        <v>39</v>
      </c>
    </row>
    <row r="68" spans="1:3">
      <c r="A68" s="4" t="s">
        <v>69</v>
      </c>
      <c r="B68" s="5">
        <v>13371</v>
      </c>
      <c r="C68" s="5">
        <v>4579</v>
      </c>
    </row>
    <row r="69" spans="1:3">
      <c r="A69" s="4" t="s">
        <v>70</v>
      </c>
      <c r="B69" s="5">
        <v>7</v>
      </c>
      <c r="C69" s="5">
        <v>1</v>
      </c>
    </row>
    <row r="70" spans="1:3">
      <c r="A70" s="4" t="s">
        <v>71</v>
      </c>
      <c r="B70" s="5">
        <v>161</v>
      </c>
      <c r="C70" s="5">
        <v>8</v>
      </c>
    </row>
    <row r="71" spans="1:3">
      <c r="A71" s="4" t="s">
        <v>72</v>
      </c>
      <c r="B71" s="5">
        <v>227</v>
      </c>
      <c r="C71" s="5">
        <v>19</v>
      </c>
    </row>
    <row r="72" spans="1:3">
      <c r="A72" s="4" t="s">
        <v>73</v>
      </c>
      <c r="B72" s="5">
        <v>21933</v>
      </c>
      <c r="C72" s="5">
        <v>6981</v>
      </c>
    </row>
    <row r="73" spans="1:3">
      <c r="A73" s="4" t="s">
        <v>74</v>
      </c>
      <c r="B73" s="5">
        <v>2</v>
      </c>
      <c r="C73" s="5">
        <v>3</v>
      </c>
    </row>
    <row r="74" spans="1:3">
      <c r="A74" s="4" t="s">
        <v>75</v>
      </c>
      <c r="B74" s="5">
        <v>761</v>
      </c>
      <c r="C74" s="5">
        <v>263</v>
      </c>
    </row>
    <row r="75" spans="1:3">
      <c r="A75" s="4" t="s">
        <v>76</v>
      </c>
      <c r="B75" s="5">
        <v>39</v>
      </c>
      <c r="C75" s="5">
        <v>15</v>
      </c>
    </row>
    <row r="76" spans="1:3">
      <c r="A76" s="4" t="s">
        <v>77</v>
      </c>
      <c r="B76" s="5">
        <v>141</v>
      </c>
      <c r="C76" s="5">
        <v>189</v>
      </c>
    </row>
    <row r="77" spans="1:3">
      <c r="A77" s="4" t="s">
        <v>78</v>
      </c>
      <c r="B77" s="5">
        <v>1</v>
      </c>
      <c r="C77" s="5">
        <v>3</v>
      </c>
    </row>
    <row r="78" spans="1:3">
      <c r="A78" s="4" t="s">
        <v>79</v>
      </c>
      <c r="B78" s="5">
        <v>87</v>
      </c>
      <c r="C78" s="5">
        <v>13</v>
      </c>
    </row>
    <row r="79" spans="1:3">
      <c r="A79" s="4" t="s">
        <v>80</v>
      </c>
      <c r="B79" s="5">
        <v>2412</v>
      </c>
      <c r="C79" s="5">
        <v>1000</v>
      </c>
    </row>
    <row r="80" spans="1:3">
      <c r="A80" s="4" t="s">
        <v>81</v>
      </c>
      <c r="B80" s="5">
        <v>34</v>
      </c>
      <c r="C80" s="5">
        <v>93</v>
      </c>
    </row>
    <row r="81" spans="1:3">
      <c r="A81" s="4" t="s">
        <v>82</v>
      </c>
      <c r="B81" s="5">
        <v>8730</v>
      </c>
      <c r="C81" s="5">
        <v>1461</v>
      </c>
    </row>
    <row r="82" spans="1:3">
      <c r="A82" s="4" t="s">
        <v>83</v>
      </c>
      <c r="B82" s="5">
        <v>1007</v>
      </c>
      <c r="C82" s="5">
        <v>335</v>
      </c>
    </row>
    <row r="83" spans="1:3">
      <c r="A83" s="4" t="s">
        <v>84</v>
      </c>
      <c r="B83" s="5">
        <v>70</v>
      </c>
      <c r="C83" s="5">
        <v>13</v>
      </c>
    </row>
    <row r="84" spans="1:3">
      <c r="A84" s="4" t="s">
        <v>85</v>
      </c>
      <c r="B84" s="5">
        <v>618</v>
      </c>
      <c r="C84" s="5">
        <v>336</v>
      </c>
    </row>
    <row r="85" spans="1:3">
      <c r="A85" s="4" t="s">
        <v>86</v>
      </c>
      <c r="B85" s="5">
        <v>493</v>
      </c>
      <c r="C85" s="5">
        <v>74</v>
      </c>
    </row>
    <row r="86" spans="1:3">
      <c r="A86" s="4" t="s">
        <v>87</v>
      </c>
      <c r="B86" s="5">
        <v>39</v>
      </c>
      <c r="C86" s="5">
        <v>6</v>
      </c>
    </row>
    <row r="87" spans="1:3">
      <c r="A87" s="4" t="s">
        <v>88</v>
      </c>
      <c r="B87" s="5">
        <v>0</v>
      </c>
      <c r="C87" s="5">
        <v>0</v>
      </c>
    </row>
    <row r="88" spans="1:3">
      <c r="A88" s="4" t="s">
        <v>89</v>
      </c>
      <c r="B88" s="5">
        <v>7671</v>
      </c>
      <c r="C88" s="5">
        <v>2855</v>
      </c>
    </row>
    <row r="89" spans="1:3">
      <c r="A89" s="4" t="s">
        <v>90</v>
      </c>
      <c r="B89" s="5">
        <v>8758</v>
      </c>
      <c r="C89" s="5">
        <v>3061</v>
      </c>
    </row>
    <row r="90" spans="1:3">
      <c r="A90" s="4" t="s">
        <v>91</v>
      </c>
      <c r="B90" s="5">
        <v>21</v>
      </c>
      <c r="C90" s="5">
        <v>2</v>
      </c>
    </row>
    <row r="91" spans="1:3">
      <c r="A91" s="4" t="s">
        <v>92</v>
      </c>
      <c r="B91" s="5">
        <v>0</v>
      </c>
      <c r="C91" s="5">
        <v>0</v>
      </c>
    </row>
    <row r="92" spans="1:3">
      <c r="A92" s="4" t="s">
        <v>93</v>
      </c>
      <c r="B92" s="5">
        <v>3579</v>
      </c>
      <c r="C92" s="5">
        <v>769</v>
      </c>
    </row>
    <row r="93" spans="1:3">
      <c r="A93" s="4" t="s">
        <v>94</v>
      </c>
      <c r="B93" s="5">
        <v>1893</v>
      </c>
      <c r="C93" s="5">
        <v>420</v>
      </c>
    </row>
    <row r="94" spans="1:3">
      <c r="A94" s="4" t="s">
        <v>95</v>
      </c>
      <c r="B94" s="5">
        <v>4830</v>
      </c>
      <c r="C94" s="5">
        <v>393</v>
      </c>
    </row>
    <row r="95" spans="1:3">
      <c r="A95" s="4" t="s">
        <v>96</v>
      </c>
      <c r="B95" s="5">
        <v>622</v>
      </c>
      <c r="C95" s="5">
        <v>8</v>
      </c>
    </row>
    <row r="96" spans="1:3">
      <c r="A96" s="4" t="s">
        <v>97</v>
      </c>
      <c r="B96" s="5">
        <v>1360</v>
      </c>
      <c r="C96" s="5">
        <v>67</v>
      </c>
    </row>
    <row r="97" spans="1:3">
      <c r="A97" s="4" t="s">
        <v>98</v>
      </c>
      <c r="B97" s="5">
        <v>60</v>
      </c>
      <c r="C97" s="5">
        <v>24</v>
      </c>
    </row>
    <row r="98" spans="1:3">
      <c r="A98" s="4" t="s">
        <v>99</v>
      </c>
      <c r="B98" s="5">
        <v>84</v>
      </c>
      <c r="C98" s="5">
        <v>15</v>
      </c>
    </row>
    <row r="99" spans="1:3">
      <c r="A99" s="4" t="s">
        <v>100</v>
      </c>
      <c r="B99" s="5">
        <v>1886</v>
      </c>
      <c r="C99" s="5">
        <v>1827</v>
      </c>
    </row>
    <row r="100" spans="1:3">
      <c r="A100" s="4" t="s">
        <v>101</v>
      </c>
      <c r="B100" s="5">
        <v>5749</v>
      </c>
      <c r="C100" s="5">
        <v>5462</v>
      </c>
    </row>
    <row r="101" spans="1:3">
      <c r="A101" s="4" t="s">
        <v>102</v>
      </c>
      <c r="B101" s="5">
        <v>3497</v>
      </c>
      <c r="C101" s="5">
        <v>1119</v>
      </c>
    </row>
    <row r="102" spans="1:3">
      <c r="A102" s="4" t="s">
        <v>103</v>
      </c>
      <c r="B102" s="5">
        <v>167</v>
      </c>
      <c r="C102" s="5">
        <v>43</v>
      </c>
    </row>
    <row r="103" spans="1:3">
      <c r="A103" s="4" t="s">
        <v>104</v>
      </c>
      <c r="B103" s="5">
        <v>397</v>
      </c>
      <c r="C103" s="5">
        <v>48</v>
      </c>
    </row>
    <row r="104" spans="1:3">
      <c r="A104" s="4" t="s">
        <v>105</v>
      </c>
      <c r="B104" s="5">
        <v>3340</v>
      </c>
      <c r="C104" s="5">
        <v>348</v>
      </c>
    </row>
    <row r="105" spans="1:3">
      <c r="A105" s="4" t="s">
        <v>106</v>
      </c>
      <c r="B105" s="5">
        <v>3</v>
      </c>
      <c r="C105" s="5">
        <v>0</v>
      </c>
    </row>
    <row r="106" spans="1:3">
      <c r="A106" s="4" t="s">
        <v>107</v>
      </c>
      <c r="B106" s="5">
        <v>6802</v>
      </c>
      <c r="C106" s="5">
        <v>1085</v>
      </c>
    </row>
    <row r="107" spans="1:3">
      <c r="A107" s="4" t="s">
        <v>108</v>
      </c>
      <c r="B107" s="5">
        <v>2067</v>
      </c>
      <c r="C107" s="5">
        <v>333</v>
      </c>
    </row>
    <row r="108" spans="1:3">
      <c r="A108" s="4" t="s">
        <v>109</v>
      </c>
      <c r="B108" s="5">
        <v>10653</v>
      </c>
      <c r="C108" s="5">
        <v>1225</v>
      </c>
    </row>
    <row r="109" spans="1:3">
      <c r="A109" s="4" t="s">
        <v>110</v>
      </c>
      <c r="B109" s="5">
        <v>1901</v>
      </c>
      <c r="C109" s="5">
        <v>244</v>
      </c>
    </row>
    <row r="110" spans="1:3">
      <c r="A110" s="4" t="s">
        <v>111</v>
      </c>
      <c r="B110" s="5">
        <v>1275</v>
      </c>
      <c r="C110" s="5">
        <v>308</v>
      </c>
    </row>
    <row r="111" spans="1:3">
      <c r="A111" s="4" t="s">
        <v>112</v>
      </c>
      <c r="B111" s="5">
        <v>0</v>
      </c>
      <c r="C111" s="5">
        <v>0</v>
      </c>
    </row>
    <row r="112" spans="1:3">
      <c r="A112" s="4" t="s">
        <v>113</v>
      </c>
      <c r="B112" s="5">
        <v>0</v>
      </c>
      <c r="C112" s="5">
        <v>0</v>
      </c>
    </row>
    <row r="113" spans="1:3">
      <c r="A113" s="4" t="s">
        <v>114</v>
      </c>
      <c r="B113" s="5">
        <v>14</v>
      </c>
      <c r="C113" s="5">
        <v>6</v>
      </c>
    </row>
    <row r="114" spans="1:3">
      <c r="A114" s="4" t="s">
        <v>115</v>
      </c>
      <c r="B114" s="5">
        <v>0</v>
      </c>
      <c r="C114" s="5">
        <v>0</v>
      </c>
    </row>
    <row r="115" spans="1:3">
      <c r="A115" s="4" t="s">
        <v>116</v>
      </c>
      <c r="B115" s="5">
        <v>366</v>
      </c>
      <c r="C115" s="5">
        <v>77</v>
      </c>
    </row>
    <row r="116" spans="1:3">
      <c r="A116" s="4" t="s">
        <v>117</v>
      </c>
      <c r="B116" s="5">
        <v>12635</v>
      </c>
      <c r="C116" s="5">
        <v>2028</v>
      </c>
    </row>
    <row r="117" spans="1:3">
      <c r="A117" s="4" t="s">
        <v>118</v>
      </c>
      <c r="B117" s="5">
        <v>2650</v>
      </c>
      <c r="C117" s="5">
        <v>171</v>
      </c>
    </row>
    <row r="118" spans="1:3">
      <c r="A118" s="4" t="s">
        <v>119</v>
      </c>
      <c r="B118" s="5">
        <v>12471</v>
      </c>
      <c r="C118" s="5">
        <v>1780</v>
      </c>
    </row>
    <row r="119" spans="1:3">
      <c r="A119" s="4" t="s">
        <v>120</v>
      </c>
      <c r="B119" s="5">
        <v>23</v>
      </c>
      <c r="C119" s="5">
        <v>0</v>
      </c>
    </row>
    <row r="120" spans="1:3">
      <c r="A120" s="4" t="s">
        <v>121</v>
      </c>
      <c r="B120" s="5">
        <v>16</v>
      </c>
      <c r="C120" s="5">
        <v>2</v>
      </c>
    </row>
    <row r="121" spans="1:3">
      <c r="A121" s="4" t="s">
        <v>122</v>
      </c>
      <c r="B121" s="5">
        <v>167</v>
      </c>
      <c r="C121" s="5">
        <v>10</v>
      </c>
    </row>
    <row r="122" spans="1:3">
      <c r="A122" s="4" t="s">
        <v>123</v>
      </c>
      <c r="B122" s="5">
        <v>1542</v>
      </c>
      <c r="C122" s="5">
        <v>1003</v>
      </c>
    </row>
    <row r="123" spans="1:3">
      <c r="A123" s="4" t="s">
        <v>124</v>
      </c>
      <c r="B123" s="5">
        <v>323</v>
      </c>
      <c r="C123" s="5">
        <v>73</v>
      </c>
    </row>
    <row r="124" spans="1:3">
      <c r="A124" s="4" t="s">
        <v>125</v>
      </c>
      <c r="B124" s="5">
        <v>0</v>
      </c>
      <c r="C124" s="5">
        <v>0</v>
      </c>
    </row>
    <row r="125" spans="1:3">
      <c r="A125" s="4" t="s">
        <v>126</v>
      </c>
      <c r="B125" s="5">
        <v>474</v>
      </c>
      <c r="C125" s="5">
        <v>80</v>
      </c>
    </row>
    <row r="126" spans="1:3">
      <c r="A126" s="4" t="s">
        <v>127</v>
      </c>
      <c r="B126" s="5">
        <v>138</v>
      </c>
      <c r="C126" s="5">
        <v>31</v>
      </c>
    </row>
    <row r="127" spans="1:3">
      <c r="A127" s="4" t="s">
        <v>128</v>
      </c>
      <c r="B127" s="5">
        <v>0</v>
      </c>
      <c r="C127" s="5">
        <v>0</v>
      </c>
    </row>
    <row r="128" spans="1:3">
      <c r="A128" s="4" t="s">
        <v>129</v>
      </c>
      <c r="B128" s="5">
        <v>14636</v>
      </c>
      <c r="C128" s="5">
        <v>8702</v>
      </c>
    </row>
    <row r="129" spans="1:3">
      <c r="A129" s="4" t="s">
        <v>130</v>
      </c>
      <c r="B129" s="5">
        <v>60</v>
      </c>
      <c r="C129" s="5">
        <v>205</v>
      </c>
    </row>
    <row r="130" spans="1:3">
      <c r="A130" s="4" t="s">
        <v>131</v>
      </c>
      <c r="B130" s="5">
        <v>40</v>
      </c>
      <c r="C130" s="5">
        <v>7</v>
      </c>
    </row>
    <row r="131" spans="1:3">
      <c r="A131" s="4" t="s">
        <v>132</v>
      </c>
      <c r="B131" s="5">
        <v>18881</v>
      </c>
      <c r="C131" s="5">
        <v>5129</v>
      </c>
    </row>
    <row r="132" spans="1:3">
      <c r="A132" s="4" t="s">
        <v>133</v>
      </c>
      <c r="B132" s="5">
        <v>648</v>
      </c>
      <c r="C132" s="5">
        <v>216</v>
      </c>
    </row>
    <row r="133" spans="1:3">
      <c r="A133" s="4" t="s">
        <v>134</v>
      </c>
      <c r="B133" s="5">
        <v>12</v>
      </c>
      <c r="C133" s="5">
        <v>0</v>
      </c>
    </row>
    <row r="134" spans="1:3">
      <c r="A134" s="4" t="s">
        <v>135</v>
      </c>
      <c r="B134" s="5">
        <v>3</v>
      </c>
      <c r="C134" s="5">
        <v>0</v>
      </c>
    </row>
    <row r="135" spans="1:3">
      <c r="A135" s="4" t="s">
        <v>136</v>
      </c>
      <c r="B135" s="5">
        <v>35</v>
      </c>
      <c r="C135" s="5">
        <v>12</v>
      </c>
    </row>
    <row r="136" spans="1:3">
      <c r="A136" s="4" t="s">
        <v>137</v>
      </c>
      <c r="B136" s="5">
        <v>7</v>
      </c>
      <c r="C136" s="5">
        <v>4</v>
      </c>
    </row>
    <row r="137" spans="1:3">
      <c r="A137" s="4" t="s">
        <v>138</v>
      </c>
      <c r="B137" s="5">
        <v>12205</v>
      </c>
      <c r="C137" s="5">
        <v>3779</v>
      </c>
    </row>
    <row r="138" spans="1:3">
      <c r="A138" s="4" t="s">
        <v>139</v>
      </c>
      <c r="B138" s="5">
        <v>0</v>
      </c>
      <c r="C138" s="5">
        <v>0</v>
      </c>
    </row>
    <row r="139" spans="1:3">
      <c r="A139" s="4" t="s">
        <v>140</v>
      </c>
      <c r="B139" s="5">
        <v>552</v>
      </c>
      <c r="C139" s="5">
        <v>5</v>
      </c>
    </row>
    <row r="140" spans="1:3">
      <c r="A140" s="4" t="s">
        <v>141</v>
      </c>
      <c r="B140" s="5">
        <v>1674</v>
      </c>
      <c r="C140" s="5">
        <v>81</v>
      </c>
    </row>
    <row r="141" spans="1:3">
      <c r="A141" s="4" t="s">
        <v>142</v>
      </c>
      <c r="B141" s="5">
        <v>344</v>
      </c>
      <c r="C141" s="5">
        <v>45</v>
      </c>
    </row>
    <row r="142" spans="1:3">
      <c r="A142" s="4" t="s">
        <v>143</v>
      </c>
      <c r="B142" s="5">
        <v>3215</v>
      </c>
      <c r="C142" s="5">
        <v>123</v>
      </c>
    </row>
    <row r="143" spans="1:3">
      <c r="A143" s="4" t="s">
        <v>144</v>
      </c>
      <c r="B143" s="5">
        <v>153</v>
      </c>
      <c r="C143" s="5">
        <v>98</v>
      </c>
    </row>
    <row r="144" spans="1:3">
      <c r="A144" s="4" t="s">
        <v>145</v>
      </c>
      <c r="B144" s="5">
        <v>302</v>
      </c>
      <c r="C144" s="5">
        <v>37</v>
      </c>
    </row>
    <row r="145" spans="1:3">
      <c r="A145" s="4" t="s">
        <v>146</v>
      </c>
      <c r="B145" s="5">
        <v>934</v>
      </c>
      <c r="C145" s="5">
        <v>247</v>
      </c>
    </row>
    <row r="146" spans="1:3">
      <c r="A146" s="4" t="s">
        <v>147</v>
      </c>
      <c r="B146" s="5">
        <v>1533</v>
      </c>
      <c r="C146" s="5">
        <v>306</v>
      </c>
    </row>
    <row r="147" spans="1:3">
      <c r="A147" s="4" t="s">
        <v>148</v>
      </c>
      <c r="B147" s="5">
        <v>2489</v>
      </c>
      <c r="C147" s="5">
        <v>543</v>
      </c>
    </row>
    <row r="148" spans="1:3">
      <c r="A148" s="4" t="s">
        <v>149</v>
      </c>
      <c r="B148" s="5">
        <v>663</v>
      </c>
      <c r="C148" s="5">
        <v>101</v>
      </c>
    </row>
    <row r="149" spans="1:3">
      <c r="A149" s="4" t="s">
        <v>150</v>
      </c>
      <c r="B149" s="5">
        <v>7484</v>
      </c>
      <c r="C149" s="5">
        <v>1208</v>
      </c>
    </row>
    <row r="150" spans="1:3">
      <c r="A150" s="4" t="s">
        <v>151</v>
      </c>
      <c r="B150" s="5">
        <v>13</v>
      </c>
      <c r="C150" s="5">
        <v>6</v>
      </c>
    </row>
    <row r="151" spans="1:3">
      <c r="A151" s="4" t="s">
        <v>152</v>
      </c>
      <c r="B151" s="5">
        <v>3953</v>
      </c>
      <c r="C151" s="5">
        <v>1446</v>
      </c>
    </row>
    <row r="152" spans="1:3">
      <c r="A152" s="4" t="s">
        <v>153</v>
      </c>
      <c r="B152" s="5">
        <v>0</v>
      </c>
      <c r="C152" s="5">
        <v>0</v>
      </c>
    </row>
    <row r="153" spans="1:3">
      <c r="A153" s="4" t="s">
        <v>154</v>
      </c>
      <c r="B153" s="5">
        <v>268</v>
      </c>
      <c r="C153" s="5">
        <v>299</v>
      </c>
    </row>
    <row r="154" spans="1:3">
      <c r="A154" s="4" t="s">
        <v>155</v>
      </c>
      <c r="B154" s="5">
        <v>2577</v>
      </c>
      <c r="C154" s="5">
        <v>578</v>
      </c>
    </row>
    <row r="155" spans="1:3">
      <c r="A155" s="4" t="s">
        <v>156</v>
      </c>
      <c r="B155" s="5">
        <v>6484</v>
      </c>
      <c r="C155" s="5">
        <v>631</v>
      </c>
    </row>
    <row r="156" spans="1:3">
      <c r="A156" s="4" t="s">
        <v>157</v>
      </c>
      <c r="B156" s="5">
        <v>916</v>
      </c>
      <c r="C156" s="5">
        <v>107</v>
      </c>
    </row>
    <row r="157" spans="1:3">
      <c r="A157" s="4" t="s">
        <v>158</v>
      </c>
      <c r="B157" s="5">
        <v>815</v>
      </c>
      <c r="C157" s="5">
        <v>263</v>
      </c>
    </row>
    <row r="158" spans="1:3">
      <c r="A158" s="4" t="s">
        <v>159</v>
      </c>
      <c r="B158" s="5">
        <v>592</v>
      </c>
      <c r="C158" s="5">
        <v>185</v>
      </c>
    </row>
    <row r="159" spans="1:3">
      <c r="A159" s="4" t="s">
        <v>160</v>
      </c>
      <c r="B159" s="5">
        <v>1242</v>
      </c>
      <c r="C159" s="5">
        <v>245</v>
      </c>
    </row>
    <row r="160" spans="1:3">
      <c r="A160" s="4" t="s">
        <v>161</v>
      </c>
      <c r="B160" s="5">
        <v>1319</v>
      </c>
      <c r="C160" s="5">
        <v>569</v>
      </c>
    </row>
    <row r="161" spans="1:3">
      <c r="A161" s="4" t="s">
        <v>162</v>
      </c>
      <c r="B161" s="5">
        <v>9</v>
      </c>
      <c r="C161" s="5">
        <v>1</v>
      </c>
    </row>
    <row r="162" spans="1:3">
      <c r="A162" s="4" t="s">
        <v>163</v>
      </c>
      <c r="B162" s="5">
        <v>4603</v>
      </c>
      <c r="C162" s="5">
        <v>2130</v>
      </c>
    </row>
    <row r="163" spans="1:3">
      <c r="A163" s="4" t="s">
        <v>164</v>
      </c>
      <c r="B163" s="5">
        <v>11293</v>
      </c>
      <c r="C163" s="5">
        <v>3520</v>
      </c>
    </row>
    <row r="164" spans="1:3">
      <c r="A164" s="4" t="s">
        <v>165</v>
      </c>
      <c r="B164" s="5">
        <v>482</v>
      </c>
      <c r="C164" s="5">
        <v>154</v>
      </c>
    </row>
    <row r="165" spans="1:3">
      <c r="A165" s="4" t="s">
        <v>166</v>
      </c>
      <c r="B165" s="5">
        <v>1020</v>
      </c>
      <c r="C165" s="5">
        <v>194</v>
      </c>
    </row>
    <row r="166" spans="1:3">
      <c r="A166" s="4" t="s">
        <v>167</v>
      </c>
      <c r="B166" s="5">
        <v>0</v>
      </c>
      <c r="C166" s="5">
        <v>0</v>
      </c>
    </row>
    <row r="167" spans="1:3">
      <c r="A167" s="4" t="s">
        <v>168</v>
      </c>
      <c r="B167" s="5">
        <v>74</v>
      </c>
      <c r="C167" s="5">
        <v>5</v>
      </c>
    </row>
    <row r="168" spans="1:3">
      <c r="A168" s="4" t="s">
        <v>169</v>
      </c>
      <c r="B168" s="5">
        <v>0</v>
      </c>
      <c r="C168" s="5">
        <v>2</v>
      </c>
    </row>
    <row r="169" spans="1:3">
      <c r="A169" s="4" t="s">
        <v>170</v>
      </c>
      <c r="B169" s="5">
        <v>1</v>
      </c>
      <c r="C169" s="5">
        <v>0</v>
      </c>
    </row>
    <row r="170" spans="1:3">
      <c r="A170" s="4" t="s">
        <v>171</v>
      </c>
      <c r="B170" s="5">
        <v>905</v>
      </c>
      <c r="C170" s="5">
        <v>145</v>
      </c>
    </row>
    <row r="171" spans="1:3">
      <c r="A171" s="4" t="s">
        <v>172</v>
      </c>
      <c r="B171" s="5">
        <v>287</v>
      </c>
      <c r="C171" s="5">
        <v>29</v>
      </c>
    </row>
    <row r="172" spans="1:3">
      <c r="A172" s="4" t="s">
        <v>173</v>
      </c>
      <c r="B172" s="5">
        <v>4</v>
      </c>
      <c r="C172" s="5">
        <v>1</v>
      </c>
    </row>
    <row r="173" spans="1:3">
      <c r="A173" s="4" t="s">
        <v>174</v>
      </c>
      <c r="B173" s="5">
        <v>0</v>
      </c>
      <c r="C173" s="5">
        <v>0</v>
      </c>
    </row>
    <row r="174" spans="1:3">
      <c r="A174" s="4" t="s">
        <v>175</v>
      </c>
      <c r="B174" s="5">
        <v>5</v>
      </c>
      <c r="C174" s="5">
        <v>1</v>
      </c>
    </row>
    <row r="175" spans="1:3">
      <c r="A175" s="4" t="s">
        <v>176</v>
      </c>
      <c r="B175" s="5">
        <v>79</v>
      </c>
      <c r="C175" s="5">
        <v>2</v>
      </c>
    </row>
    <row r="176" spans="1:3">
      <c r="A176" s="4" t="s">
        <v>177</v>
      </c>
      <c r="B176" s="5">
        <v>15544</v>
      </c>
      <c r="C176" s="5">
        <v>3182</v>
      </c>
    </row>
    <row r="177" spans="1:3">
      <c r="A177" s="4" t="s">
        <v>178</v>
      </c>
      <c r="B177" s="5">
        <v>20963</v>
      </c>
      <c r="C177" s="5">
        <v>5562</v>
      </c>
    </row>
    <row r="178" spans="1:3">
      <c r="A178" s="4" t="s">
        <v>179</v>
      </c>
      <c r="B178" s="5">
        <v>268</v>
      </c>
      <c r="C178" s="5">
        <v>79</v>
      </c>
    </row>
    <row r="179" spans="1:3">
      <c r="A179" s="4" t="s">
        <v>180</v>
      </c>
      <c r="B179" s="5">
        <v>7444</v>
      </c>
      <c r="C179" s="5">
        <v>842</v>
      </c>
    </row>
    <row r="180" spans="1:3">
      <c r="A180" s="4" t="s">
        <v>181</v>
      </c>
      <c r="B180" s="5">
        <v>2081</v>
      </c>
      <c r="C180" s="5">
        <v>430</v>
      </c>
    </row>
    <row r="181" spans="1:3">
      <c r="A181" s="4" t="s">
        <v>182</v>
      </c>
      <c r="B181" s="5">
        <v>31</v>
      </c>
      <c r="C181" s="5">
        <v>10</v>
      </c>
    </row>
    <row r="182" spans="1:3">
      <c r="A182" s="4" t="s">
        <v>183</v>
      </c>
      <c r="B182" s="5">
        <v>853</v>
      </c>
      <c r="C182" s="5">
        <v>84</v>
      </c>
    </row>
    <row r="183" spans="1:3">
      <c r="A183" s="4" t="s">
        <v>184</v>
      </c>
      <c r="B183" s="5">
        <v>343</v>
      </c>
      <c r="C183" s="5">
        <v>184</v>
      </c>
    </row>
    <row r="184" spans="1:3">
      <c r="A184" s="4" t="s">
        <v>185</v>
      </c>
      <c r="B184" s="5">
        <v>2844</v>
      </c>
      <c r="C184" s="5">
        <v>279</v>
      </c>
    </row>
    <row r="185" spans="1:3">
      <c r="A185" s="4" t="s">
        <v>186</v>
      </c>
      <c r="B185" s="5">
        <v>43</v>
      </c>
      <c r="C185" s="5">
        <v>24</v>
      </c>
    </row>
    <row r="186" spans="1:3">
      <c r="A186" s="4" t="s">
        <v>187</v>
      </c>
      <c r="B186" s="5">
        <v>8</v>
      </c>
      <c r="C186" s="5">
        <v>2</v>
      </c>
    </row>
    <row r="187" spans="1:3">
      <c r="A187" s="4" t="s">
        <v>188</v>
      </c>
      <c r="B187" s="5">
        <v>8748</v>
      </c>
      <c r="C187" s="5">
        <v>8085</v>
      </c>
    </row>
    <row r="188" spans="1:3">
      <c r="A188" s="4" t="s">
        <v>189</v>
      </c>
      <c r="B188" s="5">
        <v>31</v>
      </c>
      <c r="C188" s="5">
        <v>8</v>
      </c>
    </row>
    <row r="189" spans="1:3">
      <c r="A189" s="4" t="s">
        <v>190</v>
      </c>
      <c r="B189" s="5">
        <v>44</v>
      </c>
      <c r="C189" s="5">
        <v>0</v>
      </c>
    </row>
    <row r="190" spans="1:3">
      <c r="A190" s="4" t="s">
        <v>191</v>
      </c>
      <c r="B190" s="5">
        <v>3</v>
      </c>
      <c r="C190" s="5">
        <v>2</v>
      </c>
    </row>
    <row r="191" spans="1:3">
      <c r="A191" s="4" t="s">
        <v>192</v>
      </c>
      <c r="B191" s="5">
        <v>1</v>
      </c>
      <c r="C191" s="5">
        <v>0</v>
      </c>
    </row>
    <row r="192" spans="1:3">
      <c r="A192" s="4" t="s">
        <v>193</v>
      </c>
      <c r="B192" s="5">
        <v>51</v>
      </c>
      <c r="C192" s="5">
        <v>2</v>
      </c>
    </row>
    <row r="193" spans="1:3">
      <c r="A193" s="4" t="s">
        <v>194</v>
      </c>
      <c r="B193" s="5">
        <v>84</v>
      </c>
      <c r="C193" s="5">
        <v>15</v>
      </c>
    </row>
    <row r="194" spans="1:3">
      <c r="A194" s="4" t="s">
        <v>195</v>
      </c>
      <c r="B194" s="5">
        <v>33</v>
      </c>
      <c r="C194" s="5">
        <v>8</v>
      </c>
    </row>
    <row r="195" spans="1:3">
      <c r="A195" s="4" t="s">
        <v>196</v>
      </c>
      <c r="B195" s="5">
        <v>8692</v>
      </c>
      <c r="C195" s="5">
        <v>2753</v>
      </c>
    </row>
    <row r="196" spans="1:3">
      <c r="A196" s="4" t="s">
        <v>197</v>
      </c>
      <c r="B196" s="5">
        <v>18</v>
      </c>
      <c r="C196" s="5">
        <v>22</v>
      </c>
    </row>
    <row r="197" spans="1:3">
      <c r="A197" s="4" t="s">
        <v>198</v>
      </c>
      <c r="B197" s="5">
        <v>25</v>
      </c>
      <c r="C197" s="5">
        <v>1</v>
      </c>
    </row>
    <row r="198" spans="1:3">
      <c r="A198" s="4" t="s">
        <v>199</v>
      </c>
      <c r="B198" s="5">
        <v>30</v>
      </c>
      <c r="C198" s="5">
        <v>12</v>
      </c>
    </row>
    <row r="199" spans="1:3">
      <c r="A199" s="4" t="s">
        <v>200</v>
      </c>
      <c r="B199" s="5">
        <v>46</v>
      </c>
      <c r="C199" s="5">
        <v>36</v>
      </c>
    </row>
    <row r="200" spans="1:3">
      <c r="A200" s="4" t="s">
        <v>201</v>
      </c>
      <c r="B200" s="5">
        <v>7389</v>
      </c>
      <c r="C200" s="5">
        <v>851</v>
      </c>
    </row>
    <row r="201" spans="1:3">
      <c r="A201" s="4" t="s">
        <v>202</v>
      </c>
      <c r="B201" s="5">
        <v>165</v>
      </c>
      <c r="C201" s="5">
        <v>11</v>
      </c>
    </row>
    <row r="202" spans="1:3">
      <c r="A202" s="4" t="s">
        <v>203</v>
      </c>
      <c r="B202" s="5">
        <v>4394</v>
      </c>
      <c r="C202" s="5">
        <v>572</v>
      </c>
    </row>
    <row r="203" spans="1:3">
      <c r="A203" s="4" t="s">
        <v>204</v>
      </c>
      <c r="B203" s="5">
        <v>4529</v>
      </c>
      <c r="C203" s="5">
        <v>218</v>
      </c>
    </row>
    <row r="204" spans="1:3">
      <c r="A204" s="4" t="s">
        <v>205</v>
      </c>
      <c r="B204" s="5">
        <v>4348</v>
      </c>
      <c r="C204" s="5">
        <v>1073</v>
      </c>
    </row>
    <row r="205" spans="1:3">
      <c r="A205" s="4" t="s">
        <v>206</v>
      </c>
      <c r="B205" s="5">
        <v>353</v>
      </c>
      <c r="C205" s="5">
        <v>0</v>
      </c>
    </row>
    <row r="206" spans="1:3">
      <c r="A206" s="4" t="s">
        <v>207</v>
      </c>
      <c r="B206" s="5">
        <v>1920</v>
      </c>
      <c r="C206" s="5">
        <v>361</v>
      </c>
    </row>
    <row r="207" spans="1:3">
      <c r="A207" s="4" t="s">
        <v>208</v>
      </c>
      <c r="B207" s="5">
        <v>49</v>
      </c>
      <c r="C207" s="5">
        <v>17</v>
      </c>
    </row>
    <row r="208" spans="1:3">
      <c r="A208" s="4" t="s">
        <v>209</v>
      </c>
      <c r="B208" s="5">
        <v>8800</v>
      </c>
      <c r="C208" s="5">
        <v>2137</v>
      </c>
    </row>
    <row r="209" spans="1:3">
      <c r="A209" s="4" t="s">
        <v>210</v>
      </c>
      <c r="B209" s="5">
        <v>112</v>
      </c>
      <c r="C209" s="5">
        <v>6</v>
      </c>
    </row>
    <row r="210" spans="1:3">
      <c r="A210" s="4" t="s">
        <v>211</v>
      </c>
      <c r="B210" s="5">
        <v>25</v>
      </c>
      <c r="C210" s="5">
        <v>2</v>
      </c>
    </row>
    <row r="211" spans="1:3">
      <c r="A211" s="4" t="s">
        <v>212</v>
      </c>
      <c r="B211" s="5">
        <v>1</v>
      </c>
      <c r="C211" s="5">
        <v>0</v>
      </c>
    </row>
    <row r="212" spans="1:3">
      <c r="A212" s="4" t="s">
        <v>213</v>
      </c>
      <c r="B212" s="5">
        <v>848</v>
      </c>
      <c r="C212" s="5">
        <v>151</v>
      </c>
    </row>
    <row r="213" spans="1:3">
      <c r="A213" s="4" t="s">
        <v>214</v>
      </c>
      <c r="B213" s="5">
        <v>3908</v>
      </c>
      <c r="C213" s="5">
        <v>1855</v>
      </c>
    </row>
    <row r="214" spans="1:3">
      <c r="A214" s="4" t="s">
        <v>215</v>
      </c>
      <c r="B214" s="5">
        <v>0</v>
      </c>
      <c r="C214" s="5">
        <v>1</v>
      </c>
    </row>
    <row r="215" spans="1:3">
      <c r="A215" s="4" t="s">
        <v>216</v>
      </c>
      <c r="B215" s="5">
        <v>6011</v>
      </c>
      <c r="C215" s="5">
        <v>633</v>
      </c>
    </row>
    <row r="216" spans="1:3">
      <c r="A216" s="4" t="s">
        <v>217</v>
      </c>
      <c r="B216" s="5">
        <v>1273</v>
      </c>
      <c r="C216" s="5">
        <v>528</v>
      </c>
    </row>
    <row r="217" spans="1:3">
      <c r="A217" s="4" t="s">
        <v>218</v>
      </c>
      <c r="B217" s="5">
        <v>38</v>
      </c>
      <c r="C217" s="5">
        <v>18</v>
      </c>
    </row>
    <row r="218" spans="1:3">
      <c r="A218" s="4" t="s">
        <v>219</v>
      </c>
      <c r="B218" s="5">
        <v>311</v>
      </c>
      <c r="C218" s="5">
        <v>34</v>
      </c>
    </row>
    <row r="219" spans="1:3">
      <c r="A219" s="4" t="s">
        <v>220</v>
      </c>
      <c r="B219" s="5">
        <v>262</v>
      </c>
      <c r="C219" s="5">
        <v>62</v>
      </c>
    </row>
    <row r="220" spans="1:3">
      <c r="A220" s="4" t="s">
        <v>221</v>
      </c>
      <c r="B220" s="5">
        <v>560</v>
      </c>
      <c r="C220" s="5">
        <v>82</v>
      </c>
    </row>
    <row r="221" spans="1:3">
      <c r="A221" s="4" t="s">
        <v>222</v>
      </c>
      <c r="B221" s="5">
        <v>31</v>
      </c>
      <c r="C221" s="5">
        <v>13</v>
      </c>
    </row>
    <row r="222" spans="1:3">
      <c r="A222" s="4" t="s">
        <v>223</v>
      </c>
      <c r="B222" s="5">
        <v>49</v>
      </c>
      <c r="C222" s="5">
        <v>0</v>
      </c>
    </row>
    <row r="223" spans="1:3">
      <c r="A223" s="4" t="s">
        <v>224</v>
      </c>
      <c r="B223" s="5">
        <v>1</v>
      </c>
      <c r="C223" s="5">
        <v>0</v>
      </c>
    </row>
    <row r="224" spans="1:3">
      <c r="A224" s="4" t="s">
        <v>225</v>
      </c>
      <c r="B224" s="5">
        <v>1093</v>
      </c>
      <c r="C224" s="5">
        <v>107</v>
      </c>
    </row>
    <row r="225" spans="1:3">
      <c r="A225" s="4" t="s">
        <v>226</v>
      </c>
      <c r="B225" s="5">
        <v>924</v>
      </c>
      <c r="C225" s="5">
        <v>9</v>
      </c>
    </row>
    <row r="226" spans="1:3">
      <c r="A226" s="4" t="s">
        <v>227</v>
      </c>
      <c r="B226" s="5">
        <v>67</v>
      </c>
      <c r="C226" s="5">
        <v>14</v>
      </c>
    </row>
    <row r="227" spans="1:3">
      <c r="A227" s="4" t="s">
        <v>228</v>
      </c>
      <c r="B227" s="5">
        <v>2153</v>
      </c>
      <c r="C227" s="5">
        <v>192</v>
      </c>
    </row>
    <row r="228" spans="1:3">
      <c r="A228" s="4" t="s">
        <v>229</v>
      </c>
      <c r="B228" s="5">
        <v>2</v>
      </c>
      <c r="C228" s="5">
        <v>1</v>
      </c>
    </row>
    <row r="229" spans="1:3">
      <c r="A229" s="6"/>
      <c r="B229" s="11" t="s">
        <v>230</v>
      </c>
      <c r="C229" s="12"/>
    </row>
    <row r="230" spans="1:3">
      <c r="A230" s="7" t="s">
        <v>231</v>
      </c>
      <c r="B230" s="6"/>
      <c r="C230" s="6"/>
    </row>
  </sheetData>
  <mergeCells count="1">
    <mergeCell ref="B229:C2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95"/>
  <sheetViews>
    <sheetView tabSelected="1" topLeftCell="D1" workbookViewId="0">
      <selection activeCell="G20" sqref="G20"/>
    </sheetView>
  </sheetViews>
  <sheetFormatPr defaultRowHeight="12.75" customHeight="1"/>
  <cols>
    <col min="1" max="1" width="11.85546875" bestFit="1" customWidth="1"/>
    <col min="2" max="2" width="15.140625" bestFit="1" customWidth="1"/>
    <col min="3" max="3" width="17.42578125" bestFit="1" customWidth="1"/>
    <col min="4" max="4" width="22.5703125" bestFit="1" customWidth="1"/>
    <col min="5" max="5" width="15.7109375" bestFit="1" customWidth="1"/>
    <col min="6" max="6" width="14.140625" bestFit="1" customWidth="1"/>
    <col min="7" max="7" width="22" bestFit="1" customWidth="1"/>
    <col min="8" max="8" width="15.7109375" customWidth="1"/>
    <col min="9" max="9" width="22.5703125" bestFit="1" customWidth="1"/>
    <col min="10" max="10" width="15.140625" customWidth="1"/>
    <col min="11" max="11" width="22" customWidth="1"/>
    <col min="12" max="12" width="14.28515625" customWidth="1"/>
    <col min="17" max="17" width="9.28515625" bestFit="1" customWidth="1"/>
    <col min="18" max="18" width="13.5703125" bestFit="1" customWidth="1"/>
    <col min="19" max="19" width="16.85546875" bestFit="1" customWidth="1"/>
    <col min="20" max="20" width="18.140625" bestFit="1" customWidth="1"/>
    <col min="21" max="21" width="14.140625" bestFit="1" customWidth="1"/>
  </cols>
  <sheetData>
    <row r="1" spans="1:21" ht="12.75" customHeight="1" thickBot="1">
      <c r="A1" s="19" t="s">
        <v>461</v>
      </c>
      <c r="B1" s="1" t="s">
        <v>0</v>
      </c>
      <c r="C1" s="1" t="s">
        <v>2</v>
      </c>
      <c r="D1" s="1" t="s">
        <v>1</v>
      </c>
      <c r="E1" s="1" t="s">
        <v>232</v>
      </c>
      <c r="F1" s="18" t="s">
        <v>459</v>
      </c>
      <c r="G1" s="1" t="s">
        <v>2</v>
      </c>
      <c r="H1" s="20" t="s">
        <v>460</v>
      </c>
      <c r="I1" s="1" t="s">
        <v>1</v>
      </c>
      <c r="J1" s="20" t="s">
        <v>460</v>
      </c>
      <c r="K1" s="1" t="s">
        <v>232</v>
      </c>
      <c r="L1" s="21" t="s">
        <v>460</v>
      </c>
      <c r="Q1" s="14" t="s">
        <v>235</v>
      </c>
      <c r="R1" s="15" t="s">
        <v>236</v>
      </c>
      <c r="S1" s="15" t="s">
        <v>254</v>
      </c>
      <c r="T1" s="15" t="s">
        <v>354</v>
      </c>
      <c r="U1" s="15" t="s">
        <v>232</v>
      </c>
    </row>
    <row r="2" spans="1:21" ht="12.75" customHeight="1" thickBot="1">
      <c r="B2" s="8" t="s">
        <v>3</v>
      </c>
      <c r="C2" s="3">
        <v>67</v>
      </c>
      <c r="D2" s="3">
        <v>976</v>
      </c>
      <c r="E2" s="3">
        <v>1043</v>
      </c>
      <c r="G2" t="str">
        <f>VLOOKUP(B2,$R$1:$U$166,2,FALSE)</f>
        <v>67</v>
      </c>
      <c r="H2" s="16">
        <f>C2-G2</f>
        <v>0</v>
      </c>
      <c r="I2">
        <f>VLOOKUP(B2,$R$1:$U$166,3,FALSE)</f>
        <v>917</v>
      </c>
      <c r="J2" s="16">
        <f>D2-I2</f>
        <v>59</v>
      </c>
      <c r="K2" t="str">
        <f>VLOOKUP(B2,$R$1:$U$166,4,FALSE)</f>
        <v>984</v>
      </c>
      <c r="L2" s="16">
        <f>E2-K2</f>
        <v>59</v>
      </c>
      <c r="R2" t="s">
        <v>16</v>
      </c>
      <c r="S2" t="s">
        <v>255</v>
      </c>
      <c r="T2" s="16">
        <v>7259</v>
      </c>
      <c r="U2" t="s">
        <v>355</v>
      </c>
    </row>
    <row r="3" spans="1:21" ht="12.75" customHeight="1" thickBot="1">
      <c r="B3" s="9" t="s">
        <v>4</v>
      </c>
      <c r="C3" s="5">
        <v>1390</v>
      </c>
      <c r="D3" s="5">
        <v>16398</v>
      </c>
      <c r="E3" s="5">
        <v>17788</v>
      </c>
      <c r="G3" t="str">
        <f t="shared" ref="G3:G66" si="0">VLOOKUP(B3,$R$1:$U$166,2,FALSE)</f>
        <v>1,393</v>
      </c>
      <c r="H3" s="16">
        <f>C3-G3</f>
        <v>-3</v>
      </c>
      <c r="I3">
        <f t="shared" ref="I3:I66" si="1">VLOOKUP(B3,$R$1:$U$166,3,FALSE)</f>
        <v>14681</v>
      </c>
      <c r="J3" s="16">
        <f>D3-I3</f>
        <v>1717</v>
      </c>
      <c r="K3" t="str">
        <f t="shared" ref="K3:K66" si="2">VLOOKUP(B3,$R$1:$U$166,4,FALSE)</f>
        <v>16,074</v>
      </c>
      <c r="L3" s="16">
        <f>E3-K3</f>
        <v>1714</v>
      </c>
      <c r="R3" t="s">
        <v>186</v>
      </c>
      <c r="S3" t="s">
        <v>256</v>
      </c>
      <c r="T3" s="17">
        <v>24</v>
      </c>
      <c r="U3" t="s">
        <v>300</v>
      </c>
    </row>
    <row r="4" spans="1:21" ht="12.75" hidden="1" customHeight="1" thickBot="1">
      <c r="B4" s="9" t="s">
        <v>5</v>
      </c>
      <c r="C4" s="5">
        <v>124</v>
      </c>
      <c r="D4" s="5">
        <v>1397</v>
      </c>
      <c r="E4" s="5">
        <v>1521</v>
      </c>
      <c r="G4" t="e">
        <f t="shared" si="0"/>
        <v>#N/A</v>
      </c>
      <c r="H4" s="16" t="e">
        <f t="shared" ref="H3:H66" si="3">G4-C4</f>
        <v>#N/A</v>
      </c>
      <c r="I4" t="e">
        <f t="shared" si="1"/>
        <v>#N/A</v>
      </c>
      <c r="J4" s="16" t="e">
        <f t="shared" ref="J3:J66" si="4">I4-D4</f>
        <v>#N/A</v>
      </c>
      <c r="K4" t="e">
        <f t="shared" si="2"/>
        <v>#N/A</v>
      </c>
      <c r="L4" s="16" t="e">
        <f t="shared" ref="L3:L66" si="5">K4-E4</f>
        <v>#N/A</v>
      </c>
      <c r="R4" t="s">
        <v>130</v>
      </c>
      <c r="S4" t="s">
        <v>257</v>
      </c>
      <c r="T4" s="17">
        <v>16</v>
      </c>
      <c r="U4" t="s">
        <v>356</v>
      </c>
    </row>
    <row r="5" spans="1:21" ht="12.75" hidden="1" customHeight="1" thickBot="1">
      <c r="B5" s="9" t="s">
        <v>6</v>
      </c>
      <c r="C5" s="5">
        <v>1</v>
      </c>
      <c r="D5" s="5">
        <v>0</v>
      </c>
      <c r="E5" s="5">
        <v>1</v>
      </c>
      <c r="G5" t="e">
        <f t="shared" si="0"/>
        <v>#N/A</v>
      </c>
      <c r="H5" s="16" t="e">
        <f t="shared" si="3"/>
        <v>#N/A</v>
      </c>
      <c r="I5" t="e">
        <f t="shared" si="1"/>
        <v>#N/A</v>
      </c>
      <c r="J5" s="16" t="e">
        <f t="shared" si="4"/>
        <v>#N/A</v>
      </c>
      <c r="K5" t="e">
        <f t="shared" si="2"/>
        <v>#N/A</v>
      </c>
      <c r="L5" s="16" t="e">
        <f t="shared" si="5"/>
        <v>#N/A</v>
      </c>
      <c r="R5" t="s">
        <v>72</v>
      </c>
      <c r="S5" t="s">
        <v>258</v>
      </c>
      <c r="T5" s="17">
        <v>155</v>
      </c>
      <c r="U5" t="s">
        <v>357</v>
      </c>
    </row>
    <row r="6" spans="1:21" ht="12.75" hidden="1" customHeight="1" thickBot="1">
      <c r="B6" s="9" t="s">
        <v>7</v>
      </c>
      <c r="C6" s="5">
        <v>2216</v>
      </c>
      <c r="D6" s="5">
        <v>6124</v>
      </c>
      <c r="E6" s="5">
        <v>8340</v>
      </c>
      <c r="G6" t="e">
        <f t="shared" si="0"/>
        <v>#N/A</v>
      </c>
      <c r="H6" s="16" t="e">
        <f t="shared" si="3"/>
        <v>#N/A</v>
      </c>
      <c r="I6" t="e">
        <f t="shared" si="1"/>
        <v>#N/A</v>
      </c>
      <c r="J6" s="16" t="e">
        <f t="shared" si="4"/>
        <v>#N/A</v>
      </c>
      <c r="K6" t="e">
        <f t="shared" si="2"/>
        <v>#N/A</v>
      </c>
      <c r="L6" s="16" t="e">
        <f t="shared" si="5"/>
        <v>#N/A</v>
      </c>
      <c r="R6" t="s">
        <v>17</v>
      </c>
      <c r="S6" t="s">
        <v>259</v>
      </c>
      <c r="T6" s="16">
        <v>3867</v>
      </c>
      <c r="U6" t="s">
        <v>358</v>
      </c>
    </row>
    <row r="7" spans="1:21" ht="12.75" customHeight="1" thickBot="1">
      <c r="B7" s="9" t="s">
        <v>9</v>
      </c>
      <c r="C7" s="5">
        <v>2</v>
      </c>
      <c r="D7" s="5">
        <v>331</v>
      </c>
      <c r="E7" s="5">
        <v>333</v>
      </c>
      <c r="G7" t="str">
        <f t="shared" si="0"/>
        <v>2</v>
      </c>
      <c r="H7" s="16">
        <f t="shared" ref="H7:H10" si="6">C7-G7</f>
        <v>0</v>
      </c>
      <c r="I7">
        <f t="shared" si="1"/>
        <v>250</v>
      </c>
      <c r="J7" s="16">
        <f t="shared" ref="J7:J10" si="7">D7-I7</f>
        <v>81</v>
      </c>
      <c r="K7" t="str">
        <f t="shared" si="2"/>
        <v>252</v>
      </c>
      <c r="L7" s="16">
        <f t="shared" ref="L7:L10" si="8">E7-K7</f>
        <v>81</v>
      </c>
      <c r="R7" t="s">
        <v>187</v>
      </c>
      <c r="S7" t="s">
        <v>260</v>
      </c>
      <c r="T7" s="17">
        <v>4</v>
      </c>
      <c r="U7" t="s">
        <v>304</v>
      </c>
    </row>
    <row r="8" spans="1:21" ht="12.75" customHeight="1" thickBot="1">
      <c r="B8" s="9" t="s">
        <v>10</v>
      </c>
      <c r="C8" s="5">
        <v>586</v>
      </c>
      <c r="D8" s="5">
        <v>5853</v>
      </c>
      <c r="E8" s="5">
        <v>6439</v>
      </c>
      <c r="G8" t="str">
        <f t="shared" si="0"/>
        <v>588</v>
      </c>
      <c r="H8" s="16">
        <f t="shared" si="6"/>
        <v>-2</v>
      </c>
      <c r="I8">
        <f t="shared" si="1"/>
        <v>4745</v>
      </c>
      <c r="J8" s="16">
        <f t="shared" si="7"/>
        <v>1108</v>
      </c>
      <c r="K8" t="str">
        <f t="shared" si="2"/>
        <v>5,333</v>
      </c>
      <c r="L8" s="16">
        <f t="shared" si="8"/>
        <v>1106</v>
      </c>
      <c r="R8" t="s">
        <v>18</v>
      </c>
      <c r="S8" t="s">
        <v>261</v>
      </c>
      <c r="T8" s="17">
        <v>90</v>
      </c>
      <c r="U8" t="s">
        <v>359</v>
      </c>
    </row>
    <row r="9" spans="1:21" ht="12.75" customHeight="1" thickBot="1">
      <c r="B9" s="9" t="s">
        <v>11</v>
      </c>
      <c r="C9" s="5">
        <v>3736</v>
      </c>
      <c r="D9" s="5">
        <v>2950</v>
      </c>
      <c r="E9" s="5">
        <v>6686</v>
      </c>
      <c r="G9" t="str">
        <f t="shared" si="0"/>
        <v>3,731</v>
      </c>
      <c r="H9" s="16">
        <f t="shared" si="6"/>
        <v>5</v>
      </c>
      <c r="I9">
        <f t="shared" si="1"/>
        <v>2831</v>
      </c>
      <c r="J9" s="16">
        <f t="shared" si="7"/>
        <v>119</v>
      </c>
      <c r="K9" t="str">
        <f t="shared" si="2"/>
        <v>6,562</v>
      </c>
      <c r="L9" s="16">
        <f t="shared" si="8"/>
        <v>124</v>
      </c>
      <c r="R9" t="s">
        <v>188</v>
      </c>
      <c r="S9" t="s">
        <v>262</v>
      </c>
      <c r="T9" s="16">
        <v>6974</v>
      </c>
      <c r="U9" t="s">
        <v>360</v>
      </c>
    </row>
    <row r="10" spans="1:21" ht="12.75" customHeight="1" thickBot="1">
      <c r="B10" s="9" t="s">
        <v>12</v>
      </c>
      <c r="C10" s="5">
        <v>0</v>
      </c>
      <c r="D10" s="5">
        <v>3</v>
      </c>
      <c r="E10" s="5">
        <v>3</v>
      </c>
      <c r="G10" t="str">
        <f t="shared" si="0"/>
        <v>0</v>
      </c>
      <c r="H10" s="16">
        <f t="shared" si="6"/>
        <v>0</v>
      </c>
      <c r="I10">
        <f t="shared" si="1"/>
        <v>4</v>
      </c>
      <c r="J10" s="16">
        <f t="shared" si="7"/>
        <v>-1</v>
      </c>
      <c r="K10" t="str">
        <f t="shared" si="2"/>
        <v>4</v>
      </c>
      <c r="L10" s="16">
        <f t="shared" si="8"/>
        <v>-1</v>
      </c>
      <c r="R10" t="s">
        <v>131</v>
      </c>
      <c r="S10" t="s">
        <v>263</v>
      </c>
      <c r="T10" s="17">
        <v>20</v>
      </c>
      <c r="U10" t="s">
        <v>295</v>
      </c>
    </row>
    <row r="11" spans="1:21" ht="12.75" hidden="1" customHeight="1" thickBot="1">
      <c r="B11" s="9" t="s">
        <v>13</v>
      </c>
      <c r="C11" s="5">
        <v>0</v>
      </c>
      <c r="D11" s="5">
        <v>0</v>
      </c>
      <c r="E11" s="5">
        <v>0</v>
      </c>
      <c r="G11" t="e">
        <f t="shared" si="0"/>
        <v>#N/A</v>
      </c>
      <c r="H11" s="16" t="e">
        <f t="shared" si="3"/>
        <v>#N/A</v>
      </c>
      <c r="I11" t="e">
        <f t="shared" si="1"/>
        <v>#N/A</v>
      </c>
      <c r="J11" s="16" t="e">
        <f t="shared" si="4"/>
        <v>#N/A</v>
      </c>
      <c r="K11" t="e">
        <f t="shared" si="2"/>
        <v>#N/A</v>
      </c>
      <c r="L11" s="16" t="e">
        <f t="shared" si="5"/>
        <v>#N/A</v>
      </c>
      <c r="R11" t="s">
        <v>182</v>
      </c>
      <c r="S11" t="s">
        <v>264</v>
      </c>
      <c r="T11" s="17">
        <v>23</v>
      </c>
      <c r="U11" t="s">
        <v>361</v>
      </c>
    </row>
    <row r="12" spans="1:21" ht="12.75" hidden="1" customHeight="1" thickBot="1">
      <c r="B12" s="9" t="s">
        <v>14</v>
      </c>
      <c r="C12" s="5">
        <v>9</v>
      </c>
      <c r="D12" s="5">
        <v>75</v>
      </c>
      <c r="E12" s="5">
        <v>84</v>
      </c>
      <c r="G12" t="e">
        <f t="shared" si="0"/>
        <v>#N/A</v>
      </c>
      <c r="H12" s="16" t="e">
        <f t="shared" si="3"/>
        <v>#N/A</v>
      </c>
      <c r="I12" t="e">
        <f t="shared" si="1"/>
        <v>#N/A</v>
      </c>
      <c r="J12" s="16" t="e">
        <f t="shared" si="4"/>
        <v>#N/A</v>
      </c>
      <c r="K12" t="e">
        <f t="shared" si="2"/>
        <v>#N/A</v>
      </c>
      <c r="L12" s="16" t="e">
        <f t="shared" si="5"/>
        <v>#N/A</v>
      </c>
      <c r="R12" t="s">
        <v>128</v>
      </c>
      <c r="S12" t="s">
        <v>265</v>
      </c>
      <c r="T12" s="17">
        <v>2</v>
      </c>
      <c r="U12" t="s">
        <v>285</v>
      </c>
    </row>
    <row r="13" spans="1:21" ht="12.75" customHeight="1" thickBot="1">
      <c r="B13" s="9" t="s">
        <v>15</v>
      </c>
      <c r="C13" s="5">
        <v>23</v>
      </c>
      <c r="D13" s="5">
        <v>92</v>
      </c>
      <c r="E13" s="5">
        <v>115</v>
      </c>
      <c r="G13" t="str">
        <f t="shared" si="0"/>
        <v>25</v>
      </c>
      <c r="H13" s="16">
        <f t="shared" ref="H13:H16" si="9">C13-G13</f>
        <v>-2</v>
      </c>
      <c r="I13">
        <f t="shared" si="1"/>
        <v>47</v>
      </c>
      <c r="J13" s="16">
        <f t="shared" ref="J13:J16" si="10">D13-I13</f>
        <v>45</v>
      </c>
      <c r="K13" t="str">
        <f t="shared" si="2"/>
        <v>72</v>
      </c>
      <c r="L13" s="16">
        <f t="shared" ref="L13:L16" si="11">E13-K13</f>
        <v>43</v>
      </c>
      <c r="R13" t="s">
        <v>15</v>
      </c>
      <c r="S13" t="s">
        <v>266</v>
      </c>
      <c r="T13" s="17">
        <v>47</v>
      </c>
      <c r="U13" t="s">
        <v>362</v>
      </c>
    </row>
    <row r="14" spans="1:21" ht="12.75" customHeight="1" thickBot="1">
      <c r="B14" s="9" t="s">
        <v>16</v>
      </c>
      <c r="C14" s="5">
        <v>5636</v>
      </c>
      <c r="D14" s="5">
        <v>8887</v>
      </c>
      <c r="E14" s="5">
        <v>14523</v>
      </c>
      <c r="G14" t="str">
        <f t="shared" si="0"/>
        <v>5,646</v>
      </c>
      <c r="H14" s="16">
        <f t="shared" si="9"/>
        <v>-10</v>
      </c>
      <c r="I14">
        <f t="shared" si="1"/>
        <v>7259</v>
      </c>
      <c r="J14" s="16">
        <f t="shared" si="10"/>
        <v>1628</v>
      </c>
      <c r="K14" t="str">
        <f t="shared" si="2"/>
        <v>12,905</v>
      </c>
      <c r="L14" s="16">
        <f t="shared" si="11"/>
        <v>1618</v>
      </c>
      <c r="R14" t="s">
        <v>184</v>
      </c>
      <c r="S14" t="s">
        <v>267</v>
      </c>
      <c r="T14" s="17">
        <v>255</v>
      </c>
      <c r="U14" t="s">
        <v>363</v>
      </c>
    </row>
    <row r="15" spans="1:21" ht="12.75" customHeight="1" thickBot="1">
      <c r="B15" s="9" t="s">
        <v>17</v>
      </c>
      <c r="C15" s="5">
        <v>2771</v>
      </c>
      <c r="D15" s="5">
        <v>4852</v>
      </c>
      <c r="E15" s="5">
        <v>7623</v>
      </c>
      <c r="G15" t="str">
        <f t="shared" si="0"/>
        <v>2,760</v>
      </c>
      <c r="H15" s="16">
        <f t="shared" si="9"/>
        <v>11</v>
      </c>
      <c r="I15">
        <f t="shared" si="1"/>
        <v>3867</v>
      </c>
      <c r="J15" s="16">
        <f t="shared" si="10"/>
        <v>985</v>
      </c>
      <c r="K15" t="str">
        <f t="shared" si="2"/>
        <v>6,627</v>
      </c>
      <c r="L15" s="16">
        <f t="shared" si="11"/>
        <v>996</v>
      </c>
      <c r="R15" t="s">
        <v>129</v>
      </c>
      <c r="S15" t="s">
        <v>268</v>
      </c>
      <c r="T15" s="16">
        <v>11936</v>
      </c>
      <c r="U15" t="s">
        <v>364</v>
      </c>
    </row>
    <row r="16" spans="1:21" ht="12.75" customHeight="1" thickBot="1">
      <c r="B16" s="9" t="s">
        <v>18</v>
      </c>
      <c r="C16" s="5">
        <v>14</v>
      </c>
      <c r="D16" s="5">
        <v>107</v>
      </c>
      <c r="E16" s="5">
        <v>121</v>
      </c>
      <c r="G16" t="str">
        <f t="shared" si="0"/>
        <v>14</v>
      </c>
      <c r="H16" s="16">
        <f t="shared" si="9"/>
        <v>0</v>
      </c>
      <c r="I16">
        <f t="shared" si="1"/>
        <v>90</v>
      </c>
      <c r="J16" s="16">
        <f t="shared" si="10"/>
        <v>17</v>
      </c>
      <c r="K16" t="str">
        <f t="shared" si="2"/>
        <v>104</v>
      </c>
      <c r="L16" s="16">
        <f t="shared" si="11"/>
        <v>17</v>
      </c>
      <c r="R16" t="s">
        <v>70</v>
      </c>
      <c r="S16" t="s">
        <v>269</v>
      </c>
      <c r="T16" s="17">
        <v>1</v>
      </c>
      <c r="U16" t="s">
        <v>282</v>
      </c>
    </row>
    <row r="17" spans="2:21" ht="12.75" hidden="1" customHeight="1" thickBot="1">
      <c r="B17" s="9" t="s">
        <v>19</v>
      </c>
      <c r="C17" s="5">
        <v>223</v>
      </c>
      <c r="D17" s="5">
        <v>356</v>
      </c>
      <c r="E17" s="5">
        <v>579</v>
      </c>
      <c r="G17" t="e">
        <f t="shared" si="0"/>
        <v>#N/A</v>
      </c>
      <c r="H17" s="16" t="e">
        <f t="shared" si="3"/>
        <v>#N/A</v>
      </c>
      <c r="I17" t="e">
        <f t="shared" si="1"/>
        <v>#N/A</v>
      </c>
      <c r="J17" s="16" t="e">
        <f t="shared" si="4"/>
        <v>#N/A</v>
      </c>
      <c r="K17" t="e">
        <f t="shared" si="2"/>
        <v>#N/A</v>
      </c>
      <c r="L17" s="16" t="e">
        <f t="shared" si="5"/>
        <v>#N/A</v>
      </c>
      <c r="R17" t="s">
        <v>185</v>
      </c>
      <c r="S17" t="s">
        <v>270</v>
      </c>
      <c r="T17" s="16">
        <v>2631</v>
      </c>
      <c r="U17" t="s">
        <v>365</v>
      </c>
    </row>
    <row r="18" spans="2:21" ht="12.75" customHeight="1" thickBot="1">
      <c r="B18" s="9" t="s">
        <v>20</v>
      </c>
      <c r="C18" s="5">
        <v>0</v>
      </c>
      <c r="D18" s="5">
        <v>1</v>
      </c>
      <c r="E18" s="5">
        <v>1</v>
      </c>
      <c r="G18" t="str">
        <f t="shared" si="0"/>
        <v>0</v>
      </c>
      <c r="H18" s="16">
        <f t="shared" ref="H18:H41" si="12">C18-G18</f>
        <v>0</v>
      </c>
      <c r="I18">
        <f t="shared" si="1"/>
        <v>0</v>
      </c>
      <c r="J18" s="16">
        <f t="shared" ref="J18:J41" si="13">D18-I18</f>
        <v>1</v>
      </c>
      <c r="K18" t="str">
        <f t="shared" si="2"/>
        <v>0</v>
      </c>
      <c r="L18" s="16">
        <f t="shared" ref="L18:L41" si="14">E18-K18</f>
        <v>1</v>
      </c>
      <c r="R18" t="s">
        <v>71</v>
      </c>
      <c r="S18" t="s">
        <v>271</v>
      </c>
      <c r="T18" s="17">
        <v>84</v>
      </c>
      <c r="U18" t="s">
        <v>366</v>
      </c>
    </row>
    <row r="19" spans="2:21" ht="12.75" customHeight="1" thickBot="1">
      <c r="B19" s="9" t="s">
        <v>21</v>
      </c>
      <c r="C19" s="5">
        <v>80</v>
      </c>
      <c r="D19" s="5">
        <v>435</v>
      </c>
      <c r="E19" s="5">
        <v>515</v>
      </c>
      <c r="G19" t="str">
        <f t="shared" si="0"/>
        <v>80</v>
      </c>
      <c r="H19" s="16">
        <f t="shared" si="12"/>
        <v>0</v>
      </c>
      <c r="I19">
        <f t="shared" si="1"/>
        <v>419</v>
      </c>
      <c r="J19" s="16">
        <f t="shared" si="13"/>
        <v>16</v>
      </c>
      <c r="K19" t="str">
        <f t="shared" si="2"/>
        <v>499</v>
      </c>
      <c r="L19" s="16">
        <f t="shared" si="14"/>
        <v>16</v>
      </c>
      <c r="R19" t="s">
        <v>27</v>
      </c>
      <c r="S19" t="s">
        <v>272</v>
      </c>
      <c r="T19" s="17">
        <v>14</v>
      </c>
      <c r="U19" t="s">
        <v>309</v>
      </c>
    </row>
    <row r="20" spans="2:21" ht="12.75" customHeight="1" thickBot="1">
      <c r="B20" s="9" t="s">
        <v>22</v>
      </c>
      <c r="C20" s="5">
        <v>87</v>
      </c>
      <c r="D20" s="5">
        <v>503</v>
      </c>
      <c r="E20" s="5">
        <v>590</v>
      </c>
      <c r="G20" t="str">
        <f t="shared" si="0"/>
        <v>87</v>
      </c>
      <c r="H20" s="16">
        <f t="shared" si="12"/>
        <v>0</v>
      </c>
      <c r="I20">
        <f t="shared" si="1"/>
        <v>330</v>
      </c>
      <c r="J20" s="16">
        <f t="shared" si="13"/>
        <v>173</v>
      </c>
      <c r="K20" t="str">
        <f t="shared" si="2"/>
        <v>417</v>
      </c>
      <c r="L20" s="16">
        <f t="shared" si="14"/>
        <v>173</v>
      </c>
      <c r="R20" t="s">
        <v>197</v>
      </c>
      <c r="S20" t="s">
        <v>256</v>
      </c>
      <c r="T20" s="17">
        <v>11</v>
      </c>
      <c r="U20" t="s">
        <v>367</v>
      </c>
    </row>
    <row r="21" spans="2:21" ht="12.75" customHeight="1" thickBot="1">
      <c r="B21" s="9" t="s">
        <v>24</v>
      </c>
      <c r="C21" s="5">
        <v>2644</v>
      </c>
      <c r="D21" s="5">
        <v>5722</v>
      </c>
      <c r="E21" s="5">
        <v>8366</v>
      </c>
      <c r="G21" t="str">
        <f t="shared" si="0"/>
        <v>2,560</v>
      </c>
      <c r="H21" s="16">
        <f t="shared" si="12"/>
        <v>84</v>
      </c>
      <c r="I21">
        <f t="shared" si="1"/>
        <v>3716</v>
      </c>
      <c r="J21" s="16">
        <f t="shared" si="13"/>
        <v>2006</v>
      </c>
      <c r="K21" t="str">
        <f t="shared" si="2"/>
        <v>6,276</v>
      </c>
      <c r="L21" s="16">
        <f t="shared" si="14"/>
        <v>2090</v>
      </c>
      <c r="R21" t="s">
        <v>20</v>
      </c>
      <c r="S21" t="s">
        <v>273</v>
      </c>
      <c r="T21" s="17">
        <v>0</v>
      </c>
      <c r="U21" t="s">
        <v>273</v>
      </c>
    </row>
    <row r="22" spans="2:21" ht="12.75" customHeight="1" thickBot="1">
      <c r="B22" s="9" t="s">
        <v>25</v>
      </c>
      <c r="C22" s="5">
        <v>7613</v>
      </c>
      <c r="D22" s="5">
        <v>5395</v>
      </c>
      <c r="E22" s="5">
        <v>13008</v>
      </c>
      <c r="G22" t="str">
        <f t="shared" si="0"/>
        <v>7,649</v>
      </c>
      <c r="H22" s="16">
        <f t="shared" si="12"/>
        <v>-36</v>
      </c>
      <c r="I22">
        <f t="shared" si="1"/>
        <v>3715</v>
      </c>
      <c r="J22" s="16">
        <f t="shared" si="13"/>
        <v>1680</v>
      </c>
      <c r="K22" t="str">
        <f t="shared" si="2"/>
        <v>11,364</v>
      </c>
      <c r="L22" s="16">
        <f t="shared" si="14"/>
        <v>1644</v>
      </c>
      <c r="R22" t="s">
        <v>133</v>
      </c>
      <c r="S22" t="s">
        <v>274</v>
      </c>
      <c r="T22" s="17">
        <v>619</v>
      </c>
      <c r="U22" t="s">
        <v>368</v>
      </c>
    </row>
    <row r="23" spans="2:21" ht="12.75" customHeight="1" thickBot="1">
      <c r="B23" s="9" t="s">
        <v>26</v>
      </c>
      <c r="C23" s="5">
        <v>433</v>
      </c>
      <c r="D23" s="5">
        <v>3329</v>
      </c>
      <c r="E23" s="5">
        <v>3762</v>
      </c>
      <c r="G23" t="str">
        <f t="shared" si="0"/>
        <v>435</v>
      </c>
      <c r="H23" s="16">
        <f t="shared" si="12"/>
        <v>-2</v>
      </c>
      <c r="I23">
        <f t="shared" si="1"/>
        <v>2557</v>
      </c>
      <c r="J23" s="16">
        <f t="shared" si="13"/>
        <v>772</v>
      </c>
      <c r="K23" t="str">
        <f t="shared" si="2"/>
        <v>2,992</v>
      </c>
      <c r="L23" s="16">
        <f t="shared" si="14"/>
        <v>770</v>
      </c>
      <c r="R23" t="s">
        <v>80</v>
      </c>
      <c r="S23" t="s">
        <v>275</v>
      </c>
      <c r="T23" s="16">
        <v>1845</v>
      </c>
      <c r="U23" t="s">
        <v>369</v>
      </c>
    </row>
    <row r="24" spans="2:21" ht="12.75" customHeight="1" thickBot="1">
      <c r="B24" s="9" t="s">
        <v>27</v>
      </c>
      <c r="C24" s="5">
        <v>0</v>
      </c>
      <c r="D24" s="5">
        <v>0</v>
      </c>
      <c r="E24" s="5">
        <v>0</v>
      </c>
      <c r="G24" t="str">
        <f t="shared" si="0"/>
        <v>1</v>
      </c>
      <c r="H24" s="16">
        <f t="shared" si="12"/>
        <v>-1</v>
      </c>
      <c r="I24">
        <f t="shared" si="1"/>
        <v>14</v>
      </c>
      <c r="J24" s="16">
        <f t="shared" si="13"/>
        <v>-14</v>
      </c>
      <c r="K24" t="str">
        <f t="shared" si="2"/>
        <v>15</v>
      </c>
      <c r="L24" s="16">
        <f t="shared" si="14"/>
        <v>-15</v>
      </c>
      <c r="R24" t="s">
        <v>158</v>
      </c>
      <c r="S24" t="s">
        <v>276</v>
      </c>
      <c r="T24" s="17">
        <v>392</v>
      </c>
      <c r="U24" t="s">
        <v>370</v>
      </c>
    </row>
    <row r="25" spans="2:21" ht="12.75" customHeight="1" thickBot="1">
      <c r="B25" s="9" t="s">
        <v>28</v>
      </c>
      <c r="C25" s="5">
        <v>178</v>
      </c>
      <c r="D25" s="5">
        <v>141</v>
      </c>
      <c r="E25" s="5">
        <v>319</v>
      </c>
      <c r="G25" t="str">
        <f t="shared" si="0"/>
        <v>502</v>
      </c>
      <c r="H25" s="16">
        <f t="shared" si="12"/>
        <v>-324</v>
      </c>
      <c r="I25">
        <f t="shared" si="1"/>
        <v>16</v>
      </c>
      <c r="J25" s="16">
        <f t="shared" si="13"/>
        <v>125</v>
      </c>
      <c r="K25" t="str">
        <f t="shared" si="2"/>
        <v>518</v>
      </c>
      <c r="L25" s="16">
        <f t="shared" si="14"/>
        <v>-199</v>
      </c>
      <c r="R25" t="s">
        <v>46</v>
      </c>
      <c r="S25" t="s">
        <v>277</v>
      </c>
      <c r="T25" s="16">
        <v>1375</v>
      </c>
      <c r="U25" t="s">
        <v>371</v>
      </c>
    </row>
    <row r="26" spans="2:21" ht="12.75" customHeight="1" thickBot="1">
      <c r="B26" s="9" t="s">
        <v>29</v>
      </c>
      <c r="C26" s="5">
        <v>3</v>
      </c>
      <c r="D26" s="5">
        <v>557</v>
      </c>
      <c r="E26" s="5">
        <v>560</v>
      </c>
      <c r="G26" t="str">
        <f t="shared" si="0"/>
        <v>3</v>
      </c>
      <c r="H26" s="16">
        <f t="shared" si="12"/>
        <v>0</v>
      </c>
      <c r="I26">
        <f t="shared" si="1"/>
        <v>540</v>
      </c>
      <c r="J26" s="16">
        <f t="shared" si="13"/>
        <v>17</v>
      </c>
      <c r="K26" t="str">
        <f t="shared" si="2"/>
        <v>543</v>
      </c>
      <c r="L26" s="16">
        <f t="shared" si="14"/>
        <v>17</v>
      </c>
      <c r="R26" t="s">
        <v>237</v>
      </c>
      <c r="S26" t="s">
        <v>269</v>
      </c>
      <c r="T26" s="17">
        <v>400</v>
      </c>
      <c r="U26" t="s">
        <v>372</v>
      </c>
    </row>
    <row r="27" spans="2:21" ht="12.75" customHeight="1" thickBot="1">
      <c r="B27" s="9" t="s">
        <v>30</v>
      </c>
      <c r="C27" s="5">
        <v>0</v>
      </c>
      <c r="D27" s="5">
        <v>161</v>
      </c>
      <c r="E27" s="5">
        <v>161</v>
      </c>
      <c r="G27" t="str">
        <f t="shared" si="0"/>
        <v>0</v>
      </c>
      <c r="H27" s="16">
        <f t="shared" si="12"/>
        <v>0</v>
      </c>
      <c r="I27">
        <f t="shared" si="1"/>
        <v>50</v>
      </c>
      <c r="J27" s="16">
        <f t="shared" si="13"/>
        <v>111</v>
      </c>
      <c r="K27" t="str">
        <f t="shared" si="2"/>
        <v>50</v>
      </c>
      <c r="L27" s="16">
        <f t="shared" si="14"/>
        <v>111</v>
      </c>
      <c r="R27" t="s">
        <v>122</v>
      </c>
      <c r="S27" t="s">
        <v>278</v>
      </c>
      <c r="T27" s="17">
        <v>37</v>
      </c>
      <c r="U27" t="s">
        <v>300</v>
      </c>
    </row>
    <row r="28" spans="2:21" ht="13.5" thickBot="1">
      <c r="B28" s="9" t="s">
        <v>31</v>
      </c>
      <c r="C28" s="5">
        <v>128</v>
      </c>
      <c r="D28" s="5">
        <v>256</v>
      </c>
      <c r="E28" s="5">
        <v>384</v>
      </c>
      <c r="G28" t="str">
        <f t="shared" si="0"/>
        <v>128</v>
      </c>
      <c r="H28" s="16">
        <f t="shared" si="12"/>
        <v>0</v>
      </c>
      <c r="I28">
        <f t="shared" si="1"/>
        <v>248</v>
      </c>
      <c r="J28" s="16">
        <f t="shared" si="13"/>
        <v>8</v>
      </c>
      <c r="K28" t="str">
        <f t="shared" si="2"/>
        <v>376</v>
      </c>
      <c r="L28" s="16">
        <f t="shared" si="14"/>
        <v>8</v>
      </c>
      <c r="R28" t="s">
        <v>121</v>
      </c>
      <c r="S28" t="s">
        <v>260</v>
      </c>
      <c r="T28" s="17">
        <v>8</v>
      </c>
      <c r="U28" t="s">
        <v>263</v>
      </c>
    </row>
    <row r="29" spans="2:21" ht="13.5" thickBot="1">
      <c r="B29" s="9" t="s">
        <v>33</v>
      </c>
      <c r="C29" s="5">
        <v>6</v>
      </c>
      <c r="D29" s="5">
        <v>32</v>
      </c>
      <c r="E29" s="5">
        <v>38</v>
      </c>
      <c r="G29" t="str">
        <f t="shared" si="0"/>
        <v>6</v>
      </c>
      <c r="H29" s="16">
        <f t="shared" si="12"/>
        <v>0</v>
      </c>
      <c r="I29">
        <f t="shared" si="1"/>
        <v>12</v>
      </c>
      <c r="J29" s="16">
        <f t="shared" si="13"/>
        <v>20</v>
      </c>
      <c r="K29" t="str">
        <f t="shared" si="2"/>
        <v>18</v>
      </c>
      <c r="L29" s="16">
        <f t="shared" si="14"/>
        <v>20</v>
      </c>
      <c r="R29" t="s">
        <v>64</v>
      </c>
      <c r="S29" t="s">
        <v>265</v>
      </c>
      <c r="T29" s="17">
        <v>52</v>
      </c>
      <c r="U29" t="s">
        <v>373</v>
      </c>
    </row>
    <row r="30" spans="2:21" ht="13.5" thickBot="1">
      <c r="B30" s="9" t="s">
        <v>34</v>
      </c>
      <c r="C30" s="5">
        <v>28</v>
      </c>
      <c r="D30" s="5">
        <v>86</v>
      </c>
      <c r="E30" s="5">
        <v>114</v>
      </c>
      <c r="G30" t="str">
        <f t="shared" si="0"/>
        <v>27</v>
      </c>
      <c r="H30" s="16">
        <f t="shared" si="12"/>
        <v>1</v>
      </c>
      <c r="I30">
        <f t="shared" si="1"/>
        <v>37</v>
      </c>
      <c r="J30" s="16">
        <f t="shared" si="13"/>
        <v>49</v>
      </c>
      <c r="K30" t="str">
        <f t="shared" si="2"/>
        <v>64</v>
      </c>
      <c r="L30" s="16">
        <f t="shared" si="14"/>
        <v>50</v>
      </c>
      <c r="R30" t="s">
        <v>29</v>
      </c>
      <c r="S30" t="s">
        <v>269</v>
      </c>
      <c r="T30" s="17">
        <v>540</v>
      </c>
      <c r="U30" t="s">
        <v>374</v>
      </c>
    </row>
    <row r="31" spans="2:21" ht="13.5" thickBot="1">
      <c r="B31" s="9" t="s">
        <v>35</v>
      </c>
      <c r="C31" s="5">
        <v>317</v>
      </c>
      <c r="D31" s="5">
        <v>1442</v>
      </c>
      <c r="E31" s="5">
        <v>1759</v>
      </c>
      <c r="G31" t="str">
        <f t="shared" si="0"/>
        <v>231</v>
      </c>
      <c r="H31" s="16">
        <f t="shared" si="12"/>
        <v>86</v>
      </c>
      <c r="I31">
        <f t="shared" si="1"/>
        <v>730</v>
      </c>
      <c r="J31" s="16">
        <f t="shared" si="13"/>
        <v>712</v>
      </c>
      <c r="K31" t="str">
        <f t="shared" si="2"/>
        <v>961</v>
      </c>
      <c r="L31" s="16">
        <f t="shared" si="14"/>
        <v>798</v>
      </c>
      <c r="R31" t="s">
        <v>205</v>
      </c>
      <c r="S31" t="s">
        <v>279</v>
      </c>
      <c r="T31" s="16">
        <v>2730</v>
      </c>
      <c r="U31" t="s">
        <v>375</v>
      </c>
    </row>
    <row r="32" spans="2:21" ht="13.5" thickBot="1">
      <c r="B32" s="9" t="s">
        <v>36</v>
      </c>
      <c r="C32" s="5">
        <v>11678</v>
      </c>
      <c r="D32" s="5">
        <v>7331</v>
      </c>
      <c r="E32" s="5">
        <v>19009</v>
      </c>
      <c r="G32" t="str">
        <f t="shared" si="0"/>
        <v>11,861</v>
      </c>
      <c r="H32" s="16">
        <f t="shared" si="12"/>
        <v>-183</v>
      </c>
      <c r="I32">
        <f t="shared" si="1"/>
        <v>5367</v>
      </c>
      <c r="J32" s="16">
        <f t="shared" si="13"/>
        <v>1964</v>
      </c>
      <c r="K32" t="str">
        <f t="shared" si="2"/>
        <v>17,228</v>
      </c>
      <c r="L32" s="16">
        <f t="shared" si="14"/>
        <v>1781</v>
      </c>
      <c r="R32" t="s">
        <v>145</v>
      </c>
      <c r="S32" t="s">
        <v>280</v>
      </c>
      <c r="T32" s="17">
        <v>201</v>
      </c>
      <c r="U32" t="s">
        <v>376</v>
      </c>
    </row>
    <row r="33" spans="2:21" ht="13.5" thickBot="1">
      <c r="B33" s="9" t="s">
        <v>37</v>
      </c>
      <c r="C33" s="5">
        <v>259</v>
      </c>
      <c r="D33" s="5">
        <v>439</v>
      </c>
      <c r="E33" s="5">
        <v>698</v>
      </c>
      <c r="G33" t="str">
        <f t="shared" si="0"/>
        <v>259</v>
      </c>
      <c r="H33" s="16">
        <f t="shared" si="12"/>
        <v>0</v>
      </c>
      <c r="I33">
        <f t="shared" si="1"/>
        <v>292</v>
      </c>
      <c r="J33" s="16">
        <f t="shared" si="13"/>
        <v>147</v>
      </c>
      <c r="K33" t="str">
        <f t="shared" si="2"/>
        <v>551</v>
      </c>
      <c r="L33" s="16">
        <f t="shared" si="14"/>
        <v>147</v>
      </c>
      <c r="R33" t="s">
        <v>150</v>
      </c>
      <c r="S33" t="s">
        <v>281</v>
      </c>
      <c r="T33" s="16">
        <v>4843</v>
      </c>
      <c r="U33" t="s">
        <v>377</v>
      </c>
    </row>
    <row r="34" spans="2:21" ht="13.5" thickBot="1">
      <c r="B34" s="9" t="s">
        <v>38</v>
      </c>
      <c r="C34" s="5">
        <v>132</v>
      </c>
      <c r="D34" s="5">
        <v>794</v>
      </c>
      <c r="E34" s="5">
        <v>926</v>
      </c>
      <c r="G34" t="str">
        <f t="shared" si="0"/>
        <v>135</v>
      </c>
      <c r="H34" s="16">
        <f t="shared" si="12"/>
        <v>-3</v>
      </c>
      <c r="I34">
        <f t="shared" si="1"/>
        <v>480</v>
      </c>
      <c r="J34" s="16">
        <f t="shared" si="13"/>
        <v>314</v>
      </c>
      <c r="K34" t="str">
        <f t="shared" si="2"/>
        <v>615</v>
      </c>
      <c r="L34" s="16">
        <f t="shared" si="14"/>
        <v>311</v>
      </c>
      <c r="R34" t="s">
        <v>87</v>
      </c>
      <c r="S34" t="s">
        <v>265</v>
      </c>
      <c r="T34" s="17">
        <v>11</v>
      </c>
      <c r="U34" t="s">
        <v>378</v>
      </c>
    </row>
    <row r="35" spans="2:21" ht="13.5" thickBot="1">
      <c r="B35" s="9" t="s">
        <v>39</v>
      </c>
      <c r="C35" s="5">
        <v>9</v>
      </c>
      <c r="D35" s="5">
        <v>100</v>
      </c>
      <c r="E35" s="5">
        <v>109</v>
      </c>
      <c r="G35" t="str">
        <f t="shared" si="0"/>
        <v>9</v>
      </c>
      <c r="H35" s="16">
        <f t="shared" si="12"/>
        <v>0</v>
      </c>
      <c r="I35">
        <f t="shared" si="1"/>
        <v>53</v>
      </c>
      <c r="J35" s="16">
        <f t="shared" si="13"/>
        <v>47</v>
      </c>
      <c r="K35" t="str">
        <f t="shared" si="2"/>
        <v>62</v>
      </c>
      <c r="L35" s="16">
        <f t="shared" si="14"/>
        <v>47</v>
      </c>
      <c r="R35" t="s">
        <v>151</v>
      </c>
      <c r="S35" t="s">
        <v>271</v>
      </c>
      <c r="T35" s="17">
        <v>6</v>
      </c>
      <c r="U35" t="s">
        <v>261</v>
      </c>
    </row>
    <row r="36" spans="2:21" ht="13.5" thickBot="1">
      <c r="B36" s="9" t="s">
        <v>40</v>
      </c>
      <c r="C36" s="5">
        <v>0</v>
      </c>
      <c r="D36" s="5">
        <v>1</v>
      </c>
      <c r="E36" s="5">
        <v>1</v>
      </c>
      <c r="G36" t="str">
        <f t="shared" si="0"/>
        <v>0</v>
      </c>
      <c r="H36" s="16">
        <f t="shared" si="12"/>
        <v>0</v>
      </c>
      <c r="I36">
        <f t="shared" si="1"/>
        <v>1</v>
      </c>
      <c r="J36" s="16">
        <f t="shared" si="13"/>
        <v>0</v>
      </c>
      <c r="K36" t="str">
        <f t="shared" si="2"/>
        <v>1</v>
      </c>
      <c r="L36" s="16">
        <f t="shared" si="14"/>
        <v>0</v>
      </c>
      <c r="R36" t="s">
        <v>88</v>
      </c>
      <c r="S36" t="s">
        <v>282</v>
      </c>
      <c r="T36" s="17">
        <v>4</v>
      </c>
      <c r="U36" t="s">
        <v>271</v>
      </c>
    </row>
    <row r="37" spans="2:21" ht="13.5" thickBot="1">
      <c r="B37" s="9" t="s">
        <v>41</v>
      </c>
      <c r="C37" s="5">
        <v>398</v>
      </c>
      <c r="D37" s="5">
        <v>749</v>
      </c>
      <c r="E37" s="5">
        <v>1147</v>
      </c>
      <c r="G37" t="str">
        <f t="shared" si="0"/>
        <v>398</v>
      </c>
      <c r="H37" s="16">
        <f t="shared" si="12"/>
        <v>0</v>
      </c>
      <c r="I37">
        <f t="shared" si="1"/>
        <v>667</v>
      </c>
      <c r="J37" s="16">
        <f t="shared" si="13"/>
        <v>82</v>
      </c>
      <c r="K37" t="str">
        <f t="shared" si="2"/>
        <v>1,065</v>
      </c>
      <c r="L37" s="16">
        <f t="shared" si="14"/>
        <v>82</v>
      </c>
      <c r="R37" t="s">
        <v>38</v>
      </c>
      <c r="S37" t="s">
        <v>283</v>
      </c>
      <c r="T37" s="17">
        <v>480</v>
      </c>
      <c r="U37" t="s">
        <v>379</v>
      </c>
    </row>
    <row r="38" spans="2:21" ht="13.5" thickBot="1">
      <c r="B38" s="9" t="s">
        <v>43</v>
      </c>
      <c r="C38" s="5">
        <v>99</v>
      </c>
      <c r="D38" s="5">
        <v>495</v>
      </c>
      <c r="E38" s="5">
        <v>594</v>
      </c>
      <c r="G38" t="str">
        <f t="shared" si="0"/>
        <v>99</v>
      </c>
      <c r="H38" s="16">
        <f t="shared" si="12"/>
        <v>0</v>
      </c>
      <c r="I38">
        <f t="shared" si="1"/>
        <v>393</v>
      </c>
      <c r="J38" s="16">
        <f t="shared" si="13"/>
        <v>102</v>
      </c>
      <c r="K38" t="str">
        <f t="shared" si="2"/>
        <v>492</v>
      </c>
      <c r="L38" s="16">
        <f t="shared" si="14"/>
        <v>102</v>
      </c>
      <c r="R38" t="s">
        <v>89</v>
      </c>
      <c r="S38" t="s">
        <v>284</v>
      </c>
      <c r="T38" s="16">
        <v>5218</v>
      </c>
      <c r="U38" t="s">
        <v>380</v>
      </c>
    </row>
    <row r="39" spans="2:21" ht="13.5" thickBot="1">
      <c r="B39" s="9" t="s">
        <v>45</v>
      </c>
      <c r="C39" s="5">
        <v>404</v>
      </c>
      <c r="D39" s="5">
        <v>2812</v>
      </c>
      <c r="E39" s="5">
        <v>3216</v>
      </c>
      <c r="G39" t="str">
        <f t="shared" si="0"/>
        <v>404</v>
      </c>
      <c r="H39" s="16">
        <f t="shared" si="12"/>
        <v>0</v>
      </c>
      <c r="I39">
        <f t="shared" si="1"/>
        <v>1815</v>
      </c>
      <c r="J39" s="16">
        <f t="shared" si="13"/>
        <v>997</v>
      </c>
      <c r="K39" t="str">
        <f t="shared" si="2"/>
        <v>2,219</v>
      </c>
      <c r="L39" s="16">
        <f t="shared" si="14"/>
        <v>997</v>
      </c>
      <c r="R39" t="s">
        <v>39</v>
      </c>
      <c r="S39" t="s">
        <v>285</v>
      </c>
      <c r="T39" s="17">
        <v>53</v>
      </c>
      <c r="U39" t="s">
        <v>381</v>
      </c>
    </row>
    <row r="40" spans="2:21" ht="13.5" thickBot="1">
      <c r="B40" s="9" t="s">
        <v>46</v>
      </c>
      <c r="C40" s="5">
        <v>320</v>
      </c>
      <c r="D40" s="5">
        <v>2536</v>
      </c>
      <c r="E40" s="5">
        <v>2856</v>
      </c>
      <c r="G40" t="str">
        <f t="shared" si="0"/>
        <v>269</v>
      </c>
      <c r="H40" s="16">
        <f t="shared" si="12"/>
        <v>51</v>
      </c>
      <c r="I40">
        <f t="shared" si="1"/>
        <v>1375</v>
      </c>
      <c r="J40" s="16">
        <f t="shared" si="13"/>
        <v>1161</v>
      </c>
      <c r="K40" t="str">
        <f t="shared" si="2"/>
        <v>1,644</v>
      </c>
      <c r="L40" s="16">
        <f t="shared" si="14"/>
        <v>1212</v>
      </c>
      <c r="R40" t="s">
        <v>208</v>
      </c>
      <c r="S40" t="s">
        <v>286</v>
      </c>
      <c r="T40" s="17">
        <v>24</v>
      </c>
      <c r="U40" t="s">
        <v>382</v>
      </c>
    </row>
    <row r="41" spans="2:21" ht="13.5" thickBot="1">
      <c r="B41" s="9" t="s">
        <v>49</v>
      </c>
      <c r="C41" s="5">
        <v>328</v>
      </c>
      <c r="D41" s="5">
        <v>874</v>
      </c>
      <c r="E41" s="5">
        <v>1202</v>
      </c>
      <c r="G41" t="str">
        <f t="shared" si="0"/>
        <v>341</v>
      </c>
      <c r="H41" s="16">
        <f t="shared" si="12"/>
        <v>-13</v>
      </c>
      <c r="I41">
        <f t="shared" si="1"/>
        <v>540</v>
      </c>
      <c r="J41" s="16">
        <f t="shared" si="13"/>
        <v>334</v>
      </c>
      <c r="K41" t="str">
        <f t="shared" si="2"/>
        <v>881</v>
      </c>
      <c r="L41" s="16">
        <f t="shared" si="14"/>
        <v>321</v>
      </c>
      <c r="R41" t="s">
        <v>147</v>
      </c>
      <c r="S41" t="s">
        <v>287</v>
      </c>
      <c r="T41" s="16">
        <v>1015</v>
      </c>
      <c r="U41" t="s">
        <v>383</v>
      </c>
    </row>
    <row r="42" spans="2:21" ht="13.5" hidden="1" thickBot="1">
      <c r="B42" s="9" t="s">
        <v>50</v>
      </c>
      <c r="C42" s="5">
        <v>538</v>
      </c>
      <c r="D42" s="5">
        <v>2108</v>
      </c>
      <c r="E42" s="5">
        <v>2646</v>
      </c>
      <c r="G42" t="e">
        <f t="shared" si="0"/>
        <v>#N/A</v>
      </c>
      <c r="H42" s="16" t="e">
        <f t="shared" si="3"/>
        <v>#N/A</v>
      </c>
      <c r="I42" t="e">
        <f t="shared" si="1"/>
        <v>#N/A</v>
      </c>
      <c r="J42" s="16" t="e">
        <f t="shared" si="4"/>
        <v>#N/A</v>
      </c>
      <c r="K42" t="e">
        <f t="shared" si="2"/>
        <v>#N/A</v>
      </c>
      <c r="L42" s="16" t="e">
        <f t="shared" si="5"/>
        <v>#N/A</v>
      </c>
      <c r="R42" t="s">
        <v>36</v>
      </c>
      <c r="S42" t="s">
        <v>288</v>
      </c>
      <c r="T42" s="16">
        <v>5367</v>
      </c>
      <c r="U42" t="s">
        <v>384</v>
      </c>
    </row>
    <row r="43" spans="2:21" ht="13.5" hidden="1" thickBot="1">
      <c r="B43" s="9" t="s">
        <v>51</v>
      </c>
      <c r="C43" s="5">
        <v>548</v>
      </c>
      <c r="D43" s="5">
        <v>1769</v>
      </c>
      <c r="E43" s="5">
        <v>2317</v>
      </c>
      <c r="G43" t="e">
        <f t="shared" si="0"/>
        <v>#N/A</v>
      </c>
      <c r="H43" s="16" t="e">
        <f t="shared" si="3"/>
        <v>#N/A</v>
      </c>
      <c r="I43" t="e">
        <f t="shared" si="1"/>
        <v>#N/A</v>
      </c>
      <c r="J43" s="16" t="e">
        <f t="shared" si="4"/>
        <v>#N/A</v>
      </c>
      <c r="K43" t="e">
        <f t="shared" si="2"/>
        <v>#N/A</v>
      </c>
      <c r="L43" s="16" t="e">
        <f t="shared" si="5"/>
        <v>#N/A</v>
      </c>
      <c r="R43" t="s">
        <v>148</v>
      </c>
      <c r="S43" t="s">
        <v>289</v>
      </c>
      <c r="T43" s="16">
        <v>2193</v>
      </c>
      <c r="U43" t="s">
        <v>385</v>
      </c>
    </row>
    <row r="44" spans="2:21" ht="13.5" thickBot="1">
      <c r="B44" s="9" t="s">
        <v>52</v>
      </c>
      <c r="C44" s="5">
        <v>0</v>
      </c>
      <c r="D44" s="5">
        <v>14</v>
      </c>
      <c r="E44" s="5">
        <v>14</v>
      </c>
      <c r="G44" t="str">
        <f t="shared" si="0"/>
        <v>6</v>
      </c>
      <c r="H44" s="16">
        <f t="shared" ref="H44:H47" si="15">C44-G44</f>
        <v>-6</v>
      </c>
      <c r="I44">
        <f t="shared" si="1"/>
        <v>4</v>
      </c>
      <c r="J44" s="16">
        <f t="shared" ref="J44:J47" si="16">D44-I44</f>
        <v>10</v>
      </c>
      <c r="K44" t="str">
        <f t="shared" si="2"/>
        <v>10</v>
      </c>
      <c r="L44" s="16">
        <f t="shared" ref="L44:L47" si="17">E44-K44</f>
        <v>4</v>
      </c>
      <c r="R44" t="s">
        <v>85</v>
      </c>
      <c r="S44" t="s">
        <v>290</v>
      </c>
      <c r="T44" s="17">
        <v>305</v>
      </c>
      <c r="U44" t="s">
        <v>386</v>
      </c>
    </row>
    <row r="45" spans="2:21" ht="13.5" thickBot="1">
      <c r="B45" s="9" t="s">
        <v>53</v>
      </c>
      <c r="C45" s="5">
        <v>13</v>
      </c>
      <c r="D45" s="5">
        <v>110</v>
      </c>
      <c r="E45" s="5">
        <v>123</v>
      </c>
      <c r="G45" t="str">
        <f t="shared" si="0"/>
        <v>13</v>
      </c>
      <c r="H45" s="16">
        <f t="shared" si="15"/>
        <v>0</v>
      </c>
      <c r="I45">
        <f t="shared" si="1"/>
        <v>71</v>
      </c>
      <c r="J45" s="16">
        <f t="shared" si="16"/>
        <v>39</v>
      </c>
      <c r="K45" t="str">
        <f t="shared" si="2"/>
        <v>84</v>
      </c>
      <c r="L45" s="16">
        <f t="shared" si="17"/>
        <v>39</v>
      </c>
      <c r="R45" t="s">
        <v>37</v>
      </c>
      <c r="S45" t="s">
        <v>291</v>
      </c>
      <c r="T45" s="17">
        <v>292</v>
      </c>
      <c r="U45" t="s">
        <v>387</v>
      </c>
    </row>
    <row r="46" spans="2:21" ht="13.5" thickBot="1">
      <c r="B46" s="9" t="s">
        <v>54</v>
      </c>
      <c r="C46" s="5">
        <v>20</v>
      </c>
      <c r="D46" s="5">
        <v>155</v>
      </c>
      <c r="E46" s="5">
        <v>175</v>
      </c>
      <c r="G46" t="str">
        <f t="shared" si="0"/>
        <v>20</v>
      </c>
      <c r="H46" s="16">
        <f t="shared" si="15"/>
        <v>0</v>
      </c>
      <c r="I46">
        <f t="shared" si="1"/>
        <v>121</v>
      </c>
      <c r="J46" s="16">
        <f t="shared" si="16"/>
        <v>34</v>
      </c>
      <c r="K46" t="str">
        <f t="shared" si="2"/>
        <v>141</v>
      </c>
      <c r="L46" s="16">
        <f t="shared" si="17"/>
        <v>34</v>
      </c>
      <c r="R46" t="s">
        <v>209</v>
      </c>
      <c r="S46" t="s">
        <v>292</v>
      </c>
      <c r="T46" s="16">
        <v>6908</v>
      </c>
      <c r="U46" t="s">
        <v>388</v>
      </c>
    </row>
    <row r="47" spans="2:21" ht="13.5" thickBot="1">
      <c r="B47" s="9" t="s">
        <v>55</v>
      </c>
      <c r="C47" s="5">
        <v>26</v>
      </c>
      <c r="D47" s="5">
        <v>86</v>
      </c>
      <c r="E47" s="5">
        <v>112</v>
      </c>
      <c r="G47" t="str">
        <f t="shared" si="0"/>
        <v>27</v>
      </c>
      <c r="H47" s="16">
        <f t="shared" si="15"/>
        <v>-1</v>
      </c>
      <c r="I47">
        <f t="shared" si="1"/>
        <v>55</v>
      </c>
      <c r="J47" s="16">
        <f t="shared" si="16"/>
        <v>31</v>
      </c>
      <c r="K47" t="str">
        <f t="shared" si="2"/>
        <v>82</v>
      </c>
      <c r="L47" s="16">
        <f t="shared" si="17"/>
        <v>30</v>
      </c>
      <c r="R47" t="s">
        <v>149</v>
      </c>
      <c r="S47" t="s">
        <v>293</v>
      </c>
      <c r="T47" s="17">
        <v>456</v>
      </c>
      <c r="U47" t="s">
        <v>389</v>
      </c>
    </row>
    <row r="48" spans="2:21" ht="13.5" hidden="1" thickBot="1">
      <c r="B48" s="9" t="s">
        <v>56</v>
      </c>
      <c r="C48" s="5">
        <v>599</v>
      </c>
      <c r="D48" s="5">
        <v>7178</v>
      </c>
      <c r="E48" s="5">
        <v>7777</v>
      </c>
      <c r="G48" t="e">
        <f t="shared" si="0"/>
        <v>#N/A</v>
      </c>
      <c r="H48" s="16" t="e">
        <f t="shared" si="3"/>
        <v>#N/A</v>
      </c>
      <c r="I48" t="e">
        <f t="shared" si="1"/>
        <v>#N/A</v>
      </c>
      <c r="J48" s="16" t="e">
        <f t="shared" si="4"/>
        <v>#N/A</v>
      </c>
      <c r="K48" t="e">
        <f t="shared" si="2"/>
        <v>#N/A</v>
      </c>
      <c r="L48" s="16" t="e">
        <f t="shared" si="5"/>
        <v>#N/A</v>
      </c>
      <c r="R48" t="s">
        <v>86</v>
      </c>
      <c r="S48" t="s">
        <v>294</v>
      </c>
      <c r="T48" s="17">
        <v>363</v>
      </c>
      <c r="U48" t="s">
        <v>390</v>
      </c>
    </row>
    <row r="49" spans="2:21" ht="13.5" hidden="1" thickBot="1">
      <c r="B49" s="9" t="s">
        <v>57</v>
      </c>
      <c r="C49" s="5">
        <v>189</v>
      </c>
      <c r="D49" s="5">
        <v>1830</v>
      </c>
      <c r="E49" s="5">
        <v>2019</v>
      </c>
      <c r="G49" t="e">
        <f t="shared" si="0"/>
        <v>#N/A</v>
      </c>
      <c r="H49" s="16" t="e">
        <f t="shared" si="3"/>
        <v>#N/A</v>
      </c>
      <c r="I49" t="e">
        <f t="shared" si="1"/>
        <v>#N/A</v>
      </c>
      <c r="J49" s="16" t="e">
        <f t="shared" si="4"/>
        <v>#N/A</v>
      </c>
      <c r="K49" t="e">
        <f t="shared" si="2"/>
        <v>#N/A</v>
      </c>
      <c r="L49" s="16" t="e">
        <f t="shared" si="5"/>
        <v>#N/A</v>
      </c>
      <c r="R49" t="s">
        <v>238</v>
      </c>
      <c r="S49" t="s">
        <v>285</v>
      </c>
      <c r="T49" s="17">
        <v>7</v>
      </c>
      <c r="U49" t="s">
        <v>391</v>
      </c>
    </row>
    <row r="50" spans="2:21" ht="13.5" thickBot="1">
      <c r="B50" s="9" t="s">
        <v>58</v>
      </c>
      <c r="C50" s="5">
        <v>0</v>
      </c>
      <c r="D50" s="5">
        <v>2</v>
      </c>
      <c r="E50" s="5">
        <v>2</v>
      </c>
      <c r="G50" t="str">
        <f t="shared" si="0"/>
        <v>0</v>
      </c>
      <c r="H50" s="16">
        <f>C50-G50</f>
        <v>0</v>
      </c>
      <c r="I50">
        <f t="shared" si="1"/>
        <v>1</v>
      </c>
      <c r="J50" s="16">
        <f>D50-I50</f>
        <v>1</v>
      </c>
      <c r="K50" t="str">
        <f t="shared" si="2"/>
        <v>1</v>
      </c>
      <c r="L50" s="16">
        <f>E50-K50</f>
        <v>1</v>
      </c>
      <c r="R50" t="s">
        <v>239</v>
      </c>
      <c r="S50" t="s">
        <v>295</v>
      </c>
      <c r="T50" s="17">
        <v>81</v>
      </c>
      <c r="U50" t="s">
        <v>392</v>
      </c>
    </row>
    <row r="51" spans="2:21" ht="13.5" hidden="1" thickBot="1">
      <c r="B51" s="9" t="s">
        <v>59</v>
      </c>
      <c r="C51" s="5">
        <v>1245</v>
      </c>
      <c r="D51" s="5">
        <v>3177</v>
      </c>
      <c r="E51" s="5">
        <v>4422</v>
      </c>
      <c r="G51" t="e">
        <f t="shared" si="0"/>
        <v>#N/A</v>
      </c>
      <c r="H51" s="16" t="e">
        <f t="shared" si="3"/>
        <v>#N/A</v>
      </c>
      <c r="I51" t="e">
        <f t="shared" si="1"/>
        <v>#N/A</v>
      </c>
      <c r="J51" s="16" t="e">
        <f t="shared" si="4"/>
        <v>#N/A</v>
      </c>
      <c r="K51" t="e">
        <f t="shared" si="2"/>
        <v>#N/A</v>
      </c>
      <c r="L51" s="16" t="e">
        <f t="shared" si="5"/>
        <v>#N/A</v>
      </c>
      <c r="R51" t="s">
        <v>240</v>
      </c>
      <c r="S51" t="s">
        <v>273</v>
      </c>
      <c r="T51" s="17">
        <v>1</v>
      </c>
      <c r="U51" t="s">
        <v>272</v>
      </c>
    </row>
    <row r="52" spans="2:21" ht="13.5" thickBot="1">
      <c r="B52" s="9" t="s">
        <v>60</v>
      </c>
      <c r="C52" s="5">
        <v>0</v>
      </c>
      <c r="D52" s="5">
        <v>1</v>
      </c>
      <c r="E52" s="5">
        <v>1</v>
      </c>
      <c r="G52" t="str">
        <f t="shared" si="0"/>
        <v>0</v>
      </c>
      <c r="H52" s="16">
        <f t="shared" ref="H52:H57" si="18">C52-G52</f>
        <v>0</v>
      </c>
      <c r="I52">
        <f t="shared" si="1"/>
        <v>2</v>
      </c>
      <c r="J52" s="16">
        <f t="shared" ref="J52:J57" si="19">D52-I52</f>
        <v>-1</v>
      </c>
      <c r="K52" t="str">
        <f t="shared" si="2"/>
        <v>2</v>
      </c>
      <c r="L52" s="16">
        <f t="shared" ref="L52:L57" si="20">E52-K52</f>
        <v>-1</v>
      </c>
      <c r="R52" t="s">
        <v>96</v>
      </c>
      <c r="S52" t="s">
        <v>271</v>
      </c>
      <c r="T52" s="17">
        <v>611</v>
      </c>
      <c r="U52" t="s">
        <v>393</v>
      </c>
    </row>
    <row r="53" spans="2:21" ht="13.5" thickBot="1">
      <c r="B53" s="9" t="s">
        <v>61</v>
      </c>
      <c r="C53" s="5">
        <v>9</v>
      </c>
      <c r="D53" s="5">
        <v>81</v>
      </c>
      <c r="E53" s="5">
        <v>90</v>
      </c>
      <c r="G53" t="str">
        <f t="shared" si="0"/>
        <v>13</v>
      </c>
      <c r="H53" s="16">
        <f t="shared" si="18"/>
        <v>-4</v>
      </c>
      <c r="I53">
        <f t="shared" si="1"/>
        <v>49</v>
      </c>
      <c r="J53" s="16">
        <f t="shared" si="19"/>
        <v>32</v>
      </c>
      <c r="K53" t="str">
        <f t="shared" si="2"/>
        <v>62</v>
      </c>
      <c r="L53" s="16">
        <f t="shared" si="20"/>
        <v>28</v>
      </c>
      <c r="R53" t="s">
        <v>21</v>
      </c>
      <c r="S53" t="s">
        <v>296</v>
      </c>
      <c r="T53" s="17">
        <v>419</v>
      </c>
      <c r="U53" t="s">
        <v>394</v>
      </c>
    </row>
    <row r="54" spans="2:21" ht="13.5" thickBot="1">
      <c r="B54" s="9" t="s">
        <v>63</v>
      </c>
      <c r="C54" s="5">
        <v>0</v>
      </c>
      <c r="D54" s="5">
        <v>16</v>
      </c>
      <c r="E54" s="5">
        <v>16</v>
      </c>
      <c r="G54" t="str">
        <f t="shared" si="0"/>
        <v>0</v>
      </c>
      <c r="H54" s="16">
        <f t="shared" si="18"/>
        <v>0</v>
      </c>
      <c r="I54">
        <f t="shared" si="1"/>
        <v>10</v>
      </c>
      <c r="J54" s="16">
        <f t="shared" si="19"/>
        <v>6</v>
      </c>
      <c r="K54" t="str">
        <f t="shared" si="2"/>
        <v>10</v>
      </c>
      <c r="L54" s="16">
        <f t="shared" si="20"/>
        <v>6</v>
      </c>
      <c r="R54" t="s">
        <v>31</v>
      </c>
      <c r="S54" t="s">
        <v>297</v>
      </c>
      <c r="T54" s="17">
        <v>248</v>
      </c>
      <c r="U54" t="s">
        <v>395</v>
      </c>
    </row>
    <row r="55" spans="2:21" ht="13.5" thickBot="1">
      <c r="B55" s="9" t="s">
        <v>64</v>
      </c>
      <c r="C55" s="5">
        <v>3</v>
      </c>
      <c r="D55" s="5">
        <v>58</v>
      </c>
      <c r="E55" s="5">
        <v>61</v>
      </c>
      <c r="G55" t="str">
        <f t="shared" si="0"/>
        <v>7</v>
      </c>
      <c r="H55" s="16">
        <f t="shared" si="18"/>
        <v>-4</v>
      </c>
      <c r="I55">
        <f t="shared" si="1"/>
        <v>52</v>
      </c>
      <c r="J55" s="16">
        <f t="shared" si="19"/>
        <v>6</v>
      </c>
      <c r="K55" t="str">
        <f t="shared" si="2"/>
        <v>59</v>
      </c>
      <c r="L55" s="16">
        <f t="shared" si="20"/>
        <v>2</v>
      </c>
      <c r="R55" t="s">
        <v>3</v>
      </c>
      <c r="S55" t="s">
        <v>298</v>
      </c>
      <c r="T55" s="17">
        <v>917</v>
      </c>
      <c r="U55" t="s">
        <v>396</v>
      </c>
    </row>
    <row r="56" spans="2:21" ht="13.5" thickBot="1">
      <c r="B56" s="9" t="s">
        <v>66</v>
      </c>
      <c r="C56" s="5">
        <v>2747</v>
      </c>
      <c r="D56" s="5">
        <v>15225</v>
      </c>
      <c r="E56" s="5">
        <v>17972</v>
      </c>
      <c r="G56" t="str">
        <f t="shared" si="0"/>
        <v>2,770</v>
      </c>
      <c r="H56" s="16">
        <f t="shared" si="18"/>
        <v>-23</v>
      </c>
      <c r="I56">
        <f t="shared" si="1"/>
        <v>13103</v>
      </c>
      <c r="J56" s="16">
        <f t="shared" si="19"/>
        <v>2122</v>
      </c>
      <c r="K56" t="str">
        <f t="shared" si="2"/>
        <v>15,873</v>
      </c>
      <c r="L56" s="16">
        <f t="shared" si="20"/>
        <v>2099</v>
      </c>
      <c r="R56" t="s">
        <v>9</v>
      </c>
      <c r="S56" t="s">
        <v>260</v>
      </c>
      <c r="T56" s="17">
        <v>250</v>
      </c>
      <c r="U56" t="s">
        <v>397</v>
      </c>
    </row>
    <row r="57" spans="2:21" ht="13.5" thickBot="1">
      <c r="B57" s="9" t="s">
        <v>67</v>
      </c>
      <c r="C57" s="5">
        <v>113</v>
      </c>
      <c r="D57" s="5">
        <v>302</v>
      </c>
      <c r="E57" s="5">
        <v>415</v>
      </c>
      <c r="G57" t="str">
        <f t="shared" si="0"/>
        <v>114</v>
      </c>
      <c r="H57" s="16">
        <f t="shared" si="18"/>
        <v>-1</v>
      </c>
      <c r="I57">
        <f t="shared" si="1"/>
        <v>147</v>
      </c>
      <c r="J57" s="16">
        <f t="shared" si="19"/>
        <v>155</v>
      </c>
      <c r="K57" t="str">
        <f t="shared" si="2"/>
        <v>261</v>
      </c>
      <c r="L57" s="16">
        <f t="shared" si="20"/>
        <v>154</v>
      </c>
      <c r="R57" t="s">
        <v>241</v>
      </c>
      <c r="S57" t="s">
        <v>282</v>
      </c>
      <c r="T57" s="17">
        <v>53</v>
      </c>
      <c r="U57" t="s">
        <v>398</v>
      </c>
    </row>
    <row r="58" spans="2:21" ht="13.5" hidden="1" thickBot="1">
      <c r="B58" s="9" t="s">
        <v>68</v>
      </c>
      <c r="C58" s="5">
        <v>25</v>
      </c>
      <c r="D58" s="5">
        <v>95</v>
      </c>
      <c r="E58" s="5">
        <v>120</v>
      </c>
      <c r="G58" t="e">
        <f t="shared" si="0"/>
        <v>#N/A</v>
      </c>
      <c r="H58" s="16" t="e">
        <f t="shared" si="3"/>
        <v>#N/A</v>
      </c>
      <c r="I58" t="e">
        <f t="shared" si="1"/>
        <v>#N/A</v>
      </c>
      <c r="J58" s="16" t="e">
        <f t="shared" si="4"/>
        <v>#N/A</v>
      </c>
      <c r="K58" t="e">
        <f t="shared" si="2"/>
        <v>#N/A</v>
      </c>
      <c r="L58" s="16" t="e">
        <f t="shared" si="5"/>
        <v>#N/A</v>
      </c>
      <c r="R58" t="s">
        <v>242</v>
      </c>
      <c r="S58" t="s">
        <v>273</v>
      </c>
      <c r="T58" s="17">
        <v>2</v>
      </c>
      <c r="U58" t="s">
        <v>260</v>
      </c>
    </row>
    <row r="59" spans="2:21" ht="13.5" hidden="1" thickBot="1">
      <c r="B59" s="9" t="s">
        <v>69</v>
      </c>
      <c r="C59" s="5">
        <v>4574</v>
      </c>
      <c r="D59" s="5">
        <v>13272</v>
      </c>
      <c r="E59" s="5">
        <v>17846</v>
      </c>
      <c r="G59" t="e">
        <f t="shared" si="0"/>
        <v>#N/A</v>
      </c>
      <c r="H59" s="16" t="e">
        <f t="shared" si="3"/>
        <v>#N/A</v>
      </c>
      <c r="I59" t="e">
        <f t="shared" si="1"/>
        <v>#N/A</v>
      </c>
      <c r="J59" s="16" t="e">
        <f t="shared" si="4"/>
        <v>#N/A</v>
      </c>
      <c r="K59" t="e">
        <f t="shared" si="2"/>
        <v>#N/A</v>
      </c>
      <c r="L59" s="16" t="e">
        <f t="shared" si="5"/>
        <v>#N/A</v>
      </c>
      <c r="R59" t="s">
        <v>243</v>
      </c>
      <c r="S59" t="s">
        <v>273</v>
      </c>
      <c r="T59" s="17">
        <v>31</v>
      </c>
      <c r="U59" t="s">
        <v>399</v>
      </c>
    </row>
    <row r="60" spans="2:21" ht="13.5" thickBot="1">
      <c r="B60" s="9" t="s">
        <v>70</v>
      </c>
      <c r="C60" s="5">
        <v>1</v>
      </c>
      <c r="D60" s="5">
        <v>7</v>
      </c>
      <c r="E60" s="5">
        <v>8</v>
      </c>
      <c r="G60" t="str">
        <f t="shared" si="0"/>
        <v>3</v>
      </c>
      <c r="H60" s="16">
        <f t="shared" ref="H60:H62" si="21">C60-G60</f>
        <v>-2</v>
      </c>
      <c r="I60">
        <f t="shared" si="1"/>
        <v>1</v>
      </c>
      <c r="J60" s="16">
        <f t="shared" ref="J60:J62" si="22">D60-I60</f>
        <v>6</v>
      </c>
      <c r="K60" t="str">
        <f t="shared" si="2"/>
        <v>4</v>
      </c>
      <c r="L60" s="16">
        <f t="shared" ref="L60:L62" si="23">E60-K60</f>
        <v>4</v>
      </c>
      <c r="R60" t="s">
        <v>244</v>
      </c>
      <c r="S60" t="s">
        <v>260</v>
      </c>
      <c r="T60" s="17">
        <v>70</v>
      </c>
      <c r="U60" t="s">
        <v>362</v>
      </c>
    </row>
    <row r="61" spans="2:21" ht="13.5" thickBot="1">
      <c r="B61" s="9" t="s">
        <v>71</v>
      </c>
      <c r="C61" s="5">
        <v>8</v>
      </c>
      <c r="D61" s="5">
        <v>161</v>
      </c>
      <c r="E61" s="5">
        <v>169</v>
      </c>
      <c r="G61" t="str">
        <f t="shared" si="0"/>
        <v>8</v>
      </c>
      <c r="H61" s="16">
        <f t="shared" si="21"/>
        <v>0</v>
      </c>
      <c r="I61">
        <f t="shared" si="1"/>
        <v>84</v>
      </c>
      <c r="J61" s="16">
        <f t="shared" si="22"/>
        <v>77</v>
      </c>
      <c r="K61" t="str">
        <f t="shared" si="2"/>
        <v>92</v>
      </c>
      <c r="L61" s="16">
        <f t="shared" si="23"/>
        <v>77</v>
      </c>
      <c r="R61" t="s">
        <v>245</v>
      </c>
      <c r="S61" t="s">
        <v>273</v>
      </c>
      <c r="T61" s="17">
        <v>0</v>
      </c>
      <c r="U61" t="s">
        <v>273</v>
      </c>
    </row>
    <row r="62" spans="2:21" ht="13.5" thickBot="1">
      <c r="B62" s="9" t="s">
        <v>72</v>
      </c>
      <c r="C62" s="5">
        <v>17</v>
      </c>
      <c r="D62" s="5">
        <v>226</v>
      </c>
      <c r="E62" s="5">
        <v>243</v>
      </c>
      <c r="G62" t="str">
        <f t="shared" si="0"/>
        <v>19</v>
      </c>
      <c r="H62" s="16">
        <f t="shared" si="21"/>
        <v>-2</v>
      </c>
      <c r="I62">
        <f t="shared" si="1"/>
        <v>155</v>
      </c>
      <c r="J62" s="16">
        <f t="shared" si="22"/>
        <v>71</v>
      </c>
      <c r="K62" t="str">
        <f t="shared" si="2"/>
        <v>174</v>
      </c>
      <c r="L62" s="16">
        <f t="shared" si="23"/>
        <v>69</v>
      </c>
      <c r="R62" t="s">
        <v>246</v>
      </c>
      <c r="S62" t="s">
        <v>273</v>
      </c>
      <c r="T62" s="17">
        <v>2</v>
      </c>
      <c r="U62" t="s">
        <v>260</v>
      </c>
    </row>
    <row r="63" spans="2:21" ht="13.5" hidden="1" thickBot="1">
      <c r="B63" s="9" t="s">
        <v>73</v>
      </c>
      <c r="C63" s="5">
        <v>5038</v>
      </c>
      <c r="D63" s="5">
        <v>15562</v>
      </c>
      <c r="E63" s="5">
        <v>20600</v>
      </c>
      <c r="G63" t="e">
        <f t="shared" si="0"/>
        <v>#N/A</v>
      </c>
      <c r="H63" s="16" t="e">
        <f t="shared" si="3"/>
        <v>#N/A</v>
      </c>
      <c r="I63" t="e">
        <f t="shared" si="1"/>
        <v>#N/A</v>
      </c>
      <c r="J63" s="16" t="e">
        <f t="shared" si="4"/>
        <v>#N/A</v>
      </c>
      <c r="K63" t="e">
        <f t="shared" si="2"/>
        <v>#N/A</v>
      </c>
      <c r="L63" s="16" t="e">
        <f t="shared" si="5"/>
        <v>#N/A</v>
      </c>
      <c r="R63" t="s">
        <v>247</v>
      </c>
      <c r="S63" t="s">
        <v>272</v>
      </c>
      <c r="T63" s="17">
        <v>81</v>
      </c>
      <c r="U63" t="s">
        <v>400</v>
      </c>
    </row>
    <row r="64" spans="2:21" ht="13.5" thickBot="1">
      <c r="B64" s="9" t="s">
        <v>74</v>
      </c>
      <c r="C64" s="5">
        <v>3</v>
      </c>
      <c r="D64" s="5">
        <v>2</v>
      </c>
      <c r="E64" s="5">
        <v>5</v>
      </c>
      <c r="G64" t="str">
        <f t="shared" si="0"/>
        <v>198</v>
      </c>
      <c r="H64" s="16">
        <f t="shared" ref="H64:H79" si="24">C64-G64</f>
        <v>-195</v>
      </c>
      <c r="I64">
        <f t="shared" si="1"/>
        <v>18</v>
      </c>
      <c r="J64" s="16">
        <f t="shared" ref="J64:J79" si="25">D64-I64</f>
        <v>-16</v>
      </c>
      <c r="K64" t="str">
        <f t="shared" si="2"/>
        <v>216</v>
      </c>
      <c r="L64" s="16">
        <f t="shared" ref="L64:L79" si="26">E64-K64</f>
        <v>-211</v>
      </c>
      <c r="R64" t="s">
        <v>221</v>
      </c>
      <c r="S64" t="s">
        <v>299</v>
      </c>
      <c r="T64" s="17">
        <v>308</v>
      </c>
      <c r="U64" t="s">
        <v>401</v>
      </c>
    </row>
    <row r="65" spans="2:21" ht="13.5" thickBot="1">
      <c r="B65" s="9" t="s">
        <v>76</v>
      </c>
      <c r="C65" s="5">
        <v>15</v>
      </c>
      <c r="D65" s="5">
        <v>39</v>
      </c>
      <c r="E65" s="5">
        <v>54</v>
      </c>
      <c r="G65" t="str">
        <f t="shared" si="0"/>
        <v>15</v>
      </c>
      <c r="H65" s="16">
        <f t="shared" si="24"/>
        <v>0</v>
      </c>
      <c r="I65">
        <f t="shared" si="1"/>
        <v>20</v>
      </c>
      <c r="J65" s="16">
        <f t="shared" si="25"/>
        <v>19</v>
      </c>
      <c r="K65" t="str">
        <f t="shared" si="2"/>
        <v>35</v>
      </c>
      <c r="L65" s="16">
        <f t="shared" si="26"/>
        <v>19</v>
      </c>
      <c r="R65" t="s">
        <v>104</v>
      </c>
      <c r="S65" t="s">
        <v>300</v>
      </c>
      <c r="T65" s="17">
        <v>221</v>
      </c>
      <c r="U65" t="s">
        <v>277</v>
      </c>
    </row>
    <row r="66" spans="2:21" ht="13.5" thickBot="1">
      <c r="B66" s="9" t="s">
        <v>77</v>
      </c>
      <c r="C66" s="5">
        <v>186</v>
      </c>
      <c r="D66" s="5">
        <v>141</v>
      </c>
      <c r="E66" s="5">
        <v>327</v>
      </c>
      <c r="G66" t="str">
        <f t="shared" si="0"/>
        <v>426</v>
      </c>
      <c r="H66" s="16">
        <f t="shared" si="24"/>
        <v>-240</v>
      </c>
      <c r="I66">
        <f t="shared" si="1"/>
        <v>72</v>
      </c>
      <c r="J66" s="16">
        <f t="shared" si="25"/>
        <v>69</v>
      </c>
      <c r="K66" t="str">
        <f t="shared" si="2"/>
        <v>498</v>
      </c>
      <c r="L66" s="16">
        <f t="shared" si="26"/>
        <v>-171</v>
      </c>
      <c r="R66" t="s">
        <v>49</v>
      </c>
      <c r="S66" t="s">
        <v>301</v>
      </c>
      <c r="T66" s="17">
        <v>540</v>
      </c>
      <c r="U66" t="s">
        <v>402</v>
      </c>
    </row>
    <row r="67" spans="2:21" ht="13.5" thickBot="1">
      <c r="B67" s="9" t="s">
        <v>78</v>
      </c>
      <c r="C67" s="5">
        <v>3</v>
      </c>
      <c r="D67" s="5">
        <v>1</v>
      </c>
      <c r="E67" s="5">
        <v>4</v>
      </c>
      <c r="G67" t="str">
        <f t="shared" ref="G67:G130" si="27">VLOOKUP(B67,$R$1:$U$166,2,FALSE)</f>
        <v>3</v>
      </c>
      <c r="H67" s="16">
        <f t="shared" si="24"/>
        <v>0</v>
      </c>
      <c r="I67">
        <f t="shared" ref="I67:I130" si="28">VLOOKUP(B67,$R$1:$U$166,3,FALSE)</f>
        <v>0</v>
      </c>
      <c r="J67" s="16">
        <f t="shared" si="25"/>
        <v>1</v>
      </c>
      <c r="K67" t="str">
        <f t="shared" ref="K67:K130" si="29">VLOOKUP(B67,$R$1:$U$166,4,FALSE)</f>
        <v>3</v>
      </c>
      <c r="L67" s="16">
        <f t="shared" si="26"/>
        <v>1</v>
      </c>
      <c r="R67" t="s">
        <v>219</v>
      </c>
      <c r="S67" t="s">
        <v>302</v>
      </c>
      <c r="T67" s="17">
        <v>201</v>
      </c>
      <c r="U67" t="s">
        <v>403</v>
      </c>
    </row>
    <row r="68" spans="2:21" ht="13.5" thickBot="1">
      <c r="B68" s="9" t="s">
        <v>79</v>
      </c>
      <c r="C68" s="5">
        <v>13</v>
      </c>
      <c r="D68" s="5">
        <v>85</v>
      </c>
      <c r="E68" s="5">
        <v>98</v>
      </c>
      <c r="G68" t="str">
        <f t="shared" si="27"/>
        <v>13</v>
      </c>
      <c r="H68" s="16">
        <f t="shared" si="24"/>
        <v>0</v>
      </c>
      <c r="I68">
        <f t="shared" si="28"/>
        <v>39</v>
      </c>
      <c r="J68" s="16">
        <f t="shared" si="25"/>
        <v>46</v>
      </c>
      <c r="K68" t="str">
        <f t="shared" si="29"/>
        <v>52</v>
      </c>
      <c r="L68" s="16">
        <f t="shared" si="26"/>
        <v>46</v>
      </c>
      <c r="R68" t="s">
        <v>102</v>
      </c>
      <c r="S68" t="s">
        <v>303</v>
      </c>
      <c r="T68" s="16">
        <v>2230</v>
      </c>
      <c r="U68" t="s">
        <v>404</v>
      </c>
    </row>
    <row r="69" spans="2:21" ht="13.5" thickBot="1">
      <c r="B69" s="9" t="s">
        <v>80</v>
      </c>
      <c r="C69" s="5">
        <v>996</v>
      </c>
      <c r="D69" s="5">
        <v>2409</v>
      </c>
      <c r="E69" s="5">
        <v>3405</v>
      </c>
      <c r="G69" t="str">
        <f t="shared" si="27"/>
        <v>993</v>
      </c>
      <c r="H69" s="16">
        <f t="shared" si="24"/>
        <v>3</v>
      </c>
      <c r="I69">
        <f t="shared" si="28"/>
        <v>1845</v>
      </c>
      <c r="J69" s="16">
        <f t="shared" si="25"/>
        <v>564</v>
      </c>
      <c r="K69" t="str">
        <f t="shared" si="29"/>
        <v>2,838</v>
      </c>
      <c r="L69" s="16">
        <f t="shared" si="26"/>
        <v>567</v>
      </c>
      <c r="R69" t="s">
        <v>52</v>
      </c>
      <c r="S69" t="s">
        <v>304</v>
      </c>
      <c r="T69" s="17">
        <v>4</v>
      </c>
      <c r="U69" t="s">
        <v>263</v>
      </c>
    </row>
    <row r="70" spans="2:21" ht="13.5" thickBot="1">
      <c r="B70" s="9" t="s">
        <v>81</v>
      </c>
      <c r="C70" s="5">
        <v>93</v>
      </c>
      <c r="D70" s="5">
        <v>34</v>
      </c>
      <c r="E70" s="5">
        <v>127</v>
      </c>
      <c r="G70" t="str">
        <f t="shared" si="27"/>
        <v>93</v>
      </c>
      <c r="H70" s="16">
        <f t="shared" si="24"/>
        <v>0</v>
      </c>
      <c r="I70">
        <f t="shared" si="28"/>
        <v>18</v>
      </c>
      <c r="J70" s="16">
        <f t="shared" si="25"/>
        <v>16</v>
      </c>
      <c r="K70" t="str">
        <f t="shared" si="29"/>
        <v>111</v>
      </c>
      <c r="L70" s="16">
        <f t="shared" si="26"/>
        <v>16</v>
      </c>
      <c r="R70" t="s">
        <v>222</v>
      </c>
      <c r="S70" t="s">
        <v>305</v>
      </c>
      <c r="T70" s="17">
        <v>142</v>
      </c>
      <c r="U70" t="s">
        <v>405</v>
      </c>
    </row>
    <row r="71" spans="2:21" ht="13.5" thickBot="1">
      <c r="B71" s="9" t="s">
        <v>83</v>
      </c>
      <c r="C71" s="5">
        <v>335</v>
      </c>
      <c r="D71" s="5">
        <v>1007</v>
      </c>
      <c r="E71" s="5">
        <v>1342</v>
      </c>
      <c r="G71" t="str">
        <f t="shared" si="27"/>
        <v>400</v>
      </c>
      <c r="H71" s="16">
        <f t="shared" si="24"/>
        <v>-65</v>
      </c>
      <c r="I71">
        <f t="shared" si="28"/>
        <v>665</v>
      </c>
      <c r="J71" s="16">
        <f t="shared" si="25"/>
        <v>342</v>
      </c>
      <c r="K71" t="str">
        <f t="shared" si="29"/>
        <v>1,065</v>
      </c>
      <c r="L71" s="16">
        <f t="shared" si="26"/>
        <v>277</v>
      </c>
      <c r="R71" t="s">
        <v>165</v>
      </c>
      <c r="S71" t="s">
        <v>306</v>
      </c>
      <c r="T71" s="17">
        <v>247</v>
      </c>
      <c r="U71" t="s">
        <v>406</v>
      </c>
    </row>
    <row r="72" spans="2:21" ht="13.5" thickBot="1">
      <c r="B72" s="9" t="s">
        <v>84</v>
      </c>
      <c r="C72" s="5">
        <v>13</v>
      </c>
      <c r="D72" s="5">
        <v>70</v>
      </c>
      <c r="E72" s="5">
        <v>83</v>
      </c>
      <c r="G72" t="str">
        <f t="shared" si="27"/>
        <v>13</v>
      </c>
      <c r="H72" s="16">
        <f t="shared" si="24"/>
        <v>0</v>
      </c>
      <c r="I72">
        <f t="shared" si="28"/>
        <v>23</v>
      </c>
      <c r="J72" s="16">
        <f t="shared" si="25"/>
        <v>47</v>
      </c>
      <c r="K72" t="str">
        <f t="shared" si="29"/>
        <v>36</v>
      </c>
      <c r="L72" s="16">
        <f t="shared" si="26"/>
        <v>47</v>
      </c>
      <c r="R72" t="s">
        <v>53</v>
      </c>
      <c r="S72" t="s">
        <v>307</v>
      </c>
      <c r="T72" s="17">
        <v>71</v>
      </c>
      <c r="U72" t="s">
        <v>299</v>
      </c>
    </row>
    <row r="73" spans="2:21" ht="13.5" thickBot="1">
      <c r="B73" s="9" t="s">
        <v>85</v>
      </c>
      <c r="C73" s="5">
        <v>336</v>
      </c>
      <c r="D73" s="5">
        <v>618</v>
      </c>
      <c r="E73" s="5">
        <v>954</v>
      </c>
      <c r="G73" t="str">
        <f t="shared" si="27"/>
        <v>340</v>
      </c>
      <c r="H73" s="16">
        <f t="shared" si="24"/>
        <v>-4</v>
      </c>
      <c r="I73">
        <f t="shared" si="28"/>
        <v>305</v>
      </c>
      <c r="J73" s="16">
        <f t="shared" si="25"/>
        <v>313</v>
      </c>
      <c r="K73" t="str">
        <f t="shared" si="29"/>
        <v>645</v>
      </c>
      <c r="L73" s="16">
        <f t="shared" si="26"/>
        <v>309</v>
      </c>
      <c r="R73" t="s">
        <v>166</v>
      </c>
      <c r="S73" t="s">
        <v>308</v>
      </c>
      <c r="T73" s="17">
        <v>573</v>
      </c>
      <c r="U73" t="s">
        <v>407</v>
      </c>
    </row>
    <row r="74" spans="2:21" ht="13.5" thickBot="1">
      <c r="B74" s="9" t="s">
        <v>86</v>
      </c>
      <c r="C74" s="5">
        <v>74</v>
      </c>
      <c r="D74" s="5">
        <v>492</v>
      </c>
      <c r="E74" s="5">
        <v>566</v>
      </c>
      <c r="G74" t="str">
        <f t="shared" si="27"/>
        <v>77</v>
      </c>
      <c r="H74" s="16">
        <f t="shared" si="24"/>
        <v>-3</v>
      </c>
      <c r="I74">
        <f t="shared" si="28"/>
        <v>363</v>
      </c>
      <c r="J74" s="16">
        <f t="shared" si="25"/>
        <v>129</v>
      </c>
      <c r="K74" t="str">
        <f t="shared" si="29"/>
        <v>440</v>
      </c>
      <c r="L74" s="16">
        <f t="shared" si="26"/>
        <v>126</v>
      </c>
      <c r="R74" t="s">
        <v>76</v>
      </c>
      <c r="S74" t="s">
        <v>309</v>
      </c>
      <c r="T74" s="17">
        <v>20</v>
      </c>
      <c r="U74" t="s">
        <v>367</v>
      </c>
    </row>
    <row r="75" spans="2:21" ht="13.5" thickBot="1">
      <c r="B75" s="9" t="s">
        <v>87</v>
      </c>
      <c r="C75" s="5">
        <v>5</v>
      </c>
      <c r="D75" s="5">
        <v>38</v>
      </c>
      <c r="E75" s="5">
        <v>43</v>
      </c>
      <c r="G75" t="str">
        <f t="shared" si="27"/>
        <v>7</v>
      </c>
      <c r="H75" s="16">
        <f t="shared" si="24"/>
        <v>-2</v>
      </c>
      <c r="I75">
        <f t="shared" si="28"/>
        <v>11</v>
      </c>
      <c r="J75" s="16">
        <f t="shared" si="25"/>
        <v>27</v>
      </c>
      <c r="K75" t="str">
        <f t="shared" si="29"/>
        <v>18</v>
      </c>
      <c r="L75" s="16">
        <f t="shared" si="26"/>
        <v>25</v>
      </c>
      <c r="R75" t="s">
        <v>24</v>
      </c>
      <c r="S75" t="s">
        <v>310</v>
      </c>
      <c r="T75" s="16">
        <v>3716</v>
      </c>
      <c r="U75" t="s">
        <v>408</v>
      </c>
    </row>
    <row r="76" spans="2:21" ht="13.5" thickBot="1">
      <c r="B76" s="9" t="s">
        <v>88</v>
      </c>
      <c r="C76" s="5">
        <v>0</v>
      </c>
      <c r="D76" s="5">
        <v>0</v>
      </c>
      <c r="E76" s="5">
        <v>0</v>
      </c>
      <c r="G76" t="str">
        <f t="shared" si="27"/>
        <v>4</v>
      </c>
      <c r="H76" s="16">
        <f t="shared" si="24"/>
        <v>-4</v>
      </c>
      <c r="I76">
        <f t="shared" si="28"/>
        <v>4</v>
      </c>
      <c r="J76" s="16">
        <f t="shared" si="25"/>
        <v>-4</v>
      </c>
      <c r="K76" t="str">
        <f t="shared" si="29"/>
        <v>8</v>
      </c>
      <c r="L76" s="16">
        <f t="shared" si="26"/>
        <v>-8</v>
      </c>
      <c r="R76" t="s">
        <v>193</v>
      </c>
      <c r="S76" t="s">
        <v>260</v>
      </c>
      <c r="T76" s="17">
        <v>17</v>
      </c>
      <c r="U76" t="s">
        <v>258</v>
      </c>
    </row>
    <row r="77" spans="2:21" ht="13.5" thickBot="1">
      <c r="B77" s="9" t="s">
        <v>89</v>
      </c>
      <c r="C77" s="5">
        <v>2854</v>
      </c>
      <c r="D77" s="5">
        <v>7671</v>
      </c>
      <c r="E77" s="5">
        <v>10525</v>
      </c>
      <c r="G77" t="str">
        <f t="shared" si="27"/>
        <v>2,878</v>
      </c>
      <c r="H77" s="16">
        <f t="shared" si="24"/>
        <v>-24</v>
      </c>
      <c r="I77">
        <f t="shared" si="28"/>
        <v>5218</v>
      </c>
      <c r="J77" s="16">
        <f t="shared" si="25"/>
        <v>2453</v>
      </c>
      <c r="K77" t="str">
        <f t="shared" si="29"/>
        <v>8,096</v>
      </c>
      <c r="L77" s="16">
        <f t="shared" si="26"/>
        <v>2429</v>
      </c>
      <c r="R77" t="s">
        <v>135</v>
      </c>
      <c r="S77" t="s">
        <v>273</v>
      </c>
      <c r="T77" s="17">
        <v>0</v>
      </c>
      <c r="U77" t="s">
        <v>273</v>
      </c>
    </row>
    <row r="78" spans="2:21" ht="13.5" thickBot="1">
      <c r="B78" s="9" t="s">
        <v>90</v>
      </c>
      <c r="C78" s="5">
        <v>3055</v>
      </c>
      <c r="D78" s="5">
        <v>8748</v>
      </c>
      <c r="E78" s="5">
        <v>11803</v>
      </c>
      <c r="G78" t="str">
        <f t="shared" si="27"/>
        <v>3,103</v>
      </c>
      <c r="H78" s="16">
        <f t="shared" si="24"/>
        <v>-48</v>
      </c>
      <c r="I78">
        <f t="shared" si="28"/>
        <v>6644</v>
      </c>
      <c r="J78" s="16">
        <f t="shared" si="25"/>
        <v>2104</v>
      </c>
      <c r="K78" t="str">
        <f t="shared" si="29"/>
        <v>9,747</v>
      </c>
      <c r="L78" s="16">
        <f t="shared" si="26"/>
        <v>2056</v>
      </c>
      <c r="R78" t="s">
        <v>194</v>
      </c>
      <c r="S78" t="s">
        <v>309</v>
      </c>
      <c r="T78" s="17">
        <v>44</v>
      </c>
      <c r="U78" t="s">
        <v>373</v>
      </c>
    </row>
    <row r="79" spans="2:21" ht="13.5" thickBot="1">
      <c r="B79" s="9" t="s">
        <v>91</v>
      </c>
      <c r="C79" s="5">
        <v>2</v>
      </c>
      <c r="D79" s="5">
        <v>21</v>
      </c>
      <c r="E79" s="5">
        <v>23</v>
      </c>
      <c r="G79" t="str">
        <f t="shared" si="27"/>
        <v>2</v>
      </c>
      <c r="H79" s="16">
        <f t="shared" si="24"/>
        <v>0</v>
      </c>
      <c r="I79">
        <f t="shared" si="28"/>
        <v>8</v>
      </c>
      <c r="J79" s="16">
        <f t="shared" si="25"/>
        <v>13</v>
      </c>
      <c r="K79" t="str">
        <f t="shared" si="29"/>
        <v>10</v>
      </c>
      <c r="L79" s="16">
        <f t="shared" si="26"/>
        <v>13</v>
      </c>
      <c r="R79" t="s">
        <v>25</v>
      </c>
      <c r="S79" t="s">
        <v>311</v>
      </c>
      <c r="T79" s="16">
        <v>3715</v>
      </c>
      <c r="U79" t="s">
        <v>409</v>
      </c>
    </row>
    <row r="80" spans="2:21" ht="13.5" hidden="1" thickBot="1">
      <c r="B80" s="9" t="s">
        <v>94</v>
      </c>
      <c r="C80" s="5">
        <v>405</v>
      </c>
      <c r="D80" s="5">
        <v>1849</v>
      </c>
      <c r="E80" s="5">
        <v>2254</v>
      </c>
      <c r="G80" t="e">
        <f t="shared" si="27"/>
        <v>#N/A</v>
      </c>
      <c r="H80" s="16" t="e">
        <f t="shared" ref="H67:H130" si="30">G80-C80</f>
        <v>#N/A</v>
      </c>
      <c r="I80" t="e">
        <f t="shared" si="28"/>
        <v>#N/A</v>
      </c>
      <c r="J80" s="16" t="e">
        <f t="shared" ref="J67:J130" si="31">I80-D80</f>
        <v>#N/A</v>
      </c>
      <c r="K80" t="e">
        <f t="shared" si="29"/>
        <v>#N/A</v>
      </c>
      <c r="L80" s="16" t="e">
        <f t="shared" ref="L67:L130" si="32">K80-E80</f>
        <v>#N/A</v>
      </c>
      <c r="R80" t="s">
        <v>136</v>
      </c>
      <c r="S80" t="s">
        <v>307</v>
      </c>
      <c r="T80" s="17">
        <v>11</v>
      </c>
      <c r="U80" t="s">
        <v>256</v>
      </c>
    </row>
    <row r="81" spans="2:21" ht="13.5" thickBot="1">
      <c r="B81" s="9" t="s">
        <v>95</v>
      </c>
      <c r="C81" s="5">
        <v>393</v>
      </c>
      <c r="D81" s="5">
        <v>4830</v>
      </c>
      <c r="E81" s="5">
        <v>5223</v>
      </c>
      <c r="G81" t="str">
        <f t="shared" si="27"/>
        <v>409</v>
      </c>
      <c r="H81" s="16">
        <f t="shared" ref="H81:H82" si="33">C81-G81</f>
        <v>-16</v>
      </c>
      <c r="I81">
        <f t="shared" si="28"/>
        <v>3795</v>
      </c>
      <c r="J81" s="16">
        <f t="shared" ref="J81:J82" si="34">D81-I81</f>
        <v>1035</v>
      </c>
      <c r="K81" t="str">
        <f t="shared" si="29"/>
        <v>4,204</v>
      </c>
      <c r="L81" s="16">
        <f t="shared" ref="L81:L82" si="35">E81-K81</f>
        <v>1019</v>
      </c>
      <c r="R81" t="s">
        <v>77</v>
      </c>
      <c r="S81" t="s">
        <v>312</v>
      </c>
      <c r="T81" s="17">
        <v>72</v>
      </c>
      <c r="U81" t="s">
        <v>410</v>
      </c>
    </row>
    <row r="82" spans="2:21" ht="13.5" thickBot="1">
      <c r="B82" s="9" t="s">
        <v>96</v>
      </c>
      <c r="C82" s="5">
        <v>8</v>
      </c>
      <c r="D82" s="5">
        <v>622</v>
      </c>
      <c r="E82" s="5">
        <v>630</v>
      </c>
      <c r="G82" t="str">
        <f t="shared" si="27"/>
        <v>8</v>
      </c>
      <c r="H82" s="16">
        <f t="shared" si="33"/>
        <v>0</v>
      </c>
      <c r="I82">
        <f t="shared" si="28"/>
        <v>611</v>
      </c>
      <c r="J82" s="16">
        <f t="shared" si="34"/>
        <v>11</v>
      </c>
      <c r="K82" t="str">
        <f t="shared" si="29"/>
        <v>619</v>
      </c>
      <c r="L82" s="16">
        <f t="shared" si="35"/>
        <v>11</v>
      </c>
      <c r="R82" t="s">
        <v>26</v>
      </c>
      <c r="S82" t="s">
        <v>313</v>
      </c>
      <c r="T82" s="16">
        <v>2557</v>
      </c>
      <c r="U82" t="s">
        <v>411</v>
      </c>
    </row>
    <row r="83" spans="2:21" ht="13.5" hidden="1" thickBot="1">
      <c r="B83" s="9" t="s">
        <v>97</v>
      </c>
      <c r="C83" s="5">
        <v>54</v>
      </c>
      <c r="D83" s="5">
        <v>1038</v>
      </c>
      <c r="E83" s="5">
        <v>1092</v>
      </c>
      <c r="G83" t="e">
        <f t="shared" si="27"/>
        <v>#N/A</v>
      </c>
      <c r="H83" s="16" t="e">
        <f t="shared" si="30"/>
        <v>#N/A</v>
      </c>
      <c r="I83" t="e">
        <f t="shared" si="28"/>
        <v>#N/A</v>
      </c>
      <c r="J83" s="16" t="e">
        <f t="shared" si="31"/>
        <v>#N/A</v>
      </c>
      <c r="K83" t="e">
        <f t="shared" si="29"/>
        <v>#N/A</v>
      </c>
      <c r="L83" s="16" t="e">
        <f t="shared" si="32"/>
        <v>#N/A</v>
      </c>
      <c r="R83" t="s">
        <v>195</v>
      </c>
      <c r="S83" t="s">
        <v>271</v>
      </c>
      <c r="T83" s="17">
        <v>17</v>
      </c>
      <c r="U83" t="s">
        <v>266</v>
      </c>
    </row>
    <row r="84" spans="2:21" ht="13.5" hidden="1" thickBot="1">
      <c r="B84" s="9" t="s">
        <v>98</v>
      </c>
      <c r="C84" s="5">
        <v>24</v>
      </c>
      <c r="D84" s="5">
        <v>60</v>
      </c>
      <c r="E84" s="5">
        <v>84</v>
      </c>
      <c r="G84" t="e">
        <f t="shared" si="27"/>
        <v>#N/A</v>
      </c>
      <c r="H84" s="16" t="e">
        <f t="shared" si="30"/>
        <v>#N/A</v>
      </c>
      <c r="I84" t="e">
        <f t="shared" si="28"/>
        <v>#N/A</v>
      </c>
      <c r="J84" s="16" t="e">
        <f t="shared" si="31"/>
        <v>#N/A</v>
      </c>
      <c r="K84" t="e">
        <f t="shared" si="29"/>
        <v>#N/A</v>
      </c>
      <c r="L84" s="16" t="e">
        <f t="shared" si="32"/>
        <v>#N/A</v>
      </c>
      <c r="R84" t="s">
        <v>137</v>
      </c>
      <c r="S84" t="s">
        <v>314</v>
      </c>
      <c r="T84" s="17">
        <v>5</v>
      </c>
      <c r="U84" t="s">
        <v>263</v>
      </c>
    </row>
    <row r="85" spans="2:21" ht="13.5" hidden="1" thickBot="1">
      <c r="B85" s="9" t="s">
        <v>99</v>
      </c>
      <c r="C85" s="5">
        <v>11</v>
      </c>
      <c r="D85" s="5">
        <v>75</v>
      </c>
      <c r="E85" s="5">
        <v>86</v>
      </c>
      <c r="G85" t="e">
        <f t="shared" si="27"/>
        <v>#N/A</v>
      </c>
      <c r="H85" s="16" t="e">
        <f t="shared" si="30"/>
        <v>#N/A</v>
      </c>
      <c r="I85" t="e">
        <f t="shared" si="28"/>
        <v>#N/A</v>
      </c>
      <c r="J85" s="16" t="e">
        <f t="shared" si="31"/>
        <v>#N/A</v>
      </c>
      <c r="K85" t="e">
        <f t="shared" si="29"/>
        <v>#N/A</v>
      </c>
      <c r="L85" s="16" t="e">
        <f t="shared" si="32"/>
        <v>#N/A</v>
      </c>
      <c r="R85" t="s">
        <v>78</v>
      </c>
      <c r="S85" t="s">
        <v>269</v>
      </c>
      <c r="T85" s="17">
        <v>0</v>
      </c>
      <c r="U85" t="s">
        <v>269</v>
      </c>
    </row>
    <row r="86" spans="2:21" ht="13.5" hidden="1" thickBot="1">
      <c r="B86" s="9" t="s">
        <v>100</v>
      </c>
      <c r="C86" s="5">
        <v>1798</v>
      </c>
      <c r="D86" s="5">
        <v>1859</v>
      </c>
      <c r="E86" s="5">
        <v>3657</v>
      </c>
      <c r="G86" t="e">
        <f t="shared" si="27"/>
        <v>#N/A</v>
      </c>
      <c r="H86" s="16" t="e">
        <f t="shared" si="30"/>
        <v>#N/A</v>
      </c>
      <c r="I86" t="e">
        <f t="shared" si="28"/>
        <v>#N/A</v>
      </c>
      <c r="J86" s="16" t="e">
        <f t="shared" si="31"/>
        <v>#N/A</v>
      </c>
      <c r="K86" t="e">
        <f t="shared" si="29"/>
        <v>#N/A</v>
      </c>
      <c r="L86" s="16" t="e">
        <f t="shared" si="32"/>
        <v>#N/A</v>
      </c>
      <c r="R86" t="s">
        <v>196</v>
      </c>
      <c r="S86" t="s">
        <v>315</v>
      </c>
      <c r="T86" s="16">
        <v>6375</v>
      </c>
      <c r="U86" t="s">
        <v>412</v>
      </c>
    </row>
    <row r="87" spans="2:21" ht="13.5" hidden="1" thickBot="1">
      <c r="B87" s="9" t="s">
        <v>101</v>
      </c>
      <c r="C87" s="5">
        <v>1033</v>
      </c>
      <c r="D87" s="5">
        <v>2355</v>
      </c>
      <c r="E87" s="5">
        <v>3388</v>
      </c>
      <c r="G87" t="e">
        <f t="shared" si="27"/>
        <v>#N/A</v>
      </c>
      <c r="H87" s="16" t="e">
        <f t="shared" si="30"/>
        <v>#N/A</v>
      </c>
      <c r="I87" t="e">
        <f t="shared" si="28"/>
        <v>#N/A</v>
      </c>
      <c r="J87" s="16" t="e">
        <f t="shared" si="31"/>
        <v>#N/A</v>
      </c>
      <c r="K87" t="e">
        <f t="shared" si="29"/>
        <v>#N/A</v>
      </c>
      <c r="L87" s="16" t="e">
        <f t="shared" si="32"/>
        <v>#N/A</v>
      </c>
      <c r="R87" t="s">
        <v>79</v>
      </c>
      <c r="S87" t="s">
        <v>307</v>
      </c>
      <c r="T87" s="17">
        <v>39</v>
      </c>
      <c r="U87" t="s">
        <v>413</v>
      </c>
    </row>
    <row r="88" spans="2:21" ht="13.5" thickBot="1">
      <c r="B88" s="9" t="s">
        <v>102</v>
      </c>
      <c r="C88" s="5">
        <v>1118</v>
      </c>
      <c r="D88" s="5">
        <v>3492</v>
      </c>
      <c r="E88" s="5">
        <v>4610</v>
      </c>
      <c r="G88" t="str">
        <f t="shared" si="27"/>
        <v>1,149</v>
      </c>
      <c r="H88" s="16">
        <f>C88-G88</f>
        <v>-31</v>
      </c>
      <c r="I88">
        <f t="shared" si="28"/>
        <v>2230</v>
      </c>
      <c r="J88" s="16">
        <f>D88-I88</f>
        <v>1262</v>
      </c>
      <c r="K88" t="str">
        <f t="shared" si="29"/>
        <v>3,379</v>
      </c>
      <c r="L88" s="16">
        <f>E88-K88</f>
        <v>1231</v>
      </c>
      <c r="R88" t="s">
        <v>28</v>
      </c>
      <c r="S88" t="s">
        <v>316</v>
      </c>
      <c r="T88" s="17">
        <v>16</v>
      </c>
      <c r="U88" t="s">
        <v>414</v>
      </c>
    </row>
    <row r="89" spans="2:21" ht="13.5" hidden="1" thickBot="1">
      <c r="B89" s="9" t="s">
        <v>103</v>
      </c>
      <c r="C89" s="5">
        <v>12</v>
      </c>
      <c r="D89" s="5">
        <v>56</v>
      </c>
      <c r="E89" s="5">
        <v>68</v>
      </c>
      <c r="G89" t="e">
        <f t="shared" si="27"/>
        <v>#N/A</v>
      </c>
      <c r="H89" s="16" t="e">
        <f t="shared" si="30"/>
        <v>#N/A</v>
      </c>
      <c r="I89" t="e">
        <f t="shared" si="28"/>
        <v>#N/A</v>
      </c>
      <c r="J89" s="16" t="e">
        <f t="shared" si="31"/>
        <v>#N/A</v>
      </c>
      <c r="K89" t="e">
        <f t="shared" si="29"/>
        <v>#N/A</v>
      </c>
      <c r="L89" s="16" t="e">
        <f t="shared" si="32"/>
        <v>#N/A</v>
      </c>
      <c r="R89" t="s">
        <v>198</v>
      </c>
      <c r="S89" t="s">
        <v>272</v>
      </c>
      <c r="T89" s="17">
        <v>22</v>
      </c>
      <c r="U89" t="s">
        <v>415</v>
      </c>
    </row>
    <row r="90" spans="2:21" ht="13.5" thickBot="1">
      <c r="B90" s="9" t="s">
        <v>104</v>
      </c>
      <c r="C90" s="5">
        <v>48</v>
      </c>
      <c r="D90" s="5">
        <v>393</v>
      </c>
      <c r="E90" s="5">
        <v>441</v>
      </c>
      <c r="G90" t="str">
        <f t="shared" si="27"/>
        <v>48</v>
      </c>
      <c r="H90" s="16">
        <f t="shared" ref="H90:H93" si="36">C90-G90</f>
        <v>0</v>
      </c>
      <c r="I90">
        <f t="shared" si="28"/>
        <v>221</v>
      </c>
      <c r="J90" s="16">
        <f t="shared" ref="J90:J93" si="37">D90-I90</f>
        <v>172</v>
      </c>
      <c r="K90" t="str">
        <f t="shared" si="29"/>
        <v>269</v>
      </c>
      <c r="L90" s="16">
        <f t="shared" ref="L90:L93" si="38">E90-K90</f>
        <v>172</v>
      </c>
      <c r="R90" t="s">
        <v>138</v>
      </c>
      <c r="S90" t="s">
        <v>317</v>
      </c>
      <c r="T90" s="16">
        <v>8937</v>
      </c>
      <c r="U90" t="s">
        <v>416</v>
      </c>
    </row>
    <row r="91" spans="2:21" ht="13.5" thickBot="1">
      <c r="B91" s="9" t="s">
        <v>105</v>
      </c>
      <c r="C91" s="5">
        <v>347</v>
      </c>
      <c r="D91" s="5">
        <v>3339</v>
      </c>
      <c r="E91" s="5">
        <v>3686</v>
      </c>
      <c r="G91" t="str">
        <f t="shared" si="27"/>
        <v>576</v>
      </c>
      <c r="H91" s="16">
        <f t="shared" si="36"/>
        <v>-229</v>
      </c>
      <c r="I91">
        <f t="shared" si="28"/>
        <v>2009</v>
      </c>
      <c r="J91" s="16">
        <f t="shared" si="37"/>
        <v>1330</v>
      </c>
      <c r="K91" t="str">
        <f t="shared" si="29"/>
        <v>2,585</v>
      </c>
      <c r="L91" s="16">
        <f t="shared" si="38"/>
        <v>1101</v>
      </c>
      <c r="R91" t="s">
        <v>199</v>
      </c>
      <c r="S91" t="s">
        <v>261</v>
      </c>
      <c r="T91" s="17">
        <v>16</v>
      </c>
      <c r="U91" t="s">
        <v>295</v>
      </c>
    </row>
    <row r="92" spans="2:21" ht="13.5" thickBot="1">
      <c r="B92" s="9" t="s">
        <v>106</v>
      </c>
      <c r="C92" s="5">
        <v>0</v>
      </c>
      <c r="D92" s="5">
        <v>3</v>
      </c>
      <c r="E92" s="5">
        <v>3</v>
      </c>
      <c r="G92" t="str">
        <f t="shared" si="27"/>
        <v>0</v>
      </c>
      <c r="H92" s="16">
        <f t="shared" si="36"/>
        <v>0</v>
      </c>
      <c r="I92">
        <f t="shared" si="28"/>
        <v>0</v>
      </c>
      <c r="J92" s="16">
        <f t="shared" si="37"/>
        <v>3</v>
      </c>
      <c r="K92" t="str">
        <f t="shared" si="29"/>
        <v>0</v>
      </c>
      <c r="L92" s="16">
        <f t="shared" si="38"/>
        <v>3</v>
      </c>
      <c r="R92" t="s">
        <v>200</v>
      </c>
      <c r="S92" t="s">
        <v>302</v>
      </c>
      <c r="T92" s="17">
        <v>38</v>
      </c>
      <c r="U92" t="s">
        <v>417</v>
      </c>
    </row>
    <row r="93" spans="2:21" ht="13.5" thickBot="1">
      <c r="B93" s="9" t="s">
        <v>107</v>
      </c>
      <c r="C93" s="5">
        <v>1069</v>
      </c>
      <c r="D93" s="5">
        <v>6800</v>
      </c>
      <c r="E93" s="5">
        <v>7869</v>
      </c>
      <c r="G93" t="str">
        <f t="shared" si="27"/>
        <v>1,273</v>
      </c>
      <c r="H93" s="16">
        <f t="shared" si="36"/>
        <v>-204</v>
      </c>
      <c r="I93">
        <f t="shared" si="28"/>
        <v>4934</v>
      </c>
      <c r="J93" s="16">
        <f t="shared" si="37"/>
        <v>1866</v>
      </c>
      <c r="K93" t="str">
        <f t="shared" si="29"/>
        <v>6,207</v>
      </c>
      <c r="L93" s="16">
        <f t="shared" si="38"/>
        <v>1662</v>
      </c>
      <c r="R93" t="s">
        <v>139</v>
      </c>
      <c r="S93" t="s">
        <v>273</v>
      </c>
      <c r="T93" s="17">
        <v>1</v>
      </c>
      <c r="U93" t="s">
        <v>272</v>
      </c>
    </row>
    <row r="94" spans="2:21" ht="13.5" hidden="1" thickBot="1">
      <c r="B94" s="9" t="s">
        <v>108</v>
      </c>
      <c r="C94" s="5">
        <v>332</v>
      </c>
      <c r="D94" s="5">
        <v>2064</v>
      </c>
      <c r="E94" s="5">
        <v>2396</v>
      </c>
      <c r="G94" t="e">
        <f t="shared" si="27"/>
        <v>#N/A</v>
      </c>
      <c r="H94" s="16" t="e">
        <f t="shared" si="30"/>
        <v>#N/A</v>
      </c>
      <c r="I94" t="e">
        <f t="shared" si="28"/>
        <v>#N/A</v>
      </c>
      <c r="J94" s="16" t="e">
        <f t="shared" si="31"/>
        <v>#N/A</v>
      </c>
      <c r="K94" t="e">
        <f t="shared" si="29"/>
        <v>#N/A</v>
      </c>
      <c r="L94" s="16" t="e">
        <f t="shared" si="32"/>
        <v>#N/A</v>
      </c>
      <c r="R94" t="s">
        <v>83</v>
      </c>
      <c r="S94" t="s">
        <v>318</v>
      </c>
      <c r="T94" s="17">
        <v>665</v>
      </c>
      <c r="U94" t="s">
        <v>418</v>
      </c>
    </row>
    <row r="95" spans="2:21" ht="13.5" hidden="1" thickBot="1">
      <c r="B95" s="9" t="s">
        <v>109</v>
      </c>
      <c r="C95" s="5">
        <v>171</v>
      </c>
      <c r="D95" s="5">
        <v>715</v>
      </c>
      <c r="E95" s="5">
        <v>886</v>
      </c>
      <c r="G95" t="e">
        <f t="shared" si="27"/>
        <v>#N/A</v>
      </c>
      <c r="H95" s="16" t="e">
        <f t="shared" si="30"/>
        <v>#N/A</v>
      </c>
      <c r="I95" t="e">
        <f t="shared" si="28"/>
        <v>#N/A</v>
      </c>
      <c r="J95" s="16" t="e">
        <f t="shared" si="31"/>
        <v>#N/A</v>
      </c>
      <c r="K95" t="e">
        <f t="shared" si="29"/>
        <v>#N/A</v>
      </c>
      <c r="L95" s="16" t="e">
        <f t="shared" si="32"/>
        <v>#N/A</v>
      </c>
      <c r="R95" t="s">
        <v>34</v>
      </c>
      <c r="S95" t="s">
        <v>319</v>
      </c>
      <c r="T95" s="17">
        <v>37</v>
      </c>
      <c r="U95" t="s">
        <v>419</v>
      </c>
    </row>
    <row r="96" spans="2:21" ht="13.5" hidden="1" thickBot="1">
      <c r="B96" s="9" t="s">
        <v>111</v>
      </c>
      <c r="C96" s="5">
        <v>308</v>
      </c>
      <c r="D96" s="5">
        <v>1264</v>
      </c>
      <c r="E96" s="5">
        <v>1572</v>
      </c>
      <c r="G96" t="e">
        <f t="shared" si="27"/>
        <v>#N/A</v>
      </c>
      <c r="H96" s="16" t="e">
        <f t="shared" si="30"/>
        <v>#N/A</v>
      </c>
      <c r="I96" t="e">
        <f t="shared" si="28"/>
        <v>#N/A</v>
      </c>
      <c r="J96" s="16" t="e">
        <f t="shared" si="31"/>
        <v>#N/A</v>
      </c>
      <c r="K96" t="e">
        <f t="shared" si="29"/>
        <v>#N/A</v>
      </c>
      <c r="L96" s="16" t="e">
        <f t="shared" si="32"/>
        <v>#N/A</v>
      </c>
      <c r="R96" t="s">
        <v>207</v>
      </c>
      <c r="S96" t="s">
        <v>320</v>
      </c>
      <c r="T96" s="16">
        <v>1464</v>
      </c>
      <c r="U96" t="s">
        <v>420</v>
      </c>
    </row>
    <row r="97" spans="2:21" ht="13.5" thickBot="1">
      <c r="B97" s="9" t="s">
        <v>113</v>
      </c>
      <c r="C97" s="5">
        <v>0</v>
      </c>
      <c r="D97" s="5">
        <v>0</v>
      </c>
      <c r="E97" s="5">
        <v>0</v>
      </c>
      <c r="G97" t="str">
        <f t="shared" si="27"/>
        <v>0</v>
      </c>
      <c r="H97" s="16">
        <f t="shared" ref="H97:H101" si="39">C97-G97</f>
        <v>0</v>
      </c>
      <c r="I97">
        <f t="shared" si="28"/>
        <v>0</v>
      </c>
      <c r="J97" s="16">
        <f t="shared" ref="J97:J101" si="40">D97-I97</f>
        <v>0</v>
      </c>
      <c r="K97" t="str">
        <f t="shared" si="29"/>
        <v>0</v>
      </c>
      <c r="L97" s="16">
        <f t="shared" ref="L97:L101" si="41">E97-K97</f>
        <v>0</v>
      </c>
      <c r="R97" t="s">
        <v>146</v>
      </c>
      <c r="S97" t="s">
        <v>321</v>
      </c>
      <c r="T97" s="17">
        <v>397</v>
      </c>
      <c r="U97" t="s">
        <v>421</v>
      </c>
    </row>
    <row r="98" spans="2:21" ht="13.5" thickBot="1">
      <c r="B98" s="9" t="s">
        <v>114</v>
      </c>
      <c r="C98" s="5">
        <v>6</v>
      </c>
      <c r="D98" s="5">
        <v>14</v>
      </c>
      <c r="E98" s="5">
        <v>20</v>
      </c>
      <c r="G98" t="str">
        <f t="shared" si="27"/>
        <v>8</v>
      </c>
      <c r="H98" s="16">
        <f t="shared" si="39"/>
        <v>-2</v>
      </c>
      <c r="I98">
        <f t="shared" si="28"/>
        <v>7</v>
      </c>
      <c r="J98" s="16">
        <f t="shared" si="40"/>
        <v>7</v>
      </c>
      <c r="K98" t="str">
        <f t="shared" si="29"/>
        <v>15</v>
      </c>
      <c r="L98" s="16">
        <f t="shared" si="41"/>
        <v>5</v>
      </c>
      <c r="R98" t="s">
        <v>84</v>
      </c>
      <c r="S98" t="s">
        <v>307</v>
      </c>
      <c r="T98" s="17">
        <v>23</v>
      </c>
      <c r="U98" t="s">
        <v>302</v>
      </c>
    </row>
    <row r="99" spans="2:21" ht="13.5" thickBot="1">
      <c r="B99" s="9" t="s">
        <v>115</v>
      </c>
      <c r="C99" s="5">
        <v>0</v>
      </c>
      <c r="D99" s="5">
        <v>0</v>
      </c>
      <c r="E99" s="5">
        <v>0</v>
      </c>
      <c r="G99" t="str">
        <f t="shared" si="27"/>
        <v>0</v>
      </c>
      <c r="H99" s="16">
        <f t="shared" si="39"/>
        <v>0</v>
      </c>
      <c r="I99">
        <f t="shared" si="28"/>
        <v>0</v>
      </c>
      <c r="J99" s="16">
        <f t="shared" si="40"/>
        <v>0</v>
      </c>
      <c r="K99" t="str">
        <f t="shared" si="29"/>
        <v>0</v>
      </c>
      <c r="L99" s="16">
        <f t="shared" si="41"/>
        <v>0</v>
      </c>
      <c r="R99" t="s">
        <v>35</v>
      </c>
      <c r="S99" t="s">
        <v>322</v>
      </c>
      <c r="T99" s="17">
        <v>730</v>
      </c>
      <c r="U99" t="s">
        <v>422</v>
      </c>
    </row>
    <row r="100" spans="2:21" ht="13.5" thickBot="1">
      <c r="B100" s="9" t="s">
        <v>116</v>
      </c>
      <c r="C100" s="5">
        <v>77</v>
      </c>
      <c r="D100" s="5">
        <v>366</v>
      </c>
      <c r="E100" s="5">
        <v>443</v>
      </c>
      <c r="G100" t="str">
        <f t="shared" si="27"/>
        <v>76</v>
      </c>
      <c r="H100" s="16">
        <f t="shared" si="39"/>
        <v>1</v>
      </c>
      <c r="I100">
        <f t="shared" si="28"/>
        <v>263</v>
      </c>
      <c r="J100" s="16">
        <f t="shared" si="40"/>
        <v>103</v>
      </c>
      <c r="K100" t="str">
        <f t="shared" si="29"/>
        <v>339</v>
      </c>
      <c r="L100" s="16">
        <f t="shared" si="41"/>
        <v>104</v>
      </c>
      <c r="R100" t="s">
        <v>10</v>
      </c>
      <c r="S100" t="s">
        <v>323</v>
      </c>
      <c r="T100" s="16">
        <v>4745</v>
      </c>
      <c r="U100" t="s">
        <v>423</v>
      </c>
    </row>
    <row r="101" spans="2:21" ht="13.5" thickBot="1">
      <c r="B101" s="9" t="s">
        <v>117</v>
      </c>
      <c r="C101" s="5">
        <v>2021</v>
      </c>
      <c r="D101" s="5">
        <v>12633</v>
      </c>
      <c r="E101" s="5">
        <v>14654</v>
      </c>
      <c r="G101" t="str">
        <f t="shared" si="27"/>
        <v>2,082</v>
      </c>
      <c r="H101" s="16">
        <f t="shared" si="39"/>
        <v>-61</v>
      </c>
      <c r="I101">
        <f t="shared" si="28"/>
        <v>10043</v>
      </c>
      <c r="J101" s="16">
        <f t="shared" si="40"/>
        <v>2590</v>
      </c>
      <c r="K101" t="str">
        <f t="shared" si="29"/>
        <v>12,125</v>
      </c>
      <c r="L101" s="16">
        <f t="shared" si="41"/>
        <v>2529</v>
      </c>
      <c r="R101" t="s">
        <v>66</v>
      </c>
      <c r="S101" t="s">
        <v>324</v>
      </c>
      <c r="T101" s="16">
        <v>13103</v>
      </c>
      <c r="U101" t="s">
        <v>424</v>
      </c>
    </row>
    <row r="102" spans="2:21" ht="13.5" hidden="1" thickBot="1">
      <c r="B102" s="9" t="s">
        <v>118</v>
      </c>
      <c r="C102" s="5">
        <v>171</v>
      </c>
      <c r="D102" s="5">
        <v>2650</v>
      </c>
      <c r="E102" s="5">
        <v>2821</v>
      </c>
      <c r="G102" t="e">
        <f t="shared" si="27"/>
        <v>#N/A</v>
      </c>
      <c r="H102" s="16" t="e">
        <f t="shared" si="30"/>
        <v>#N/A</v>
      </c>
      <c r="I102" t="e">
        <f t="shared" si="28"/>
        <v>#N/A</v>
      </c>
      <c r="J102" s="16" t="e">
        <f t="shared" si="31"/>
        <v>#N/A</v>
      </c>
      <c r="K102" t="e">
        <f t="shared" si="29"/>
        <v>#N/A</v>
      </c>
      <c r="L102" s="16" t="e">
        <f t="shared" si="32"/>
        <v>#N/A</v>
      </c>
      <c r="R102" t="s">
        <v>11</v>
      </c>
      <c r="S102" t="s">
        <v>325</v>
      </c>
      <c r="T102" s="16">
        <v>2831</v>
      </c>
      <c r="U102" t="s">
        <v>425</v>
      </c>
    </row>
    <row r="103" spans="2:21" ht="13.5" thickBot="1">
      <c r="B103" s="9" t="s">
        <v>119</v>
      </c>
      <c r="C103" s="5">
        <v>1780</v>
      </c>
      <c r="D103" s="5">
        <v>12470</v>
      </c>
      <c r="E103" s="5">
        <v>14250</v>
      </c>
      <c r="G103" t="str">
        <f t="shared" si="27"/>
        <v>1,753</v>
      </c>
      <c r="H103" s="16">
        <f t="shared" ref="H103:H111" si="42">C103-G103</f>
        <v>27</v>
      </c>
      <c r="I103">
        <f t="shared" si="28"/>
        <v>10129</v>
      </c>
      <c r="J103" s="16">
        <f t="shared" ref="J103:J111" si="43">D103-I103</f>
        <v>2341</v>
      </c>
      <c r="K103" t="str">
        <f t="shared" si="29"/>
        <v>11,882</v>
      </c>
      <c r="L103" s="16">
        <f t="shared" ref="L103:L111" si="44">E103-K103</f>
        <v>2368</v>
      </c>
      <c r="R103" t="s">
        <v>4</v>
      </c>
      <c r="S103" t="s">
        <v>326</v>
      </c>
      <c r="T103" s="16">
        <v>14681</v>
      </c>
      <c r="U103" t="s">
        <v>426</v>
      </c>
    </row>
    <row r="104" spans="2:21" ht="13.5" thickBot="1">
      <c r="B104" s="9" t="s">
        <v>120</v>
      </c>
      <c r="C104" s="5">
        <v>0</v>
      </c>
      <c r="D104" s="5">
        <v>21</v>
      </c>
      <c r="E104" s="5">
        <v>21</v>
      </c>
      <c r="G104" t="str">
        <f t="shared" si="27"/>
        <v>0</v>
      </c>
      <c r="H104" s="16">
        <f t="shared" si="42"/>
        <v>0</v>
      </c>
      <c r="I104">
        <f t="shared" si="28"/>
        <v>11</v>
      </c>
      <c r="J104" s="16">
        <f t="shared" si="43"/>
        <v>10</v>
      </c>
      <c r="K104" t="str">
        <f t="shared" si="29"/>
        <v>11</v>
      </c>
      <c r="L104" s="16">
        <f t="shared" si="44"/>
        <v>10</v>
      </c>
      <c r="R104" t="s">
        <v>119</v>
      </c>
      <c r="S104" t="s">
        <v>327</v>
      </c>
      <c r="T104" s="16">
        <v>10129</v>
      </c>
      <c r="U104" t="s">
        <v>427</v>
      </c>
    </row>
    <row r="105" spans="2:21" ht="13.5" thickBot="1">
      <c r="B105" s="9" t="s">
        <v>121</v>
      </c>
      <c r="C105" s="5">
        <v>2</v>
      </c>
      <c r="D105" s="5">
        <v>16</v>
      </c>
      <c r="E105" s="5">
        <v>18</v>
      </c>
      <c r="G105" t="str">
        <f t="shared" si="27"/>
        <v>2</v>
      </c>
      <c r="H105" s="16">
        <f t="shared" si="42"/>
        <v>0</v>
      </c>
      <c r="I105">
        <f t="shared" si="28"/>
        <v>8</v>
      </c>
      <c r="J105" s="16">
        <f t="shared" si="43"/>
        <v>8</v>
      </c>
      <c r="K105" t="str">
        <f t="shared" si="29"/>
        <v>10</v>
      </c>
      <c r="L105" s="16">
        <f t="shared" si="44"/>
        <v>8</v>
      </c>
      <c r="R105" t="s">
        <v>175</v>
      </c>
      <c r="S105" t="s">
        <v>272</v>
      </c>
      <c r="T105" s="17">
        <v>5</v>
      </c>
      <c r="U105" t="s">
        <v>304</v>
      </c>
    </row>
    <row r="106" spans="2:21" ht="13.5" thickBot="1">
      <c r="B106" s="9" t="s">
        <v>122</v>
      </c>
      <c r="C106" s="5">
        <v>10</v>
      </c>
      <c r="D106" s="5">
        <v>165</v>
      </c>
      <c r="E106" s="5">
        <v>175</v>
      </c>
      <c r="G106" t="str">
        <f t="shared" si="27"/>
        <v>11</v>
      </c>
      <c r="H106" s="16">
        <f t="shared" si="42"/>
        <v>-1</v>
      </c>
      <c r="I106">
        <f t="shared" si="28"/>
        <v>37</v>
      </c>
      <c r="J106" s="16">
        <f t="shared" si="43"/>
        <v>128</v>
      </c>
      <c r="K106" t="str">
        <f t="shared" si="29"/>
        <v>48</v>
      </c>
      <c r="L106" s="16">
        <f t="shared" si="44"/>
        <v>127</v>
      </c>
      <c r="R106" t="s">
        <v>74</v>
      </c>
      <c r="S106" t="s">
        <v>328</v>
      </c>
      <c r="T106" s="17">
        <v>18</v>
      </c>
      <c r="U106" t="s">
        <v>428</v>
      </c>
    </row>
    <row r="107" spans="2:21" ht="13.5" thickBot="1">
      <c r="B107" s="9" t="s">
        <v>126</v>
      </c>
      <c r="C107" s="5">
        <v>77</v>
      </c>
      <c r="D107" s="5">
        <v>474</v>
      </c>
      <c r="E107" s="5">
        <v>551</v>
      </c>
      <c r="G107" t="str">
        <f t="shared" si="27"/>
        <v>71</v>
      </c>
      <c r="H107" s="16">
        <f t="shared" si="42"/>
        <v>6</v>
      </c>
      <c r="I107">
        <f t="shared" si="28"/>
        <v>217</v>
      </c>
      <c r="J107" s="16">
        <f t="shared" si="43"/>
        <v>257</v>
      </c>
      <c r="K107" t="str">
        <f t="shared" si="29"/>
        <v>288</v>
      </c>
      <c r="L107" s="16">
        <f t="shared" si="44"/>
        <v>263</v>
      </c>
      <c r="R107" t="s">
        <v>191</v>
      </c>
      <c r="S107" t="s">
        <v>282</v>
      </c>
      <c r="T107" s="17">
        <v>2</v>
      </c>
      <c r="U107" t="s">
        <v>304</v>
      </c>
    </row>
    <row r="108" spans="2:21" ht="13.5" thickBot="1">
      <c r="B108" s="9" t="s">
        <v>128</v>
      </c>
      <c r="C108" s="5">
        <v>0</v>
      </c>
      <c r="D108" s="5">
        <v>0</v>
      </c>
      <c r="E108" s="5">
        <v>0</v>
      </c>
      <c r="G108" t="str">
        <f t="shared" si="27"/>
        <v>7</v>
      </c>
      <c r="H108" s="16">
        <f t="shared" si="42"/>
        <v>-7</v>
      </c>
      <c r="I108">
        <f t="shared" si="28"/>
        <v>2</v>
      </c>
      <c r="J108" s="16">
        <f t="shared" si="43"/>
        <v>-2</v>
      </c>
      <c r="K108" t="str">
        <f t="shared" si="29"/>
        <v>9</v>
      </c>
      <c r="L108" s="16">
        <f t="shared" si="44"/>
        <v>-9</v>
      </c>
      <c r="R108" t="s">
        <v>192</v>
      </c>
      <c r="S108" t="s">
        <v>273</v>
      </c>
      <c r="T108" s="17">
        <v>0</v>
      </c>
      <c r="U108" t="s">
        <v>273</v>
      </c>
    </row>
    <row r="109" spans="2:21" ht="13.5" thickBot="1">
      <c r="B109" s="9" t="s">
        <v>129</v>
      </c>
      <c r="C109" s="5">
        <v>8656</v>
      </c>
      <c r="D109" s="5">
        <v>14528</v>
      </c>
      <c r="E109" s="5">
        <v>23184</v>
      </c>
      <c r="G109" t="str">
        <f t="shared" si="27"/>
        <v>8,730</v>
      </c>
      <c r="H109" s="16">
        <f t="shared" si="42"/>
        <v>-74</v>
      </c>
      <c r="I109">
        <f t="shared" si="28"/>
        <v>11936</v>
      </c>
      <c r="J109" s="16">
        <f t="shared" si="43"/>
        <v>2592</v>
      </c>
      <c r="K109" t="str">
        <f t="shared" si="29"/>
        <v>20,666</v>
      </c>
      <c r="L109" s="16">
        <f t="shared" si="44"/>
        <v>2518</v>
      </c>
      <c r="R109" t="s">
        <v>155</v>
      </c>
      <c r="S109" t="s">
        <v>329</v>
      </c>
      <c r="T109" s="16">
        <v>1856</v>
      </c>
      <c r="U109" t="s">
        <v>429</v>
      </c>
    </row>
    <row r="110" spans="2:21" ht="13.5" thickBot="1">
      <c r="B110" s="9" t="s">
        <v>130</v>
      </c>
      <c r="C110" s="5">
        <v>205</v>
      </c>
      <c r="D110" s="5">
        <v>60</v>
      </c>
      <c r="E110" s="5">
        <v>265</v>
      </c>
      <c r="G110" t="str">
        <f t="shared" si="27"/>
        <v>205</v>
      </c>
      <c r="H110" s="16">
        <f t="shared" si="42"/>
        <v>0</v>
      </c>
      <c r="I110">
        <f t="shared" si="28"/>
        <v>16</v>
      </c>
      <c r="J110" s="16">
        <f t="shared" si="43"/>
        <v>44</v>
      </c>
      <c r="K110" t="str">
        <f t="shared" si="29"/>
        <v>221</v>
      </c>
      <c r="L110" s="16">
        <f t="shared" si="44"/>
        <v>44</v>
      </c>
      <c r="R110" t="s">
        <v>215</v>
      </c>
      <c r="S110" t="s">
        <v>272</v>
      </c>
      <c r="T110" s="17">
        <v>3</v>
      </c>
      <c r="U110" t="s">
        <v>282</v>
      </c>
    </row>
    <row r="111" spans="2:21" ht="13.5" thickBot="1">
      <c r="B111" s="9" t="s">
        <v>131</v>
      </c>
      <c r="C111" s="5">
        <v>7</v>
      </c>
      <c r="D111" s="5">
        <v>40</v>
      </c>
      <c r="E111" s="5">
        <v>47</v>
      </c>
      <c r="G111" t="str">
        <f t="shared" si="27"/>
        <v>10</v>
      </c>
      <c r="H111" s="16">
        <f t="shared" si="42"/>
        <v>-3</v>
      </c>
      <c r="I111">
        <f t="shared" si="28"/>
        <v>20</v>
      </c>
      <c r="J111" s="16">
        <f t="shared" si="43"/>
        <v>20</v>
      </c>
      <c r="K111" t="str">
        <f t="shared" si="29"/>
        <v>30</v>
      </c>
      <c r="L111" s="16">
        <f t="shared" si="44"/>
        <v>17</v>
      </c>
      <c r="R111" t="s">
        <v>159</v>
      </c>
      <c r="S111" t="s">
        <v>330</v>
      </c>
      <c r="T111" s="17">
        <v>280</v>
      </c>
      <c r="U111" t="s">
        <v>430</v>
      </c>
    </row>
    <row r="112" spans="2:21" ht="13.5" hidden="1" thickBot="1">
      <c r="B112" s="9" t="s">
        <v>132</v>
      </c>
      <c r="C112" s="5">
        <v>3902</v>
      </c>
      <c r="D112" s="5">
        <v>15060</v>
      </c>
      <c r="E112" s="5">
        <v>18962</v>
      </c>
      <c r="G112" t="e">
        <f t="shared" si="27"/>
        <v>#N/A</v>
      </c>
      <c r="H112" s="16" t="e">
        <f t="shared" si="30"/>
        <v>#N/A</v>
      </c>
      <c r="I112" t="e">
        <f t="shared" si="28"/>
        <v>#N/A</v>
      </c>
      <c r="J112" s="16" t="e">
        <f t="shared" si="31"/>
        <v>#N/A</v>
      </c>
      <c r="K112" t="e">
        <f t="shared" si="29"/>
        <v>#N/A</v>
      </c>
      <c r="L112" s="16" t="e">
        <f t="shared" si="32"/>
        <v>#N/A</v>
      </c>
      <c r="R112" t="s">
        <v>216</v>
      </c>
      <c r="S112" t="s">
        <v>331</v>
      </c>
      <c r="T112" s="16">
        <v>4930</v>
      </c>
      <c r="U112" t="s">
        <v>431</v>
      </c>
    </row>
    <row r="113" spans="2:21" ht="13.5" thickBot="1">
      <c r="B113" s="9" t="s">
        <v>133</v>
      </c>
      <c r="C113" s="5">
        <v>216</v>
      </c>
      <c r="D113" s="5">
        <v>648</v>
      </c>
      <c r="E113" s="5">
        <v>864</v>
      </c>
      <c r="G113" t="str">
        <f t="shared" si="27"/>
        <v>215</v>
      </c>
      <c r="H113" s="16">
        <f t="shared" ref="H113:H121" si="45">C113-G113</f>
        <v>1</v>
      </c>
      <c r="I113">
        <f t="shared" si="28"/>
        <v>619</v>
      </c>
      <c r="J113" s="16">
        <f t="shared" ref="J113:J121" si="46">D113-I113</f>
        <v>29</v>
      </c>
      <c r="K113" t="str">
        <f t="shared" si="29"/>
        <v>834</v>
      </c>
      <c r="L113" s="16">
        <f t="shared" ref="L113:L121" si="47">E113-K113</f>
        <v>30</v>
      </c>
      <c r="R113" t="s">
        <v>90</v>
      </c>
      <c r="S113" t="s">
        <v>332</v>
      </c>
      <c r="T113" s="16">
        <v>6644</v>
      </c>
      <c r="U113" t="s">
        <v>432</v>
      </c>
    </row>
    <row r="114" spans="2:21" ht="13.5" thickBot="1">
      <c r="B114" s="9" t="s">
        <v>134</v>
      </c>
      <c r="C114" s="5">
        <v>0</v>
      </c>
      <c r="D114" s="5">
        <v>12</v>
      </c>
      <c r="E114" s="5">
        <v>12</v>
      </c>
      <c r="G114" t="str">
        <f t="shared" si="27"/>
        <v>0</v>
      </c>
      <c r="H114" s="16">
        <f t="shared" si="45"/>
        <v>0</v>
      </c>
      <c r="I114">
        <f t="shared" si="28"/>
        <v>6</v>
      </c>
      <c r="J114" s="16">
        <f t="shared" si="46"/>
        <v>6</v>
      </c>
      <c r="K114" t="str">
        <f t="shared" si="29"/>
        <v>6</v>
      </c>
      <c r="L114" s="16">
        <f t="shared" si="47"/>
        <v>6</v>
      </c>
      <c r="R114" t="s">
        <v>210</v>
      </c>
      <c r="S114" t="s">
        <v>304</v>
      </c>
      <c r="T114" s="17">
        <v>95</v>
      </c>
      <c r="U114" t="s">
        <v>433</v>
      </c>
    </row>
    <row r="115" spans="2:21" ht="13.5" thickBot="1">
      <c r="B115" s="9" t="s">
        <v>135</v>
      </c>
      <c r="C115" s="5">
        <v>0</v>
      </c>
      <c r="D115" s="5">
        <v>3</v>
      </c>
      <c r="E115" s="5">
        <v>3</v>
      </c>
      <c r="G115" t="str">
        <f t="shared" si="27"/>
        <v>0</v>
      </c>
      <c r="H115" s="16">
        <f t="shared" si="45"/>
        <v>0</v>
      </c>
      <c r="I115">
        <f t="shared" si="28"/>
        <v>0</v>
      </c>
      <c r="J115" s="16">
        <f t="shared" si="46"/>
        <v>3</v>
      </c>
      <c r="K115" t="str">
        <f t="shared" si="29"/>
        <v>0</v>
      </c>
      <c r="L115" s="16">
        <f t="shared" si="47"/>
        <v>3</v>
      </c>
      <c r="R115" t="s">
        <v>41</v>
      </c>
      <c r="S115" t="s">
        <v>333</v>
      </c>
      <c r="T115" s="17">
        <v>667</v>
      </c>
      <c r="U115" t="s">
        <v>418</v>
      </c>
    </row>
    <row r="116" spans="2:21" ht="13.5" thickBot="1">
      <c r="B116" s="9" t="s">
        <v>136</v>
      </c>
      <c r="C116" s="5">
        <v>12</v>
      </c>
      <c r="D116" s="5">
        <v>35</v>
      </c>
      <c r="E116" s="5">
        <v>47</v>
      </c>
      <c r="G116" t="str">
        <f t="shared" si="27"/>
        <v>13</v>
      </c>
      <c r="H116" s="16">
        <f t="shared" si="45"/>
        <v>-1</v>
      </c>
      <c r="I116">
        <f t="shared" si="28"/>
        <v>11</v>
      </c>
      <c r="J116" s="16">
        <f t="shared" si="46"/>
        <v>24</v>
      </c>
      <c r="K116" t="str">
        <f t="shared" si="29"/>
        <v>24</v>
      </c>
      <c r="L116" s="16">
        <f t="shared" si="47"/>
        <v>23</v>
      </c>
      <c r="R116" t="s">
        <v>152</v>
      </c>
      <c r="S116" t="s">
        <v>334</v>
      </c>
      <c r="T116" s="16">
        <v>2949</v>
      </c>
      <c r="U116" t="s">
        <v>434</v>
      </c>
    </row>
    <row r="117" spans="2:21" ht="13.5" thickBot="1">
      <c r="B117" s="9" t="s">
        <v>137</v>
      </c>
      <c r="C117" s="5">
        <v>4</v>
      </c>
      <c r="D117" s="5">
        <v>7</v>
      </c>
      <c r="E117" s="5">
        <v>11</v>
      </c>
      <c r="G117" t="str">
        <f t="shared" si="27"/>
        <v>5</v>
      </c>
      <c r="H117" s="16">
        <f t="shared" si="45"/>
        <v>-1</v>
      </c>
      <c r="I117">
        <f t="shared" si="28"/>
        <v>5</v>
      </c>
      <c r="J117" s="16">
        <f t="shared" si="46"/>
        <v>2</v>
      </c>
      <c r="K117" t="str">
        <f t="shared" si="29"/>
        <v>10</v>
      </c>
      <c r="L117" s="16">
        <f t="shared" si="47"/>
        <v>1</v>
      </c>
      <c r="R117" t="s">
        <v>211</v>
      </c>
      <c r="S117" t="s">
        <v>282</v>
      </c>
      <c r="T117" s="17">
        <v>18</v>
      </c>
      <c r="U117" t="s">
        <v>435</v>
      </c>
    </row>
    <row r="118" spans="2:21" ht="13.5" thickBot="1">
      <c r="B118" s="9" t="s">
        <v>138</v>
      </c>
      <c r="C118" s="5">
        <v>3764</v>
      </c>
      <c r="D118" s="5">
        <v>12184</v>
      </c>
      <c r="E118" s="5">
        <v>15948</v>
      </c>
      <c r="G118" t="str">
        <f t="shared" si="27"/>
        <v>3,788</v>
      </c>
      <c r="H118" s="16">
        <f t="shared" si="45"/>
        <v>-24</v>
      </c>
      <c r="I118">
        <f t="shared" si="28"/>
        <v>8937</v>
      </c>
      <c r="J118" s="16">
        <f t="shared" si="46"/>
        <v>3247</v>
      </c>
      <c r="K118" t="str">
        <f t="shared" si="29"/>
        <v>12,725</v>
      </c>
      <c r="L118" s="16">
        <f t="shared" si="47"/>
        <v>3223</v>
      </c>
      <c r="R118" t="s">
        <v>40</v>
      </c>
      <c r="S118" t="s">
        <v>273</v>
      </c>
      <c r="T118" s="17">
        <v>1</v>
      </c>
      <c r="U118" t="s">
        <v>272</v>
      </c>
    </row>
    <row r="119" spans="2:21" ht="13.5" thickBot="1">
      <c r="B119" s="9" t="s">
        <v>139</v>
      </c>
      <c r="C119" s="5">
        <v>0</v>
      </c>
      <c r="D119" s="5">
        <v>0</v>
      </c>
      <c r="E119" s="5">
        <v>0</v>
      </c>
      <c r="G119" t="str">
        <f t="shared" si="27"/>
        <v>0</v>
      </c>
      <c r="H119" s="16">
        <f t="shared" si="45"/>
        <v>0</v>
      </c>
      <c r="I119">
        <f t="shared" si="28"/>
        <v>1</v>
      </c>
      <c r="J119" s="16">
        <f t="shared" si="46"/>
        <v>-1</v>
      </c>
      <c r="K119" t="str">
        <f t="shared" si="29"/>
        <v>1</v>
      </c>
      <c r="L119" s="16">
        <f t="shared" si="47"/>
        <v>-1</v>
      </c>
      <c r="R119" t="s">
        <v>43</v>
      </c>
      <c r="S119" t="s">
        <v>335</v>
      </c>
      <c r="T119" s="17">
        <v>393</v>
      </c>
      <c r="U119" t="s">
        <v>436</v>
      </c>
    </row>
    <row r="120" spans="2:21" ht="13.5" thickBot="1">
      <c r="B120" s="9" t="s">
        <v>140</v>
      </c>
      <c r="C120" s="5">
        <v>5</v>
      </c>
      <c r="D120" s="5">
        <v>552</v>
      </c>
      <c r="E120" s="5">
        <v>557</v>
      </c>
      <c r="G120" t="str">
        <f t="shared" si="27"/>
        <v>4</v>
      </c>
      <c r="H120" s="16">
        <f t="shared" si="45"/>
        <v>1</v>
      </c>
      <c r="I120">
        <f t="shared" si="28"/>
        <v>359</v>
      </c>
      <c r="J120" s="16">
        <f t="shared" si="46"/>
        <v>193</v>
      </c>
      <c r="K120" t="str">
        <f t="shared" si="29"/>
        <v>363</v>
      </c>
      <c r="L120" s="16">
        <f t="shared" si="47"/>
        <v>194</v>
      </c>
      <c r="R120" t="s">
        <v>91</v>
      </c>
      <c r="S120" t="s">
        <v>260</v>
      </c>
      <c r="T120" s="17">
        <v>8</v>
      </c>
      <c r="U120" t="s">
        <v>263</v>
      </c>
    </row>
    <row r="121" spans="2:21" ht="13.5" thickBot="1">
      <c r="B121" s="9" t="s">
        <v>141</v>
      </c>
      <c r="C121" s="5">
        <v>81</v>
      </c>
      <c r="D121" s="5">
        <v>1671</v>
      </c>
      <c r="E121" s="5">
        <v>1752</v>
      </c>
      <c r="G121" t="str">
        <f t="shared" si="27"/>
        <v>80</v>
      </c>
      <c r="H121" s="16">
        <f t="shared" si="45"/>
        <v>1</v>
      </c>
      <c r="I121">
        <f t="shared" si="28"/>
        <v>1298</v>
      </c>
      <c r="J121" s="16">
        <f t="shared" si="46"/>
        <v>373</v>
      </c>
      <c r="K121" t="str">
        <f t="shared" si="29"/>
        <v>1,378</v>
      </c>
      <c r="L121" s="16">
        <f t="shared" si="47"/>
        <v>374</v>
      </c>
      <c r="R121" t="s">
        <v>144</v>
      </c>
      <c r="S121" t="s">
        <v>336</v>
      </c>
      <c r="T121" s="17">
        <v>95</v>
      </c>
      <c r="U121" t="s">
        <v>321</v>
      </c>
    </row>
    <row r="122" spans="2:21" ht="13.5" hidden="1" thickBot="1">
      <c r="B122" s="9" t="s">
        <v>143</v>
      </c>
      <c r="C122" s="5">
        <v>116</v>
      </c>
      <c r="D122" s="5">
        <v>2912</v>
      </c>
      <c r="E122" s="5">
        <v>3028</v>
      </c>
      <c r="G122" t="e">
        <f t="shared" si="27"/>
        <v>#N/A</v>
      </c>
      <c r="H122" s="16" t="e">
        <f t="shared" si="30"/>
        <v>#N/A</v>
      </c>
      <c r="I122" t="e">
        <f t="shared" si="28"/>
        <v>#N/A</v>
      </c>
      <c r="J122" s="16" t="e">
        <f t="shared" si="31"/>
        <v>#N/A</v>
      </c>
      <c r="K122" t="e">
        <f t="shared" si="29"/>
        <v>#N/A</v>
      </c>
      <c r="L122" s="16" t="e">
        <f t="shared" si="32"/>
        <v>#N/A</v>
      </c>
      <c r="R122" t="s">
        <v>54</v>
      </c>
      <c r="S122" t="s">
        <v>337</v>
      </c>
      <c r="T122" s="17">
        <v>121</v>
      </c>
      <c r="U122" t="s">
        <v>437</v>
      </c>
    </row>
    <row r="123" spans="2:21" ht="13.5" thickBot="1">
      <c r="B123" s="9" t="s">
        <v>144</v>
      </c>
      <c r="C123" s="5">
        <v>98</v>
      </c>
      <c r="D123" s="5">
        <v>153</v>
      </c>
      <c r="E123" s="5">
        <v>251</v>
      </c>
      <c r="G123" t="str">
        <f t="shared" si="27"/>
        <v>102</v>
      </c>
      <c r="H123" s="16">
        <f t="shared" ref="H123:H132" si="48">C123-G123</f>
        <v>-4</v>
      </c>
      <c r="I123">
        <f t="shared" si="28"/>
        <v>95</v>
      </c>
      <c r="J123" s="16">
        <f t="shared" ref="J123:J132" si="49">D123-I123</f>
        <v>58</v>
      </c>
      <c r="K123" t="str">
        <f t="shared" si="29"/>
        <v>197</v>
      </c>
      <c r="L123" s="16">
        <f t="shared" ref="L123:L132" si="50">E123-K123</f>
        <v>54</v>
      </c>
      <c r="R123" t="s">
        <v>116</v>
      </c>
      <c r="S123" t="s">
        <v>338</v>
      </c>
      <c r="T123" s="17">
        <v>263</v>
      </c>
      <c r="U123" t="s">
        <v>438</v>
      </c>
    </row>
    <row r="124" spans="2:21" ht="13.5" thickBot="1">
      <c r="B124" s="9" t="s">
        <v>145</v>
      </c>
      <c r="C124" s="5">
        <v>37</v>
      </c>
      <c r="D124" s="5">
        <v>301</v>
      </c>
      <c r="E124" s="5">
        <v>338</v>
      </c>
      <c r="G124" t="str">
        <f t="shared" si="27"/>
        <v>37</v>
      </c>
      <c r="H124" s="16">
        <f t="shared" si="48"/>
        <v>0</v>
      </c>
      <c r="I124">
        <f t="shared" si="28"/>
        <v>201</v>
      </c>
      <c r="J124" s="16">
        <f t="shared" si="49"/>
        <v>100</v>
      </c>
      <c r="K124" t="str">
        <f t="shared" si="29"/>
        <v>238</v>
      </c>
      <c r="L124" s="16">
        <f t="shared" si="50"/>
        <v>100</v>
      </c>
      <c r="R124" t="s">
        <v>95</v>
      </c>
      <c r="S124" t="s">
        <v>339</v>
      </c>
      <c r="T124" s="16">
        <v>3795</v>
      </c>
      <c r="U124" t="s">
        <v>439</v>
      </c>
    </row>
    <row r="125" spans="2:21" ht="13.5" thickBot="1">
      <c r="B125" s="9" t="s">
        <v>146</v>
      </c>
      <c r="C125" s="5">
        <v>247</v>
      </c>
      <c r="D125" s="5">
        <v>934</v>
      </c>
      <c r="E125" s="5">
        <v>1181</v>
      </c>
      <c r="G125" t="str">
        <f t="shared" si="27"/>
        <v>197</v>
      </c>
      <c r="H125" s="16">
        <f t="shared" si="48"/>
        <v>50</v>
      </c>
      <c r="I125">
        <f t="shared" si="28"/>
        <v>397</v>
      </c>
      <c r="J125" s="16">
        <f t="shared" si="49"/>
        <v>537</v>
      </c>
      <c r="K125" t="str">
        <f t="shared" si="29"/>
        <v>594</v>
      </c>
      <c r="L125" s="16">
        <f t="shared" si="50"/>
        <v>587</v>
      </c>
      <c r="R125" t="s">
        <v>170</v>
      </c>
      <c r="S125" t="s">
        <v>260</v>
      </c>
      <c r="T125" s="17">
        <v>0</v>
      </c>
      <c r="U125" t="s">
        <v>260</v>
      </c>
    </row>
    <row r="126" spans="2:21" ht="13.5" thickBot="1">
      <c r="B126" s="9" t="s">
        <v>147</v>
      </c>
      <c r="C126" s="5">
        <v>306</v>
      </c>
      <c r="D126" s="5">
        <v>1533</v>
      </c>
      <c r="E126" s="5">
        <v>1839</v>
      </c>
      <c r="G126" t="str">
        <f t="shared" si="27"/>
        <v>316</v>
      </c>
      <c r="H126" s="16">
        <f t="shared" si="48"/>
        <v>-10</v>
      </c>
      <c r="I126">
        <f t="shared" si="28"/>
        <v>1015</v>
      </c>
      <c r="J126" s="16">
        <f t="shared" si="49"/>
        <v>518</v>
      </c>
      <c r="K126" t="str">
        <f t="shared" si="29"/>
        <v>1,331</v>
      </c>
      <c r="L126" s="16">
        <f t="shared" si="50"/>
        <v>508</v>
      </c>
      <c r="R126" t="s">
        <v>58</v>
      </c>
      <c r="S126" t="s">
        <v>273</v>
      </c>
      <c r="T126" s="17">
        <v>1</v>
      </c>
      <c r="U126" t="s">
        <v>272</v>
      </c>
    </row>
    <row r="127" spans="2:21" ht="13.5" thickBot="1">
      <c r="B127" s="9" t="s">
        <v>148</v>
      </c>
      <c r="C127" s="5">
        <v>543</v>
      </c>
      <c r="D127" s="5">
        <v>2489</v>
      </c>
      <c r="E127" s="5">
        <v>3032</v>
      </c>
      <c r="G127" t="str">
        <f t="shared" si="27"/>
        <v>544</v>
      </c>
      <c r="H127" s="16">
        <f t="shared" si="48"/>
        <v>-1</v>
      </c>
      <c r="I127">
        <f t="shared" si="28"/>
        <v>2193</v>
      </c>
      <c r="J127" s="16">
        <f t="shared" si="49"/>
        <v>296</v>
      </c>
      <c r="K127" t="str">
        <f t="shared" si="29"/>
        <v>2,737</v>
      </c>
      <c r="L127" s="16">
        <f t="shared" si="50"/>
        <v>295</v>
      </c>
      <c r="R127" t="s">
        <v>171</v>
      </c>
      <c r="S127" t="s">
        <v>340</v>
      </c>
      <c r="T127" s="17">
        <v>532</v>
      </c>
      <c r="U127" t="s">
        <v>440</v>
      </c>
    </row>
    <row r="128" spans="2:21" ht="13.5" thickBot="1">
      <c r="B128" s="9" t="s">
        <v>149</v>
      </c>
      <c r="C128" s="5">
        <v>101</v>
      </c>
      <c r="D128" s="5">
        <v>662</v>
      </c>
      <c r="E128" s="5">
        <v>763</v>
      </c>
      <c r="G128" t="str">
        <f t="shared" si="27"/>
        <v>98</v>
      </c>
      <c r="H128" s="16">
        <f t="shared" si="48"/>
        <v>3</v>
      </c>
      <c r="I128">
        <f t="shared" si="28"/>
        <v>456</v>
      </c>
      <c r="J128" s="16">
        <f t="shared" si="49"/>
        <v>206</v>
      </c>
      <c r="K128" t="str">
        <f t="shared" si="29"/>
        <v>554</v>
      </c>
      <c r="L128" s="16">
        <f t="shared" si="50"/>
        <v>209</v>
      </c>
      <c r="R128" t="s">
        <v>113</v>
      </c>
      <c r="S128" t="s">
        <v>273</v>
      </c>
      <c r="T128" s="17">
        <v>0</v>
      </c>
      <c r="U128" t="s">
        <v>273</v>
      </c>
    </row>
    <row r="129" spans="2:21" ht="13.5" thickBot="1">
      <c r="B129" s="9" t="s">
        <v>150</v>
      </c>
      <c r="C129" s="5">
        <v>1206</v>
      </c>
      <c r="D129" s="5">
        <v>7479</v>
      </c>
      <c r="E129" s="5">
        <v>8685</v>
      </c>
      <c r="G129" t="str">
        <f t="shared" si="27"/>
        <v>1,221</v>
      </c>
      <c r="H129" s="16">
        <f t="shared" si="48"/>
        <v>-15</v>
      </c>
      <c r="I129">
        <f t="shared" si="28"/>
        <v>4843</v>
      </c>
      <c r="J129" s="16">
        <f t="shared" si="49"/>
        <v>2636</v>
      </c>
      <c r="K129" t="str">
        <f t="shared" si="29"/>
        <v>6,064</v>
      </c>
      <c r="L129" s="16">
        <f t="shared" si="50"/>
        <v>2621</v>
      </c>
      <c r="R129" t="s">
        <v>173</v>
      </c>
      <c r="S129" t="s">
        <v>260</v>
      </c>
      <c r="T129" s="17">
        <v>1</v>
      </c>
      <c r="U129" t="s">
        <v>269</v>
      </c>
    </row>
    <row r="130" spans="2:21" ht="13.5" thickBot="1">
      <c r="B130" s="9" t="s">
        <v>151</v>
      </c>
      <c r="C130" s="5">
        <v>6</v>
      </c>
      <c r="D130" s="5">
        <v>12</v>
      </c>
      <c r="E130" s="5">
        <v>18</v>
      </c>
      <c r="G130" t="str">
        <f t="shared" si="27"/>
        <v>8</v>
      </c>
      <c r="H130" s="16">
        <f t="shared" si="48"/>
        <v>-2</v>
      </c>
      <c r="I130">
        <f t="shared" si="28"/>
        <v>6</v>
      </c>
      <c r="J130" s="16">
        <f t="shared" si="49"/>
        <v>6</v>
      </c>
      <c r="K130" t="str">
        <f t="shared" si="29"/>
        <v>14</v>
      </c>
      <c r="L130" s="16">
        <f t="shared" si="50"/>
        <v>4</v>
      </c>
      <c r="R130" t="s">
        <v>60</v>
      </c>
      <c r="S130" t="s">
        <v>273</v>
      </c>
      <c r="T130" s="17">
        <v>2</v>
      </c>
      <c r="U130" t="s">
        <v>260</v>
      </c>
    </row>
    <row r="131" spans="2:21" ht="13.5" thickBot="1">
      <c r="B131" s="9" t="s">
        <v>152</v>
      </c>
      <c r="C131" s="5">
        <v>1442</v>
      </c>
      <c r="D131" s="5">
        <v>3953</v>
      </c>
      <c r="E131" s="5">
        <v>5395</v>
      </c>
      <c r="G131" t="str">
        <f t="shared" ref="G131:G194" si="51">VLOOKUP(B131,$R$1:$U$166,2,FALSE)</f>
        <v>1,452</v>
      </c>
      <c r="H131" s="16">
        <f t="shared" si="48"/>
        <v>-10</v>
      </c>
      <c r="I131">
        <f t="shared" ref="I131:I194" si="52">VLOOKUP(B131,$R$1:$U$166,3,FALSE)</f>
        <v>2949</v>
      </c>
      <c r="J131" s="16">
        <f t="shared" si="49"/>
        <v>1004</v>
      </c>
      <c r="K131" t="str">
        <f t="shared" ref="K131:K194" si="53">VLOOKUP(B131,$R$1:$U$166,4,FALSE)</f>
        <v>4,401</v>
      </c>
      <c r="L131" s="16">
        <f t="shared" si="50"/>
        <v>994</v>
      </c>
      <c r="R131" t="s">
        <v>114</v>
      </c>
      <c r="S131" t="s">
        <v>271</v>
      </c>
      <c r="T131" s="17">
        <v>7</v>
      </c>
      <c r="U131" t="s">
        <v>309</v>
      </c>
    </row>
    <row r="132" spans="2:21" ht="13.5" thickBot="1">
      <c r="B132" s="9" t="s">
        <v>155</v>
      </c>
      <c r="C132" s="5">
        <v>578</v>
      </c>
      <c r="D132" s="5">
        <v>2577</v>
      </c>
      <c r="E132" s="5">
        <v>3155</v>
      </c>
      <c r="G132" t="str">
        <f t="shared" si="51"/>
        <v>595</v>
      </c>
      <c r="H132" s="16">
        <f t="shared" si="48"/>
        <v>-17</v>
      </c>
      <c r="I132">
        <f t="shared" si="52"/>
        <v>1856</v>
      </c>
      <c r="J132" s="16">
        <f t="shared" si="49"/>
        <v>721</v>
      </c>
      <c r="K132" t="str">
        <f t="shared" si="53"/>
        <v>2,451</v>
      </c>
      <c r="L132" s="16">
        <f t="shared" si="50"/>
        <v>704</v>
      </c>
      <c r="R132" t="s">
        <v>61</v>
      </c>
      <c r="S132" t="s">
        <v>307</v>
      </c>
      <c r="T132" s="17">
        <v>49</v>
      </c>
      <c r="U132" t="s">
        <v>381</v>
      </c>
    </row>
    <row r="133" spans="2:21" ht="13.5" hidden="1" thickBot="1">
      <c r="B133" s="9" t="s">
        <v>156</v>
      </c>
      <c r="C133" s="5">
        <v>630</v>
      </c>
      <c r="D133" s="5">
        <v>6484</v>
      </c>
      <c r="E133" s="5">
        <v>7114</v>
      </c>
      <c r="G133" t="e">
        <f t="shared" si="51"/>
        <v>#N/A</v>
      </c>
      <c r="H133" s="16" t="e">
        <f t="shared" ref="H131:H194" si="54">G133-C133</f>
        <v>#N/A</v>
      </c>
      <c r="I133" t="e">
        <f t="shared" si="52"/>
        <v>#N/A</v>
      </c>
      <c r="J133" s="16" t="e">
        <f t="shared" ref="J131:J194" si="55">I133-D133</f>
        <v>#N/A</v>
      </c>
      <c r="K133" t="e">
        <f t="shared" si="53"/>
        <v>#N/A</v>
      </c>
      <c r="L133" s="16" t="e">
        <f t="shared" ref="L131:L194" si="56">K133-E133</f>
        <v>#N/A</v>
      </c>
      <c r="R133" t="s">
        <v>115</v>
      </c>
      <c r="S133" t="s">
        <v>273</v>
      </c>
      <c r="T133" s="17">
        <v>0</v>
      </c>
      <c r="U133" t="s">
        <v>273</v>
      </c>
    </row>
    <row r="134" spans="2:21" ht="13.5" thickBot="1">
      <c r="B134" s="9" t="s">
        <v>157</v>
      </c>
      <c r="C134" s="5">
        <v>107</v>
      </c>
      <c r="D134" s="5">
        <v>916</v>
      </c>
      <c r="E134" s="5">
        <v>1023</v>
      </c>
      <c r="G134" t="str">
        <f t="shared" si="51"/>
        <v>105</v>
      </c>
      <c r="H134" s="16">
        <f t="shared" ref="H134:H136" si="57">C134-G134</f>
        <v>2</v>
      </c>
      <c r="I134">
        <f t="shared" si="52"/>
        <v>428</v>
      </c>
      <c r="J134" s="16">
        <f t="shared" ref="J134:J136" si="58">D134-I134</f>
        <v>488</v>
      </c>
      <c r="K134" t="str">
        <f t="shared" si="53"/>
        <v>533</v>
      </c>
      <c r="L134" s="16">
        <f t="shared" ref="L134:L136" si="59">E134-K134</f>
        <v>490</v>
      </c>
      <c r="R134" t="s">
        <v>45</v>
      </c>
      <c r="S134" t="s">
        <v>341</v>
      </c>
      <c r="T134" s="16">
        <v>1815</v>
      </c>
      <c r="U134" t="s">
        <v>441</v>
      </c>
    </row>
    <row r="135" spans="2:21" ht="13.5" thickBot="1">
      <c r="B135" s="9" t="s">
        <v>158</v>
      </c>
      <c r="C135" s="5">
        <v>258</v>
      </c>
      <c r="D135" s="5">
        <v>814</v>
      </c>
      <c r="E135" s="5">
        <v>1072</v>
      </c>
      <c r="G135" t="str">
        <f t="shared" si="51"/>
        <v>258</v>
      </c>
      <c r="H135" s="16">
        <f t="shared" si="57"/>
        <v>0</v>
      </c>
      <c r="I135">
        <f t="shared" si="52"/>
        <v>392</v>
      </c>
      <c r="J135" s="16">
        <f t="shared" si="58"/>
        <v>422</v>
      </c>
      <c r="K135" t="str">
        <f t="shared" si="53"/>
        <v>650</v>
      </c>
      <c r="L135" s="16">
        <f t="shared" si="59"/>
        <v>422</v>
      </c>
      <c r="R135" t="s">
        <v>248</v>
      </c>
      <c r="S135" t="s">
        <v>265</v>
      </c>
      <c r="T135" s="17">
        <v>20</v>
      </c>
      <c r="U135" t="s">
        <v>319</v>
      </c>
    </row>
    <row r="136" spans="2:21" ht="13.5" thickBot="1">
      <c r="B136" s="9" t="s">
        <v>159</v>
      </c>
      <c r="C136" s="5">
        <v>185</v>
      </c>
      <c r="D136" s="5">
        <v>589</v>
      </c>
      <c r="E136" s="5">
        <v>774</v>
      </c>
      <c r="G136" t="str">
        <f t="shared" si="51"/>
        <v>225</v>
      </c>
      <c r="H136" s="16">
        <f t="shared" si="57"/>
        <v>-40</v>
      </c>
      <c r="I136">
        <f t="shared" si="52"/>
        <v>280</v>
      </c>
      <c r="J136" s="16">
        <f t="shared" si="58"/>
        <v>309</v>
      </c>
      <c r="K136" t="str">
        <f t="shared" si="53"/>
        <v>505</v>
      </c>
      <c r="L136" s="16">
        <f t="shared" si="59"/>
        <v>269</v>
      </c>
      <c r="R136" t="s">
        <v>157</v>
      </c>
      <c r="S136" t="s">
        <v>342</v>
      </c>
      <c r="T136" s="17">
        <v>428</v>
      </c>
      <c r="U136" t="s">
        <v>442</v>
      </c>
    </row>
    <row r="137" spans="2:21" ht="13.5" hidden="1" thickBot="1">
      <c r="B137" s="9" t="s">
        <v>160</v>
      </c>
      <c r="C137" s="5">
        <v>240</v>
      </c>
      <c r="D137" s="5">
        <v>1075</v>
      </c>
      <c r="E137" s="5">
        <v>1315</v>
      </c>
      <c r="G137" t="e">
        <f t="shared" si="51"/>
        <v>#N/A</v>
      </c>
      <c r="H137" s="16" t="e">
        <f t="shared" si="54"/>
        <v>#N/A</v>
      </c>
      <c r="I137" t="e">
        <f t="shared" si="52"/>
        <v>#N/A</v>
      </c>
      <c r="J137" s="16" t="e">
        <f t="shared" si="55"/>
        <v>#N/A</v>
      </c>
      <c r="K137" t="e">
        <f t="shared" si="53"/>
        <v>#N/A</v>
      </c>
      <c r="L137" s="16" t="e">
        <f t="shared" si="56"/>
        <v>#N/A</v>
      </c>
      <c r="R137" t="s">
        <v>172</v>
      </c>
      <c r="S137" t="s">
        <v>343</v>
      </c>
      <c r="T137" s="17">
        <v>184</v>
      </c>
      <c r="U137" t="s">
        <v>443</v>
      </c>
    </row>
    <row r="138" spans="2:21" ht="13.5" hidden="1" thickBot="1">
      <c r="B138" s="9" t="s">
        <v>161</v>
      </c>
      <c r="C138" s="5">
        <v>568</v>
      </c>
      <c r="D138" s="5">
        <v>1318</v>
      </c>
      <c r="E138" s="5">
        <v>1886</v>
      </c>
      <c r="G138" t="e">
        <f t="shared" si="51"/>
        <v>#N/A</v>
      </c>
      <c r="H138" s="16" t="e">
        <f t="shared" si="54"/>
        <v>#N/A</v>
      </c>
      <c r="I138" t="e">
        <f t="shared" si="52"/>
        <v>#N/A</v>
      </c>
      <c r="J138" s="16" t="e">
        <f t="shared" si="55"/>
        <v>#N/A</v>
      </c>
      <c r="K138" t="e">
        <f t="shared" si="53"/>
        <v>#N/A</v>
      </c>
      <c r="L138" s="16" t="e">
        <f t="shared" si="56"/>
        <v>#N/A</v>
      </c>
      <c r="R138" t="s">
        <v>120</v>
      </c>
      <c r="S138" t="s">
        <v>273</v>
      </c>
      <c r="T138" s="17">
        <v>11</v>
      </c>
      <c r="U138" t="s">
        <v>278</v>
      </c>
    </row>
    <row r="139" spans="2:21" ht="13.5" hidden="1" thickBot="1">
      <c r="B139" s="9" t="s">
        <v>163</v>
      </c>
      <c r="C139" s="5">
        <v>1874</v>
      </c>
      <c r="D139" s="5">
        <v>4205</v>
      </c>
      <c r="E139" s="5">
        <v>6079</v>
      </c>
      <c r="G139" t="e">
        <f t="shared" si="51"/>
        <v>#N/A</v>
      </c>
      <c r="H139" s="16" t="e">
        <f t="shared" si="54"/>
        <v>#N/A</v>
      </c>
      <c r="I139" t="e">
        <f t="shared" si="52"/>
        <v>#N/A</v>
      </c>
      <c r="J139" s="16" t="e">
        <f t="shared" si="55"/>
        <v>#N/A</v>
      </c>
      <c r="K139" t="e">
        <f t="shared" si="53"/>
        <v>#N/A</v>
      </c>
      <c r="L139" s="16" t="e">
        <f t="shared" si="56"/>
        <v>#N/A</v>
      </c>
      <c r="R139" t="s">
        <v>117</v>
      </c>
      <c r="S139" t="s">
        <v>344</v>
      </c>
      <c r="T139" s="16">
        <v>10043</v>
      </c>
      <c r="U139" t="s">
        <v>444</v>
      </c>
    </row>
    <row r="140" spans="2:21" ht="13.5" hidden="1" thickBot="1">
      <c r="B140" s="9" t="s">
        <v>164</v>
      </c>
      <c r="C140" s="5">
        <v>3459</v>
      </c>
      <c r="D140" s="5">
        <v>11033</v>
      </c>
      <c r="E140" s="5">
        <v>14492</v>
      </c>
      <c r="G140" t="e">
        <f t="shared" si="51"/>
        <v>#N/A</v>
      </c>
      <c r="H140" s="16" t="e">
        <f t="shared" si="54"/>
        <v>#N/A</v>
      </c>
      <c r="I140" t="e">
        <f t="shared" si="52"/>
        <v>#N/A</v>
      </c>
      <c r="J140" s="16" t="e">
        <f t="shared" si="55"/>
        <v>#N/A</v>
      </c>
      <c r="K140" t="e">
        <f t="shared" si="53"/>
        <v>#N/A</v>
      </c>
      <c r="L140" s="16" t="e">
        <f t="shared" si="56"/>
        <v>#N/A</v>
      </c>
      <c r="R140" t="s">
        <v>106</v>
      </c>
      <c r="S140" t="s">
        <v>273</v>
      </c>
      <c r="T140" s="17">
        <v>0</v>
      </c>
      <c r="U140" t="s">
        <v>273</v>
      </c>
    </row>
    <row r="141" spans="2:21" ht="13.5" thickBot="1">
      <c r="B141" s="9" t="s">
        <v>165</v>
      </c>
      <c r="C141" s="5">
        <v>154</v>
      </c>
      <c r="D141" s="5">
        <v>482</v>
      </c>
      <c r="E141" s="5">
        <v>636</v>
      </c>
      <c r="G141" t="str">
        <f t="shared" si="51"/>
        <v>155</v>
      </c>
      <c r="H141" s="16">
        <f t="shared" ref="H141:H150" si="60">C141-G141</f>
        <v>-1</v>
      </c>
      <c r="I141">
        <f t="shared" si="52"/>
        <v>247</v>
      </c>
      <c r="J141" s="16">
        <f t="shared" ref="J141:J150" si="61">D141-I141</f>
        <v>235</v>
      </c>
      <c r="K141" t="str">
        <f t="shared" si="53"/>
        <v>402</v>
      </c>
      <c r="L141" s="16">
        <f t="shared" ref="L141:L150" si="62">E141-K141</f>
        <v>234</v>
      </c>
      <c r="R141" t="s">
        <v>107</v>
      </c>
      <c r="S141" t="s">
        <v>345</v>
      </c>
      <c r="T141" s="16">
        <v>4934</v>
      </c>
      <c r="U141" t="s">
        <v>445</v>
      </c>
    </row>
    <row r="142" spans="2:21" ht="13.5" thickBot="1">
      <c r="B142" s="9" t="s">
        <v>166</v>
      </c>
      <c r="C142" s="5">
        <v>194</v>
      </c>
      <c r="D142" s="5">
        <v>1020</v>
      </c>
      <c r="E142" s="5">
        <v>1214</v>
      </c>
      <c r="G142" t="str">
        <f t="shared" si="51"/>
        <v>196</v>
      </c>
      <c r="H142" s="16">
        <f t="shared" si="60"/>
        <v>-2</v>
      </c>
      <c r="I142">
        <f t="shared" si="52"/>
        <v>573</v>
      </c>
      <c r="J142" s="16">
        <f t="shared" si="61"/>
        <v>447</v>
      </c>
      <c r="K142" t="str">
        <f t="shared" si="53"/>
        <v>769</v>
      </c>
      <c r="L142" s="16">
        <f t="shared" si="62"/>
        <v>445</v>
      </c>
      <c r="R142" t="s">
        <v>105</v>
      </c>
      <c r="S142" t="s">
        <v>346</v>
      </c>
      <c r="T142" s="16">
        <v>2009</v>
      </c>
      <c r="U142" t="s">
        <v>446</v>
      </c>
    </row>
    <row r="143" spans="2:21" ht="13.5" thickBot="1">
      <c r="B143" s="9" t="s">
        <v>167</v>
      </c>
      <c r="C143" s="5">
        <v>0</v>
      </c>
      <c r="D143" s="5">
        <v>0</v>
      </c>
      <c r="E143" s="5">
        <v>0</v>
      </c>
      <c r="G143" t="str">
        <f t="shared" si="51"/>
        <v>162</v>
      </c>
      <c r="H143" s="16">
        <f t="shared" si="60"/>
        <v>-162</v>
      </c>
      <c r="I143">
        <f t="shared" si="52"/>
        <v>8</v>
      </c>
      <c r="J143" s="16">
        <f t="shared" si="61"/>
        <v>-8</v>
      </c>
      <c r="K143" t="str">
        <f t="shared" si="53"/>
        <v>170</v>
      </c>
      <c r="L143" s="16">
        <f t="shared" si="62"/>
        <v>-170</v>
      </c>
      <c r="R143" t="s">
        <v>55</v>
      </c>
      <c r="S143" t="s">
        <v>319</v>
      </c>
      <c r="T143" s="17">
        <v>55</v>
      </c>
      <c r="U143" t="s">
        <v>400</v>
      </c>
    </row>
    <row r="144" spans="2:21" ht="13.5" thickBot="1">
      <c r="B144" s="9" t="s">
        <v>168</v>
      </c>
      <c r="C144" s="5">
        <v>5</v>
      </c>
      <c r="D144" s="5">
        <v>74</v>
      </c>
      <c r="E144" s="5">
        <v>79</v>
      </c>
      <c r="G144" t="str">
        <f t="shared" si="51"/>
        <v>2</v>
      </c>
      <c r="H144" s="16">
        <f t="shared" si="60"/>
        <v>3</v>
      </c>
      <c r="I144">
        <f t="shared" si="52"/>
        <v>28</v>
      </c>
      <c r="J144" s="16">
        <f t="shared" si="61"/>
        <v>46</v>
      </c>
      <c r="K144" t="str">
        <f t="shared" si="53"/>
        <v>30</v>
      </c>
      <c r="L144" s="16">
        <f t="shared" si="62"/>
        <v>49</v>
      </c>
      <c r="R144" t="s">
        <v>224</v>
      </c>
      <c r="S144" t="s">
        <v>314</v>
      </c>
      <c r="T144" s="17">
        <v>9</v>
      </c>
      <c r="U144" t="s">
        <v>261</v>
      </c>
    </row>
    <row r="145" spans="2:21" ht="13.5" thickBot="1">
      <c r="B145" s="9" t="s">
        <v>170</v>
      </c>
      <c r="C145" s="5">
        <v>0</v>
      </c>
      <c r="D145" s="5">
        <v>1</v>
      </c>
      <c r="E145" s="5">
        <v>1</v>
      </c>
      <c r="G145" t="str">
        <f t="shared" si="51"/>
        <v>2</v>
      </c>
      <c r="H145" s="16">
        <f t="shared" si="60"/>
        <v>-2</v>
      </c>
      <c r="I145">
        <f t="shared" si="52"/>
        <v>0</v>
      </c>
      <c r="J145" s="16">
        <f t="shared" si="61"/>
        <v>1</v>
      </c>
      <c r="K145" t="str">
        <f t="shared" si="53"/>
        <v>2</v>
      </c>
      <c r="L145" s="16">
        <f t="shared" si="62"/>
        <v>-1</v>
      </c>
      <c r="R145" t="s">
        <v>167</v>
      </c>
      <c r="S145" t="s">
        <v>347</v>
      </c>
      <c r="T145" s="17">
        <v>8</v>
      </c>
      <c r="U145" t="s">
        <v>447</v>
      </c>
    </row>
    <row r="146" spans="2:21" ht="13.5" thickBot="1">
      <c r="B146" s="9" t="s">
        <v>171</v>
      </c>
      <c r="C146" s="5">
        <v>145</v>
      </c>
      <c r="D146" s="5">
        <v>896</v>
      </c>
      <c r="E146" s="5">
        <v>1041</v>
      </c>
      <c r="G146" t="str">
        <f t="shared" si="51"/>
        <v>149</v>
      </c>
      <c r="H146" s="16">
        <f t="shared" si="60"/>
        <v>-4</v>
      </c>
      <c r="I146">
        <f t="shared" si="52"/>
        <v>532</v>
      </c>
      <c r="J146" s="16">
        <f t="shared" si="61"/>
        <v>364</v>
      </c>
      <c r="K146" t="str">
        <f t="shared" si="53"/>
        <v>681</v>
      </c>
      <c r="L146" s="16">
        <f t="shared" si="62"/>
        <v>360</v>
      </c>
      <c r="R146" t="s">
        <v>225</v>
      </c>
      <c r="S146" t="s">
        <v>299</v>
      </c>
      <c r="T146" s="17">
        <v>507</v>
      </c>
      <c r="U146" t="s">
        <v>448</v>
      </c>
    </row>
    <row r="147" spans="2:21" ht="13.5" thickBot="1">
      <c r="B147" s="9" t="s">
        <v>172</v>
      </c>
      <c r="C147" s="5">
        <v>29</v>
      </c>
      <c r="D147" s="5">
        <v>287</v>
      </c>
      <c r="E147" s="5">
        <v>316</v>
      </c>
      <c r="G147" t="str">
        <f t="shared" si="51"/>
        <v>29</v>
      </c>
      <c r="H147" s="16">
        <f t="shared" si="60"/>
        <v>0</v>
      </c>
      <c r="I147">
        <f t="shared" si="52"/>
        <v>184</v>
      </c>
      <c r="J147" s="16">
        <f t="shared" si="61"/>
        <v>103</v>
      </c>
      <c r="K147" t="str">
        <f t="shared" si="53"/>
        <v>213</v>
      </c>
      <c r="L147" s="16">
        <f t="shared" si="62"/>
        <v>103</v>
      </c>
      <c r="R147" t="s">
        <v>168</v>
      </c>
      <c r="S147" t="s">
        <v>260</v>
      </c>
      <c r="T147" s="17">
        <v>28</v>
      </c>
      <c r="U147" t="s">
        <v>295</v>
      </c>
    </row>
    <row r="148" spans="2:21" ht="13.5" thickBot="1">
      <c r="B148" s="9" t="s">
        <v>173</v>
      </c>
      <c r="C148" s="5">
        <v>1</v>
      </c>
      <c r="D148" s="5">
        <v>4</v>
      </c>
      <c r="E148" s="5">
        <v>5</v>
      </c>
      <c r="G148" t="str">
        <f t="shared" si="51"/>
        <v>2</v>
      </c>
      <c r="H148" s="16">
        <f t="shared" si="60"/>
        <v>-1</v>
      </c>
      <c r="I148">
        <f t="shared" si="52"/>
        <v>1</v>
      </c>
      <c r="J148" s="16">
        <f t="shared" si="61"/>
        <v>3</v>
      </c>
      <c r="K148" t="str">
        <f t="shared" si="53"/>
        <v>3</v>
      </c>
      <c r="L148" s="16">
        <f t="shared" si="62"/>
        <v>2</v>
      </c>
      <c r="R148" t="s">
        <v>67</v>
      </c>
      <c r="S148" t="s">
        <v>348</v>
      </c>
      <c r="T148" s="17">
        <v>147</v>
      </c>
      <c r="U148" t="s">
        <v>449</v>
      </c>
    </row>
    <row r="149" spans="2:21" ht="13.5" thickBot="1">
      <c r="B149" s="9" t="s">
        <v>175</v>
      </c>
      <c r="C149" s="5">
        <v>1</v>
      </c>
      <c r="D149" s="5">
        <v>5</v>
      </c>
      <c r="E149" s="5">
        <v>6</v>
      </c>
      <c r="G149" t="str">
        <f t="shared" si="51"/>
        <v>1</v>
      </c>
      <c r="H149" s="16">
        <f t="shared" si="60"/>
        <v>0</v>
      </c>
      <c r="I149">
        <f t="shared" si="52"/>
        <v>5</v>
      </c>
      <c r="J149" s="16">
        <f t="shared" si="61"/>
        <v>0</v>
      </c>
      <c r="K149" t="str">
        <f t="shared" si="53"/>
        <v>6</v>
      </c>
      <c r="L149" s="16">
        <f t="shared" si="62"/>
        <v>0</v>
      </c>
      <c r="R149" t="s">
        <v>181</v>
      </c>
      <c r="S149" t="s">
        <v>349</v>
      </c>
      <c r="T149" s="16">
        <v>1408</v>
      </c>
      <c r="U149" t="s">
        <v>450</v>
      </c>
    </row>
    <row r="150" spans="2:21" ht="13.5" thickBot="1">
      <c r="B150" s="9" t="s">
        <v>176</v>
      </c>
      <c r="C150" s="5">
        <v>2</v>
      </c>
      <c r="D150" s="5">
        <v>79</v>
      </c>
      <c r="E150" s="5">
        <v>81</v>
      </c>
      <c r="G150" t="str">
        <f t="shared" si="51"/>
        <v>2</v>
      </c>
      <c r="H150" s="16">
        <f t="shared" si="60"/>
        <v>0</v>
      </c>
      <c r="I150">
        <f t="shared" si="52"/>
        <v>55</v>
      </c>
      <c r="J150" s="16">
        <f t="shared" si="61"/>
        <v>24</v>
      </c>
      <c r="K150" t="str">
        <f t="shared" si="53"/>
        <v>57</v>
      </c>
      <c r="L150" s="16">
        <f t="shared" si="62"/>
        <v>24</v>
      </c>
      <c r="R150" t="s">
        <v>12</v>
      </c>
      <c r="S150" t="s">
        <v>273</v>
      </c>
      <c r="T150" s="17">
        <v>4</v>
      </c>
      <c r="U150" t="s">
        <v>282</v>
      </c>
    </row>
    <row r="151" spans="2:21" ht="13.5" hidden="1" thickBot="1">
      <c r="B151" s="9" t="s">
        <v>177</v>
      </c>
      <c r="C151" s="5">
        <v>3174</v>
      </c>
      <c r="D151" s="5">
        <v>15515</v>
      </c>
      <c r="E151" s="5">
        <v>18689</v>
      </c>
      <c r="G151" t="e">
        <f t="shared" si="51"/>
        <v>#N/A</v>
      </c>
      <c r="H151" s="16" t="e">
        <f t="shared" si="54"/>
        <v>#N/A</v>
      </c>
      <c r="I151" t="e">
        <f t="shared" si="52"/>
        <v>#N/A</v>
      </c>
      <c r="J151" s="16" t="e">
        <f t="shared" si="55"/>
        <v>#N/A</v>
      </c>
      <c r="K151" t="e">
        <f t="shared" si="53"/>
        <v>#N/A</v>
      </c>
      <c r="L151" s="16" t="e">
        <f t="shared" si="56"/>
        <v>#N/A</v>
      </c>
      <c r="R151" t="s">
        <v>126</v>
      </c>
      <c r="S151" t="s">
        <v>350</v>
      </c>
      <c r="T151" s="17">
        <v>217</v>
      </c>
      <c r="U151" t="s">
        <v>451</v>
      </c>
    </row>
    <row r="152" spans="2:21" ht="13.5" hidden="1" thickBot="1">
      <c r="B152" s="9" t="s">
        <v>178</v>
      </c>
      <c r="C152" s="5">
        <v>3034</v>
      </c>
      <c r="D152" s="5">
        <v>8632</v>
      </c>
      <c r="E152" s="5">
        <v>11666</v>
      </c>
      <c r="G152" t="e">
        <f t="shared" si="51"/>
        <v>#N/A</v>
      </c>
      <c r="H152" s="16" t="e">
        <f t="shared" si="54"/>
        <v>#N/A</v>
      </c>
      <c r="I152" t="e">
        <f t="shared" si="52"/>
        <v>#N/A</v>
      </c>
      <c r="J152" s="16" t="e">
        <f t="shared" si="55"/>
        <v>#N/A</v>
      </c>
      <c r="K152" t="e">
        <f t="shared" si="53"/>
        <v>#N/A</v>
      </c>
      <c r="L152" s="16" t="e">
        <f t="shared" si="56"/>
        <v>#N/A</v>
      </c>
      <c r="R152" t="s">
        <v>140</v>
      </c>
      <c r="S152" t="s">
        <v>282</v>
      </c>
      <c r="T152" s="17">
        <v>359</v>
      </c>
      <c r="U152" t="s">
        <v>452</v>
      </c>
    </row>
    <row r="153" spans="2:21" ht="13.5" hidden="1" thickBot="1">
      <c r="B153" s="9" t="s">
        <v>179</v>
      </c>
      <c r="C153" s="5">
        <v>39</v>
      </c>
      <c r="D153" s="5">
        <v>87</v>
      </c>
      <c r="E153" s="5">
        <v>126</v>
      </c>
      <c r="G153" t="e">
        <f t="shared" si="51"/>
        <v>#N/A</v>
      </c>
      <c r="H153" s="16" t="e">
        <f t="shared" si="54"/>
        <v>#N/A</v>
      </c>
      <c r="I153" t="e">
        <f t="shared" si="52"/>
        <v>#N/A</v>
      </c>
      <c r="J153" s="16" t="e">
        <f t="shared" si="55"/>
        <v>#N/A</v>
      </c>
      <c r="K153" t="e">
        <f t="shared" si="53"/>
        <v>#N/A</v>
      </c>
      <c r="L153" s="16" t="e">
        <f t="shared" si="56"/>
        <v>#N/A</v>
      </c>
      <c r="R153" t="s">
        <v>63</v>
      </c>
      <c r="S153" t="s">
        <v>273</v>
      </c>
      <c r="T153" s="17">
        <v>10</v>
      </c>
      <c r="U153" t="s">
        <v>263</v>
      </c>
    </row>
    <row r="154" spans="2:21" ht="13.5" hidden="1" thickBot="1">
      <c r="B154" s="9" t="s">
        <v>180</v>
      </c>
      <c r="C154" s="5">
        <v>842</v>
      </c>
      <c r="D154" s="5">
        <v>7439</v>
      </c>
      <c r="E154" s="5">
        <v>8281</v>
      </c>
      <c r="G154" t="e">
        <f t="shared" si="51"/>
        <v>#N/A</v>
      </c>
      <c r="H154" s="16" t="e">
        <f t="shared" si="54"/>
        <v>#N/A</v>
      </c>
      <c r="I154" t="e">
        <f t="shared" si="52"/>
        <v>#N/A</v>
      </c>
      <c r="J154" s="16" t="e">
        <f t="shared" si="55"/>
        <v>#N/A</v>
      </c>
      <c r="K154" t="e">
        <f t="shared" si="53"/>
        <v>#N/A</v>
      </c>
      <c r="L154" s="16" t="e">
        <f t="shared" si="56"/>
        <v>#N/A</v>
      </c>
      <c r="R154" t="s">
        <v>176</v>
      </c>
      <c r="S154" t="s">
        <v>260</v>
      </c>
      <c r="T154" s="17">
        <v>55</v>
      </c>
      <c r="U154" t="s">
        <v>398</v>
      </c>
    </row>
    <row r="155" spans="2:21" ht="13.5" thickBot="1">
      <c r="B155" s="9" t="s">
        <v>181</v>
      </c>
      <c r="C155" s="5">
        <v>427</v>
      </c>
      <c r="D155" s="5">
        <v>2078</v>
      </c>
      <c r="E155" s="5">
        <v>2505</v>
      </c>
      <c r="G155" t="str">
        <f t="shared" si="51"/>
        <v>428</v>
      </c>
      <c r="H155" s="16">
        <f t="shared" ref="H155:H156" si="63">C155-G155</f>
        <v>-1</v>
      </c>
      <c r="I155">
        <f t="shared" si="52"/>
        <v>1408</v>
      </c>
      <c r="J155" s="16">
        <f t="shared" ref="J155:J156" si="64">D155-I155</f>
        <v>670</v>
      </c>
      <c r="K155" t="str">
        <f t="shared" si="53"/>
        <v>1,836</v>
      </c>
      <c r="L155" s="16">
        <f t="shared" ref="L155:L156" si="65">E155-K155</f>
        <v>669</v>
      </c>
      <c r="R155" t="s">
        <v>249</v>
      </c>
      <c r="S155" t="s">
        <v>269</v>
      </c>
      <c r="T155" s="17">
        <v>51</v>
      </c>
      <c r="U155" t="s">
        <v>453</v>
      </c>
    </row>
    <row r="156" spans="2:21" ht="13.5" thickBot="1">
      <c r="B156" s="9" t="s">
        <v>182</v>
      </c>
      <c r="C156" s="5">
        <v>10</v>
      </c>
      <c r="D156" s="5">
        <v>25</v>
      </c>
      <c r="E156" s="5">
        <v>35</v>
      </c>
      <c r="G156" t="str">
        <f t="shared" si="51"/>
        <v>509</v>
      </c>
      <c r="H156" s="16">
        <f t="shared" si="63"/>
        <v>-499</v>
      </c>
      <c r="I156">
        <f t="shared" si="52"/>
        <v>23</v>
      </c>
      <c r="J156" s="16">
        <f t="shared" si="64"/>
        <v>2</v>
      </c>
      <c r="K156" t="str">
        <f t="shared" si="53"/>
        <v>532</v>
      </c>
      <c r="L156" s="16">
        <f t="shared" si="65"/>
        <v>-497</v>
      </c>
      <c r="R156" t="s">
        <v>250</v>
      </c>
      <c r="S156" t="s">
        <v>273</v>
      </c>
      <c r="T156" s="17">
        <v>11</v>
      </c>
      <c r="U156" t="s">
        <v>278</v>
      </c>
    </row>
    <row r="157" spans="2:21" ht="13.5" hidden="1" thickBot="1">
      <c r="B157" s="9" t="s">
        <v>183</v>
      </c>
      <c r="C157" s="5">
        <v>84</v>
      </c>
      <c r="D157" s="5">
        <v>853</v>
      </c>
      <c r="E157" s="5">
        <v>937</v>
      </c>
      <c r="G157" t="e">
        <f t="shared" si="51"/>
        <v>#N/A</v>
      </c>
      <c r="H157" s="16" t="e">
        <f t="shared" si="54"/>
        <v>#N/A</v>
      </c>
      <c r="I157" t="e">
        <f t="shared" si="52"/>
        <v>#N/A</v>
      </c>
      <c r="J157" s="16" t="e">
        <f t="shared" si="55"/>
        <v>#N/A</v>
      </c>
      <c r="K157" t="e">
        <f t="shared" si="53"/>
        <v>#N/A</v>
      </c>
      <c r="L157" s="16" t="e">
        <f t="shared" si="56"/>
        <v>#N/A</v>
      </c>
      <c r="R157" t="s">
        <v>141</v>
      </c>
      <c r="S157" t="s">
        <v>296</v>
      </c>
      <c r="T157" s="16">
        <v>1298</v>
      </c>
      <c r="U157" t="s">
        <v>454</v>
      </c>
    </row>
    <row r="158" spans="2:21" ht="13.5" thickBot="1">
      <c r="B158" s="9" t="s">
        <v>184</v>
      </c>
      <c r="C158" s="5">
        <v>184</v>
      </c>
      <c r="D158" s="5">
        <v>343</v>
      </c>
      <c r="E158" s="5">
        <v>527</v>
      </c>
      <c r="G158" t="str">
        <f t="shared" si="51"/>
        <v>186</v>
      </c>
      <c r="H158" s="16">
        <f t="shared" ref="H158:H173" si="66">C158-G158</f>
        <v>-2</v>
      </c>
      <c r="I158">
        <f t="shared" si="52"/>
        <v>255</v>
      </c>
      <c r="J158" s="16">
        <f t="shared" ref="J158:J173" si="67">D158-I158</f>
        <v>88</v>
      </c>
      <c r="K158" t="str">
        <f t="shared" si="53"/>
        <v>441</v>
      </c>
      <c r="L158" s="16">
        <f t="shared" ref="L158:L173" si="68">E158-K158</f>
        <v>86</v>
      </c>
      <c r="R158" t="s">
        <v>30</v>
      </c>
      <c r="S158" t="s">
        <v>273</v>
      </c>
      <c r="T158" s="17">
        <v>50</v>
      </c>
      <c r="U158" t="s">
        <v>455</v>
      </c>
    </row>
    <row r="159" spans="2:21" ht="13.5" thickBot="1">
      <c r="B159" s="9" t="s">
        <v>185</v>
      </c>
      <c r="C159" s="5">
        <v>279</v>
      </c>
      <c r="D159" s="5">
        <v>2843</v>
      </c>
      <c r="E159" s="5">
        <v>3122</v>
      </c>
      <c r="G159" t="str">
        <f t="shared" si="51"/>
        <v>282</v>
      </c>
      <c r="H159" s="16">
        <f t="shared" si="66"/>
        <v>-3</v>
      </c>
      <c r="I159">
        <f t="shared" si="52"/>
        <v>2631</v>
      </c>
      <c r="J159" s="16">
        <f t="shared" si="67"/>
        <v>212</v>
      </c>
      <c r="K159" t="str">
        <f t="shared" si="53"/>
        <v>2,913</v>
      </c>
      <c r="L159" s="16">
        <f t="shared" si="68"/>
        <v>209</v>
      </c>
      <c r="R159" t="s">
        <v>190</v>
      </c>
      <c r="S159" t="s">
        <v>273</v>
      </c>
      <c r="T159" s="17">
        <v>32</v>
      </c>
      <c r="U159" t="s">
        <v>456</v>
      </c>
    </row>
    <row r="160" spans="2:21" ht="13.5" thickBot="1">
      <c r="B160" s="9" t="s">
        <v>186</v>
      </c>
      <c r="C160" s="5">
        <v>24</v>
      </c>
      <c r="D160" s="5">
        <v>43</v>
      </c>
      <c r="E160" s="5">
        <v>67</v>
      </c>
      <c r="G160" t="str">
        <f t="shared" si="51"/>
        <v>24</v>
      </c>
      <c r="H160" s="16">
        <f t="shared" si="66"/>
        <v>0</v>
      </c>
      <c r="I160">
        <f t="shared" si="52"/>
        <v>24</v>
      </c>
      <c r="J160" s="16">
        <f t="shared" si="67"/>
        <v>19</v>
      </c>
      <c r="K160" t="str">
        <f t="shared" si="53"/>
        <v>48</v>
      </c>
      <c r="L160" s="16">
        <f t="shared" si="68"/>
        <v>19</v>
      </c>
      <c r="R160" t="s">
        <v>134</v>
      </c>
      <c r="S160" t="s">
        <v>273</v>
      </c>
      <c r="T160" s="17">
        <v>6</v>
      </c>
      <c r="U160" t="s">
        <v>304</v>
      </c>
    </row>
    <row r="161" spans="2:21" ht="13.5" thickBot="1">
      <c r="B161" s="9" t="s">
        <v>187</v>
      </c>
      <c r="C161" s="5">
        <v>2</v>
      </c>
      <c r="D161" s="5">
        <v>8</v>
      </c>
      <c r="E161" s="5">
        <v>10</v>
      </c>
      <c r="G161" t="str">
        <f t="shared" si="51"/>
        <v>2</v>
      </c>
      <c r="H161" s="16">
        <f t="shared" si="66"/>
        <v>0</v>
      </c>
      <c r="I161">
        <f t="shared" si="52"/>
        <v>4</v>
      </c>
      <c r="J161" s="16">
        <f t="shared" si="67"/>
        <v>4</v>
      </c>
      <c r="K161" t="str">
        <f t="shared" si="53"/>
        <v>6</v>
      </c>
      <c r="L161" s="16">
        <f t="shared" si="68"/>
        <v>4</v>
      </c>
      <c r="R161" t="s">
        <v>22</v>
      </c>
      <c r="S161" t="s">
        <v>351</v>
      </c>
      <c r="T161" s="17">
        <v>330</v>
      </c>
      <c r="U161" t="s">
        <v>457</v>
      </c>
    </row>
    <row r="162" spans="2:21" ht="13.5" thickBot="1">
      <c r="B162" s="9" t="s">
        <v>188</v>
      </c>
      <c r="C162" s="5">
        <v>8085</v>
      </c>
      <c r="D162" s="5">
        <v>8747</v>
      </c>
      <c r="E162" s="5">
        <v>16832</v>
      </c>
      <c r="G162" t="str">
        <f t="shared" si="51"/>
        <v>8,271</v>
      </c>
      <c r="H162" s="16">
        <f t="shared" si="66"/>
        <v>-186</v>
      </c>
      <c r="I162">
        <f t="shared" si="52"/>
        <v>6974</v>
      </c>
      <c r="J162" s="16">
        <f t="shared" si="67"/>
        <v>1773</v>
      </c>
      <c r="K162" t="str">
        <f t="shared" si="53"/>
        <v>15,245</v>
      </c>
      <c r="L162" s="16">
        <f t="shared" si="68"/>
        <v>1587</v>
      </c>
      <c r="R162" t="s">
        <v>251</v>
      </c>
      <c r="S162" t="s">
        <v>352</v>
      </c>
      <c r="T162" s="17">
        <v>329</v>
      </c>
      <c r="U162" t="s">
        <v>458</v>
      </c>
    </row>
    <row r="163" spans="2:21" ht="13.5" thickBot="1">
      <c r="B163" s="9" t="s">
        <v>190</v>
      </c>
      <c r="C163" s="5">
        <v>0</v>
      </c>
      <c r="D163" s="5">
        <v>44</v>
      </c>
      <c r="E163" s="5">
        <v>44</v>
      </c>
      <c r="G163" t="str">
        <f t="shared" si="51"/>
        <v>0</v>
      </c>
      <c r="H163" s="16">
        <f t="shared" si="66"/>
        <v>0</v>
      </c>
      <c r="I163">
        <f t="shared" si="52"/>
        <v>32</v>
      </c>
      <c r="J163" s="16">
        <f t="shared" si="67"/>
        <v>12</v>
      </c>
      <c r="K163" t="str">
        <f t="shared" si="53"/>
        <v>32</v>
      </c>
      <c r="L163" s="16">
        <f t="shared" si="68"/>
        <v>12</v>
      </c>
      <c r="R163" t="s">
        <v>33</v>
      </c>
      <c r="S163" t="s">
        <v>304</v>
      </c>
      <c r="T163" s="17">
        <v>12</v>
      </c>
      <c r="U163" t="s">
        <v>378</v>
      </c>
    </row>
    <row r="164" spans="2:21" ht="13.5" thickBot="1">
      <c r="B164" s="9" t="s">
        <v>191</v>
      </c>
      <c r="C164" s="5">
        <v>2</v>
      </c>
      <c r="D164" s="5">
        <v>3</v>
      </c>
      <c r="E164" s="5">
        <v>5</v>
      </c>
      <c r="G164" t="str">
        <f t="shared" si="51"/>
        <v>4</v>
      </c>
      <c r="H164" s="16">
        <f t="shared" si="66"/>
        <v>-2</v>
      </c>
      <c r="I164">
        <f t="shared" si="52"/>
        <v>2</v>
      </c>
      <c r="J164" s="16">
        <f t="shared" si="67"/>
        <v>1</v>
      </c>
      <c r="K164" t="str">
        <f t="shared" si="53"/>
        <v>6</v>
      </c>
      <c r="L164" s="16">
        <f t="shared" si="68"/>
        <v>-1</v>
      </c>
      <c r="R164" t="s">
        <v>252</v>
      </c>
      <c r="S164" t="s">
        <v>304</v>
      </c>
      <c r="T164" s="17">
        <v>12</v>
      </c>
      <c r="U164" t="s">
        <v>378</v>
      </c>
    </row>
    <row r="165" spans="2:21" ht="13.5" thickBot="1">
      <c r="B165" s="9" t="s">
        <v>192</v>
      </c>
      <c r="C165" s="5">
        <v>0</v>
      </c>
      <c r="D165" s="5">
        <v>1</v>
      </c>
      <c r="E165" s="5">
        <v>1</v>
      </c>
      <c r="G165" t="str">
        <f t="shared" si="51"/>
        <v>0</v>
      </c>
      <c r="H165" s="16">
        <f t="shared" si="66"/>
        <v>0</v>
      </c>
      <c r="I165">
        <f t="shared" si="52"/>
        <v>0</v>
      </c>
      <c r="J165" s="16">
        <f t="shared" si="67"/>
        <v>1</v>
      </c>
      <c r="K165" t="str">
        <f t="shared" si="53"/>
        <v>0</v>
      </c>
      <c r="L165" s="16">
        <f t="shared" si="68"/>
        <v>1</v>
      </c>
      <c r="R165" t="s">
        <v>81</v>
      </c>
      <c r="S165" t="s">
        <v>353</v>
      </c>
      <c r="T165" s="17">
        <v>18</v>
      </c>
      <c r="U165" t="s">
        <v>392</v>
      </c>
    </row>
    <row r="166" spans="2:21" ht="13.5" thickBot="1">
      <c r="B166" s="9" t="s">
        <v>193</v>
      </c>
      <c r="C166" s="5">
        <v>2</v>
      </c>
      <c r="D166" s="5">
        <v>50</v>
      </c>
      <c r="E166" s="5">
        <v>52</v>
      </c>
      <c r="G166" t="str">
        <f t="shared" si="51"/>
        <v>2</v>
      </c>
      <c r="H166" s="16">
        <f t="shared" si="66"/>
        <v>0</v>
      </c>
      <c r="I166">
        <f t="shared" si="52"/>
        <v>17</v>
      </c>
      <c r="J166" s="16">
        <f t="shared" si="67"/>
        <v>33</v>
      </c>
      <c r="K166" t="str">
        <f t="shared" si="53"/>
        <v>19</v>
      </c>
      <c r="L166" s="16">
        <f t="shared" si="68"/>
        <v>33</v>
      </c>
      <c r="R166" t="s">
        <v>253</v>
      </c>
      <c r="S166" t="s">
        <v>353</v>
      </c>
      <c r="T166" s="17">
        <v>18</v>
      </c>
      <c r="U166" t="s">
        <v>392</v>
      </c>
    </row>
    <row r="167" spans="2:21" ht="13.5" thickBot="1">
      <c r="B167" s="9" t="s">
        <v>194</v>
      </c>
      <c r="C167" s="5">
        <v>15</v>
      </c>
      <c r="D167" s="5">
        <v>84</v>
      </c>
      <c r="E167" s="5">
        <v>99</v>
      </c>
      <c r="G167" t="str">
        <f t="shared" si="51"/>
        <v>15</v>
      </c>
      <c r="H167" s="16">
        <f t="shared" si="66"/>
        <v>0</v>
      </c>
      <c r="I167">
        <f t="shared" si="52"/>
        <v>44</v>
      </c>
      <c r="J167" s="16">
        <f t="shared" si="67"/>
        <v>40</v>
      </c>
      <c r="K167" t="str">
        <f t="shared" si="53"/>
        <v>59</v>
      </c>
      <c r="L167" s="16">
        <f t="shared" si="68"/>
        <v>40</v>
      </c>
    </row>
    <row r="168" spans="2:21" ht="13.5" thickBot="1">
      <c r="B168" s="9" t="s">
        <v>195</v>
      </c>
      <c r="C168" s="5">
        <v>8</v>
      </c>
      <c r="D168" s="5">
        <v>33</v>
      </c>
      <c r="E168" s="5">
        <v>41</v>
      </c>
      <c r="G168" t="str">
        <f t="shared" si="51"/>
        <v>8</v>
      </c>
      <c r="H168" s="16">
        <f t="shared" si="66"/>
        <v>0</v>
      </c>
      <c r="I168">
        <f t="shared" si="52"/>
        <v>17</v>
      </c>
      <c r="J168" s="16">
        <f t="shared" si="67"/>
        <v>16</v>
      </c>
      <c r="K168" t="str">
        <f t="shared" si="53"/>
        <v>25</v>
      </c>
      <c r="L168" s="16">
        <f t="shared" si="68"/>
        <v>16</v>
      </c>
    </row>
    <row r="169" spans="2:21" ht="13.5" thickBot="1">
      <c r="B169" s="9" t="s">
        <v>196</v>
      </c>
      <c r="C169" s="5">
        <v>2753</v>
      </c>
      <c r="D169" s="5">
        <v>8690</v>
      </c>
      <c r="E169" s="5">
        <v>11443</v>
      </c>
      <c r="G169" t="str">
        <f t="shared" si="51"/>
        <v>2,771</v>
      </c>
      <c r="H169" s="16">
        <f t="shared" si="66"/>
        <v>-18</v>
      </c>
      <c r="I169">
        <f t="shared" si="52"/>
        <v>6375</v>
      </c>
      <c r="J169" s="16">
        <f t="shared" si="67"/>
        <v>2315</v>
      </c>
      <c r="K169" t="str">
        <f t="shared" si="53"/>
        <v>9,146</v>
      </c>
      <c r="L169" s="16">
        <f t="shared" si="68"/>
        <v>2297</v>
      </c>
    </row>
    <row r="170" spans="2:21" ht="13.5" thickBot="1">
      <c r="B170" s="9" t="s">
        <v>197</v>
      </c>
      <c r="C170" s="5">
        <v>22</v>
      </c>
      <c r="D170" s="5">
        <v>18</v>
      </c>
      <c r="E170" s="5">
        <v>40</v>
      </c>
      <c r="G170" t="str">
        <f t="shared" si="51"/>
        <v>24</v>
      </c>
      <c r="H170" s="16">
        <f t="shared" si="66"/>
        <v>-2</v>
      </c>
      <c r="I170">
        <f t="shared" si="52"/>
        <v>11</v>
      </c>
      <c r="J170" s="16">
        <f t="shared" si="67"/>
        <v>7</v>
      </c>
      <c r="K170" t="str">
        <f t="shared" si="53"/>
        <v>35</v>
      </c>
      <c r="L170" s="16">
        <f t="shared" si="68"/>
        <v>5</v>
      </c>
    </row>
    <row r="171" spans="2:21" ht="13.5" thickBot="1">
      <c r="B171" s="9" t="s">
        <v>198</v>
      </c>
      <c r="C171" s="5">
        <v>1</v>
      </c>
      <c r="D171" s="5">
        <v>25</v>
      </c>
      <c r="E171" s="5">
        <v>26</v>
      </c>
      <c r="G171" t="str">
        <f t="shared" si="51"/>
        <v>1</v>
      </c>
      <c r="H171" s="16">
        <f t="shared" si="66"/>
        <v>0</v>
      </c>
      <c r="I171">
        <f t="shared" si="52"/>
        <v>22</v>
      </c>
      <c r="J171" s="16">
        <f t="shared" si="67"/>
        <v>3</v>
      </c>
      <c r="K171" t="str">
        <f t="shared" si="53"/>
        <v>23</v>
      </c>
      <c r="L171" s="16">
        <f t="shared" si="68"/>
        <v>3</v>
      </c>
    </row>
    <row r="172" spans="2:21" ht="13.5" thickBot="1">
      <c r="B172" s="9" t="s">
        <v>199</v>
      </c>
      <c r="C172" s="5">
        <v>12</v>
      </c>
      <c r="D172" s="5">
        <v>29</v>
      </c>
      <c r="E172" s="5">
        <v>41</v>
      </c>
      <c r="G172" t="str">
        <f t="shared" si="51"/>
        <v>14</v>
      </c>
      <c r="H172" s="16">
        <f t="shared" si="66"/>
        <v>-2</v>
      </c>
      <c r="I172">
        <f t="shared" si="52"/>
        <v>16</v>
      </c>
      <c r="J172" s="16">
        <f t="shared" si="67"/>
        <v>13</v>
      </c>
      <c r="K172" t="str">
        <f t="shared" si="53"/>
        <v>30</v>
      </c>
      <c r="L172" s="16">
        <f t="shared" si="68"/>
        <v>11</v>
      </c>
    </row>
    <row r="173" spans="2:21" ht="13.5" thickBot="1">
      <c r="B173" s="9" t="s">
        <v>200</v>
      </c>
      <c r="C173" s="5">
        <v>36</v>
      </c>
      <c r="D173" s="5">
        <v>46</v>
      </c>
      <c r="E173" s="5">
        <v>82</v>
      </c>
      <c r="G173" t="str">
        <f t="shared" si="51"/>
        <v>36</v>
      </c>
      <c r="H173" s="16">
        <f t="shared" si="66"/>
        <v>0</v>
      </c>
      <c r="I173">
        <f t="shared" si="52"/>
        <v>38</v>
      </c>
      <c r="J173" s="16">
        <f t="shared" si="67"/>
        <v>8</v>
      </c>
      <c r="K173" t="str">
        <f t="shared" si="53"/>
        <v>74</v>
      </c>
      <c r="L173" s="16">
        <f t="shared" si="68"/>
        <v>8</v>
      </c>
    </row>
    <row r="174" spans="2:21" ht="13.5" hidden="1" thickBot="1">
      <c r="B174" s="9" t="s">
        <v>204</v>
      </c>
      <c r="C174" s="5">
        <v>203</v>
      </c>
      <c r="D174" s="5">
        <v>4307</v>
      </c>
      <c r="E174" s="5">
        <v>4510</v>
      </c>
      <c r="G174" t="e">
        <f t="shared" si="51"/>
        <v>#N/A</v>
      </c>
      <c r="H174" s="16" t="e">
        <f t="shared" si="54"/>
        <v>#N/A</v>
      </c>
      <c r="I174" t="e">
        <f t="shared" si="52"/>
        <v>#N/A</v>
      </c>
      <c r="J174" s="16" t="e">
        <f t="shared" si="55"/>
        <v>#N/A</v>
      </c>
      <c r="K174" t="e">
        <f t="shared" si="53"/>
        <v>#N/A</v>
      </c>
      <c r="L174" s="16" t="e">
        <f t="shared" si="56"/>
        <v>#N/A</v>
      </c>
    </row>
    <row r="175" spans="2:21" ht="13.5" thickBot="1">
      <c r="B175" s="9" t="s">
        <v>205</v>
      </c>
      <c r="C175" s="5">
        <v>1065</v>
      </c>
      <c r="D175" s="5">
        <v>4339</v>
      </c>
      <c r="E175" s="5">
        <v>5404</v>
      </c>
      <c r="G175" t="str">
        <f t="shared" si="51"/>
        <v>981</v>
      </c>
      <c r="H175" s="16">
        <f>C175-G175</f>
        <v>84</v>
      </c>
      <c r="I175">
        <f t="shared" si="52"/>
        <v>2730</v>
      </c>
      <c r="J175" s="16">
        <f>D175-I175</f>
        <v>1609</v>
      </c>
      <c r="K175" t="str">
        <f t="shared" si="53"/>
        <v>3,711</v>
      </c>
      <c r="L175" s="16">
        <f>E175-K175</f>
        <v>1693</v>
      </c>
    </row>
    <row r="176" spans="2:21" ht="13.5" hidden="1" thickBot="1">
      <c r="B176" s="9" t="s">
        <v>206</v>
      </c>
      <c r="C176" s="5">
        <v>0</v>
      </c>
      <c r="D176" s="5">
        <v>353</v>
      </c>
      <c r="E176" s="5">
        <v>353</v>
      </c>
      <c r="G176" t="e">
        <f t="shared" si="51"/>
        <v>#N/A</v>
      </c>
      <c r="H176" s="16" t="e">
        <f t="shared" si="54"/>
        <v>#N/A</v>
      </c>
      <c r="I176" t="e">
        <f t="shared" si="52"/>
        <v>#N/A</v>
      </c>
      <c r="J176" s="16" t="e">
        <f t="shared" si="55"/>
        <v>#N/A</v>
      </c>
      <c r="K176" t="e">
        <f t="shared" si="53"/>
        <v>#N/A</v>
      </c>
      <c r="L176" s="16" t="e">
        <f t="shared" si="56"/>
        <v>#N/A</v>
      </c>
    </row>
    <row r="177" spans="2:12" ht="13.5" thickBot="1">
      <c r="B177" s="9" t="s">
        <v>207</v>
      </c>
      <c r="C177" s="5">
        <v>360</v>
      </c>
      <c r="D177" s="5">
        <v>1918</v>
      </c>
      <c r="E177" s="5">
        <v>2278</v>
      </c>
      <c r="G177" t="str">
        <f t="shared" si="51"/>
        <v>360</v>
      </c>
      <c r="H177" s="16">
        <f t="shared" ref="H177:H181" si="69">C177-G177</f>
        <v>0</v>
      </c>
      <c r="I177">
        <f t="shared" si="52"/>
        <v>1464</v>
      </c>
      <c r="J177" s="16">
        <f t="shared" ref="J177:J181" si="70">D177-I177</f>
        <v>454</v>
      </c>
      <c r="K177" t="str">
        <f t="shared" si="53"/>
        <v>1,824</v>
      </c>
      <c r="L177" s="16">
        <f t="shared" ref="L177:L181" si="71">E177-K177</f>
        <v>454</v>
      </c>
    </row>
    <row r="178" spans="2:12" ht="13.5" thickBot="1">
      <c r="B178" s="9" t="s">
        <v>208</v>
      </c>
      <c r="C178" s="5">
        <v>17</v>
      </c>
      <c r="D178" s="5">
        <v>49</v>
      </c>
      <c r="E178" s="5">
        <v>66</v>
      </c>
      <c r="G178" t="str">
        <f t="shared" si="51"/>
        <v>17</v>
      </c>
      <c r="H178" s="16">
        <f t="shared" si="69"/>
        <v>0</v>
      </c>
      <c r="I178">
        <f t="shared" si="52"/>
        <v>24</v>
      </c>
      <c r="J178" s="16">
        <f t="shared" si="70"/>
        <v>25</v>
      </c>
      <c r="K178" t="str">
        <f t="shared" si="53"/>
        <v>41</v>
      </c>
      <c r="L178" s="16">
        <f t="shared" si="71"/>
        <v>25</v>
      </c>
    </row>
    <row r="179" spans="2:12" ht="13.5" thickBot="1">
      <c r="B179" s="9" t="s">
        <v>209</v>
      </c>
      <c r="C179" s="5">
        <v>2137</v>
      </c>
      <c r="D179" s="5">
        <v>8796</v>
      </c>
      <c r="E179" s="5">
        <v>10933</v>
      </c>
      <c r="G179" t="str">
        <f t="shared" si="51"/>
        <v>2,821</v>
      </c>
      <c r="H179" s="16">
        <f t="shared" si="69"/>
        <v>-684</v>
      </c>
      <c r="I179">
        <f t="shared" si="52"/>
        <v>6908</v>
      </c>
      <c r="J179" s="16">
        <f t="shared" si="70"/>
        <v>1888</v>
      </c>
      <c r="K179" t="str">
        <f t="shared" si="53"/>
        <v>9,729</v>
      </c>
      <c r="L179" s="16">
        <f t="shared" si="71"/>
        <v>1204</v>
      </c>
    </row>
    <row r="180" spans="2:12" ht="13.5" thickBot="1">
      <c r="B180" s="9" t="s">
        <v>210</v>
      </c>
      <c r="C180" s="5">
        <v>6</v>
      </c>
      <c r="D180" s="5">
        <v>112</v>
      </c>
      <c r="E180" s="5">
        <v>118</v>
      </c>
      <c r="G180" t="str">
        <f t="shared" si="51"/>
        <v>6</v>
      </c>
      <c r="H180" s="16">
        <f t="shared" si="69"/>
        <v>0</v>
      </c>
      <c r="I180">
        <f t="shared" si="52"/>
        <v>95</v>
      </c>
      <c r="J180" s="16">
        <f t="shared" si="70"/>
        <v>17</v>
      </c>
      <c r="K180" t="str">
        <f t="shared" si="53"/>
        <v>101</v>
      </c>
      <c r="L180" s="16">
        <f t="shared" si="71"/>
        <v>17</v>
      </c>
    </row>
    <row r="181" spans="2:12" ht="13.5" thickBot="1">
      <c r="B181" s="9" t="s">
        <v>211</v>
      </c>
      <c r="C181" s="5">
        <v>2</v>
      </c>
      <c r="D181" s="5">
        <v>25</v>
      </c>
      <c r="E181" s="5">
        <v>27</v>
      </c>
      <c r="G181" t="str">
        <f t="shared" si="51"/>
        <v>4</v>
      </c>
      <c r="H181" s="16">
        <f t="shared" si="69"/>
        <v>-2</v>
      </c>
      <c r="I181">
        <f t="shared" si="52"/>
        <v>18</v>
      </c>
      <c r="J181" s="16">
        <f t="shared" si="70"/>
        <v>7</v>
      </c>
      <c r="K181" t="str">
        <f t="shared" si="53"/>
        <v>22</v>
      </c>
      <c r="L181" s="16">
        <f t="shared" si="71"/>
        <v>5</v>
      </c>
    </row>
    <row r="182" spans="2:12" ht="13.5" hidden="1" thickBot="1">
      <c r="B182" s="9" t="s">
        <v>214</v>
      </c>
      <c r="C182" s="5">
        <v>33</v>
      </c>
      <c r="D182" s="5">
        <v>162</v>
      </c>
      <c r="E182" s="5">
        <v>195</v>
      </c>
      <c r="G182" t="e">
        <f t="shared" si="51"/>
        <v>#N/A</v>
      </c>
      <c r="H182" s="16" t="e">
        <f t="shared" si="54"/>
        <v>#N/A</v>
      </c>
      <c r="I182" t="e">
        <f t="shared" si="52"/>
        <v>#N/A</v>
      </c>
      <c r="J182" s="16" t="e">
        <f t="shared" si="55"/>
        <v>#N/A</v>
      </c>
      <c r="K182" t="e">
        <f t="shared" si="53"/>
        <v>#N/A</v>
      </c>
      <c r="L182" s="16" t="e">
        <f t="shared" si="56"/>
        <v>#N/A</v>
      </c>
    </row>
    <row r="183" spans="2:12" ht="13.5" thickBot="1">
      <c r="B183" s="9" t="s">
        <v>215</v>
      </c>
      <c r="C183" s="5">
        <v>1</v>
      </c>
      <c r="D183" s="5">
        <v>0</v>
      </c>
      <c r="E183" s="5">
        <v>1</v>
      </c>
      <c r="G183" t="str">
        <f t="shared" si="51"/>
        <v>1</v>
      </c>
      <c r="H183" s="16">
        <f t="shared" ref="H183:H184" si="72">C183-G183</f>
        <v>0</v>
      </c>
      <c r="I183">
        <f t="shared" si="52"/>
        <v>3</v>
      </c>
      <c r="J183" s="16">
        <f t="shared" ref="J183:J184" si="73">D183-I183</f>
        <v>-3</v>
      </c>
      <c r="K183" t="str">
        <f t="shared" si="53"/>
        <v>4</v>
      </c>
      <c r="L183" s="16">
        <f t="shared" ref="L183:L184" si="74">E183-K183</f>
        <v>-3</v>
      </c>
    </row>
    <row r="184" spans="2:12" ht="13.5" thickBot="1">
      <c r="B184" s="9" t="s">
        <v>216</v>
      </c>
      <c r="C184" s="5">
        <v>633</v>
      </c>
      <c r="D184" s="5">
        <v>6009</v>
      </c>
      <c r="E184" s="5">
        <v>6642</v>
      </c>
      <c r="G184" t="str">
        <f t="shared" si="51"/>
        <v>641</v>
      </c>
      <c r="H184" s="16">
        <f t="shared" si="72"/>
        <v>-8</v>
      </c>
      <c r="I184">
        <f t="shared" si="52"/>
        <v>4930</v>
      </c>
      <c r="J184" s="16">
        <f t="shared" si="73"/>
        <v>1079</v>
      </c>
      <c r="K184" t="str">
        <f t="shared" si="53"/>
        <v>5,571</v>
      </c>
      <c r="L184" s="16">
        <f t="shared" si="74"/>
        <v>1071</v>
      </c>
    </row>
    <row r="185" spans="2:12" ht="13.5" hidden="1" thickBot="1">
      <c r="B185" s="9" t="s">
        <v>217</v>
      </c>
      <c r="C185" s="5">
        <v>0</v>
      </c>
      <c r="D185" s="5">
        <v>0</v>
      </c>
      <c r="E185" s="5">
        <v>0</v>
      </c>
      <c r="G185" t="e">
        <f t="shared" si="51"/>
        <v>#N/A</v>
      </c>
      <c r="H185" s="16" t="e">
        <f t="shared" si="54"/>
        <v>#N/A</v>
      </c>
      <c r="I185" t="e">
        <f t="shared" si="52"/>
        <v>#N/A</v>
      </c>
      <c r="J185" s="16" t="e">
        <f t="shared" si="55"/>
        <v>#N/A</v>
      </c>
      <c r="K185" t="e">
        <f t="shared" si="53"/>
        <v>#N/A</v>
      </c>
      <c r="L185" s="16" t="e">
        <f t="shared" si="56"/>
        <v>#N/A</v>
      </c>
    </row>
    <row r="186" spans="2:12" ht="13.5" hidden="1" thickBot="1">
      <c r="B186" s="9" t="s">
        <v>218</v>
      </c>
      <c r="C186" s="5">
        <v>5</v>
      </c>
      <c r="D186" s="5">
        <v>9</v>
      </c>
      <c r="E186" s="5">
        <v>14</v>
      </c>
      <c r="G186" t="e">
        <f t="shared" si="51"/>
        <v>#N/A</v>
      </c>
      <c r="H186" s="16" t="e">
        <f t="shared" si="54"/>
        <v>#N/A</v>
      </c>
      <c r="I186" t="e">
        <f t="shared" si="52"/>
        <v>#N/A</v>
      </c>
      <c r="J186" s="16" t="e">
        <f t="shared" si="55"/>
        <v>#N/A</v>
      </c>
      <c r="K186" t="e">
        <f t="shared" si="53"/>
        <v>#N/A</v>
      </c>
      <c r="L186" s="16" t="e">
        <f t="shared" si="56"/>
        <v>#N/A</v>
      </c>
    </row>
    <row r="187" spans="2:12" ht="13.5" thickBot="1">
      <c r="B187" s="9" t="s">
        <v>219</v>
      </c>
      <c r="C187" s="5">
        <v>34</v>
      </c>
      <c r="D187" s="5">
        <v>309</v>
      </c>
      <c r="E187" s="5">
        <v>343</v>
      </c>
      <c r="G187" t="str">
        <f t="shared" si="51"/>
        <v>36</v>
      </c>
      <c r="H187" s="16">
        <f t="shared" ref="H187:H191" si="75">C187-G187</f>
        <v>-2</v>
      </c>
      <c r="I187">
        <f t="shared" si="52"/>
        <v>201</v>
      </c>
      <c r="J187" s="16">
        <f t="shared" ref="J187:J191" si="76">D187-I187</f>
        <v>108</v>
      </c>
      <c r="K187" t="str">
        <f t="shared" si="53"/>
        <v>237</v>
      </c>
      <c r="L187" s="16">
        <f t="shared" ref="L187:L191" si="77">E187-K187</f>
        <v>106</v>
      </c>
    </row>
    <row r="188" spans="2:12" ht="13.5" thickBot="1">
      <c r="B188" s="9" t="s">
        <v>221</v>
      </c>
      <c r="C188" s="5">
        <v>81</v>
      </c>
      <c r="D188" s="5">
        <v>556</v>
      </c>
      <c r="E188" s="5">
        <v>637</v>
      </c>
      <c r="G188" t="str">
        <f t="shared" si="51"/>
        <v>84</v>
      </c>
      <c r="H188" s="16">
        <f t="shared" si="75"/>
        <v>-3</v>
      </c>
      <c r="I188">
        <f t="shared" si="52"/>
        <v>308</v>
      </c>
      <c r="J188" s="16">
        <f t="shared" si="76"/>
        <v>248</v>
      </c>
      <c r="K188" t="str">
        <f t="shared" si="53"/>
        <v>392</v>
      </c>
      <c r="L188" s="16">
        <f t="shared" si="77"/>
        <v>245</v>
      </c>
    </row>
    <row r="189" spans="2:12" ht="13.5" thickBot="1">
      <c r="B189" s="9" t="s">
        <v>222</v>
      </c>
      <c r="C189" s="5">
        <v>13</v>
      </c>
      <c r="D189" s="5">
        <v>30</v>
      </c>
      <c r="E189" s="5">
        <v>43</v>
      </c>
      <c r="G189" t="str">
        <f t="shared" si="51"/>
        <v>97</v>
      </c>
      <c r="H189" s="16">
        <f t="shared" si="75"/>
        <v>-84</v>
      </c>
      <c r="I189">
        <f t="shared" si="52"/>
        <v>142</v>
      </c>
      <c r="J189" s="16">
        <f t="shared" si="76"/>
        <v>-112</v>
      </c>
      <c r="K189" t="str">
        <f t="shared" si="53"/>
        <v>239</v>
      </c>
      <c r="L189" s="16">
        <f t="shared" si="77"/>
        <v>-196</v>
      </c>
    </row>
    <row r="190" spans="2:12" ht="13.5" thickBot="1">
      <c r="B190" s="9" t="s">
        <v>224</v>
      </c>
      <c r="C190" s="5">
        <v>0</v>
      </c>
      <c r="D190" s="5">
        <v>1</v>
      </c>
      <c r="E190" s="5">
        <v>1</v>
      </c>
      <c r="G190" t="str">
        <f t="shared" si="51"/>
        <v>5</v>
      </c>
      <c r="H190" s="16">
        <f t="shared" si="75"/>
        <v>-5</v>
      </c>
      <c r="I190">
        <f t="shared" si="52"/>
        <v>9</v>
      </c>
      <c r="J190" s="16">
        <f t="shared" si="76"/>
        <v>-8</v>
      </c>
      <c r="K190" t="str">
        <f t="shared" si="53"/>
        <v>14</v>
      </c>
      <c r="L190" s="16">
        <f t="shared" si="77"/>
        <v>-13</v>
      </c>
    </row>
    <row r="191" spans="2:12" ht="13.5" thickBot="1">
      <c r="B191" s="9" t="s">
        <v>225</v>
      </c>
      <c r="C191" s="5">
        <v>106</v>
      </c>
      <c r="D191" s="5">
        <v>1086</v>
      </c>
      <c r="E191" s="5">
        <v>1192</v>
      </c>
      <c r="G191" t="str">
        <f t="shared" si="51"/>
        <v>84</v>
      </c>
      <c r="H191" s="16">
        <f t="shared" si="75"/>
        <v>22</v>
      </c>
      <c r="I191">
        <f t="shared" si="52"/>
        <v>507</v>
      </c>
      <c r="J191" s="16">
        <f t="shared" si="76"/>
        <v>579</v>
      </c>
      <c r="K191" t="str">
        <f t="shared" si="53"/>
        <v>591</v>
      </c>
      <c r="L191" s="16">
        <f t="shared" si="77"/>
        <v>601</v>
      </c>
    </row>
    <row r="192" spans="2:12" ht="13.5" hidden="1" thickBot="1">
      <c r="B192" s="9" t="s">
        <v>226</v>
      </c>
      <c r="C192" s="5">
        <v>9</v>
      </c>
      <c r="D192" s="5">
        <v>924</v>
      </c>
      <c r="E192" s="5">
        <v>933</v>
      </c>
      <c r="G192" t="e">
        <f t="shared" si="51"/>
        <v>#N/A</v>
      </c>
      <c r="H192" s="16" t="e">
        <f t="shared" si="54"/>
        <v>#N/A</v>
      </c>
      <c r="I192" t="e">
        <f t="shared" si="52"/>
        <v>#N/A</v>
      </c>
      <c r="J192" s="16" t="e">
        <f t="shared" si="55"/>
        <v>#N/A</v>
      </c>
      <c r="K192" t="e">
        <f t="shared" si="53"/>
        <v>#N/A</v>
      </c>
      <c r="L192" s="16" t="e">
        <f t="shared" si="56"/>
        <v>#N/A</v>
      </c>
    </row>
    <row r="193" spans="2:12" ht="13.5" hidden="1" thickBot="1">
      <c r="B193" s="9" t="s">
        <v>228</v>
      </c>
      <c r="C193" s="5">
        <v>168</v>
      </c>
      <c r="D193" s="5">
        <v>1855</v>
      </c>
      <c r="E193" s="5">
        <v>2023</v>
      </c>
      <c r="G193" t="e">
        <f t="shared" si="51"/>
        <v>#N/A</v>
      </c>
      <c r="H193" s="16" t="e">
        <f t="shared" si="54"/>
        <v>#N/A</v>
      </c>
      <c r="I193" t="e">
        <f t="shared" si="52"/>
        <v>#N/A</v>
      </c>
      <c r="J193" s="16" t="e">
        <f t="shared" si="55"/>
        <v>#N/A</v>
      </c>
      <c r="K193" t="e">
        <f t="shared" si="53"/>
        <v>#N/A</v>
      </c>
      <c r="L193" s="16" t="e">
        <f t="shared" si="56"/>
        <v>#N/A</v>
      </c>
    </row>
    <row r="194" spans="2:12" ht="13.5" hidden="1" thickBot="1">
      <c r="B194" s="7" t="s">
        <v>233</v>
      </c>
      <c r="C194" s="10">
        <v>130205</v>
      </c>
      <c r="D194" s="10">
        <v>408589</v>
      </c>
      <c r="E194" s="6"/>
      <c r="G194" t="e">
        <f t="shared" si="51"/>
        <v>#N/A</v>
      </c>
      <c r="H194" s="16" t="e">
        <f t="shared" si="54"/>
        <v>#N/A</v>
      </c>
      <c r="I194" t="e">
        <f t="shared" si="52"/>
        <v>#N/A</v>
      </c>
      <c r="J194" s="16" t="e">
        <f t="shared" si="55"/>
        <v>#N/A</v>
      </c>
      <c r="K194" t="e">
        <f t="shared" si="53"/>
        <v>#N/A</v>
      </c>
      <c r="L194" s="16" t="e">
        <f t="shared" si="56"/>
        <v>#N/A</v>
      </c>
    </row>
    <row r="195" spans="2:12" ht="13.5" hidden="1" thickBot="1">
      <c r="B195" s="11" t="s">
        <v>234</v>
      </c>
      <c r="C195" s="13"/>
      <c r="D195" s="12"/>
      <c r="E195" s="10">
        <v>538794</v>
      </c>
      <c r="G195" t="e">
        <f t="shared" ref="G195" si="78">VLOOKUP(B195,$R$1:$U$166,2,FALSE)</f>
        <v>#N/A</v>
      </c>
      <c r="H195" s="16" t="e">
        <f t="shared" ref="H195" si="79">G195-C195</f>
        <v>#N/A</v>
      </c>
      <c r="I195" t="e">
        <f t="shared" ref="I195" si="80">VLOOKUP(B195,$R$1:$U$166,3,FALSE)</f>
        <v>#N/A</v>
      </c>
      <c r="J195" s="16" t="e">
        <f t="shared" ref="J195" si="81">I195-D195</f>
        <v>#N/A</v>
      </c>
      <c r="K195" t="e">
        <f t="shared" ref="K195" si="82">VLOOKUP(B195,$R$1:$U$166,4,FALSE)</f>
        <v>#N/A</v>
      </c>
      <c r="L195" s="16" t="e">
        <f t="shared" ref="L195" si="83">K195-E195</f>
        <v>#N/A</v>
      </c>
    </row>
  </sheetData>
  <autoFilter ref="B1:U195">
    <filterColumn colId="5">
      <filters>
        <filter val="0"/>
        <filter val="1"/>
        <filter val="1,149"/>
        <filter val="1,221"/>
        <filter val="1,273"/>
        <filter val="1,393"/>
        <filter val="1,452"/>
        <filter val="1,753"/>
        <filter val="10"/>
        <filter val="102"/>
        <filter val="105"/>
        <filter val="11"/>
        <filter val="11,861"/>
        <filter val="114"/>
        <filter val="128"/>
        <filter val="13"/>
        <filter val="135"/>
        <filter val="14"/>
        <filter val="149"/>
        <filter val="15"/>
        <filter val="155"/>
        <filter val="162"/>
        <filter val="17"/>
        <filter val="186"/>
        <filter val="19"/>
        <filter val="196"/>
        <filter val="197"/>
        <filter val="198"/>
        <filter val="2"/>
        <filter val="2,082"/>
        <filter val="2,560"/>
        <filter val="2,760"/>
        <filter val="2,770"/>
        <filter val="2,771"/>
        <filter val="2,821"/>
        <filter val="2,878"/>
        <filter val="20"/>
        <filter val="205"/>
        <filter val="215"/>
        <filter val="225"/>
        <filter val="231"/>
        <filter val="24"/>
        <filter val="25"/>
        <filter val="258"/>
        <filter val="259"/>
        <filter val="269"/>
        <filter val="27"/>
        <filter val="282"/>
        <filter val="29"/>
        <filter val="3"/>
        <filter val="3,103"/>
        <filter val="3,731"/>
        <filter val="3,788"/>
        <filter val="316"/>
        <filter val="340"/>
        <filter val="341"/>
        <filter val="36"/>
        <filter val="360"/>
        <filter val="37"/>
        <filter val="398"/>
        <filter val="4"/>
        <filter val="400"/>
        <filter val="404"/>
        <filter val="409"/>
        <filter val="426"/>
        <filter val="428"/>
        <filter val="435"/>
        <filter val="48"/>
        <filter val="5"/>
        <filter val="5,646"/>
        <filter val="502"/>
        <filter val="509"/>
        <filter val="544"/>
        <filter val="576"/>
        <filter val="588"/>
        <filter val="595"/>
        <filter val="6"/>
        <filter val="641"/>
        <filter val="67"/>
        <filter val="7"/>
        <filter val="7,649"/>
        <filter val="71"/>
        <filter val="76"/>
        <filter val="77"/>
        <filter val="8"/>
        <filter val="8,271"/>
        <filter val="8,730"/>
        <filter val="80"/>
        <filter val="84"/>
        <filter val="87"/>
        <filter val="9"/>
        <filter val="93"/>
        <filter val="97"/>
        <filter val="98"/>
        <filter val="981"/>
        <filter val="99"/>
        <filter val="993"/>
      </filters>
    </filterColumn>
  </autoFilter>
  <mergeCells count="1">
    <mergeCell ref="B195:D195"/>
  </mergeCells>
  <conditionalFormatting sqref="H2:H19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{34D0E171-A8F3-4AB9-9CD7-4871B09EFFAB}</x14:id>
        </ext>
      </extLst>
    </cfRule>
  </conditionalFormatting>
  <conditionalFormatting sqref="J2:J19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{EFB452CC-980D-4EF0-9AC4-816CC094D75C}</x14:id>
        </ext>
      </extLst>
    </cfRule>
  </conditionalFormatting>
  <conditionalFormatting sqref="L2:L19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{28B432EC-B4AB-4FD8-ABE3-2984DAE3081D}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D0E171-A8F3-4AB9-9CD7-4871B09EFF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H2:H191</xm:sqref>
        </x14:conditionalFormatting>
        <x14:conditionalFormatting xmlns:xm="http://schemas.microsoft.com/office/excel/2006/main">
          <x14:cfRule type="dataBar" id="{EFB452CC-980D-4EF0-9AC4-816CC094D7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J2:J191</xm:sqref>
        </x14:conditionalFormatting>
        <x14:conditionalFormatting xmlns:xm="http://schemas.microsoft.com/office/excel/2006/main">
          <x14:cfRule type="dataBar" id="{28B432EC-B4AB-4FD8-ABE3-2984DAE308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L2:L195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Page1</vt:lpstr>
      <vt:lpstr>Ods_sales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Shang, Zhaofeng</cp:lastModifiedBy>
  <dcterms:modified xsi:type="dcterms:W3CDTF">2018-07-12T17:37:01Z</dcterms:modified>
</cp:coreProperties>
</file>