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zs23440\Desktop\DDOCUment\Kiosk Install Profitability\"/>
    </mc:Choice>
  </mc:AlternateContent>
  <xr:revisionPtr revIDLastSave="0" documentId="10_ncr:100000_{AF90CCD6-36C1-4BC4-9DBF-649ABEBE4541}" xr6:coauthVersionLast="31" xr6:coauthVersionMax="31" xr10:uidLastSave="{00000000-0000-0000-0000-000000000000}"/>
  <bookViews>
    <workbookView xWindow="480" yWindow="15" windowWidth="15120" windowHeight="9285" xr2:uid="{00000000-000D-0000-FFFF-FFFF00000000}"/>
  </bookViews>
  <sheets>
    <sheet name="PROFIT" sheetId="1" r:id="rId1"/>
    <sheet name="Pivot" sheetId="2" r:id="rId2"/>
  </sheets>
  <definedNames>
    <definedName name="_xlnm._FilterDatabase" localSheetId="0" hidden="1">PROFIT!$A$1:$Q$571</definedName>
  </definedNames>
  <calcPr calcId="179017"/>
  <webPublishing codePage="1252"/>
</workbook>
</file>

<file path=xl/calcChain.xml><?xml version="1.0" encoding="utf-8"?>
<calcChain xmlns="http://schemas.openxmlformats.org/spreadsheetml/2006/main">
  <c r="I2" i="1" l="1"/>
  <c r="K2" i="1" s="1"/>
  <c r="L2" i="1" s="1"/>
  <c r="I3" i="1"/>
  <c r="K3" i="1" s="1"/>
  <c r="L3" i="1" s="1"/>
  <c r="I4" i="1"/>
  <c r="K4" i="1" s="1"/>
  <c r="L4" i="1" s="1"/>
  <c r="I5" i="1"/>
  <c r="K5" i="1" s="1"/>
  <c r="L5" i="1" s="1"/>
  <c r="I6" i="1"/>
  <c r="K6" i="1" s="1"/>
  <c r="L6" i="1" s="1"/>
  <c r="I7" i="1"/>
  <c r="K7" i="1" s="1"/>
  <c r="L7" i="1" s="1"/>
  <c r="I8" i="1"/>
  <c r="K8" i="1" s="1"/>
  <c r="L8" i="1" s="1"/>
  <c r="I9" i="1"/>
  <c r="K9" i="1" s="1"/>
  <c r="L9" i="1" s="1"/>
  <c r="I10" i="1"/>
  <c r="K10" i="1" s="1"/>
  <c r="L10" i="1" s="1"/>
  <c r="I11" i="1"/>
  <c r="K11" i="1" s="1"/>
  <c r="L11" i="1" s="1"/>
  <c r="I12" i="1"/>
  <c r="K12" i="1" s="1"/>
  <c r="L12" i="1" s="1"/>
  <c r="I13" i="1"/>
  <c r="K13" i="1" s="1"/>
  <c r="L13" i="1" s="1"/>
  <c r="I14" i="1"/>
  <c r="K14" i="1" s="1"/>
  <c r="L14" i="1" s="1"/>
  <c r="I15" i="1"/>
  <c r="K15" i="1" s="1"/>
  <c r="L15" i="1" s="1"/>
  <c r="I16" i="1"/>
  <c r="K16" i="1" s="1"/>
  <c r="L16" i="1" s="1"/>
  <c r="I17" i="1"/>
  <c r="K17" i="1" s="1"/>
  <c r="L17" i="1" s="1"/>
  <c r="I18" i="1"/>
  <c r="K18" i="1" s="1"/>
  <c r="L18" i="1" s="1"/>
  <c r="I19" i="1"/>
  <c r="K19" i="1" s="1"/>
  <c r="L19" i="1" s="1"/>
  <c r="I20" i="1"/>
  <c r="K20" i="1" s="1"/>
  <c r="L20" i="1" s="1"/>
  <c r="I21" i="1"/>
  <c r="K21" i="1" s="1"/>
  <c r="L21" i="1" s="1"/>
  <c r="I22" i="1"/>
  <c r="K22" i="1" s="1"/>
  <c r="L22" i="1" s="1"/>
  <c r="I23" i="1"/>
  <c r="K23" i="1" s="1"/>
  <c r="L23" i="1" s="1"/>
  <c r="I24" i="1"/>
  <c r="K24" i="1" s="1"/>
  <c r="L24" i="1" s="1"/>
  <c r="I25" i="1"/>
  <c r="K25" i="1" s="1"/>
  <c r="L25" i="1" s="1"/>
  <c r="I26" i="1"/>
  <c r="K26" i="1" s="1"/>
  <c r="L26" i="1" s="1"/>
  <c r="I27" i="1"/>
  <c r="K27" i="1" s="1"/>
  <c r="L27" i="1" s="1"/>
  <c r="I28" i="1"/>
  <c r="K28" i="1" s="1"/>
  <c r="L28" i="1" s="1"/>
  <c r="I29" i="1"/>
  <c r="K29" i="1" s="1"/>
  <c r="L29" i="1" s="1"/>
  <c r="I30" i="1"/>
  <c r="K30" i="1" s="1"/>
  <c r="L30" i="1" s="1"/>
  <c r="I31" i="1"/>
  <c r="K31" i="1" s="1"/>
  <c r="L31" i="1" s="1"/>
  <c r="I32" i="1"/>
  <c r="K32" i="1" s="1"/>
  <c r="L32" i="1" s="1"/>
  <c r="I33" i="1"/>
  <c r="K33" i="1" s="1"/>
  <c r="L33" i="1" s="1"/>
  <c r="I34" i="1"/>
  <c r="K34" i="1" s="1"/>
  <c r="L34" i="1" s="1"/>
  <c r="I35" i="1"/>
  <c r="K35" i="1" s="1"/>
  <c r="L35" i="1" s="1"/>
  <c r="I36" i="1"/>
  <c r="K36" i="1" s="1"/>
  <c r="L36" i="1" s="1"/>
  <c r="I37" i="1"/>
  <c r="K37" i="1" s="1"/>
  <c r="L37" i="1" s="1"/>
  <c r="I38" i="1"/>
  <c r="K38" i="1" s="1"/>
  <c r="L38" i="1" s="1"/>
  <c r="I39" i="1"/>
  <c r="K39" i="1" s="1"/>
  <c r="L39" i="1" s="1"/>
  <c r="I40" i="1"/>
  <c r="K40" i="1" s="1"/>
  <c r="L40" i="1" s="1"/>
  <c r="I41" i="1"/>
  <c r="K41" i="1" s="1"/>
  <c r="L41" i="1" s="1"/>
  <c r="I42" i="1"/>
  <c r="K42" i="1" s="1"/>
  <c r="L42" i="1" s="1"/>
  <c r="I43" i="1"/>
  <c r="K43" i="1" s="1"/>
  <c r="L43" i="1" s="1"/>
  <c r="I44" i="1"/>
  <c r="K44" i="1" s="1"/>
  <c r="L44" i="1" s="1"/>
  <c r="I45" i="1"/>
  <c r="K45" i="1" s="1"/>
  <c r="L45" i="1" s="1"/>
  <c r="I46" i="1"/>
  <c r="K46" i="1" s="1"/>
  <c r="L46" i="1" s="1"/>
  <c r="I47" i="1"/>
  <c r="K47" i="1" s="1"/>
  <c r="L47" i="1" s="1"/>
  <c r="I48" i="1"/>
  <c r="K48" i="1" s="1"/>
  <c r="L48" i="1" s="1"/>
  <c r="I49" i="1"/>
  <c r="K49" i="1" s="1"/>
  <c r="L49" i="1" s="1"/>
  <c r="I50" i="1"/>
  <c r="K50" i="1" s="1"/>
  <c r="L50" i="1" s="1"/>
  <c r="I51" i="1"/>
  <c r="K51" i="1" s="1"/>
  <c r="L51" i="1" s="1"/>
  <c r="I52" i="1"/>
  <c r="K52" i="1" s="1"/>
  <c r="L52" i="1" s="1"/>
  <c r="I53" i="1"/>
  <c r="K53" i="1" s="1"/>
  <c r="L53" i="1" s="1"/>
  <c r="I54" i="1"/>
  <c r="K54" i="1" s="1"/>
  <c r="L54" i="1" s="1"/>
  <c r="I55" i="1"/>
  <c r="K55" i="1" s="1"/>
  <c r="L55" i="1" s="1"/>
  <c r="I56" i="1"/>
  <c r="K56" i="1" s="1"/>
  <c r="L56" i="1" s="1"/>
  <c r="I57" i="1"/>
  <c r="K57" i="1" s="1"/>
  <c r="L57" i="1" s="1"/>
  <c r="I58" i="1"/>
  <c r="K58" i="1" s="1"/>
  <c r="L58" i="1" s="1"/>
  <c r="I59" i="1"/>
  <c r="K59" i="1" s="1"/>
  <c r="L59" i="1" s="1"/>
  <c r="I60" i="1"/>
  <c r="K60" i="1" s="1"/>
  <c r="L60" i="1" s="1"/>
  <c r="I61" i="1"/>
  <c r="K61" i="1" s="1"/>
  <c r="L61" i="1" s="1"/>
  <c r="I62" i="1"/>
  <c r="K62" i="1" s="1"/>
  <c r="L62" i="1" s="1"/>
  <c r="I63" i="1"/>
  <c r="K63" i="1" s="1"/>
  <c r="L63" i="1" s="1"/>
  <c r="I64" i="1"/>
  <c r="K64" i="1" s="1"/>
  <c r="L64" i="1" s="1"/>
  <c r="I65" i="1"/>
  <c r="K65" i="1" s="1"/>
  <c r="L65" i="1" s="1"/>
  <c r="I66" i="1"/>
  <c r="K66" i="1" s="1"/>
  <c r="L66" i="1" s="1"/>
  <c r="I67" i="1"/>
  <c r="K67" i="1" s="1"/>
  <c r="L67" i="1" s="1"/>
  <c r="I68" i="1"/>
  <c r="K68" i="1" s="1"/>
  <c r="L68" i="1" s="1"/>
  <c r="I69" i="1"/>
  <c r="K69" i="1" s="1"/>
  <c r="L69" i="1" s="1"/>
  <c r="I70" i="1"/>
  <c r="K70" i="1" s="1"/>
  <c r="L70" i="1" s="1"/>
  <c r="I71" i="1"/>
  <c r="K71" i="1" s="1"/>
  <c r="L71" i="1" s="1"/>
  <c r="I72" i="1"/>
  <c r="K72" i="1" s="1"/>
  <c r="L72" i="1" s="1"/>
  <c r="I73" i="1"/>
  <c r="K73" i="1" s="1"/>
  <c r="L73" i="1" s="1"/>
  <c r="I74" i="1"/>
  <c r="K74" i="1" s="1"/>
  <c r="L74" i="1" s="1"/>
  <c r="I75" i="1"/>
  <c r="K75" i="1" s="1"/>
  <c r="L75" i="1" s="1"/>
  <c r="I76" i="1"/>
  <c r="K76" i="1" s="1"/>
  <c r="L76" i="1" s="1"/>
  <c r="I77" i="1"/>
  <c r="K77" i="1" s="1"/>
  <c r="L77" i="1" s="1"/>
  <c r="I78" i="1"/>
  <c r="K78" i="1" s="1"/>
  <c r="L78" i="1" s="1"/>
  <c r="I79" i="1"/>
  <c r="K79" i="1" s="1"/>
  <c r="L79" i="1" s="1"/>
  <c r="I80" i="1"/>
  <c r="K80" i="1" s="1"/>
  <c r="L80" i="1" s="1"/>
  <c r="I81" i="1"/>
  <c r="K81" i="1" s="1"/>
  <c r="L81" i="1" s="1"/>
  <c r="I82" i="1"/>
  <c r="K82" i="1" s="1"/>
  <c r="L82" i="1" s="1"/>
  <c r="I83" i="1"/>
  <c r="K83" i="1" s="1"/>
  <c r="L83" i="1" s="1"/>
  <c r="I84" i="1"/>
  <c r="K84" i="1" s="1"/>
  <c r="L84" i="1" s="1"/>
  <c r="I85" i="1"/>
  <c r="K85" i="1" s="1"/>
  <c r="L85" i="1" s="1"/>
  <c r="I86" i="1"/>
  <c r="K86" i="1" s="1"/>
  <c r="L86" i="1" s="1"/>
  <c r="I87" i="1"/>
  <c r="K87" i="1" s="1"/>
  <c r="L87" i="1" s="1"/>
  <c r="I88" i="1"/>
  <c r="K88" i="1" s="1"/>
  <c r="L88" i="1" s="1"/>
  <c r="I89" i="1"/>
  <c r="K89" i="1" s="1"/>
  <c r="L89" i="1" s="1"/>
  <c r="I90" i="1"/>
  <c r="K90" i="1" s="1"/>
  <c r="L90" i="1" s="1"/>
  <c r="I91" i="1"/>
  <c r="K91" i="1" s="1"/>
  <c r="L91" i="1" s="1"/>
  <c r="I92" i="1"/>
  <c r="K92" i="1" s="1"/>
  <c r="L92" i="1" s="1"/>
  <c r="I93" i="1"/>
  <c r="K93" i="1" s="1"/>
  <c r="L93" i="1" s="1"/>
  <c r="I94" i="1"/>
  <c r="K94" i="1" s="1"/>
  <c r="L94" i="1" s="1"/>
  <c r="I95" i="1"/>
  <c r="K95" i="1" s="1"/>
  <c r="L95" i="1" s="1"/>
  <c r="I96" i="1"/>
  <c r="K96" i="1" s="1"/>
  <c r="L96" i="1" s="1"/>
  <c r="I97" i="1"/>
  <c r="K97" i="1" s="1"/>
  <c r="L97" i="1" s="1"/>
  <c r="I98" i="1"/>
  <c r="K98" i="1" s="1"/>
  <c r="L98" i="1" s="1"/>
  <c r="I99" i="1"/>
  <c r="K99" i="1" s="1"/>
  <c r="L99" i="1" s="1"/>
  <c r="I100" i="1"/>
  <c r="K100" i="1" s="1"/>
  <c r="L100" i="1" s="1"/>
  <c r="I101" i="1"/>
  <c r="K101" i="1" s="1"/>
  <c r="L101" i="1" s="1"/>
  <c r="I102" i="1"/>
  <c r="K102" i="1" s="1"/>
  <c r="L102" i="1" s="1"/>
  <c r="I103" i="1"/>
  <c r="K103" i="1" s="1"/>
  <c r="L103" i="1" s="1"/>
  <c r="I104" i="1"/>
  <c r="K104" i="1" s="1"/>
  <c r="L104" i="1" s="1"/>
  <c r="I105" i="1"/>
  <c r="K105" i="1" s="1"/>
  <c r="L105" i="1" s="1"/>
  <c r="I106" i="1"/>
  <c r="K106" i="1" s="1"/>
  <c r="L106" i="1" s="1"/>
  <c r="I107" i="1"/>
  <c r="K107" i="1" s="1"/>
  <c r="L107" i="1" s="1"/>
  <c r="I108" i="1"/>
  <c r="K108" i="1" s="1"/>
  <c r="L108" i="1" s="1"/>
  <c r="I109" i="1"/>
  <c r="K109" i="1" s="1"/>
  <c r="L109" i="1" s="1"/>
  <c r="I110" i="1"/>
  <c r="K110" i="1" s="1"/>
  <c r="L110" i="1" s="1"/>
  <c r="I111" i="1"/>
  <c r="K111" i="1" s="1"/>
  <c r="L111" i="1" s="1"/>
  <c r="I112" i="1"/>
  <c r="K112" i="1" s="1"/>
  <c r="L112" i="1" s="1"/>
  <c r="I113" i="1"/>
  <c r="K113" i="1" s="1"/>
  <c r="L113" i="1" s="1"/>
  <c r="I114" i="1"/>
  <c r="K114" i="1" s="1"/>
  <c r="L114" i="1" s="1"/>
  <c r="I115" i="1"/>
  <c r="K115" i="1" s="1"/>
  <c r="L115" i="1" s="1"/>
  <c r="I116" i="1"/>
  <c r="K116" i="1" s="1"/>
  <c r="L116" i="1" s="1"/>
  <c r="I117" i="1"/>
  <c r="K117" i="1" s="1"/>
  <c r="L117" i="1" s="1"/>
  <c r="I118" i="1"/>
  <c r="K118" i="1" s="1"/>
  <c r="L118" i="1" s="1"/>
  <c r="I119" i="1"/>
  <c r="K119" i="1" s="1"/>
  <c r="L119" i="1" s="1"/>
  <c r="I120" i="1"/>
  <c r="K120" i="1" s="1"/>
  <c r="L120" i="1" s="1"/>
  <c r="I121" i="1"/>
  <c r="K121" i="1" s="1"/>
  <c r="L121" i="1" s="1"/>
  <c r="I122" i="1"/>
  <c r="K122" i="1" s="1"/>
  <c r="L122" i="1" s="1"/>
  <c r="I123" i="1"/>
  <c r="K123" i="1" s="1"/>
  <c r="L123" i="1" s="1"/>
  <c r="I124" i="1"/>
  <c r="K124" i="1" s="1"/>
  <c r="L124" i="1" s="1"/>
  <c r="I125" i="1"/>
  <c r="K125" i="1" s="1"/>
  <c r="L125" i="1" s="1"/>
  <c r="I126" i="1"/>
  <c r="K126" i="1" s="1"/>
  <c r="L126" i="1" s="1"/>
  <c r="I127" i="1"/>
  <c r="K127" i="1" s="1"/>
  <c r="L127" i="1" s="1"/>
  <c r="I128" i="1"/>
  <c r="K128" i="1" s="1"/>
  <c r="L128" i="1" s="1"/>
  <c r="I129" i="1"/>
  <c r="K129" i="1" s="1"/>
  <c r="L129" i="1" s="1"/>
  <c r="I130" i="1"/>
  <c r="K130" i="1" s="1"/>
  <c r="L130" i="1" s="1"/>
  <c r="I131" i="1"/>
  <c r="K131" i="1" s="1"/>
  <c r="L131" i="1" s="1"/>
  <c r="I132" i="1"/>
  <c r="K132" i="1" s="1"/>
  <c r="L132" i="1" s="1"/>
  <c r="I133" i="1"/>
  <c r="K133" i="1" s="1"/>
  <c r="L133" i="1" s="1"/>
  <c r="I134" i="1"/>
  <c r="K134" i="1" s="1"/>
  <c r="L134" i="1" s="1"/>
  <c r="I135" i="1"/>
  <c r="K135" i="1" s="1"/>
  <c r="L135" i="1" s="1"/>
  <c r="I136" i="1"/>
  <c r="K136" i="1" s="1"/>
  <c r="L136" i="1" s="1"/>
  <c r="I137" i="1"/>
  <c r="K137" i="1" s="1"/>
  <c r="L137" i="1" s="1"/>
  <c r="I138" i="1"/>
  <c r="K138" i="1" s="1"/>
  <c r="L138" i="1" s="1"/>
  <c r="I139" i="1"/>
  <c r="K139" i="1" s="1"/>
  <c r="L139" i="1" s="1"/>
  <c r="I140" i="1"/>
  <c r="K140" i="1" s="1"/>
  <c r="L140" i="1" s="1"/>
  <c r="I141" i="1"/>
  <c r="K141" i="1" s="1"/>
  <c r="L141" i="1" s="1"/>
  <c r="I142" i="1"/>
  <c r="K142" i="1" s="1"/>
  <c r="L142" i="1" s="1"/>
  <c r="I143" i="1"/>
  <c r="K143" i="1" s="1"/>
  <c r="L143" i="1" s="1"/>
  <c r="I144" i="1"/>
  <c r="K144" i="1" s="1"/>
  <c r="L144" i="1" s="1"/>
  <c r="I145" i="1"/>
  <c r="K145" i="1" s="1"/>
  <c r="L145" i="1" s="1"/>
  <c r="I146" i="1"/>
  <c r="K146" i="1" s="1"/>
  <c r="L146" i="1" s="1"/>
  <c r="I147" i="1"/>
  <c r="K147" i="1" s="1"/>
  <c r="L147" i="1" s="1"/>
  <c r="I148" i="1"/>
  <c r="K148" i="1" s="1"/>
  <c r="L148" i="1" s="1"/>
  <c r="I149" i="1"/>
  <c r="K149" i="1" s="1"/>
  <c r="L149" i="1" s="1"/>
  <c r="I150" i="1"/>
  <c r="K150" i="1" s="1"/>
  <c r="L150" i="1" s="1"/>
  <c r="I151" i="1"/>
  <c r="K151" i="1" s="1"/>
  <c r="L151" i="1" s="1"/>
  <c r="I152" i="1"/>
  <c r="K152" i="1" s="1"/>
  <c r="L152" i="1" s="1"/>
  <c r="I153" i="1"/>
  <c r="K153" i="1" s="1"/>
  <c r="L153" i="1" s="1"/>
  <c r="I154" i="1"/>
  <c r="K154" i="1" s="1"/>
  <c r="L154" i="1" s="1"/>
  <c r="I155" i="1"/>
  <c r="K155" i="1" s="1"/>
  <c r="L155" i="1" s="1"/>
  <c r="I156" i="1"/>
  <c r="K156" i="1" s="1"/>
  <c r="L156" i="1" s="1"/>
  <c r="I157" i="1"/>
  <c r="K157" i="1" s="1"/>
  <c r="L157" i="1" s="1"/>
  <c r="I158" i="1"/>
  <c r="K158" i="1" s="1"/>
  <c r="L158" i="1" s="1"/>
  <c r="I159" i="1"/>
  <c r="K159" i="1" s="1"/>
  <c r="L159" i="1" s="1"/>
  <c r="I160" i="1"/>
  <c r="K160" i="1" s="1"/>
  <c r="L160" i="1" s="1"/>
  <c r="I161" i="1"/>
  <c r="K161" i="1" s="1"/>
  <c r="L161" i="1" s="1"/>
  <c r="I162" i="1"/>
  <c r="K162" i="1" s="1"/>
  <c r="L162" i="1" s="1"/>
  <c r="I163" i="1"/>
  <c r="K163" i="1" s="1"/>
  <c r="L163" i="1" s="1"/>
  <c r="I164" i="1"/>
  <c r="K164" i="1" s="1"/>
  <c r="L164" i="1" s="1"/>
  <c r="I165" i="1"/>
  <c r="K165" i="1" s="1"/>
  <c r="L165" i="1" s="1"/>
  <c r="I166" i="1"/>
  <c r="K166" i="1" s="1"/>
  <c r="L166" i="1" s="1"/>
  <c r="I167" i="1"/>
  <c r="K167" i="1" s="1"/>
  <c r="L167" i="1" s="1"/>
  <c r="I168" i="1"/>
  <c r="K168" i="1" s="1"/>
  <c r="L168" i="1" s="1"/>
  <c r="I169" i="1"/>
  <c r="K169" i="1" s="1"/>
  <c r="L169" i="1" s="1"/>
  <c r="I170" i="1"/>
  <c r="K170" i="1" s="1"/>
  <c r="L170" i="1" s="1"/>
  <c r="I171" i="1"/>
  <c r="K171" i="1" s="1"/>
  <c r="L171" i="1" s="1"/>
  <c r="I172" i="1"/>
  <c r="K172" i="1" s="1"/>
  <c r="L172" i="1" s="1"/>
  <c r="I173" i="1"/>
  <c r="K173" i="1" s="1"/>
  <c r="L173" i="1" s="1"/>
  <c r="I174" i="1"/>
  <c r="K174" i="1" s="1"/>
  <c r="L174" i="1" s="1"/>
  <c r="I175" i="1"/>
  <c r="K175" i="1" s="1"/>
  <c r="L175" i="1" s="1"/>
  <c r="I176" i="1"/>
  <c r="K176" i="1" s="1"/>
  <c r="L176" i="1" s="1"/>
  <c r="I177" i="1"/>
  <c r="K177" i="1" s="1"/>
  <c r="L177" i="1" s="1"/>
  <c r="I178" i="1"/>
  <c r="K178" i="1" s="1"/>
  <c r="L178" i="1" s="1"/>
  <c r="I179" i="1"/>
  <c r="K179" i="1" s="1"/>
  <c r="L179" i="1" s="1"/>
  <c r="I180" i="1"/>
  <c r="K180" i="1" s="1"/>
  <c r="L180" i="1" s="1"/>
  <c r="I181" i="1"/>
  <c r="K181" i="1" s="1"/>
  <c r="L181" i="1" s="1"/>
  <c r="I182" i="1"/>
  <c r="K182" i="1" s="1"/>
  <c r="L182" i="1" s="1"/>
  <c r="I183" i="1"/>
  <c r="K183" i="1" s="1"/>
  <c r="L183" i="1" s="1"/>
  <c r="I184" i="1"/>
  <c r="K184" i="1" s="1"/>
  <c r="L184" i="1" s="1"/>
  <c r="I185" i="1"/>
  <c r="K185" i="1" s="1"/>
  <c r="L185" i="1" s="1"/>
  <c r="I186" i="1"/>
  <c r="K186" i="1" s="1"/>
  <c r="L186" i="1" s="1"/>
  <c r="I187" i="1"/>
  <c r="K187" i="1" s="1"/>
  <c r="L187" i="1" s="1"/>
  <c r="I188" i="1"/>
  <c r="K188" i="1" s="1"/>
  <c r="L188" i="1" s="1"/>
  <c r="I189" i="1"/>
  <c r="K189" i="1" s="1"/>
  <c r="L189" i="1" s="1"/>
  <c r="I190" i="1"/>
  <c r="K190" i="1" s="1"/>
  <c r="L190" i="1" s="1"/>
  <c r="I191" i="1"/>
  <c r="K191" i="1" s="1"/>
  <c r="L191" i="1" s="1"/>
  <c r="I192" i="1"/>
  <c r="K192" i="1" s="1"/>
  <c r="L192" i="1" s="1"/>
  <c r="I193" i="1"/>
  <c r="K193" i="1" s="1"/>
  <c r="L193" i="1" s="1"/>
  <c r="I194" i="1"/>
  <c r="K194" i="1" s="1"/>
  <c r="L194" i="1" s="1"/>
  <c r="I195" i="1"/>
  <c r="K195" i="1" s="1"/>
  <c r="L195" i="1" s="1"/>
  <c r="I196" i="1"/>
  <c r="K196" i="1" s="1"/>
  <c r="L196" i="1" s="1"/>
  <c r="I197" i="1"/>
  <c r="K197" i="1" s="1"/>
  <c r="L197" i="1" s="1"/>
  <c r="I198" i="1"/>
  <c r="K198" i="1" s="1"/>
  <c r="L198" i="1" s="1"/>
  <c r="I199" i="1"/>
  <c r="K199" i="1" s="1"/>
  <c r="L199" i="1" s="1"/>
  <c r="I200" i="1"/>
  <c r="K200" i="1" s="1"/>
  <c r="L200" i="1" s="1"/>
  <c r="I201" i="1"/>
  <c r="K201" i="1" s="1"/>
  <c r="L201" i="1" s="1"/>
  <c r="I202" i="1"/>
  <c r="K202" i="1" s="1"/>
  <c r="L202" i="1" s="1"/>
  <c r="I203" i="1"/>
  <c r="K203" i="1" s="1"/>
  <c r="L203" i="1" s="1"/>
  <c r="I204" i="1"/>
  <c r="K204" i="1" s="1"/>
  <c r="L204" i="1" s="1"/>
  <c r="I205" i="1"/>
  <c r="K205" i="1" s="1"/>
  <c r="L205" i="1" s="1"/>
  <c r="I206" i="1"/>
  <c r="K206" i="1" s="1"/>
  <c r="L206" i="1" s="1"/>
  <c r="I207" i="1"/>
  <c r="K207" i="1" s="1"/>
  <c r="L207" i="1" s="1"/>
  <c r="I208" i="1"/>
  <c r="K208" i="1" s="1"/>
  <c r="L208" i="1" s="1"/>
  <c r="I209" i="1"/>
  <c r="K209" i="1" s="1"/>
  <c r="L209" i="1" s="1"/>
  <c r="I210" i="1"/>
  <c r="K210" i="1" s="1"/>
  <c r="L210" i="1" s="1"/>
  <c r="I211" i="1"/>
  <c r="K211" i="1" s="1"/>
  <c r="L211" i="1" s="1"/>
  <c r="I212" i="1"/>
  <c r="K212" i="1" s="1"/>
  <c r="L212" i="1" s="1"/>
  <c r="I213" i="1"/>
  <c r="K213" i="1" s="1"/>
  <c r="L213" i="1" s="1"/>
  <c r="I214" i="1"/>
  <c r="K214" i="1" s="1"/>
  <c r="L214" i="1" s="1"/>
  <c r="I215" i="1"/>
  <c r="K215" i="1" s="1"/>
  <c r="L215" i="1" s="1"/>
  <c r="I216" i="1"/>
  <c r="K216" i="1" s="1"/>
  <c r="L216" i="1" s="1"/>
  <c r="I217" i="1"/>
  <c r="K217" i="1" s="1"/>
  <c r="L217" i="1" s="1"/>
  <c r="I218" i="1"/>
  <c r="K218" i="1" s="1"/>
  <c r="L218" i="1" s="1"/>
  <c r="I219" i="1"/>
  <c r="K219" i="1" s="1"/>
  <c r="L219" i="1" s="1"/>
  <c r="I220" i="1"/>
  <c r="K220" i="1" s="1"/>
  <c r="L220" i="1" s="1"/>
  <c r="I221" i="1"/>
  <c r="K221" i="1" s="1"/>
  <c r="L221" i="1" s="1"/>
  <c r="I222" i="1"/>
  <c r="K222" i="1" s="1"/>
  <c r="L222" i="1" s="1"/>
  <c r="I223" i="1"/>
  <c r="K223" i="1" s="1"/>
  <c r="L223" i="1" s="1"/>
  <c r="I224" i="1"/>
  <c r="K224" i="1" s="1"/>
  <c r="L224" i="1" s="1"/>
  <c r="I225" i="1"/>
  <c r="K225" i="1" s="1"/>
  <c r="L225" i="1" s="1"/>
  <c r="I226" i="1"/>
  <c r="K226" i="1" s="1"/>
  <c r="L226" i="1" s="1"/>
  <c r="I227" i="1"/>
  <c r="K227" i="1" s="1"/>
  <c r="L227" i="1" s="1"/>
  <c r="I228" i="1"/>
  <c r="K228" i="1" s="1"/>
  <c r="L228" i="1" s="1"/>
  <c r="I229" i="1"/>
  <c r="K229" i="1" s="1"/>
  <c r="L229" i="1" s="1"/>
  <c r="I230" i="1"/>
  <c r="K230" i="1" s="1"/>
  <c r="L230" i="1" s="1"/>
  <c r="I231" i="1"/>
  <c r="K231" i="1" s="1"/>
  <c r="L231" i="1" s="1"/>
  <c r="I232" i="1"/>
  <c r="K232" i="1" s="1"/>
  <c r="L232" i="1" s="1"/>
  <c r="I233" i="1"/>
  <c r="K233" i="1" s="1"/>
  <c r="L233" i="1" s="1"/>
  <c r="I234" i="1"/>
  <c r="K234" i="1" s="1"/>
  <c r="L234" i="1" s="1"/>
  <c r="I235" i="1"/>
  <c r="K235" i="1" s="1"/>
  <c r="L235" i="1" s="1"/>
  <c r="I236" i="1"/>
  <c r="K236" i="1" s="1"/>
  <c r="L236" i="1" s="1"/>
  <c r="I237" i="1"/>
  <c r="K237" i="1" s="1"/>
  <c r="L237" i="1" s="1"/>
  <c r="I238" i="1"/>
  <c r="K238" i="1" s="1"/>
  <c r="L238" i="1" s="1"/>
  <c r="I239" i="1"/>
  <c r="K239" i="1" s="1"/>
  <c r="L239" i="1" s="1"/>
  <c r="I240" i="1"/>
  <c r="K240" i="1" s="1"/>
  <c r="L240" i="1" s="1"/>
  <c r="I241" i="1"/>
  <c r="K241" i="1" s="1"/>
  <c r="L241" i="1" s="1"/>
  <c r="I242" i="1"/>
  <c r="K242" i="1" s="1"/>
  <c r="L242" i="1" s="1"/>
  <c r="I243" i="1"/>
  <c r="K243" i="1" s="1"/>
  <c r="L243" i="1" s="1"/>
  <c r="I244" i="1"/>
  <c r="K244" i="1" s="1"/>
  <c r="L244" i="1" s="1"/>
  <c r="I245" i="1"/>
  <c r="K245" i="1" s="1"/>
  <c r="L245" i="1" s="1"/>
  <c r="I246" i="1"/>
  <c r="K246" i="1" s="1"/>
  <c r="L246" i="1" s="1"/>
  <c r="I247" i="1"/>
  <c r="K247" i="1" s="1"/>
  <c r="L247" i="1" s="1"/>
  <c r="I248" i="1"/>
  <c r="K248" i="1" s="1"/>
  <c r="L248" i="1" s="1"/>
  <c r="I249" i="1"/>
  <c r="K249" i="1" s="1"/>
  <c r="L249" i="1" s="1"/>
  <c r="I250" i="1"/>
  <c r="K250" i="1" s="1"/>
  <c r="L250" i="1" s="1"/>
  <c r="I251" i="1"/>
  <c r="K251" i="1" s="1"/>
  <c r="L251" i="1" s="1"/>
  <c r="I252" i="1"/>
  <c r="K252" i="1" s="1"/>
  <c r="L252" i="1" s="1"/>
  <c r="I253" i="1"/>
  <c r="K253" i="1" s="1"/>
  <c r="L253" i="1" s="1"/>
  <c r="I254" i="1"/>
  <c r="K254" i="1" s="1"/>
  <c r="L254" i="1" s="1"/>
  <c r="I255" i="1"/>
  <c r="K255" i="1" s="1"/>
  <c r="L255" i="1" s="1"/>
  <c r="I256" i="1"/>
  <c r="K256" i="1" s="1"/>
  <c r="L256" i="1" s="1"/>
  <c r="I257" i="1"/>
  <c r="K257" i="1" s="1"/>
  <c r="L257" i="1" s="1"/>
  <c r="I258" i="1"/>
  <c r="K258" i="1" s="1"/>
  <c r="L258" i="1" s="1"/>
  <c r="I259" i="1"/>
  <c r="K259" i="1" s="1"/>
  <c r="L259" i="1" s="1"/>
  <c r="I260" i="1"/>
  <c r="K260" i="1" s="1"/>
  <c r="L260" i="1" s="1"/>
  <c r="I261" i="1"/>
  <c r="K261" i="1" s="1"/>
  <c r="L261" i="1" s="1"/>
  <c r="I262" i="1"/>
  <c r="K262" i="1" s="1"/>
  <c r="L262" i="1" s="1"/>
  <c r="I263" i="1"/>
  <c r="K263" i="1" s="1"/>
  <c r="L263" i="1" s="1"/>
  <c r="I264" i="1"/>
  <c r="K264" i="1" s="1"/>
  <c r="L264" i="1" s="1"/>
  <c r="I265" i="1"/>
  <c r="K265" i="1" s="1"/>
  <c r="L265" i="1" s="1"/>
  <c r="I266" i="1"/>
  <c r="K266" i="1" s="1"/>
  <c r="L266" i="1" s="1"/>
  <c r="I267" i="1"/>
  <c r="K267" i="1" s="1"/>
  <c r="L267" i="1" s="1"/>
  <c r="I268" i="1"/>
  <c r="K268" i="1" s="1"/>
  <c r="L268" i="1" s="1"/>
  <c r="I269" i="1"/>
  <c r="K269" i="1" s="1"/>
  <c r="L269" i="1" s="1"/>
  <c r="I270" i="1"/>
  <c r="K270" i="1" s="1"/>
  <c r="L270" i="1" s="1"/>
  <c r="I271" i="1"/>
  <c r="K271" i="1" s="1"/>
  <c r="L271" i="1" s="1"/>
  <c r="I272" i="1"/>
  <c r="K272" i="1" s="1"/>
  <c r="L272" i="1" s="1"/>
  <c r="I273" i="1"/>
  <c r="K273" i="1" s="1"/>
  <c r="L273" i="1" s="1"/>
  <c r="I274" i="1"/>
  <c r="K274" i="1" s="1"/>
  <c r="L274" i="1" s="1"/>
  <c r="I275" i="1"/>
  <c r="K275" i="1" s="1"/>
  <c r="L275" i="1" s="1"/>
  <c r="I276" i="1"/>
  <c r="K276" i="1" s="1"/>
  <c r="L276" i="1" s="1"/>
  <c r="I277" i="1"/>
  <c r="K277" i="1" s="1"/>
  <c r="L277" i="1" s="1"/>
  <c r="I278" i="1"/>
  <c r="K278" i="1" s="1"/>
  <c r="L278" i="1" s="1"/>
  <c r="I279" i="1"/>
  <c r="K279" i="1" s="1"/>
  <c r="L279" i="1" s="1"/>
  <c r="I280" i="1"/>
  <c r="K280" i="1" s="1"/>
  <c r="L280" i="1" s="1"/>
  <c r="I281" i="1"/>
  <c r="K281" i="1" s="1"/>
  <c r="L281" i="1" s="1"/>
  <c r="I282" i="1"/>
  <c r="K282" i="1" s="1"/>
  <c r="L282" i="1" s="1"/>
  <c r="I283" i="1"/>
  <c r="K283" i="1" s="1"/>
  <c r="L283" i="1" s="1"/>
  <c r="I284" i="1"/>
  <c r="K284" i="1" s="1"/>
  <c r="L284" i="1" s="1"/>
  <c r="I285" i="1"/>
  <c r="K285" i="1" s="1"/>
  <c r="L285" i="1" s="1"/>
  <c r="I286" i="1"/>
  <c r="K286" i="1" s="1"/>
  <c r="L286" i="1" s="1"/>
  <c r="I287" i="1"/>
  <c r="K287" i="1" s="1"/>
  <c r="L287" i="1" s="1"/>
  <c r="I288" i="1"/>
  <c r="K288" i="1" s="1"/>
  <c r="L288" i="1" s="1"/>
  <c r="I289" i="1"/>
  <c r="K289" i="1" s="1"/>
  <c r="L289" i="1" s="1"/>
  <c r="I290" i="1"/>
  <c r="K290" i="1" s="1"/>
  <c r="L290" i="1" s="1"/>
  <c r="I291" i="1"/>
  <c r="K291" i="1" s="1"/>
  <c r="L291" i="1" s="1"/>
  <c r="I292" i="1"/>
  <c r="K292" i="1" s="1"/>
  <c r="L292" i="1" s="1"/>
  <c r="I293" i="1"/>
  <c r="K293" i="1" s="1"/>
  <c r="L293" i="1" s="1"/>
  <c r="I294" i="1"/>
  <c r="K294" i="1" s="1"/>
  <c r="L294" i="1" s="1"/>
  <c r="I295" i="1"/>
  <c r="K295" i="1" s="1"/>
  <c r="L295" i="1" s="1"/>
  <c r="I296" i="1"/>
  <c r="K296" i="1" s="1"/>
  <c r="L296" i="1" s="1"/>
  <c r="I297" i="1"/>
  <c r="K297" i="1" s="1"/>
  <c r="L297" i="1" s="1"/>
  <c r="I298" i="1"/>
  <c r="K298" i="1" s="1"/>
  <c r="L298" i="1" s="1"/>
  <c r="I299" i="1"/>
  <c r="K299" i="1" s="1"/>
  <c r="L299" i="1" s="1"/>
  <c r="I300" i="1"/>
  <c r="K300" i="1" s="1"/>
  <c r="L300" i="1" s="1"/>
  <c r="I301" i="1"/>
  <c r="K301" i="1" s="1"/>
  <c r="L301" i="1" s="1"/>
  <c r="I302" i="1"/>
  <c r="K302" i="1" s="1"/>
  <c r="L302" i="1" s="1"/>
  <c r="I303" i="1"/>
  <c r="K303" i="1" s="1"/>
  <c r="L303" i="1" s="1"/>
  <c r="I304" i="1"/>
  <c r="K304" i="1" s="1"/>
  <c r="L304" i="1" s="1"/>
  <c r="I305" i="1"/>
  <c r="K305" i="1" s="1"/>
  <c r="L305" i="1" s="1"/>
  <c r="I306" i="1"/>
  <c r="K306" i="1" s="1"/>
  <c r="L306" i="1" s="1"/>
  <c r="I307" i="1"/>
  <c r="K307" i="1" s="1"/>
  <c r="L307" i="1" s="1"/>
  <c r="I308" i="1"/>
  <c r="K308" i="1" s="1"/>
  <c r="L308" i="1" s="1"/>
  <c r="I309" i="1"/>
  <c r="K309" i="1" s="1"/>
  <c r="L309" i="1" s="1"/>
  <c r="I310" i="1"/>
  <c r="K310" i="1" s="1"/>
  <c r="L310" i="1" s="1"/>
  <c r="I311" i="1"/>
  <c r="K311" i="1" s="1"/>
  <c r="L311" i="1" s="1"/>
  <c r="I312" i="1"/>
  <c r="K312" i="1" s="1"/>
  <c r="L312" i="1" s="1"/>
  <c r="I313" i="1"/>
  <c r="K313" i="1" s="1"/>
  <c r="L313" i="1" s="1"/>
  <c r="I314" i="1"/>
  <c r="K314" i="1" s="1"/>
  <c r="L314" i="1" s="1"/>
  <c r="I315" i="1"/>
  <c r="K315" i="1" s="1"/>
  <c r="L315" i="1" s="1"/>
  <c r="I316" i="1"/>
  <c r="K316" i="1" s="1"/>
  <c r="L316" i="1" s="1"/>
  <c r="I317" i="1"/>
  <c r="K317" i="1" s="1"/>
  <c r="L317" i="1" s="1"/>
  <c r="I318" i="1"/>
  <c r="K318" i="1" s="1"/>
  <c r="L318" i="1" s="1"/>
  <c r="I319" i="1"/>
  <c r="K319" i="1" s="1"/>
  <c r="L319" i="1" s="1"/>
  <c r="I320" i="1"/>
  <c r="K320" i="1" s="1"/>
  <c r="L320" i="1" s="1"/>
  <c r="I321" i="1"/>
  <c r="K321" i="1" s="1"/>
  <c r="L321" i="1" s="1"/>
  <c r="I322" i="1"/>
  <c r="K322" i="1" s="1"/>
  <c r="L322" i="1" s="1"/>
  <c r="I323" i="1"/>
  <c r="K323" i="1" s="1"/>
  <c r="L323" i="1" s="1"/>
  <c r="I324" i="1"/>
  <c r="K324" i="1" s="1"/>
  <c r="L324" i="1" s="1"/>
  <c r="I325" i="1"/>
  <c r="K325" i="1" s="1"/>
  <c r="L325" i="1" s="1"/>
  <c r="I326" i="1"/>
  <c r="K326" i="1" s="1"/>
  <c r="L326" i="1" s="1"/>
  <c r="I327" i="1"/>
  <c r="K327" i="1" s="1"/>
  <c r="L327" i="1" s="1"/>
  <c r="I328" i="1"/>
  <c r="K328" i="1" s="1"/>
  <c r="L328" i="1" s="1"/>
  <c r="I329" i="1"/>
  <c r="K329" i="1" s="1"/>
  <c r="L329" i="1" s="1"/>
  <c r="I330" i="1"/>
  <c r="K330" i="1" s="1"/>
  <c r="L330" i="1" s="1"/>
  <c r="I331" i="1"/>
  <c r="K331" i="1" s="1"/>
  <c r="L331" i="1" s="1"/>
  <c r="I332" i="1"/>
  <c r="K332" i="1" s="1"/>
  <c r="L332" i="1" s="1"/>
  <c r="I333" i="1"/>
  <c r="K333" i="1" s="1"/>
  <c r="L333" i="1" s="1"/>
  <c r="I334" i="1"/>
  <c r="K334" i="1" s="1"/>
  <c r="L334" i="1" s="1"/>
  <c r="I335" i="1"/>
  <c r="K335" i="1" s="1"/>
  <c r="L335" i="1" s="1"/>
  <c r="I336" i="1"/>
  <c r="K336" i="1" s="1"/>
  <c r="L336" i="1" s="1"/>
  <c r="I337" i="1"/>
  <c r="K337" i="1" s="1"/>
  <c r="L337" i="1" s="1"/>
  <c r="I338" i="1"/>
  <c r="K338" i="1" s="1"/>
  <c r="L338" i="1" s="1"/>
  <c r="I339" i="1"/>
  <c r="K339" i="1" s="1"/>
  <c r="L339" i="1" s="1"/>
  <c r="I340" i="1"/>
  <c r="K340" i="1" s="1"/>
  <c r="L340" i="1" s="1"/>
  <c r="I341" i="1"/>
  <c r="K341" i="1" s="1"/>
  <c r="L341" i="1" s="1"/>
  <c r="I342" i="1"/>
  <c r="K342" i="1" s="1"/>
  <c r="L342" i="1" s="1"/>
  <c r="I343" i="1"/>
  <c r="K343" i="1" s="1"/>
  <c r="L343" i="1" s="1"/>
  <c r="I344" i="1"/>
  <c r="K344" i="1" s="1"/>
  <c r="L344" i="1" s="1"/>
  <c r="I345" i="1"/>
  <c r="K345" i="1" s="1"/>
  <c r="L345" i="1" s="1"/>
  <c r="I346" i="1"/>
  <c r="K346" i="1" s="1"/>
  <c r="L346" i="1" s="1"/>
  <c r="I347" i="1"/>
  <c r="K347" i="1" s="1"/>
  <c r="L347" i="1" s="1"/>
  <c r="I348" i="1"/>
  <c r="K348" i="1" s="1"/>
  <c r="L348" i="1" s="1"/>
  <c r="I349" i="1"/>
  <c r="K349" i="1" s="1"/>
  <c r="L349" i="1" s="1"/>
  <c r="I350" i="1"/>
  <c r="K350" i="1" s="1"/>
  <c r="L350" i="1" s="1"/>
  <c r="I351" i="1"/>
  <c r="K351" i="1" s="1"/>
  <c r="L351" i="1" s="1"/>
  <c r="I352" i="1"/>
  <c r="K352" i="1" s="1"/>
  <c r="L352" i="1" s="1"/>
  <c r="I353" i="1"/>
  <c r="K353" i="1" s="1"/>
  <c r="L353" i="1" s="1"/>
  <c r="I354" i="1"/>
  <c r="K354" i="1" s="1"/>
  <c r="L354" i="1" s="1"/>
  <c r="I355" i="1"/>
  <c r="K355" i="1" s="1"/>
  <c r="L355" i="1" s="1"/>
  <c r="I356" i="1"/>
  <c r="K356" i="1" s="1"/>
  <c r="L356" i="1" s="1"/>
  <c r="I357" i="1"/>
  <c r="K357" i="1" s="1"/>
  <c r="L357" i="1" s="1"/>
  <c r="I358" i="1"/>
  <c r="K358" i="1" s="1"/>
  <c r="L358" i="1" s="1"/>
  <c r="I359" i="1"/>
  <c r="K359" i="1" s="1"/>
  <c r="L359" i="1" s="1"/>
  <c r="I360" i="1"/>
  <c r="K360" i="1" s="1"/>
  <c r="L360" i="1" s="1"/>
  <c r="I361" i="1"/>
  <c r="K361" i="1" s="1"/>
  <c r="L361" i="1" s="1"/>
  <c r="I362" i="1"/>
  <c r="K362" i="1" s="1"/>
  <c r="L362" i="1" s="1"/>
  <c r="I363" i="1"/>
  <c r="K363" i="1" s="1"/>
  <c r="L363" i="1" s="1"/>
  <c r="I364" i="1"/>
  <c r="K364" i="1" s="1"/>
  <c r="L364" i="1" s="1"/>
  <c r="I365" i="1"/>
  <c r="K365" i="1" s="1"/>
  <c r="L365" i="1" s="1"/>
  <c r="I366" i="1"/>
  <c r="K366" i="1" s="1"/>
  <c r="L366" i="1" s="1"/>
  <c r="I367" i="1"/>
  <c r="K367" i="1" s="1"/>
  <c r="L367" i="1" s="1"/>
  <c r="I368" i="1"/>
  <c r="K368" i="1" s="1"/>
  <c r="L368" i="1" s="1"/>
  <c r="I369" i="1"/>
  <c r="K369" i="1" s="1"/>
  <c r="L369" i="1" s="1"/>
  <c r="I370" i="1"/>
  <c r="K370" i="1" s="1"/>
  <c r="L370" i="1" s="1"/>
  <c r="I371" i="1"/>
  <c r="K371" i="1" s="1"/>
  <c r="L371" i="1" s="1"/>
  <c r="I372" i="1"/>
  <c r="K372" i="1" s="1"/>
  <c r="L372" i="1" s="1"/>
  <c r="I373" i="1"/>
  <c r="K373" i="1" s="1"/>
  <c r="L373" i="1" s="1"/>
  <c r="I374" i="1"/>
  <c r="K374" i="1" s="1"/>
  <c r="L374" i="1" s="1"/>
  <c r="I375" i="1"/>
  <c r="K375" i="1" s="1"/>
  <c r="L375" i="1" s="1"/>
  <c r="I376" i="1"/>
  <c r="K376" i="1" s="1"/>
  <c r="L376" i="1" s="1"/>
  <c r="I377" i="1"/>
  <c r="K377" i="1" s="1"/>
  <c r="L377" i="1" s="1"/>
  <c r="I378" i="1"/>
  <c r="K378" i="1" s="1"/>
  <c r="L378" i="1" s="1"/>
  <c r="I379" i="1"/>
  <c r="K379" i="1" s="1"/>
  <c r="L379" i="1" s="1"/>
  <c r="I380" i="1"/>
  <c r="K380" i="1" s="1"/>
  <c r="L380" i="1" s="1"/>
  <c r="I381" i="1"/>
  <c r="K381" i="1" s="1"/>
  <c r="L381" i="1" s="1"/>
  <c r="I382" i="1"/>
  <c r="K382" i="1" s="1"/>
  <c r="L382" i="1" s="1"/>
  <c r="I383" i="1"/>
  <c r="K383" i="1" s="1"/>
  <c r="L383" i="1" s="1"/>
  <c r="I384" i="1"/>
  <c r="K384" i="1" s="1"/>
  <c r="L384" i="1" s="1"/>
  <c r="I385" i="1"/>
  <c r="K385" i="1" s="1"/>
  <c r="L385" i="1" s="1"/>
  <c r="I386" i="1"/>
  <c r="K386" i="1" s="1"/>
  <c r="L386" i="1" s="1"/>
  <c r="I387" i="1"/>
  <c r="K387" i="1" s="1"/>
  <c r="L387" i="1" s="1"/>
  <c r="I388" i="1"/>
  <c r="K388" i="1" s="1"/>
  <c r="L388" i="1" s="1"/>
  <c r="I389" i="1"/>
  <c r="K389" i="1" s="1"/>
  <c r="L389" i="1" s="1"/>
  <c r="I390" i="1"/>
  <c r="K390" i="1" s="1"/>
  <c r="L390" i="1" s="1"/>
  <c r="I391" i="1"/>
  <c r="K391" i="1" s="1"/>
  <c r="L391" i="1" s="1"/>
  <c r="I392" i="1"/>
  <c r="K392" i="1" s="1"/>
  <c r="L392" i="1" s="1"/>
  <c r="I393" i="1"/>
  <c r="K393" i="1" s="1"/>
  <c r="L393" i="1" s="1"/>
  <c r="I394" i="1"/>
  <c r="K394" i="1" s="1"/>
  <c r="L394" i="1" s="1"/>
  <c r="I395" i="1"/>
  <c r="K395" i="1" s="1"/>
  <c r="L395" i="1" s="1"/>
  <c r="I396" i="1"/>
  <c r="K396" i="1" s="1"/>
  <c r="L396" i="1" s="1"/>
  <c r="I397" i="1"/>
  <c r="K397" i="1" s="1"/>
  <c r="L397" i="1" s="1"/>
  <c r="I398" i="1"/>
  <c r="K398" i="1" s="1"/>
  <c r="L398" i="1" s="1"/>
  <c r="I399" i="1"/>
  <c r="K399" i="1" s="1"/>
  <c r="L399" i="1" s="1"/>
  <c r="I400" i="1"/>
  <c r="K400" i="1" s="1"/>
  <c r="L400" i="1" s="1"/>
  <c r="I401" i="1"/>
  <c r="K401" i="1" s="1"/>
  <c r="L401" i="1" s="1"/>
  <c r="I402" i="1"/>
  <c r="K402" i="1" s="1"/>
  <c r="L402" i="1" s="1"/>
  <c r="I403" i="1"/>
  <c r="K403" i="1" s="1"/>
  <c r="L403" i="1" s="1"/>
  <c r="I404" i="1"/>
  <c r="K404" i="1" s="1"/>
  <c r="L404" i="1" s="1"/>
  <c r="I405" i="1"/>
  <c r="K405" i="1" s="1"/>
  <c r="L405" i="1" s="1"/>
  <c r="I406" i="1"/>
  <c r="K406" i="1" s="1"/>
  <c r="L406" i="1" s="1"/>
  <c r="I407" i="1"/>
  <c r="K407" i="1" s="1"/>
  <c r="L407" i="1" s="1"/>
  <c r="I408" i="1"/>
  <c r="K408" i="1" s="1"/>
  <c r="L408" i="1" s="1"/>
  <c r="I409" i="1"/>
  <c r="K409" i="1" s="1"/>
  <c r="L409" i="1" s="1"/>
  <c r="I410" i="1"/>
  <c r="K410" i="1" s="1"/>
  <c r="L410" i="1" s="1"/>
  <c r="I411" i="1"/>
  <c r="K411" i="1" s="1"/>
  <c r="L411" i="1" s="1"/>
  <c r="I412" i="1"/>
  <c r="K412" i="1" s="1"/>
  <c r="L412" i="1" s="1"/>
  <c r="I413" i="1"/>
  <c r="K413" i="1" s="1"/>
  <c r="L413" i="1" s="1"/>
  <c r="I414" i="1"/>
  <c r="K414" i="1" s="1"/>
  <c r="L414" i="1" s="1"/>
  <c r="I415" i="1"/>
  <c r="K415" i="1" s="1"/>
  <c r="L415" i="1" s="1"/>
  <c r="I416" i="1"/>
  <c r="K416" i="1" s="1"/>
  <c r="L416" i="1" s="1"/>
  <c r="I417" i="1"/>
  <c r="K417" i="1" s="1"/>
  <c r="L417" i="1" s="1"/>
  <c r="I418" i="1"/>
  <c r="K418" i="1" s="1"/>
  <c r="L418" i="1" s="1"/>
  <c r="I419" i="1"/>
  <c r="K419" i="1" s="1"/>
  <c r="L419" i="1" s="1"/>
  <c r="I420" i="1"/>
  <c r="K420" i="1" s="1"/>
  <c r="L420" i="1" s="1"/>
  <c r="I421" i="1"/>
  <c r="K421" i="1" s="1"/>
  <c r="L421" i="1" s="1"/>
  <c r="I422" i="1"/>
  <c r="K422" i="1" s="1"/>
  <c r="L422" i="1" s="1"/>
  <c r="I423" i="1"/>
  <c r="K423" i="1" s="1"/>
  <c r="L423" i="1" s="1"/>
  <c r="I424" i="1"/>
  <c r="K424" i="1" s="1"/>
  <c r="L424" i="1" s="1"/>
  <c r="I425" i="1"/>
  <c r="K425" i="1" s="1"/>
  <c r="L425" i="1" s="1"/>
  <c r="I426" i="1"/>
  <c r="K426" i="1" s="1"/>
  <c r="L426" i="1" s="1"/>
  <c r="I427" i="1"/>
  <c r="K427" i="1" s="1"/>
  <c r="L427" i="1" s="1"/>
  <c r="I428" i="1"/>
  <c r="K428" i="1" s="1"/>
  <c r="L428" i="1" s="1"/>
  <c r="I429" i="1"/>
  <c r="K429" i="1" s="1"/>
  <c r="L429" i="1" s="1"/>
  <c r="I430" i="1"/>
  <c r="K430" i="1" s="1"/>
  <c r="L430" i="1" s="1"/>
  <c r="I431" i="1"/>
  <c r="K431" i="1" s="1"/>
  <c r="L431" i="1" s="1"/>
  <c r="I432" i="1"/>
  <c r="K432" i="1" s="1"/>
  <c r="L432" i="1" s="1"/>
  <c r="I433" i="1"/>
  <c r="K433" i="1" s="1"/>
  <c r="L433" i="1" s="1"/>
  <c r="I434" i="1"/>
  <c r="K434" i="1" s="1"/>
  <c r="L434" i="1" s="1"/>
  <c r="I435" i="1"/>
  <c r="K435" i="1" s="1"/>
  <c r="L435" i="1" s="1"/>
  <c r="I436" i="1"/>
  <c r="K436" i="1" s="1"/>
  <c r="L436" i="1" s="1"/>
  <c r="I437" i="1"/>
  <c r="K437" i="1" s="1"/>
  <c r="L437" i="1" s="1"/>
  <c r="I438" i="1"/>
  <c r="K438" i="1" s="1"/>
  <c r="L438" i="1" s="1"/>
  <c r="I439" i="1"/>
  <c r="K439" i="1" s="1"/>
  <c r="L439" i="1" s="1"/>
  <c r="I440" i="1"/>
  <c r="K440" i="1" s="1"/>
  <c r="L440" i="1" s="1"/>
  <c r="I441" i="1"/>
  <c r="K441" i="1" s="1"/>
  <c r="L441" i="1" s="1"/>
  <c r="I442" i="1"/>
  <c r="K442" i="1" s="1"/>
  <c r="L442" i="1" s="1"/>
  <c r="I443" i="1"/>
  <c r="K443" i="1" s="1"/>
  <c r="L443" i="1" s="1"/>
  <c r="I444" i="1"/>
  <c r="K444" i="1" s="1"/>
  <c r="L444" i="1" s="1"/>
  <c r="I445" i="1"/>
  <c r="K445" i="1" s="1"/>
  <c r="L445" i="1" s="1"/>
  <c r="I446" i="1"/>
  <c r="K446" i="1" s="1"/>
  <c r="L446" i="1" s="1"/>
  <c r="I447" i="1"/>
  <c r="K447" i="1" s="1"/>
  <c r="L447" i="1" s="1"/>
  <c r="I448" i="1"/>
  <c r="K448" i="1" s="1"/>
  <c r="L448" i="1" s="1"/>
  <c r="I449" i="1"/>
  <c r="K449" i="1" s="1"/>
  <c r="L449" i="1" s="1"/>
  <c r="I450" i="1"/>
  <c r="K450" i="1" s="1"/>
  <c r="L450" i="1" s="1"/>
  <c r="I451" i="1"/>
  <c r="K451" i="1" s="1"/>
  <c r="L451" i="1" s="1"/>
  <c r="I452" i="1"/>
  <c r="K452" i="1" s="1"/>
  <c r="L452" i="1" s="1"/>
  <c r="I453" i="1"/>
  <c r="K453" i="1" s="1"/>
  <c r="L453" i="1" s="1"/>
  <c r="I454" i="1"/>
  <c r="K454" i="1" s="1"/>
  <c r="L454" i="1" s="1"/>
  <c r="I455" i="1"/>
  <c r="K455" i="1" s="1"/>
  <c r="L455" i="1" s="1"/>
  <c r="I456" i="1"/>
  <c r="K456" i="1" s="1"/>
  <c r="L456" i="1" s="1"/>
  <c r="I457" i="1"/>
  <c r="K457" i="1" s="1"/>
  <c r="L457" i="1" s="1"/>
  <c r="I458" i="1"/>
  <c r="K458" i="1" s="1"/>
  <c r="L458" i="1" s="1"/>
  <c r="I459" i="1"/>
  <c r="K459" i="1" s="1"/>
  <c r="L459" i="1" s="1"/>
  <c r="I460" i="1"/>
  <c r="K460" i="1" s="1"/>
  <c r="L460" i="1" s="1"/>
  <c r="I461" i="1"/>
  <c r="K461" i="1" s="1"/>
  <c r="L461" i="1" s="1"/>
  <c r="I462" i="1"/>
  <c r="K462" i="1" s="1"/>
  <c r="L462" i="1" s="1"/>
  <c r="I463" i="1"/>
  <c r="K463" i="1" s="1"/>
  <c r="L463" i="1" s="1"/>
  <c r="I464" i="1"/>
  <c r="K464" i="1" s="1"/>
  <c r="L464" i="1" s="1"/>
  <c r="I465" i="1"/>
  <c r="K465" i="1" s="1"/>
  <c r="L465" i="1" s="1"/>
  <c r="I466" i="1"/>
  <c r="K466" i="1" s="1"/>
  <c r="L466" i="1" s="1"/>
  <c r="I467" i="1"/>
  <c r="K467" i="1" s="1"/>
  <c r="L467" i="1" s="1"/>
  <c r="I468" i="1"/>
  <c r="K468" i="1" s="1"/>
  <c r="L468" i="1" s="1"/>
  <c r="I469" i="1"/>
  <c r="K469" i="1" s="1"/>
  <c r="L469" i="1" s="1"/>
  <c r="I470" i="1"/>
  <c r="K470" i="1" s="1"/>
  <c r="L470" i="1" s="1"/>
  <c r="I471" i="1"/>
  <c r="K471" i="1" s="1"/>
  <c r="L471" i="1" s="1"/>
  <c r="I472" i="1"/>
  <c r="K472" i="1" s="1"/>
  <c r="L472" i="1" s="1"/>
  <c r="I473" i="1"/>
  <c r="K473" i="1" s="1"/>
  <c r="L473" i="1" s="1"/>
  <c r="I474" i="1"/>
  <c r="K474" i="1" s="1"/>
  <c r="L474" i="1" s="1"/>
  <c r="I475" i="1"/>
  <c r="K475" i="1" s="1"/>
  <c r="L475" i="1" s="1"/>
  <c r="I476" i="1"/>
  <c r="K476" i="1" s="1"/>
  <c r="L476" i="1" s="1"/>
  <c r="I477" i="1"/>
  <c r="K477" i="1" s="1"/>
  <c r="L477" i="1" s="1"/>
  <c r="I478" i="1"/>
  <c r="K478" i="1" s="1"/>
  <c r="L478" i="1" s="1"/>
  <c r="I479" i="1"/>
  <c r="K479" i="1" s="1"/>
  <c r="L479" i="1" s="1"/>
  <c r="I480" i="1"/>
  <c r="K480" i="1" s="1"/>
  <c r="L480" i="1" s="1"/>
  <c r="I481" i="1"/>
  <c r="K481" i="1" s="1"/>
  <c r="L481" i="1" s="1"/>
  <c r="I482" i="1"/>
  <c r="K482" i="1" s="1"/>
  <c r="L482" i="1" s="1"/>
  <c r="I483" i="1"/>
  <c r="K483" i="1" s="1"/>
  <c r="L483" i="1" s="1"/>
  <c r="I484" i="1"/>
  <c r="K484" i="1" s="1"/>
  <c r="L484" i="1" s="1"/>
  <c r="I485" i="1"/>
  <c r="K485" i="1" s="1"/>
  <c r="L485" i="1" s="1"/>
  <c r="I486" i="1"/>
  <c r="K486" i="1" s="1"/>
  <c r="L486" i="1" s="1"/>
  <c r="I487" i="1"/>
  <c r="K487" i="1" s="1"/>
  <c r="L487" i="1" s="1"/>
  <c r="I488" i="1"/>
  <c r="K488" i="1" s="1"/>
  <c r="L488" i="1" s="1"/>
  <c r="I489" i="1"/>
  <c r="K489" i="1" s="1"/>
  <c r="L489" i="1" s="1"/>
  <c r="I490" i="1"/>
  <c r="K490" i="1" s="1"/>
  <c r="L490" i="1" s="1"/>
  <c r="I491" i="1"/>
  <c r="K491" i="1" s="1"/>
  <c r="L491" i="1" s="1"/>
  <c r="I492" i="1"/>
  <c r="K492" i="1" s="1"/>
  <c r="L492" i="1" s="1"/>
  <c r="I493" i="1"/>
  <c r="K493" i="1" s="1"/>
  <c r="L493" i="1" s="1"/>
  <c r="I494" i="1"/>
  <c r="K494" i="1" s="1"/>
  <c r="L494" i="1" s="1"/>
  <c r="I495" i="1"/>
  <c r="K495" i="1" s="1"/>
  <c r="L495" i="1" s="1"/>
  <c r="I496" i="1"/>
  <c r="K496" i="1" s="1"/>
  <c r="L496" i="1" s="1"/>
  <c r="I497" i="1"/>
  <c r="K497" i="1" s="1"/>
  <c r="L497" i="1" s="1"/>
  <c r="I498" i="1"/>
  <c r="K498" i="1" s="1"/>
  <c r="L498" i="1" s="1"/>
  <c r="I499" i="1"/>
  <c r="K499" i="1" s="1"/>
  <c r="L499" i="1" s="1"/>
  <c r="I500" i="1"/>
  <c r="K500" i="1" s="1"/>
  <c r="L500" i="1" s="1"/>
  <c r="I501" i="1"/>
  <c r="K501" i="1" s="1"/>
  <c r="L501" i="1" s="1"/>
  <c r="I502" i="1"/>
  <c r="K502" i="1" s="1"/>
  <c r="L502" i="1" s="1"/>
  <c r="I503" i="1"/>
  <c r="K503" i="1" s="1"/>
  <c r="L503" i="1" s="1"/>
  <c r="I504" i="1"/>
  <c r="K504" i="1" s="1"/>
  <c r="L504" i="1" s="1"/>
  <c r="I505" i="1"/>
  <c r="K505" i="1" s="1"/>
  <c r="L505" i="1" s="1"/>
  <c r="I506" i="1"/>
  <c r="K506" i="1" s="1"/>
  <c r="L506" i="1" s="1"/>
  <c r="I507" i="1"/>
  <c r="K507" i="1" s="1"/>
  <c r="L507" i="1" s="1"/>
  <c r="I508" i="1"/>
  <c r="K508" i="1" s="1"/>
  <c r="L508" i="1" s="1"/>
  <c r="I509" i="1"/>
  <c r="K509" i="1" s="1"/>
  <c r="L509" i="1" s="1"/>
  <c r="I510" i="1"/>
  <c r="K510" i="1" s="1"/>
  <c r="L510" i="1" s="1"/>
  <c r="I511" i="1"/>
  <c r="K511" i="1" s="1"/>
  <c r="L511" i="1" s="1"/>
  <c r="I512" i="1"/>
  <c r="K512" i="1" s="1"/>
  <c r="L512" i="1" s="1"/>
  <c r="I513" i="1"/>
  <c r="K513" i="1" s="1"/>
  <c r="L513" i="1" s="1"/>
  <c r="I514" i="1"/>
  <c r="K514" i="1" s="1"/>
  <c r="L514" i="1" s="1"/>
  <c r="I515" i="1"/>
  <c r="K515" i="1" s="1"/>
  <c r="L515" i="1" s="1"/>
  <c r="I516" i="1"/>
  <c r="K516" i="1" s="1"/>
  <c r="L516" i="1" s="1"/>
  <c r="I517" i="1"/>
  <c r="K517" i="1" s="1"/>
  <c r="L517" i="1" s="1"/>
  <c r="I518" i="1"/>
  <c r="K518" i="1" s="1"/>
  <c r="L518" i="1" s="1"/>
  <c r="I519" i="1"/>
  <c r="K519" i="1" s="1"/>
  <c r="L519" i="1" s="1"/>
  <c r="I520" i="1"/>
  <c r="K520" i="1" s="1"/>
  <c r="L520" i="1" s="1"/>
  <c r="I521" i="1"/>
  <c r="K521" i="1" s="1"/>
  <c r="L521" i="1" s="1"/>
  <c r="I522" i="1"/>
  <c r="K522" i="1" s="1"/>
  <c r="L522" i="1" s="1"/>
  <c r="I523" i="1"/>
  <c r="K523" i="1" s="1"/>
  <c r="L523" i="1" s="1"/>
  <c r="I524" i="1"/>
  <c r="K524" i="1" s="1"/>
  <c r="L524" i="1" s="1"/>
  <c r="I525" i="1"/>
  <c r="K525" i="1" s="1"/>
  <c r="L525" i="1" s="1"/>
  <c r="I526" i="1"/>
  <c r="K526" i="1" s="1"/>
  <c r="L526" i="1" s="1"/>
  <c r="I527" i="1"/>
  <c r="K527" i="1" s="1"/>
  <c r="L527" i="1" s="1"/>
  <c r="I528" i="1"/>
  <c r="K528" i="1" s="1"/>
  <c r="L528" i="1" s="1"/>
  <c r="I529" i="1"/>
  <c r="K529" i="1" s="1"/>
  <c r="L529" i="1" s="1"/>
  <c r="I530" i="1"/>
  <c r="K530" i="1" s="1"/>
  <c r="L530" i="1" s="1"/>
  <c r="I531" i="1"/>
  <c r="K531" i="1" s="1"/>
  <c r="L531" i="1" s="1"/>
  <c r="I532" i="1"/>
  <c r="K532" i="1" s="1"/>
  <c r="L532" i="1" s="1"/>
  <c r="I533" i="1"/>
  <c r="K533" i="1" s="1"/>
  <c r="L533" i="1" s="1"/>
  <c r="I534" i="1"/>
  <c r="K534" i="1" s="1"/>
  <c r="L534" i="1" s="1"/>
  <c r="I535" i="1"/>
  <c r="K535" i="1" s="1"/>
  <c r="L535" i="1" s="1"/>
  <c r="I536" i="1"/>
  <c r="K536" i="1" s="1"/>
  <c r="L536" i="1" s="1"/>
  <c r="I537" i="1"/>
  <c r="K537" i="1" s="1"/>
  <c r="L537" i="1" s="1"/>
  <c r="I538" i="1"/>
  <c r="K538" i="1" s="1"/>
  <c r="L538" i="1" s="1"/>
  <c r="I539" i="1"/>
  <c r="K539" i="1" s="1"/>
  <c r="L539" i="1" s="1"/>
  <c r="I540" i="1"/>
  <c r="K540" i="1" s="1"/>
  <c r="L540" i="1" s="1"/>
  <c r="I541" i="1"/>
  <c r="K541" i="1" s="1"/>
  <c r="L541" i="1" s="1"/>
  <c r="I542" i="1"/>
  <c r="K542" i="1" s="1"/>
  <c r="L542" i="1" s="1"/>
  <c r="I543" i="1"/>
  <c r="K543" i="1" s="1"/>
  <c r="L543" i="1" s="1"/>
  <c r="I544" i="1"/>
  <c r="K544" i="1" s="1"/>
  <c r="L544" i="1" s="1"/>
  <c r="I545" i="1"/>
  <c r="K545" i="1" s="1"/>
  <c r="L545" i="1" s="1"/>
  <c r="I546" i="1"/>
  <c r="K546" i="1" s="1"/>
  <c r="L546" i="1" s="1"/>
  <c r="I547" i="1"/>
  <c r="K547" i="1" s="1"/>
  <c r="L547" i="1" s="1"/>
  <c r="I548" i="1"/>
  <c r="K548" i="1" s="1"/>
  <c r="L548" i="1" s="1"/>
  <c r="I549" i="1"/>
  <c r="K549" i="1" s="1"/>
  <c r="L549" i="1" s="1"/>
  <c r="I550" i="1"/>
  <c r="K550" i="1" s="1"/>
  <c r="L550" i="1" s="1"/>
  <c r="I551" i="1"/>
  <c r="K551" i="1" s="1"/>
  <c r="L551" i="1" s="1"/>
  <c r="I552" i="1"/>
  <c r="K552" i="1" s="1"/>
  <c r="L552" i="1" s="1"/>
  <c r="I553" i="1"/>
  <c r="K553" i="1" s="1"/>
  <c r="L553" i="1" s="1"/>
  <c r="I554" i="1"/>
  <c r="K554" i="1" s="1"/>
  <c r="L554" i="1" s="1"/>
  <c r="I555" i="1"/>
  <c r="K555" i="1" s="1"/>
  <c r="L555" i="1" s="1"/>
  <c r="I556" i="1"/>
  <c r="K556" i="1" s="1"/>
  <c r="L556" i="1" s="1"/>
  <c r="I557" i="1"/>
  <c r="K557" i="1" s="1"/>
  <c r="L557" i="1" s="1"/>
  <c r="I558" i="1"/>
  <c r="K558" i="1" s="1"/>
  <c r="L558" i="1" s="1"/>
  <c r="I559" i="1"/>
  <c r="K559" i="1" s="1"/>
  <c r="L559" i="1" s="1"/>
  <c r="I560" i="1"/>
  <c r="K560" i="1" s="1"/>
  <c r="L560" i="1" s="1"/>
  <c r="I561" i="1"/>
  <c r="K561" i="1" s="1"/>
  <c r="L561" i="1" s="1"/>
  <c r="I562" i="1"/>
  <c r="K562" i="1" s="1"/>
  <c r="L562" i="1" s="1"/>
  <c r="I563" i="1"/>
  <c r="K563" i="1" s="1"/>
  <c r="L563" i="1" s="1"/>
  <c r="I564" i="1"/>
  <c r="K564" i="1" s="1"/>
  <c r="L564" i="1" s="1"/>
  <c r="I565" i="1"/>
  <c r="K565" i="1" s="1"/>
  <c r="L565" i="1" s="1"/>
  <c r="I566" i="1"/>
  <c r="K566" i="1" s="1"/>
  <c r="L566" i="1" s="1"/>
  <c r="I567" i="1"/>
  <c r="K567" i="1" s="1"/>
  <c r="L567" i="1" s="1"/>
  <c r="I568" i="1"/>
  <c r="K568" i="1" s="1"/>
  <c r="L568" i="1" s="1"/>
  <c r="I569" i="1"/>
  <c r="K569" i="1" s="1"/>
  <c r="L569" i="1" s="1"/>
  <c r="I570" i="1"/>
  <c r="K570" i="1" s="1"/>
  <c r="L570" i="1" s="1"/>
  <c r="I571" i="1"/>
  <c r="K571" i="1" s="1"/>
  <c r="L57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2" i="1"/>
</calcChain>
</file>

<file path=xl/sharedStrings.xml><?xml version="1.0" encoding="utf-8"?>
<sst xmlns="http://schemas.openxmlformats.org/spreadsheetml/2006/main" count="2681" uniqueCount="1271">
  <si>
    <t>Item</t>
  </si>
  <si>
    <t>Sap Order 01</t>
  </si>
  <si>
    <t>Call Id</t>
  </si>
  <si>
    <t>Sched In Date</t>
  </si>
  <si>
    <t>Material</t>
  </si>
  <si>
    <t>POS System</t>
  </si>
  <si>
    <t>01654860</t>
  </si>
  <si>
    <t>INSTALLPOS-5K</t>
  </si>
  <si>
    <t>0006869567</t>
  </si>
  <si>
    <t>01648066</t>
  </si>
  <si>
    <t>INSTALLPOS-7K</t>
  </si>
  <si>
    <t>0006882920</t>
  </si>
  <si>
    <t>01651041</t>
  </si>
  <si>
    <t>0006877496</t>
  </si>
  <si>
    <t>01649757</t>
  </si>
  <si>
    <t>0006849235</t>
  </si>
  <si>
    <t>01643296</t>
  </si>
  <si>
    <t>Dual Point Install</t>
  </si>
  <si>
    <t>0006886739</t>
  </si>
  <si>
    <t>01651619</t>
  </si>
  <si>
    <t>INSTALLPOS-1K</t>
  </si>
  <si>
    <t>0006869643</t>
  </si>
  <si>
    <t>01647069</t>
  </si>
  <si>
    <t>Experience of the Future</t>
  </si>
  <si>
    <t>0006875910</t>
  </si>
  <si>
    <t>01649047</t>
  </si>
  <si>
    <t>0006877052</t>
  </si>
  <si>
    <t>01649325</t>
  </si>
  <si>
    <t>0006851288</t>
  </si>
  <si>
    <t>01643298</t>
  </si>
  <si>
    <t>INSTALLPOS-2K</t>
  </si>
  <si>
    <t>01650538</t>
  </si>
  <si>
    <t>01651874</t>
  </si>
  <si>
    <t>KIOSK - Zivelo</t>
  </si>
  <si>
    <t>0006877795</t>
  </si>
  <si>
    <t>01652553</t>
  </si>
  <si>
    <t>INSTALL-DIR</t>
  </si>
  <si>
    <t>01653892</t>
  </si>
  <si>
    <t>0006805638</t>
  </si>
  <si>
    <t>01633294</t>
  </si>
  <si>
    <t>0006854614</t>
  </si>
  <si>
    <t>01639369</t>
  </si>
  <si>
    <t>0006858569</t>
  </si>
  <si>
    <t>01645620</t>
  </si>
  <si>
    <t>0006869739</t>
  </si>
  <si>
    <t>01645627</t>
  </si>
  <si>
    <t>FC Reinstall</t>
  </si>
  <si>
    <t>0006864264</t>
  </si>
  <si>
    <t>01647213</t>
  </si>
  <si>
    <t>0006874400</t>
  </si>
  <si>
    <t>01649016</t>
  </si>
  <si>
    <t>0006875306</t>
  </si>
  <si>
    <t>01649246</t>
  </si>
  <si>
    <t>0006876992</t>
  </si>
  <si>
    <t>01649264</t>
  </si>
  <si>
    <t>0006877001</t>
  </si>
  <si>
    <t>01649268</t>
  </si>
  <si>
    <t>0006877038</t>
  </si>
  <si>
    <t>01649273</t>
  </si>
  <si>
    <t>0006877062</t>
  </si>
  <si>
    <t>01649327</t>
  </si>
  <si>
    <t>0006877808</t>
  </si>
  <si>
    <t>01649336</t>
  </si>
  <si>
    <t>0006878404</t>
  </si>
  <si>
    <t>01649406</t>
  </si>
  <si>
    <t>0006896100</t>
  </si>
  <si>
    <t>01649935</t>
  </si>
  <si>
    <t>0006883118</t>
  </si>
  <si>
    <t>01650816</t>
  </si>
  <si>
    <t>0006902475</t>
  </si>
  <si>
    <t>01651291</t>
  </si>
  <si>
    <t>0006902528</t>
  </si>
  <si>
    <t>01651294</t>
  </si>
  <si>
    <t>0006886787</t>
  </si>
  <si>
    <t>01651628</t>
  </si>
  <si>
    <t>0006908906</t>
  </si>
  <si>
    <t>01654002</t>
  </si>
  <si>
    <t>0006900334</t>
  </si>
  <si>
    <t>01654839</t>
  </si>
  <si>
    <t>0006900318</t>
  </si>
  <si>
    <t>01655037</t>
  </si>
  <si>
    <t>0006815476</t>
  </si>
  <si>
    <t>01655266</t>
  </si>
  <si>
    <t>01656657</t>
  </si>
  <si>
    <t>0006908898</t>
  </si>
  <si>
    <t>01656813</t>
  </si>
  <si>
    <t>0006915324</t>
  </si>
  <si>
    <t>01658320</t>
  </si>
  <si>
    <t>0006819193</t>
  </si>
  <si>
    <t>01636127</t>
  </si>
  <si>
    <t>0006832658</t>
  </si>
  <si>
    <t>01638372</t>
  </si>
  <si>
    <t>Create Your Taste</t>
  </si>
  <si>
    <t>0006805696</t>
  </si>
  <si>
    <t>01633293</t>
  </si>
  <si>
    <t>0006864276</t>
  </si>
  <si>
    <t>01637940</t>
  </si>
  <si>
    <t>0006863817</t>
  </si>
  <si>
    <t>01637941</t>
  </si>
  <si>
    <t>0006854626</t>
  </si>
  <si>
    <t>01639368</t>
  </si>
  <si>
    <t>0006840428</t>
  </si>
  <si>
    <t>01639372</t>
  </si>
  <si>
    <t>0006870654</t>
  </si>
  <si>
    <t>01639379</t>
  </si>
  <si>
    <t>0006856519</t>
  </si>
  <si>
    <t>01642467</t>
  </si>
  <si>
    <t>0006856520</t>
  </si>
  <si>
    <t>01645619</t>
  </si>
  <si>
    <t>0006869426</t>
  </si>
  <si>
    <t>01648045</t>
  </si>
  <si>
    <t>0006886813</t>
  </si>
  <si>
    <t>01648076</t>
  </si>
  <si>
    <t>0006874312</t>
  </si>
  <si>
    <t>01649010</t>
  </si>
  <si>
    <t>0006875993</t>
  </si>
  <si>
    <t>01649240</t>
  </si>
  <si>
    <t>0006876962</t>
  </si>
  <si>
    <t>01649263</t>
  </si>
  <si>
    <t>0006876998</t>
  </si>
  <si>
    <t>01649267</t>
  </si>
  <si>
    <t>0006877005</t>
  </si>
  <si>
    <t>01649272</t>
  </si>
  <si>
    <t>0006877814</t>
  </si>
  <si>
    <t>01649335</t>
  </si>
  <si>
    <t>0006878408</t>
  </si>
  <si>
    <t>01649404</t>
  </si>
  <si>
    <t>0006879502</t>
  </si>
  <si>
    <t>01649934</t>
  </si>
  <si>
    <t>0006883164</t>
  </si>
  <si>
    <t>01650811</t>
  </si>
  <si>
    <t>0006914983</t>
  </si>
  <si>
    <t>01650870</t>
  </si>
  <si>
    <t>0006902063</t>
  </si>
  <si>
    <t>01651290</t>
  </si>
  <si>
    <t>0006902148</t>
  </si>
  <si>
    <t>01651293</t>
  </si>
  <si>
    <t>0006886236</t>
  </si>
  <si>
    <t>01651618</t>
  </si>
  <si>
    <t>0006900430</t>
  </si>
  <si>
    <t>01655036</t>
  </si>
  <si>
    <t>0006909020</t>
  </si>
  <si>
    <t>01656812</t>
  </si>
  <si>
    <t>0006918829</t>
  </si>
  <si>
    <t>01656816</t>
  </si>
  <si>
    <t>DT Camera</t>
  </si>
  <si>
    <t>0006898518</t>
  </si>
  <si>
    <t>01654124</t>
  </si>
  <si>
    <t>0006824693</t>
  </si>
  <si>
    <t>01646649</t>
  </si>
  <si>
    <t>0006785348</t>
  </si>
  <si>
    <t>01614413</t>
  </si>
  <si>
    <t>0006852446</t>
  </si>
  <si>
    <t>01617321</t>
  </si>
  <si>
    <t>0006875266</t>
  </si>
  <si>
    <t>01649491</t>
  </si>
  <si>
    <t>0006898536</t>
  </si>
  <si>
    <t>01654120</t>
  </si>
  <si>
    <t>Misc Parts</t>
  </si>
  <si>
    <t>0006826909</t>
  </si>
  <si>
    <t>01637328</t>
  </si>
  <si>
    <t>Install Parts</t>
  </si>
  <si>
    <t>0006889215</t>
  </si>
  <si>
    <t>01652513</t>
  </si>
  <si>
    <t>0006908845</t>
  </si>
  <si>
    <t>01657031</t>
  </si>
  <si>
    <t>0006885788</t>
  </si>
  <si>
    <t>01651786</t>
  </si>
  <si>
    <t>0006885614</t>
  </si>
  <si>
    <t>01652211</t>
  </si>
  <si>
    <t>0006898529</t>
  </si>
  <si>
    <t>01653604</t>
  </si>
  <si>
    <t>0006867366</t>
  </si>
  <si>
    <t>01647067</t>
  </si>
  <si>
    <t>0006902656</t>
  </si>
  <si>
    <t>01655402</t>
  </si>
  <si>
    <t>0006908890</t>
  </si>
  <si>
    <t>01655423</t>
  </si>
  <si>
    <t>0006903878</t>
  </si>
  <si>
    <t>01655585</t>
  </si>
  <si>
    <t>0006903869</t>
  </si>
  <si>
    <t>01655604</t>
  </si>
  <si>
    <t>0006903861</t>
  </si>
  <si>
    <t>01655606</t>
  </si>
  <si>
    <t>0006910267</t>
  </si>
  <si>
    <t>01655608</t>
  </si>
  <si>
    <t>0006904380</t>
  </si>
  <si>
    <t>01655668</t>
  </si>
  <si>
    <t>0006914604</t>
  </si>
  <si>
    <t>01655672</t>
  </si>
  <si>
    <t>0006914544</t>
  </si>
  <si>
    <t>01655683</t>
  </si>
  <si>
    <t>0006906711</t>
  </si>
  <si>
    <t>01655706</t>
  </si>
  <si>
    <t>0006904454</t>
  </si>
  <si>
    <t>01655994</t>
  </si>
  <si>
    <t>0006908868</t>
  </si>
  <si>
    <t>01656378</t>
  </si>
  <si>
    <t>0006906577</t>
  </si>
  <si>
    <t>01656434</t>
  </si>
  <si>
    <t>0006911027</t>
  </si>
  <si>
    <t>01656654</t>
  </si>
  <si>
    <t>0006922146</t>
  </si>
  <si>
    <t>01657542</t>
  </si>
  <si>
    <t>0006918728</t>
  </si>
  <si>
    <t>01655696</t>
  </si>
  <si>
    <t>0006919764</t>
  </si>
  <si>
    <t>01659569</t>
  </si>
  <si>
    <t>0006824126</t>
  </si>
  <si>
    <t>01634821</t>
  </si>
  <si>
    <t>0006842252</t>
  </si>
  <si>
    <t>01642666</t>
  </si>
  <si>
    <t>0006850215</t>
  </si>
  <si>
    <t>01644445</t>
  </si>
  <si>
    <t>0006824721</t>
  </si>
  <si>
    <t>01637488</t>
  </si>
  <si>
    <t>0006828010</t>
  </si>
  <si>
    <t>01639768</t>
  </si>
  <si>
    <t>0006823226</t>
  </si>
  <si>
    <t>01626794</t>
  </si>
  <si>
    <t>0006803172</t>
  </si>
  <si>
    <t>0006803095</t>
  </si>
  <si>
    <t>01632015</t>
  </si>
  <si>
    <t>0006828520</t>
  </si>
  <si>
    <t>01637356</t>
  </si>
  <si>
    <t>0006828571</t>
  </si>
  <si>
    <t>01638634</t>
  </si>
  <si>
    <t>0006877073</t>
  </si>
  <si>
    <t>01639378</t>
  </si>
  <si>
    <t>0006889641</t>
  </si>
  <si>
    <t>01639381</t>
  </si>
  <si>
    <t>0006834075</t>
  </si>
  <si>
    <t>01639695</t>
  </si>
  <si>
    <t>0006837426</t>
  </si>
  <si>
    <t>01640824</t>
  </si>
  <si>
    <t>0006838963</t>
  </si>
  <si>
    <t>01641171</t>
  </si>
  <si>
    <t>0006840185</t>
  </si>
  <si>
    <t>01641286</t>
  </si>
  <si>
    <t>0006840253</t>
  </si>
  <si>
    <t>01641470</t>
  </si>
  <si>
    <t>0006846586</t>
  </si>
  <si>
    <t>01643254</t>
  </si>
  <si>
    <t>0006846547</t>
  </si>
  <si>
    <t>01643264</t>
  </si>
  <si>
    <t>0006858635</t>
  </si>
  <si>
    <t>01643347</t>
  </si>
  <si>
    <t>0006853932</t>
  </si>
  <si>
    <t>01643427</t>
  </si>
  <si>
    <t>0006854806</t>
  </si>
  <si>
    <t>01643974</t>
  </si>
  <si>
    <t>0006854652</t>
  </si>
  <si>
    <t>01644629</t>
  </si>
  <si>
    <t>0006858604</t>
  </si>
  <si>
    <t>01644920</t>
  </si>
  <si>
    <t>0006864620</t>
  </si>
  <si>
    <t>01644959</t>
  </si>
  <si>
    <t>0006872418</t>
  </si>
  <si>
    <t>01644962</t>
  </si>
  <si>
    <t>0006856930</t>
  </si>
  <si>
    <t>01645577</t>
  </si>
  <si>
    <t>0006856977</t>
  </si>
  <si>
    <t>01645626</t>
  </si>
  <si>
    <t>0006873230</t>
  </si>
  <si>
    <t>01645970</t>
  </si>
  <si>
    <t>FC Deinstall</t>
  </si>
  <si>
    <t>0006862233</t>
  </si>
  <si>
    <t>01646726</t>
  </si>
  <si>
    <t>0006864593</t>
  </si>
  <si>
    <t>01647084</t>
  </si>
  <si>
    <t>0006869374</t>
  </si>
  <si>
    <t>01647847</t>
  </si>
  <si>
    <t>0006875985</t>
  </si>
  <si>
    <t>01648151</t>
  </si>
  <si>
    <t>0006869403</t>
  </si>
  <si>
    <t>01648156</t>
  </si>
  <si>
    <t>0006870670</t>
  </si>
  <si>
    <t>01648353</t>
  </si>
  <si>
    <t>0006874035</t>
  </si>
  <si>
    <t>01648869</t>
  </si>
  <si>
    <t>0006875075</t>
  </si>
  <si>
    <t>01649042</t>
  </si>
  <si>
    <t>0006877008</t>
  </si>
  <si>
    <t>01649050</t>
  </si>
  <si>
    <t>0006875943</t>
  </si>
  <si>
    <t>01649118</t>
  </si>
  <si>
    <t>0006882175</t>
  </si>
  <si>
    <t>01649121</t>
  </si>
  <si>
    <t>0006876019</t>
  </si>
  <si>
    <t>01649180</t>
  </si>
  <si>
    <t>0006876026</t>
  </si>
  <si>
    <t>01649183</t>
  </si>
  <si>
    <t>0006876015</t>
  </si>
  <si>
    <t>01649254</t>
  </si>
  <si>
    <t>0006875988</t>
  </si>
  <si>
    <t>01649331</t>
  </si>
  <si>
    <t>0006877844</t>
  </si>
  <si>
    <t>01649334</t>
  </si>
  <si>
    <t>0006881375</t>
  </si>
  <si>
    <t>01650090</t>
  </si>
  <si>
    <t>0006882115</t>
  </si>
  <si>
    <t>01650330</t>
  </si>
  <si>
    <t>0006844799</t>
  </si>
  <si>
    <t>01650537</t>
  </si>
  <si>
    <t>0006864615</t>
  </si>
  <si>
    <t>01650540</t>
  </si>
  <si>
    <t>0006895178</t>
  </si>
  <si>
    <t>01650694</t>
  </si>
  <si>
    <t>0006887028</t>
  </si>
  <si>
    <t>01650699</t>
  </si>
  <si>
    <t>0006883105</t>
  </si>
  <si>
    <t>01650825</t>
  </si>
  <si>
    <t>0006906365</t>
  </si>
  <si>
    <t>01650855</t>
  </si>
  <si>
    <t>0006885686</t>
  </si>
  <si>
    <t>01651289</t>
  </si>
  <si>
    <t>0006885793</t>
  </si>
  <si>
    <t>01651296</t>
  </si>
  <si>
    <t>01651476</t>
  </si>
  <si>
    <t>0006884810</t>
  </si>
  <si>
    <t>01651484</t>
  </si>
  <si>
    <t>01651586</t>
  </si>
  <si>
    <t>0006885316</t>
  </si>
  <si>
    <t>01651608</t>
  </si>
  <si>
    <t>0006885609</t>
  </si>
  <si>
    <t>01651611</t>
  </si>
  <si>
    <t>0006885619</t>
  </si>
  <si>
    <t>01651615</t>
  </si>
  <si>
    <t>0006875932</t>
  </si>
  <si>
    <t>01651932</t>
  </si>
  <si>
    <t>01652369</t>
  </si>
  <si>
    <t>01652555</t>
  </si>
  <si>
    <t>01652621</t>
  </si>
  <si>
    <t>01653128</t>
  </si>
  <si>
    <t>01653631</t>
  </si>
  <si>
    <t>0006900093</t>
  </si>
  <si>
    <t>01654749</t>
  </si>
  <si>
    <t>0006915829</t>
  </si>
  <si>
    <t>01656784</t>
  </si>
  <si>
    <t>0006910945</t>
  </si>
  <si>
    <t>01656807</t>
  </si>
  <si>
    <t>0006915926</t>
  </si>
  <si>
    <t>01656815</t>
  </si>
  <si>
    <t>0006918970</t>
  </si>
  <si>
    <t>01656817</t>
  </si>
  <si>
    <t>0006912540</t>
  </si>
  <si>
    <t>01657539</t>
  </si>
  <si>
    <t>0006918884</t>
  </si>
  <si>
    <t>01658453</t>
  </si>
  <si>
    <t>0006918124</t>
  </si>
  <si>
    <t>01658996</t>
  </si>
  <si>
    <t>01660205</t>
  </si>
  <si>
    <t>01660303</t>
  </si>
  <si>
    <t>FC Install</t>
  </si>
  <si>
    <t>01662444</t>
  </si>
  <si>
    <t>Create Your Taste - Add On</t>
  </si>
  <si>
    <t>0006883178</t>
  </si>
  <si>
    <t>01646690</t>
  </si>
  <si>
    <t>INSTOSS-1K</t>
  </si>
  <si>
    <t>0006824709</t>
  </si>
  <si>
    <t>01640774</t>
  </si>
  <si>
    <t>0006819262</t>
  </si>
  <si>
    <t>01636130</t>
  </si>
  <si>
    <t>0006819036</t>
  </si>
  <si>
    <t>01636146</t>
  </si>
  <si>
    <t>0006818945</t>
  </si>
  <si>
    <t>01636152</t>
  </si>
  <si>
    <t>0006838595</t>
  </si>
  <si>
    <t>01641222</t>
  </si>
  <si>
    <t>01657519</t>
  </si>
  <si>
    <t>0006859083</t>
  </si>
  <si>
    <t>01639408</t>
  </si>
  <si>
    <t>0006916254</t>
  </si>
  <si>
    <t>01657010</t>
  </si>
  <si>
    <t>0006922034</t>
  </si>
  <si>
    <t>01658919</t>
  </si>
  <si>
    <t>0006844702</t>
  </si>
  <si>
    <t>01597548</t>
  </si>
  <si>
    <t>0006805904</t>
  </si>
  <si>
    <t>01626793</t>
  </si>
  <si>
    <t>0006803195</t>
  </si>
  <si>
    <t>01632007</t>
  </si>
  <si>
    <t>0006803168</t>
  </si>
  <si>
    <t>01632011</t>
  </si>
  <si>
    <t>0006803107</t>
  </si>
  <si>
    <t>01632012</t>
  </si>
  <si>
    <t>0006803120</t>
  </si>
  <si>
    <t>01632014</t>
  </si>
  <si>
    <t>0006815461</t>
  </si>
  <si>
    <t>01635278</t>
  </si>
  <si>
    <t>0006859939</t>
  </si>
  <si>
    <t>01637147</t>
  </si>
  <si>
    <t>0006838588</t>
  </si>
  <si>
    <t>01637928</t>
  </si>
  <si>
    <t>0006854624</t>
  </si>
  <si>
    <t>01637929</t>
  </si>
  <si>
    <t>0006885248</t>
  </si>
  <si>
    <t>01637935</t>
  </si>
  <si>
    <t>0006840202</t>
  </si>
  <si>
    <t>01637938</t>
  </si>
  <si>
    <t>0006854829</t>
  </si>
  <si>
    <t>01637939</t>
  </si>
  <si>
    <t>0006875059</t>
  </si>
  <si>
    <t>01637942</t>
  </si>
  <si>
    <t>0006824937</t>
  </si>
  <si>
    <t>01638029</t>
  </si>
  <si>
    <t>0006834113</t>
  </si>
  <si>
    <t>01638538</t>
  </si>
  <si>
    <t>0006829309</t>
  </si>
  <si>
    <t>01638662</t>
  </si>
  <si>
    <t>0006829308</t>
  </si>
  <si>
    <t>01638671</t>
  </si>
  <si>
    <t>0006841122</t>
  </si>
  <si>
    <t>01639373</t>
  </si>
  <si>
    <t>0006877059</t>
  </si>
  <si>
    <t>01639377</t>
  </si>
  <si>
    <t>0006888846</t>
  </si>
  <si>
    <t>01639380</t>
  </si>
  <si>
    <t>0006833040</t>
  </si>
  <si>
    <t>01639628</t>
  </si>
  <si>
    <t>0006833441</t>
  </si>
  <si>
    <t>01639730</t>
  </si>
  <si>
    <t>0006863806</t>
  </si>
  <si>
    <t>01640133</t>
  </si>
  <si>
    <t>0006870661</t>
  </si>
  <si>
    <t>01640134</t>
  </si>
  <si>
    <t>0006840261</t>
  </si>
  <si>
    <t>01641299</t>
  </si>
  <si>
    <t>0006873206</t>
  </si>
  <si>
    <t>01641326</t>
  </si>
  <si>
    <t>0006853930</t>
  </si>
  <si>
    <t>01642143</t>
  </si>
  <si>
    <t>0006871360</t>
  </si>
  <si>
    <t>01642145</t>
  </si>
  <si>
    <t>0006874047</t>
  </si>
  <si>
    <t>01642329</t>
  </si>
  <si>
    <t>0006845382</t>
  </si>
  <si>
    <t>01642444</t>
  </si>
  <si>
    <t>0006846584</t>
  </si>
  <si>
    <t>01643157</t>
  </si>
  <si>
    <t>0006846597</t>
  </si>
  <si>
    <t>01643253</t>
  </si>
  <si>
    <t>0006846604</t>
  </si>
  <si>
    <t>01643255</t>
  </si>
  <si>
    <t>0006847417</t>
  </si>
  <si>
    <t>01643346</t>
  </si>
  <si>
    <t>0006847279</t>
  </si>
  <si>
    <t>01643413</t>
  </si>
  <si>
    <t>0006854752</t>
  </si>
  <si>
    <t>01644440</t>
  </si>
  <si>
    <t>0006879047</t>
  </si>
  <si>
    <t>01644884</t>
  </si>
  <si>
    <t>0006863799</t>
  </si>
  <si>
    <t>01647081</t>
  </si>
  <si>
    <t>0006869433</t>
  </si>
  <si>
    <t>01647277</t>
  </si>
  <si>
    <t>0006869385</t>
  </si>
  <si>
    <t>01647846</t>
  </si>
  <si>
    <t>0006871928</t>
  </si>
  <si>
    <t>01648075</t>
  </si>
  <si>
    <t>0006869392</t>
  </si>
  <si>
    <t>01648155</t>
  </si>
  <si>
    <t>0006879513</t>
  </si>
  <si>
    <t>01649008</t>
  </si>
  <si>
    <t>0006874966</t>
  </si>
  <si>
    <t>01649033</t>
  </si>
  <si>
    <t>0006875941</t>
  </si>
  <si>
    <t>01649041</t>
  </si>
  <si>
    <t>0006875904</t>
  </si>
  <si>
    <t>01649117</t>
  </si>
  <si>
    <t>0006882159</t>
  </si>
  <si>
    <t>01649119</t>
  </si>
  <si>
    <t>0006874060</t>
  </si>
  <si>
    <t>01649129</t>
  </si>
  <si>
    <t>0006875112</t>
  </si>
  <si>
    <t>01649179</t>
  </si>
  <si>
    <t>0006875110</t>
  </si>
  <si>
    <t>01649182</t>
  </si>
  <si>
    <t>0006874951</t>
  </si>
  <si>
    <t>01649330</t>
  </si>
  <si>
    <t>0006877841</t>
  </si>
  <si>
    <t>01649333</t>
  </si>
  <si>
    <t>0006882191</t>
  </si>
  <si>
    <t>01650329</t>
  </si>
  <si>
    <t>0006894153</t>
  </si>
  <si>
    <t>01650693</t>
  </si>
  <si>
    <t>0006884039</t>
  </si>
  <si>
    <t>01650698</t>
  </si>
  <si>
    <t>0006885255</t>
  </si>
  <si>
    <t>01650700</t>
  </si>
  <si>
    <t>0006882950</t>
  </si>
  <si>
    <t>01650823</t>
  </si>
  <si>
    <t>0006882870</t>
  </si>
  <si>
    <t>01650933</t>
  </si>
  <si>
    <t>0006885250</t>
  </si>
  <si>
    <t>01651287</t>
  </si>
  <si>
    <t>0006885242</t>
  </si>
  <si>
    <t>01651610</t>
  </si>
  <si>
    <t>0006885761</t>
  </si>
  <si>
    <t>01651614</t>
  </si>
  <si>
    <t>0006885232</t>
  </si>
  <si>
    <t>01651626</t>
  </si>
  <si>
    <t>0006898129</t>
  </si>
  <si>
    <t>01651771</t>
  </si>
  <si>
    <t>0006899474</t>
  </si>
  <si>
    <t>01654748</t>
  </si>
  <si>
    <t>0006901654</t>
  </si>
  <si>
    <t>01655197</t>
  </si>
  <si>
    <t>0006902028</t>
  </si>
  <si>
    <t>01655263</t>
  </si>
  <si>
    <t>0006904665</t>
  </si>
  <si>
    <t>01655351</t>
  </si>
  <si>
    <t>0006902336</t>
  </si>
  <si>
    <t>01655361</t>
  </si>
  <si>
    <t>0006902337</t>
  </si>
  <si>
    <t>01655363</t>
  </si>
  <si>
    <t>0006902218</t>
  </si>
  <si>
    <t>01655418</t>
  </si>
  <si>
    <t>0006903415</t>
  </si>
  <si>
    <t>01655528</t>
  </si>
  <si>
    <t>0006903379</t>
  </si>
  <si>
    <t>01655603</t>
  </si>
  <si>
    <t>0006903343</t>
  </si>
  <si>
    <t>01655605</t>
  </si>
  <si>
    <t>0006904348</t>
  </si>
  <si>
    <t>01655607</t>
  </si>
  <si>
    <t>0006903738</t>
  </si>
  <si>
    <t>01655667</t>
  </si>
  <si>
    <t>0006904338</t>
  </si>
  <si>
    <t>01655670</t>
  </si>
  <si>
    <t>0006903669</t>
  </si>
  <si>
    <t>01655682</t>
  </si>
  <si>
    <t>0006903749</t>
  </si>
  <si>
    <t>01655695</t>
  </si>
  <si>
    <t>0006903651</t>
  </si>
  <si>
    <t>01655704</t>
  </si>
  <si>
    <t>0006904586</t>
  </si>
  <si>
    <t>01656114</t>
  </si>
  <si>
    <t>0006905806</t>
  </si>
  <si>
    <t>01656118</t>
  </si>
  <si>
    <t>0006910571</t>
  </si>
  <si>
    <t>01656653</t>
  </si>
  <si>
    <t>0006909856</t>
  </si>
  <si>
    <t>01656782</t>
  </si>
  <si>
    <t>0006909036</t>
  </si>
  <si>
    <t>01656806</t>
  </si>
  <si>
    <t>0006915961</t>
  </si>
  <si>
    <t>01656814</t>
  </si>
  <si>
    <t>0006921168</t>
  </si>
  <si>
    <t>01656826</t>
  </si>
  <si>
    <t>0006912574</t>
  </si>
  <si>
    <t>01657647</t>
  </si>
  <si>
    <t>0006917103</t>
  </si>
  <si>
    <t>01658968</t>
  </si>
  <si>
    <t>01660191</t>
  </si>
  <si>
    <t>0006824616</t>
  </si>
  <si>
    <t>01641423</t>
  </si>
  <si>
    <t>0006927630</t>
  </si>
  <si>
    <t>01661670</t>
  </si>
  <si>
    <t>0006818996</t>
  </si>
  <si>
    <t>01605255</t>
  </si>
  <si>
    <t>0006802186</t>
  </si>
  <si>
    <t>01613189</t>
  </si>
  <si>
    <t>0006785337</t>
  </si>
  <si>
    <t>01614396</t>
  </si>
  <si>
    <t>0006785356</t>
  </si>
  <si>
    <t>01614399</t>
  </si>
  <si>
    <t>0006785339</t>
  </si>
  <si>
    <t>01614404</t>
  </si>
  <si>
    <t>0006785363</t>
  </si>
  <si>
    <t>01614406</t>
  </si>
  <si>
    <t>0006785373</t>
  </si>
  <si>
    <t>01614416</t>
  </si>
  <si>
    <t>0006751295</t>
  </si>
  <si>
    <t>01614639</t>
  </si>
  <si>
    <t>0006824134</t>
  </si>
  <si>
    <t>01634818</t>
  </si>
  <si>
    <t>0006824131</t>
  </si>
  <si>
    <t>01634820</t>
  </si>
  <si>
    <t>0006818977</t>
  </si>
  <si>
    <t>01636747</t>
  </si>
  <si>
    <t>0006818986</t>
  </si>
  <si>
    <t>01636751</t>
  </si>
  <si>
    <t>0006814785</t>
  </si>
  <si>
    <t>01639693</t>
  </si>
  <si>
    <t>0006814807</t>
  </si>
  <si>
    <t>01639694</t>
  </si>
  <si>
    <t>0006814798</t>
  </si>
  <si>
    <t>01639696</t>
  </si>
  <si>
    <t>0006853476</t>
  </si>
  <si>
    <t>01646569</t>
  </si>
  <si>
    <t>0006853487</t>
  </si>
  <si>
    <t>01646570</t>
  </si>
  <si>
    <t>0006872697</t>
  </si>
  <si>
    <t>01650549</t>
  </si>
  <si>
    <t>0006879449</t>
  </si>
  <si>
    <t>01650553</t>
  </si>
  <si>
    <t>0006864335</t>
  </si>
  <si>
    <t>01651428</t>
  </si>
  <si>
    <t>0006865585</t>
  </si>
  <si>
    <t>01652310</t>
  </si>
  <si>
    <t>0006900170</t>
  </si>
  <si>
    <t>01655493</t>
  </si>
  <si>
    <t>0006870159</t>
  </si>
  <si>
    <t>01648228</t>
  </si>
  <si>
    <t>0006870132</t>
  </si>
  <si>
    <t>01648241</t>
  </si>
  <si>
    <t>0006874081</t>
  </si>
  <si>
    <t>01648937</t>
  </si>
  <si>
    <t>0006858561</t>
  </si>
  <si>
    <t>01643546</t>
  </si>
  <si>
    <t>0006861610</t>
  </si>
  <si>
    <t>01646686</t>
  </si>
  <si>
    <t>0006912351</t>
  </si>
  <si>
    <t>01657338</t>
  </si>
  <si>
    <t>0006915160</t>
  </si>
  <si>
    <t>01657849</t>
  </si>
  <si>
    <t>0006886373</t>
  </si>
  <si>
    <t>01641668</t>
  </si>
  <si>
    <t>0006889224</t>
  </si>
  <si>
    <t>01651949</t>
  </si>
  <si>
    <t>0006893277</t>
  </si>
  <si>
    <t>01650775</t>
  </si>
  <si>
    <t>0006886389</t>
  </si>
  <si>
    <t>01641671</t>
  </si>
  <si>
    <t>0006887533</t>
  </si>
  <si>
    <t>01652336</t>
  </si>
  <si>
    <t>0006898545</t>
  </si>
  <si>
    <t>01653612</t>
  </si>
  <si>
    <t>0006898498</t>
  </si>
  <si>
    <t>01654523</t>
  </si>
  <si>
    <t>0006904255</t>
  </si>
  <si>
    <t>01655981</t>
  </si>
  <si>
    <t>0006920458</t>
  </si>
  <si>
    <t>01659982</t>
  </si>
  <si>
    <t>0006886343</t>
  </si>
  <si>
    <t>01641657</t>
  </si>
  <si>
    <t>0006886368</t>
  </si>
  <si>
    <t>01641664</t>
  </si>
  <si>
    <t>0006856179</t>
  </si>
  <si>
    <t>01644567</t>
  </si>
  <si>
    <t>0006861900</t>
  </si>
  <si>
    <t>01646525</t>
  </si>
  <si>
    <t>0006878400</t>
  </si>
  <si>
    <t>01650002</t>
  </si>
  <si>
    <t>0006881535</t>
  </si>
  <si>
    <t>01650659</t>
  </si>
  <si>
    <t>0006905582</t>
  </si>
  <si>
    <t>01652534</t>
  </si>
  <si>
    <t>0006856162</t>
  </si>
  <si>
    <t>01645183</t>
  </si>
  <si>
    <t>0006886362</t>
  </si>
  <si>
    <t>01641661</t>
  </si>
  <si>
    <t>0006886438</t>
  </si>
  <si>
    <t>01641675</t>
  </si>
  <si>
    <t>0006912320</t>
  </si>
  <si>
    <t>01650441</t>
  </si>
  <si>
    <t>0006912326</t>
  </si>
  <si>
    <t>01650444</t>
  </si>
  <si>
    <t>0006922852</t>
  </si>
  <si>
    <t>01660297</t>
  </si>
  <si>
    <t>0006913108</t>
  </si>
  <si>
    <t>01657829</t>
  </si>
  <si>
    <t>0006851261</t>
  </si>
  <si>
    <t>01643457</t>
  </si>
  <si>
    <t>0006859056</t>
  </si>
  <si>
    <t>01651885</t>
  </si>
  <si>
    <t>0006838564</t>
  </si>
  <si>
    <t>01639404</t>
  </si>
  <si>
    <t>0006897787</t>
  </si>
  <si>
    <t>01654122</t>
  </si>
  <si>
    <t>0006879212</t>
  </si>
  <si>
    <t>01650100</t>
  </si>
  <si>
    <t>0006886426</t>
  </si>
  <si>
    <t>01641672</t>
  </si>
  <si>
    <t>0006828000</t>
  </si>
  <si>
    <t>01637500</t>
  </si>
  <si>
    <t>0006824267</t>
  </si>
  <si>
    <t>01643149</t>
  </si>
  <si>
    <t>0006906767</t>
  </si>
  <si>
    <t>01656540</t>
  </si>
  <si>
    <t>Misc coffee install</t>
  </si>
  <si>
    <t>0006898566</t>
  </si>
  <si>
    <t>01653465</t>
  </si>
  <si>
    <t>0006901044</t>
  </si>
  <si>
    <t>01650227</t>
  </si>
  <si>
    <t>0006911878</t>
  </si>
  <si>
    <t>01652480</t>
  </si>
  <si>
    <t>0006918614</t>
  </si>
  <si>
    <t>01657383</t>
  </si>
  <si>
    <t>0006864617</t>
  </si>
  <si>
    <t>01634120</t>
  </si>
  <si>
    <t>0006846595</t>
  </si>
  <si>
    <t>01639188</t>
  </si>
  <si>
    <t>0006842308</t>
  </si>
  <si>
    <t>01639208</t>
  </si>
  <si>
    <t>0006844429</t>
  </si>
  <si>
    <t>01641666</t>
  </si>
  <si>
    <t>0006842227</t>
  </si>
  <si>
    <t>01639403</t>
  </si>
  <si>
    <t>0006846590</t>
  </si>
  <si>
    <t>01639184</t>
  </si>
  <si>
    <t>0006842298</t>
  </si>
  <si>
    <t>01639205</t>
  </si>
  <si>
    <t>0006897786</t>
  </si>
  <si>
    <t>01654110</t>
  </si>
  <si>
    <t>0006933528</t>
  </si>
  <si>
    <t>01661041</t>
  </si>
  <si>
    <t>0006873117</t>
  </si>
  <si>
    <t>01647837</t>
  </si>
  <si>
    <t>0006905814</t>
  </si>
  <si>
    <t>01655024</t>
  </si>
  <si>
    <t>0006841147</t>
  </si>
  <si>
    <t>01641629</t>
  </si>
  <si>
    <t>0006853434</t>
  </si>
  <si>
    <t>01644150</t>
  </si>
  <si>
    <t>0006876663</t>
  </si>
  <si>
    <t>01648054</t>
  </si>
  <si>
    <t>0006892208</t>
  </si>
  <si>
    <t>01652653</t>
  </si>
  <si>
    <t>0006889216</t>
  </si>
  <si>
    <t>01649173</t>
  </si>
  <si>
    <t>0006915850</t>
  </si>
  <si>
    <t>01654997</t>
  </si>
  <si>
    <t>0006862818</t>
  </si>
  <si>
    <t>01633545</t>
  </si>
  <si>
    <t>0006894570</t>
  </si>
  <si>
    <t>01648354</t>
  </si>
  <si>
    <t>0006885676</t>
  </si>
  <si>
    <t>01649012</t>
  </si>
  <si>
    <t>0006894615</t>
  </si>
  <si>
    <t>01649247</t>
  </si>
  <si>
    <t>0006903295</t>
  </si>
  <si>
    <t>01649269</t>
  </si>
  <si>
    <t>0006886769</t>
  </si>
  <si>
    <t>01649326</t>
  </si>
  <si>
    <t>0006902126</t>
  </si>
  <si>
    <t>01651292</t>
  </si>
  <si>
    <t>0006902103</t>
  </si>
  <si>
    <t>01651295</t>
  </si>
  <si>
    <t>0006911768</t>
  </si>
  <si>
    <t>01651981</t>
  </si>
  <si>
    <t>0006889634</t>
  </si>
  <si>
    <t>01652255</t>
  </si>
  <si>
    <t>0006912349</t>
  </si>
  <si>
    <t>01656777</t>
  </si>
  <si>
    <t>0006912345</t>
  </si>
  <si>
    <t>01656805</t>
  </si>
  <si>
    <t>0006826025</t>
  </si>
  <si>
    <t>01637304</t>
  </si>
  <si>
    <t>KVS System</t>
  </si>
  <si>
    <t>0006877392</t>
  </si>
  <si>
    <t>01648889</t>
  </si>
  <si>
    <t>0006921440</t>
  </si>
  <si>
    <t>01659871</t>
  </si>
  <si>
    <t>0006877411</t>
  </si>
  <si>
    <t>01648896</t>
  </si>
  <si>
    <t>0006905586</t>
  </si>
  <si>
    <t>01653630</t>
  </si>
  <si>
    <t>0006930618</t>
  </si>
  <si>
    <t>01659156</t>
  </si>
  <si>
    <t>0006926829</t>
  </si>
  <si>
    <t>01660299</t>
  </si>
  <si>
    <t>0006846210</t>
  </si>
  <si>
    <t>01634115</t>
  </si>
  <si>
    <t>0006888861</t>
  </si>
  <si>
    <t>01649673</t>
  </si>
  <si>
    <t>0006911821</t>
  </si>
  <si>
    <t>01655207</t>
  </si>
  <si>
    <t>0006856151</t>
  </si>
  <si>
    <t>01645182</t>
  </si>
  <si>
    <t>0006877407</t>
  </si>
  <si>
    <t>01648895</t>
  </si>
  <si>
    <t>0006894572</t>
  </si>
  <si>
    <t>01654100</t>
  </si>
  <si>
    <t>0006916530</t>
  </si>
  <si>
    <t>01658987</t>
  </si>
  <si>
    <t>0006851273</t>
  </si>
  <si>
    <t>01643456</t>
  </si>
  <si>
    <t>0006877395</t>
  </si>
  <si>
    <t>01648891</t>
  </si>
  <si>
    <t>0006903859</t>
  </si>
  <si>
    <t>01655654</t>
  </si>
  <si>
    <t>HHOT Sales and Install</t>
  </si>
  <si>
    <t>0006911492</t>
  </si>
  <si>
    <t>01655715</t>
  </si>
  <si>
    <t>0006906736</t>
  </si>
  <si>
    <t>01656355</t>
  </si>
  <si>
    <t>0006905660</t>
  </si>
  <si>
    <t>01652457</t>
  </si>
  <si>
    <t>Wireless System</t>
  </si>
  <si>
    <t>0006934163</t>
  </si>
  <si>
    <t>01656950</t>
  </si>
  <si>
    <t>0006927058</t>
  </si>
  <si>
    <t>01660310</t>
  </si>
  <si>
    <t>0006911078</t>
  </si>
  <si>
    <t>01648315</t>
  </si>
  <si>
    <t>0006877389</t>
  </si>
  <si>
    <t>01648878</t>
  </si>
  <si>
    <t>0006881390</t>
  </si>
  <si>
    <t>01648739</t>
  </si>
  <si>
    <t>0006878409</t>
  </si>
  <si>
    <t>01649915</t>
  </si>
  <si>
    <t>0006881384</t>
  </si>
  <si>
    <t>01650011</t>
  </si>
  <si>
    <t>0006911793</t>
  </si>
  <si>
    <t>01655549</t>
  </si>
  <si>
    <t>0006918592</t>
  </si>
  <si>
    <t>01659390</t>
  </si>
  <si>
    <t>0006918590</t>
  </si>
  <si>
    <t>01659399</t>
  </si>
  <si>
    <t>0006921118</t>
  </si>
  <si>
    <t>01659803</t>
  </si>
  <si>
    <t>0006871838</t>
  </si>
  <si>
    <t>01634095</t>
  </si>
  <si>
    <t>0006871776</t>
  </si>
  <si>
    <t>01634099</t>
  </si>
  <si>
    <t>0006877275</t>
  </si>
  <si>
    <t>01634101</t>
  </si>
  <si>
    <t>0006877281</t>
  </si>
  <si>
    <t>01634105</t>
  </si>
  <si>
    <t>0006887102</t>
  </si>
  <si>
    <t>01634108</t>
  </si>
  <si>
    <t>0006875981</t>
  </si>
  <si>
    <t>01634110</t>
  </si>
  <si>
    <t>0006845204</t>
  </si>
  <si>
    <t>01634113</t>
  </si>
  <si>
    <t>0006886351</t>
  </si>
  <si>
    <t>01641660</t>
  </si>
  <si>
    <t>0006876096</t>
  </si>
  <si>
    <t>01649431</t>
  </si>
  <si>
    <t>0006882121</t>
  </si>
  <si>
    <t>01650791</t>
  </si>
  <si>
    <t>0006903109</t>
  </si>
  <si>
    <t>01655460</t>
  </si>
  <si>
    <t>0006922874</t>
  </si>
  <si>
    <t>01656015</t>
  </si>
  <si>
    <t>0006923508</t>
  </si>
  <si>
    <t>01657858</t>
  </si>
  <si>
    <t>0006889229</t>
  </si>
  <si>
    <t>01649164</t>
  </si>
  <si>
    <t>0006903263</t>
  </si>
  <si>
    <t>01654939</t>
  </si>
  <si>
    <t>0006910566</t>
  </si>
  <si>
    <t>01655484</t>
  </si>
  <si>
    <t>0006926769</t>
  </si>
  <si>
    <t>01659590</t>
  </si>
  <si>
    <t>0006840367</t>
  </si>
  <si>
    <t>01641238</t>
  </si>
  <si>
    <t>0006881274</t>
  </si>
  <si>
    <t>01642450</t>
  </si>
  <si>
    <t>0006849566</t>
  </si>
  <si>
    <t>01643955</t>
  </si>
  <si>
    <t>0006928496</t>
  </si>
  <si>
    <t>01636063</t>
  </si>
  <si>
    <t>0006894531</t>
  </si>
  <si>
    <t>01639180</t>
  </si>
  <si>
    <t>0006903890</t>
  </si>
  <si>
    <t>01641931</t>
  </si>
  <si>
    <t>0006881607</t>
  </si>
  <si>
    <t>01646115</t>
  </si>
  <si>
    <t>0006903013</t>
  </si>
  <si>
    <t>01647841</t>
  </si>
  <si>
    <t>0006901490</t>
  </si>
  <si>
    <t>01648153</t>
  </si>
  <si>
    <t>0006901494</t>
  </si>
  <si>
    <t>01648154</t>
  </si>
  <si>
    <t>0006902403</t>
  </si>
  <si>
    <t>01649234</t>
  </si>
  <si>
    <t>01649369</t>
  </si>
  <si>
    <t>0006889561</t>
  </si>
  <si>
    <t>01649612</t>
  </si>
  <si>
    <t>0006911813</t>
  </si>
  <si>
    <t>01650818</t>
  </si>
  <si>
    <t>0006901317</t>
  </si>
  <si>
    <t>01651679</t>
  </si>
  <si>
    <t>0006903035</t>
  </si>
  <si>
    <t>01651782</t>
  </si>
  <si>
    <t>0006901617</t>
  </si>
  <si>
    <t>01651784</t>
  </si>
  <si>
    <t>0006903289</t>
  </si>
  <si>
    <t>01652493</t>
  </si>
  <si>
    <t>0006915977</t>
  </si>
  <si>
    <t>01656545</t>
  </si>
  <si>
    <t>0006926735</t>
  </si>
  <si>
    <t>01658589</t>
  </si>
  <si>
    <t>0006926985</t>
  </si>
  <si>
    <t>01659147</t>
  </si>
  <si>
    <t>0006933338</t>
  </si>
  <si>
    <t>01659598</t>
  </si>
  <si>
    <t>Kiosk - Other</t>
  </si>
  <si>
    <t>0006917967</t>
  </si>
  <si>
    <t>01656660</t>
  </si>
  <si>
    <t>0006930596</t>
  </si>
  <si>
    <t>01660514</t>
  </si>
  <si>
    <t>0006889368</t>
  </si>
  <si>
    <t>01646963</t>
  </si>
  <si>
    <t>0006884809</t>
  </si>
  <si>
    <t>01647047</t>
  </si>
  <si>
    <t>0006918654</t>
  </si>
  <si>
    <t>01656708</t>
  </si>
  <si>
    <t>0006916251</t>
  </si>
  <si>
    <t>01657489</t>
  </si>
  <si>
    <t>0006912342</t>
  </si>
  <si>
    <t>01655930</t>
  </si>
  <si>
    <t>0006889440</t>
  </si>
  <si>
    <t>01649037</t>
  </si>
  <si>
    <t>0006902089</t>
  </si>
  <si>
    <t>01649043</t>
  </si>
  <si>
    <t>0006894608</t>
  </si>
  <si>
    <t>01649181</t>
  </si>
  <si>
    <t>0006906332</t>
  </si>
  <si>
    <t>01649184</t>
  </si>
  <si>
    <t>0006886241</t>
  </si>
  <si>
    <t>01649253</t>
  </si>
  <si>
    <t>0006895346</t>
  </si>
  <si>
    <t>01649332</t>
  </si>
  <si>
    <t>0006891279</t>
  </si>
  <si>
    <t>01650229</t>
  </si>
  <si>
    <t>0006922690</t>
  </si>
  <si>
    <t>01650827</t>
  </si>
  <si>
    <t>0006902111</t>
  </si>
  <si>
    <t>01651288</t>
  </si>
  <si>
    <t>0006920993</t>
  </si>
  <si>
    <t>01651297</t>
  </si>
  <si>
    <t>0006918629</t>
  </si>
  <si>
    <t>01651770</t>
  </si>
  <si>
    <t>0006922711</t>
  </si>
  <si>
    <t>01656783</t>
  </si>
  <si>
    <t>0006927753</t>
  </si>
  <si>
    <t>01656795</t>
  </si>
  <si>
    <t>0006923177</t>
  </si>
  <si>
    <t>01657540</t>
  </si>
  <si>
    <t>0006921437</t>
  </si>
  <si>
    <t>01658452</t>
  </si>
  <si>
    <t>0006920176</t>
  </si>
  <si>
    <t>01658737</t>
  </si>
  <si>
    <t>0006923311</t>
  </si>
  <si>
    <t>01658782</t>
  </si>
  <si>
    <t>0006923308</t>
  </si>
  <si>
    <t>01659927</t>
  </si>
  <si>
    <t>0006932834</t>
  </si>
  <si>
    <t>01661256</t>
  </si>
  <si>
    <t>0006912336</t>
  </si>
  <si>
    <t>01654033</t>
  </si>
  <si>
    <t>0006926782</t>
  </si>
  <si>
    <t>01656789</t>
  </si>
  <si>
    <t>0006926788</t>
  </si>
  <si>
    <t>01656792</t>
  </si>
  <si>
    <t>0006926800</t>
  </si>
  <si>
    <t>01656809</t>
  </si>
  <si>
    <t>0006926809</t>
  </si>
  <si>
    <t>01658456</t>
  </si>
  <si>
    <t>0006926773</t>
  </si>
  <si>
    <t>01660051</t>
  </si>
  <si>
    <t>0006875891</t>
  </si>
  <si>
    <t>01644965</t>
  </si>
  <si>
    <t>0006887066</t>
  </si>
  <si>
    <t>01648748</t>
  </si>
  <si>
    <t>0006889564</t>
  </si>
  <si>
    <t>01650632</t>
  </si>
  <si>
    <t>0006889639</t>
  </si>
  <si>
    <t>01652014</t>
  </si>
  <si>
    <t>0006910565</t>
  </si>
  <si>
    <t>01655487</t>
  </si>
  <si>
    <t>0006919005</t>
  </si>
  <si>
    <t>01656439</t>
  </si>
  <si>
    <t>0006911380</t>
  </si>
  <si>
    <t>01656824</t>
  </si>
  <si>
    <t>0006918618</t>
  </si>
  <si>
    <t>01656862</t>
  </si>
  <si>
    <t>0006926823</t>
  </si>
  <si>
    <t>01657606</t>
  </si>
  <si>
    <t>0006932753</t>
  </si>
  <si>
    <t>01659597</t>
  </si>
  <si>
    <t>0006933750</t>
  </si>
  <si>
    <t>01659600</t>
  </si>
  <si>
    <t>0006930169</t>
  </si>
  <si>
    <t>01661203</t>
  </si>
  <si>
    <t>0006918621</t>
  </si>
  <si>
    <t>01657446</t>
  </si>
  <si>
    <t>0006883921</t>
  </si>
  <si>
    <t>01647046</t>
  </si>
  <si>
    <t>0006886628</t>
  </si>
  <si>
    <t>01650487</t>
  </si>
  <si>
    <t>0006931684</t>
  </si>
  <si>
    <t>01661040</t>
  </si>
  <si>
    <t>0006910186</t>
  </si>
  <si>
    <t>01657286</t>
  </si>
  <si>
    <t>0006889398</t>
  </si>
  <si>
    <t>01651748</t>
  </si>
  <si>
    <t>0006902187</t>
  </si>
  <si>
    <t>01648167</t>
  </si>
  <si>
    <t>0006902406</t>
  </si>
  <si>
    <t>01648782</t>
  </si>
  <si>
    <t>0006884206</t>
  </si>
  <si>
    <t>01649097</t>
  </si>
  <si>
    <t>0006889223</t>
  </si>
  <si>
    <t>01649174</t>
  </si>
  <si>
    <t>0006901474</t>
  </si>
  <si>
    <t>01651966</t>
  </si>
  <si>
    <t>0006911040</t>
  </si>
  <si>
    <t>01655075</t>
  </si>
  <si>
    <t>0006929610</t>
  </si>
  <si>
    <t>01659443</t>
  </si>
  <si>
    <t>0006881613</t>
  </si>
  <si>
    <t>01650647</t>
  </si>
  <si>
    <t>0006901045</t>
  </si>
  <si>
    <t>01653509</t>
  </si>
  <si>
    <t>0006856427</t>
  </si>
  <si>
    <t>01639183</t>
  </si>
  <si>
    <t>0006827272</t>
  </si>
  <si>
    <t>01643964</t>
  </si>
  <si>
    <t>01643965</t>
  </si>
  <si>
    <t>01644081</t>
  </si>
  <si>
    <t>0006889363</t>
  </si>
  <si>
    <t>01647155</t>
  </si>
  <si>
    <t>0006877305</t>
  </si>
  <si>
    <t>01648404</t>
  </si>
  <si>
    <t>0006877310</t>
  </si>
  <si>
    <t>01648426</t>
  </si>
  <si>
    <t>0006886233</t>
  </si>
  <si>
    <t>01651623</t>
  </si>
  <si>
    <t>0006890185</t>
  </si>
  <si>
    <t>01652647</t>
  </si>
  <si>
    <t>0006921166</t>
  </si>
  <si>
    <t>01654007</t>
  </si>
  <si>
    <t>0006929557</t>
  </si>
  <si>
    <t>01654015</t>
  </si>
  <si>
    <t>0006932068</t>
  </si>
  <si>
    <t>01654016</t>
  </si>
  <si>
    <t>0006859368</t>
  </si>
  <si>
    <t>01655497</t>
  </si>
  <si>
    <t>0006909792</t>
  </si>
  <si>
    <t>01656788</t>
  </si>
  <si>
    <t>0006915722</t>
  </si>
  <si>
    <t>01656790</t>
  </si>
  <si>
    <t>0006909843</t>
  </si>
  <si>
    <t>01656791</t>
  </si>
  <si>
    <t>0006908964</t>
  </si>
  <si>
    <t>01656793</t>
  </si>
  <si>
    <t>0006927787</t>
  </si>
  <si>
    <t>01656794</t>
  </si>
  <si>
    <t>0006921420</t>
  </si>
  <si>
    <t>01656808</t>
  </si>
  <si>
    <t>0006927917</t>
  </si>
  <si>
    <t>01656811</t>
  </si>
  <si>
    <t>0006924151</t>
  </si>
  <si>
    <t>01656828</t>
  </si>
  <si>
    <t>0006915916</t>
  </si>
  <si>
    <t>01656829</t>
  </si>
  <si>
    <t>0006925999</t>
  </si>
  <si>
    <t>01656834</t>
  </si>
  <si>
    <t>0006918180</t>
  </si>
  <si>
    <t>01658457</t>
  </si>
  <si>
    <t>0006925355</t>
  </si>
  <si>
    <t>01658785</t>
  </si>
  <si>
    <t>0006921451</t>
  </si>
  <si>
    <t>01659525</t>
  </si>
  <si>
    <t>0006927778</t>
  </si>
  <si>
    <t>01660028</t>
  </si>
  <si>
    <t>0006927912</t>
  </si>
  <si>
    <t>01660032</t>
  </si>
  <si>
    <t>0006927860</t>
  </si>
  <si>
    <t>01660052</t>
  </si>
  <si>
    <t>945.45</t>
  </si>
  <si>
    <t>1282.60</t>
  </si>
  <si>
    <t>1650.00</t>
  </si>
  <si>
    <t>1260.00</t>
  </si>
  <si>
    <t>570.00</t>
  </si>
  <si>
    <t>1497.50</t>
  </si>
  <si>
    <t>1430.00</t>
  </si>
  <si>
    <t>1257.50</t>
  </si>
  <si>
    <t>1109.66</t>
  </si>
  <si>
    <t>964.74</t>
  </si>
  <si>
    <t>713.62</t>
  </si>
  <si>
    <t>0.00</t>
  </si>
  <si>
    <t>964.31</t>
  </si>
  <si>
    <t>554.01</t>
  </si>
  <si>
    <t>338.86</t>
  </si>
  <si>
    <t>218.54</t>
  </si>
  <si>
    <t>380.79</t>
  </si>
  <si>
    <t>400.39</t>
  </si>
  <si>
    <t>364.50</t>
  </si>
  <si>
    <t>419.99</t>
  </si>
  <si>
    <t>413.56</t>
  </si>
  <si>
    <t>453.39</t>
  </si>
  <si>
    <t>768.73</t>
  </si>
  <si>
    <t>1477.50</t>
  </si>
  <si>
    <t>1925.00</t>
  </si>
  <si>
    <t>1048.75</t>
  </si>
  <si>
    <t>945.02</t>
  </si>
  <si>
    <t>1192.41</t>
  </si>
  <si>
    <t>1274.73</t>
  </si>
  <si>
    <t>1210.00</t>
  </si>
  <si>
    <t>964.75</t>
  </si>
  <si>
    <t>400.25</t>
  </si>
  <si>
    <t>1976.15</t>
  </si>
  <si>
    <t>1322.40</t>
  </si>
  <si>
    <t>555.00</t>
  </si>
  <si>
    <t>725.00</t>
  </si>
  <si>
    <t>436.59</t>
  </si>
  <si>
    <t>821.97</t>
  </si>
  <si>
    <t>243.00</t>
  </si>
  <si>
    <t>2770.20</t>
  </si>
  <si>
    <t>324.00</t>
  </si>
  <si>
    <t>638.83</t>
  </si>
  <si>
    <t>707.60</t>
  </si>
  <si>
    <t>624.50</t>
  </si>
  <si>
    <t>700.65</t>
  </si>
  <si>
    <t>1677.49</t>
  </si>
  <si>
    <t>329.28</t>
  </si>
  <si>
    <t>838.75</t>
  </si>
  <si>
    <t>659.26</t>
  </si>
  <si>
    <t>724.80</t>
  </si>
  <si>
    <t>971.18</t>
  </si>
  <si>
    <t>1637.50</t>
  </si>
  <si>
    <t>1590.00</t>
  </si>
  <si>
    <t>1755.00</t>
  </si>
  <si>
    <t>1668.60</t>
  </si>
  <si>
    <t>760.45</t>
  </si>
  <si>
    <t>405.00</t>
  </si>
  <si>
    <t>733.97</t>
  </si>
  <si>
    <t>621.00</t>
  </si>
  <si>
    <t>1084.37</t>
  </si>
  <si>
    <t>449.50</t>
  </si>
  <si>
    <t>769.03</t>
  </si>
  <si>
    <t>850.15</t>
  </si>
  <si>
    <t>554.41</t>
  </si>
  <si>
    <t>999.11</t>
  </si>
  <si>
    <t>917.99</t>
  </si>
  <si>
    <t>661.72</t>
  </si>
  <si>
    <t>1495.00</t>
  </si>
  <si>
    <t>1468.31</t>
  </si>
  <si>
    <t>7033.51</t>
  </si>
  <si>
    <t>2901.10</t>
  </si>
  <si>
    <t>454.66</t>
  </si>
  <si>
    <t>860.43</t>
  </si>
  <si>
    <t>1296.00</t>
  </si>
  <si>
    <t>380.00</t>
  </si>
  <si>
    <t>451.68</t>
  </si>
  <si>
    <t>1132.31</t>
  </si>
  <si>
    <t>760.00</t>
  </si>
  <si>
    <t>1020.18</t>
  </si>
  <si>
    <t>454.12</t>
  </si>
  <si>
    <t>845.75</t>
  </si>
  <si>
    <t>1015.75</t>
  </si>
  <si>
    <t>158.76</t>
  </si>
  <si>
    <t>860.25</t>
  </si>
  <si>
    <t>1400.00</t>
  </si>
  <si>
    <t>1104.58</t>
  </si>
  <si>
    <t>1436.93</t>
  </si>
  <si>
    <t>332.50</t>
  </si>
  <si>
    <t>202.50</t>
  </si>
  <si>
    <t>283.50</t>
  </si>
  <si>
    <t>1932.52</t>
  </si>
  <si>
    <t>4099.83</t>
  </si>
  <si>
    <t>648.00</t>
  </si>
  <si>
    <t>637.40</t>
  </si>
  <si>
    <t>162.00</t>
  </si>
  <si>
    <t>1230.31</t>
  </si>
  <si>
    <t>1255.42</t>
  </si>
  <si>
    <t>311.50</t>
  </si>
  <si>
    <t>408.99</t>
  </si>
  <si>
    <t>796.75</t>
  </si>
  <si>
    <t>389.40</t>
  </si>
  <si>
    <t>520.29</t>
  </si>
  <si>
    <t>426.86</t>
  </si>
  <si>
    <t>453.82</t>
  </si>
  <si>
    <t>491.25</t>
  </si>
  <si>
    <t>1169.92</t>
  </si>
  <si>
    <t>336.00</t>
  </si>
  <si>
    <t>567.00</t>
  </si>
  <si>
    <t>1081.75</t>
  </si>
  <si>
    <t>369.34</t>
  </si>
  <si>
    <t>465.75</t>
  </si>
  <si>
    <t>6774.43</t>
  </si>
  <si>
    <t>317.52</t>
  </si>
  <si>
    <t>567.15</t>
  </si>
  <si>
    <t>628.42</t>
  </si>
  <si>
    <t>821.00</t>
  </si>
  <si>
    <t>729.00</t>
  </si>
  <si>
    <t>860.64</t>
  </si>
  <si>
    <t>277.83</t>
  </si>
  <si>
    <t>145.95</t>
  </si>
  <si>
    <t>608.58</t>
  </si>
  <si>
    <t>607.50</t>
  </si>
  <si>
    <t>476.28</t>
  </si>
  <si>
    <t>238.50</t>
  </si>
  <si>
    <t>1986.50</t>
  </si>
  <si>
    <t>659.19</t>
  </si>
  <si>
    <t>981.62</t>
  </si>
  <si>
    <t>396.90</t>
  </si>
  <si>
    <t>714.42</t>
  </si>
  <si>
    <t>2033.48</t>
  </si>
  <si>
    <t>931.50</t>
  </si>
  <si>
    <t>1744.30</t>
  </si>
  <si>
    <t>198.45</t>
  </si>
  <si>
    <t>100.00</t>
  </si>
  <si>
    <t>1614.00</t>
  </si>
  <si>
    <t>263.25</t>
  </si>
  <si>
    <t>481.87</t>
  </si>
  <si>
    <t>638.34</t>
  </si>
  <si>
    <t>2078.39</t>
  </si>
  <si>
    <t>840.00</t>
  </si>
  <si>
    <t>4075.44</t>
  </si>
  <si>
    <t>357.21</t>
  </si>
  <si>
    <t>456.43</t>
  </si>
  <si>
    <t>1817.50</t>
  </si>
  <si>
    <t>325.00</t>
  </si>
  <si>
    <t>1781.56</t>
  </si>
  <si>
    <t>417.48</t>
  </si>
  <si>
    <t>814.87</t>
  </si>
  <si>
    <t>513.52</t>
  </si>
  <si>
    <t>980.00</t>
  </si>
  <si>
    <t>635.04</t>
  </si>
  <si>
    <t>218.29</t>
  </si>
  <si>
    <t>238.14</t>
  </si>
  <si>
    <t>787.67</t>
  </si>
  <si>
    <t>2014</t>
  </si>
  <si>
    <t>06/2014</t>
  </si>
  <si>
    <t>11/2014</t>
  </si>
  <si>
    <t>2015</t>
  </si>
  <si>
    <t>04/2015</t>
  </si>
  <si>
    <t>09/2015</t>
  </si>
  <si>
    <t>2016</t>
  </si>
  <si>
    <t>01/2016</t>
  </si>
  <si>
    <t>02/2016</t>
  </si>
  <si>
    <t>04/2016</t>
  </si>
  <si>
    <t>05/2016</t>
  </si>
  <si>
    <t>08/2016</t>
  </si>
  <si>
    <t>09/2016</t>
  </si>
  <si>
    <t>10/2016</t>
  </si>
  <si>
    <t>11/2016</t>
  </si>
  <si>
    <t>12/2016</t>
  </si>
  <si>
    <t>2017</t>
  </si>
  <si>
    <t>01/2017</t>
  </si>
  <si>
    <t>02/2017</t>
  </si>
  <si>
    <t>03/2017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</si>
  <si>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</si>
  <si>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</si>
  <si>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</si>
  <si>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</si>
  <si>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</si>
  <si>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</si>
  <si>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</si>
  <si>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</si>
  <si>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2001</t>
  </si>
  <si>
    <t>01/2001</t>
  </si>
  <si>
    <t>2018</t>
  </si>
  <si>
    <t>01/2018</t>
  </si>
  <si>
    <t>02/2018</t>
  </si>
  <si>
    <t>03/2018</t>
  </si>
  <si>
    <t>04/2018</t>
  </si>
  <si>
    <t>05/2018</t>
  </si>
  <si>
    <t>06/2018</t>
  </si>
  <si>
    <t>07/2018</t>
  </si>
  <si>
    <t>08/2018</t>
  </si>
  <si>
    <t>09/2018</t>
  </si>
  <si>
    <t>10/2018</t>
  </si>
  <si>
    <t>11/2018</t>
  </si>
  <si>
    <t>12/2018</t>
  </si>
  <si>
    <t>2019</t>
  </si>
  <si>
    <t>02/2019</t>
  </si>
  <si>
    <t>Amount Invoiced_Call Id</t>
  </si>
  <si>
    <t>Paid Amount_Call Id</t>
  </si>
  <si>
    <t>Billed Amount (S)_SAPOrder</t>
  </si>
  <si>
    <t xml:space="preserve"> Amount Invoiced_SAPOrder </t>
  </si>
  <si>
    <t>Paid Amount_SAPOrder</t>
  </si>
  <si>
    <t>Gross Profit_SAPOrder</t>
  </si>
  <si>
    <t>Percentage of Profit_SAPOrder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</si>
</sst>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yyyy"/>
    <numFmt numFmtId="165" formatCode="[$$-409]#,##0.00;\([$$-409]#,##0.00\)"/>
    <numFmt numFmtId="166" formatCode="[$$-409]#,##0.0;&quot;-&quot;[$$-409]#,##0.0"/>
    <numFmt numFmtId="167" formatCode="#,##0.0%"/>
    <numFmt numFmtId="168" formatCode="&quot;$&quot;#,##0.00"/>
  </numFmts>
  <fonts count="2">
    <font>
      <sz val="10"/>
      <color theme="1"/>
      <name val="Tahoma"/>
      <family val="2"/>
    </font>
    <font>
      <sz val="10"/>
      <color rgb="FF222222"/>
      <name val="Andale WT"/>
      <family val="2"/>
    </font>
  </fonts>
  <fills count="3">
    <fill>
      <patternFill patternType="none"/>
    </fill>
    <fill>
      <patternFill patternType="gray125"/>
    </fill>
    <fill>
      <patternFill patternType="solid">
        <fgColor rgb="FFE7E5E5"/>
      </patternFill>
    </fill>
  </fills>
  <borders count="8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/>
      <bottom style="medium">
        <color rgb="FFEFEFE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164" fontId="1" fillId="0" borderId="2" xfId="0" applyNumberFormat="1" applyFont="1" applyBorder="1" applyAlignment="1">
      <alignment horizontal="left" vertical="top"/>
    </xf>
    <xf numFmtId="165" fontId="1" fillId="0" borderId="2" xfId="0" applyNumberFormat="1" applyFont="1" applyBorder="1" applyAlignment="1">
      <alignment horizontal="right" vertical="top"/>
    </xf>
    <xf numFmtId="166" fontId="1" fillId="0" borderId="2" xfId="0" applyNumberFormat="1" applyFont="1" applyBorder="1" applyAlignment="1">
      <alignment horizontal="right" vertical="top"/>
    </xf>
    <xf numFmtId="167" fontId="1" fillId="0" borderId="2" xfId="0" applyNumberFormat="1" applyFont="1" applyBorder="1" applyAlignment="1">
      <alignment horizontal="right" vertical="top"/>
    </xf>
    <xf numFmtId="0" fontId="0" fillId="0" borderId="3" xfId="0" applyBorder="1"/>
    <xf numFmtId="0" fontId="1" fillId="0" borderId="3" xfId="0" applyFont="1" applyBorder="1" applyAlignment="1">
      <alignment horizontal="left" vertical="top"/>
    </xf>
    <xf numFmtId="164" fontId="1" fillId="0" borderId="3" xfId="0" applyNumberFormat="1" applyFont="1" applyBorder="1" applyAlignment="1">
      <alignment horizontal="left" vertical="top"/>
    </xf>
    <xf numFmtId="165" fontId="1" fillId="0" borderId="3" xfId="0" applyNumberFormat="1" applyFont="1" applyBorder="1" applyAlignment="1">
      <alignment horizontal="right" vertical="top"/>
    </xf>
    <xf numFmtId="166" fontId="1" fillId="0" borderId="3" xfId="0" applyNumberFormat="1" applyFont="1" applyBorder="1" applyAlignment="1">
      <alignment horizontal="right" vertical="top"/>
    </xf>
    <xf numFmtId="0" fontId="0" fillId="2" borderId="4" xfId="0" applyFill="1" applyBorder="1"/>
    <xf numFmtId="0" fontId="1" fillId="2" borderId="4" xfId="0" applyFont="1" applyFill="1" applyBorder="1" applyAlignment="1">
      <alignment horizontal="left" vertical="top"/>
    </xf>
    <xf numFmtId="0" fontId="0" fillId="2" borderId="6" xfId="0" applyFill="1" applyBorder="1"/>
    <xf numFmtId="0" fontId="0" fillId="0" borderId="7" xfId="0" applyBorder="1"/>
    <xf numFmtId="0" fontId="1" fillId="2" borderId="6" xfId="0" applyFont="1" applyFill="1" applyBorder="1" applyAlignment="1">
      <alignment horizontal="left" vertical="top"/>
    </xf>
    <xf numFmtId="0" fontId="0" fillId="0" borderId="0" xfId="0"/>
    <xf numFmtId="0" fontId="1" fillId="2" borderId="4" xfId="0" applyFont="1" applyFill="1" applyBorder="1" applyAlignment="1">
      <alignment horizontal="left" vertical="top"/>
    </xf>
    <xf numFmtId="0" fontId="0" fillId="2" borderId="6" xfId="0" applyFill="1" applyBorder="1"/>
    <xf numFmtId="0" fontId="1" fillId="2" borderId="6" xfId="0" applyFont="1" applyFill="1" applyBorder="1" applyAlignment="1">
      <alignment horizontal="left" vertical="top"/>
    </xf>
    <xf numFmtId="0" fontId="0" fillId="2" borderId="5" xfId="0" applyFill="1" applyBorder="1"/>
    <xf numFmtId="168" fontId="1" fillId="2" borderId="5" xfId="0" applyNumberFormat="1" applyFont="1" applyFill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1"/>
  <sheetViews>
    <sheetView tabSelected="1" topLeftCell="B1" zoomScaleNormal="100" workbookViewId="0">
      <selection activeCell="F15" sqref="F15"/>
    </sheetView>
  </sheetViews>
  <sheetFormatPr defaultRowHeight="12.75" customHeight="1"/>
  <cols>
    <col min="1" max="1" width="24.42578125" bestFit="1" customWidth="1"/>
    <col min="2" max="2" width="12" bestFit="1" customWidth="1"/>
    <col min="3" max="3" width="9" bestFit="1" customWidth="1"/>
    <col min="4" max="4" width="12.7109375" bestFit="1" customWidth="1"/>
    <col min="5" max="5" width="15.28515625" bestFit="1" customWidth="1"/>
    <col min="6" max="6" width="21" bestFit="1" customWidth="1"/>
    <col min="7" max="7" width="18.140625" bestFit="1" customWidth="1"/>
    <col min="8" max="8" width="25.7109375" style="23" bestFit="1" customWidth="1"/>
    <col min="9" max="9" width="20.5703125" style="23" bestFit="1" customWidth="1"/>
    <col min="10" max="10" width="25.5703125" bestFit="1" customWidth="1"/>
    <col min="11" max="11" width="20.5703125" bestFit="1" customWidth="1"/>
    <col min="12" max="12" width="11.85546875" customWidth="1"/>
  </cols>
  <sheetData>
    <row r="1" spans="1:12" ht="12.75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1264</v>
      </c>
      <c r="G1" s="1" t="s">
        <v>1265</v>
      </c>
      <c r="H1" s="22" t="s">
        <v>1267</v>
      </c>
      <c r="I1" s="23" t="s">
        <v>1268</v>
      </c>
      <c r="J1" s="1" t="s">
        <v>1266</v>
      </c>
      <c r="K1" s="1" t="s">
        <v>1269</v>
      </c>
      <c r="L1" s="1" t="s">
        <v>1270</v>
      </c>
    </row>
    <row r="2" spans="1:12" ht="12.75" customHeight="1" thickBot="1">
      <c r="A2" s="2" t="s">
        <v>5</v>
      </c>
      <c r="B2" s="8">
        <v>6902127</v>
      </c>
      <c r="C2" s="2" t="s">
        <v>6</v>
      </c>
      <c r="D2" s="3">
        <v>43326</v>
      </c>
      <c r="E2" s="2" t="s">
        <v>7</v>
      </c>
      <c r="F2" s="4">
        <v>4158.6099999999997</v>
      </c>
      <c r="G2" s="5">
        <v>4075.44</v>
      </c>
      <c r="H2" s="23">
        <f>SUMIFS($F$2:$F$571,$B$2:$B$571,"="&amp;B2)</f>
        <v>4158.6099999999997</v>
      </c>
      <c r="I2" s="23">
        <f>SUMIFS($G$2:$G$571,$B$2:$B$571,"="&amp;B2)</f>
        <v>4075.44</v>
      </c>
      <c r="J2" s="5">
        <v>12528</v>
      </c>
      <c r="K2" s="5">
        <f>J2-I2</f>
        <v>8452.56</v>
      </c>
      <c r="L2" s="6">
        <f>K2/I2</f>
        <v>2.0740239090748482</v>
      </c>
    </row>
    <row r="3" spans="1:12" ht="12.75" customHeight="1" thickBot="1">
      <c r="A3" s="8" t="s">
        <v>5</v>
      </c>
      <c r="B3" s="8" t="s">
        <v>8</v>
      </c>
      <c r="C3" s="8" t="s">
        <v>9</v>
      </c>
      <c r="D3" s="9">
        <v>43341</v>
      </c>
      <c r="E3" s="8" t="s">
        <v>10</v>
      </c>
      <c r="F3" s="10">
        <v>7500.72</v>
      </c>
      <c r="G3" s="11">
        <v>0</v>
      </c>
      <c r="H3" s="23">
        <f>SUMIFS($F$2:$F$571,$B$2:$B$571,"="&amp;B3)</f>
        <v>7500.72</v>
      </c>
      <c r="I3" s="23">
        <f t="shared" ref="I3:I66" si="0">SUMIFS($G$2:$G$571,$B$2:$B$571,"="&amp;B3)</f>
        <v>0</v>
      </c>
      <c r="J3" s="11">
        <v>9961</v>
      </c>
      <c r="K3" s="5">
        <f t="shared" ref="K3:K66" si="1">J3-I3</f>
        <v>9961</v>
      </c>
      <c r="L3" s="6" t="e">
        <f t="shared" ref="L3:L66" si="2">K3/I3</f>
        <v>#DIV/0!</v>
      </c>
    </row>
    <row r="4" spans="1:12" ht="12.75" customHeight="1" thickBot="1">
      <c r="A4" s="8" t="s">
        <v>5</v>
      </c>
      <c r="B4" s="8" t="s">
        <v>11</v>
      </c>
      <c r="C4" s="8" t="s">
        <v>12</v>
      </c>
      <c r="D4" s="9">
        <v>43299</v>
      </c>
      <c r="E4" s="8" t="s">
        <v>10</v>
      </c>
      <c r="F4" s="10">
        <v>7808.55</v>
      </c>
      <c r="G4" s="11">
        <v>0</v>
      </c>
      <c r="H4" s="23">
        <f>SUMIFS($F$2:$F$571,$B$2:$B$571,"="&amp;B4)</f>
        <v>7808.55</v>
      </c>
      <c r="I4" s="23">
        <f t="shared" si="0"/>
        <v>0</v>
      </c>
      <c r="J4" s="11">
        <v>9826</v>
      </c>
      <c r="K4" s="5">
        <f t="shared" si="1"/>
        <v>9826</v>
      </c>
      <c r="L4" s="6" t="e">
        <f t="shared" si="2"/>
        <v>#DIV/0!</v>
      </c>
    </row>
    <row r="5" spans="1:12" ht="12.75" customHeight="1" thickBot="1">
      <c r="A5" s="8" t="s">
        <v>5</v>
      </c>
      <c r="B5" s="8" t="s">
        <v>13</v>
      </c>
      <c r="C5" s="8" t="s">
        <v>14</v>
      </c>
      <c r="D5" s="9">
        <v>43339</v>
      </c>
      <c r="E5" s="8" t="s">
        <v>10</v>
      </c>
      <c r="F5" s="10">
        <v>6912.68</v>
      </c>
      <c r="G5" s="11">
        <v>6774.43</v>
      </c>
      <c r="H5" s="23">
        <f>SUMIFS($F$2:$F$571,$B$2:$B$571,"="&amp;B5)</f>
        <v>6912.68</v>
      </c>
      <c r="I5" s="23">
        <f t="shared" si="0"/>
        <v>6774.43</v>
      </c>
      <c r="J5" s="11">
        <v>9500</v>
      </c>
      <c r="K5" s="5">
        <f t="shared" si="1"/>
        <v>2725.5699999999997</v>
      </c>
      <c r="L5" s="6">
        <f t="shared" si="2"/>
        <v>0.40233200431623023</v>
      </c>
    </row>
    <row r="6" spans="1:12" ht="12.75" customHeight="1" thickBot="1">
      <c r="A6" s="8" t="s">
        <v>5</v>
      </c>
      <c r="B6" s="8" t="s">
        <v>15</v>
      </c>
      <c r="C6" s="8" t="s">
        <v>16</v>
      </c>
      <c r="D6" s="9">
        <v>43290</v>
      </c>
      <c r="E6" s="8" t="s">
        <v>10</v>
      </c>
      <c r="F6" s="10">
        <v>7033.51</v>
      </c>
      <c r="G6" s="11">
        <v>7033.51</v>
      </c>
      <c r="H6" s="23">
        <f>SUMIFS($F$2:$F$571,$B$2:$B$571,"="&amp;B6)</f>
        <v>7033.51</v>
      </c>
      <c r="I6" s="23">
        <f t="shared" si="0"/>
        <v>7033.51</v>
      </c>
      <c r="J6" s="11">
        <v>9414</v>
      </c>
      <c r="K6" s="5">
        <f t="shared" si="1"/>
        <v>2380.4899999999998</v>
      </c>
      <c r="L6" s="6">
        <f t="shared" si="2"/>
        <v>0.33844979249336388</v>
      </c>
    </row>
    <row r="7" spans="1:12" ht="12.75" customHeight="1" thickBot="1">
      <c r="A7" s="8" t="s">
        <v>17</v>
      </c>
      <c r="B7" s="8" t="s">
        <v>18</v>
      </c>
      <c r="C7" s="8" t="s">
        <v>19</v>
      </c>
      <c r="D7" s="9">
        <v>43318</v>
      </c>
      <c r="E7" s="8" t="s">
        <v>20</v>
      </c>
      <c r="F7" s="10">
        <v>964.31</v>
      </c>
      <c r="G7" s="11">
        <v>0</v>
      </c>
      <c r="H7" s="23">
        <f>SUMIFS($F$2:$F$571,$B$2:$B$571,"="&amp;B7)</f>
        <v>1928.62</v>
      </c>
      <c r="I7" s="23">
        <f t="shared" si="0"/>
        <v>945.02</v>
      </c>
      <c r="J7" s="11">
        <v>7776</v>
      </c>
      <c r="K7" s="5">
        <f t="shared" si="1"/>
        <v>6830.98</v>
      </c>
      <c r="L7" s="6">
        <f t="shared" si="2"/>
        <v>7.2283972825971938</v>
      </c>
    </row>
    <row r="8" spans="1:12" ht="12.75" customHeight="1" thickBot="1">
      <c r="A8" s="8" t="s">
        <v>17</v>
      </c>
      <c r="B8" s="8" t="s">
        <v>18</v>
      </c>
      <c r="C8" s="8" t="s">
        <v>19</v>
      </c>
      <c r="D8" s="9">
        <v>43318</v>
      </c>
      <c r="E8" s="8" t="s">
        <v>20</v>
      </c>
      <c r="F8" s="10">
        <v>964.31</v>
      </c>
      <c r="G8" s="11">
        <v>945.02</v>
      </c>
      <c r="H8" s="23">
        <f>SUMIFS($F$2:$F$571,$B$2:$B$571,"="&amp;B8)</f>
        <v>1928.62</v>
      </c>
      <c r="I8" s="23">
        <f t="shared" si="0"/>
        <v>945.02</v>
      </c>
      <c r="J8" s="11">
        <v>7776</v>
      </c>
      <c r="K8" s="5">
        <f t="shared" si="1"/>
        <v>6830.98</v>
      </c>
      <c r="L8" s="6">
        <f t="shared" si="2"/>
        <v>7.2283972825971938</v>
      </c>
    </row>
    <row r="9" spans="1:12" ht="12.75" customHeight="1" thickBot="1">
      <c r="A9" s="8" t="s">
        <v>5</v>
      </c>
      <c r="B9" s="8" t="s">
        <v>21</v>
      </c>
      <c r="C9" s="8" t="s">
        <v>22</v>
      </c>
      <c r="D9" s="9">
        <v>43306</v>
      </c>
      <c r="E9" s="8" t="s">
        <v>7</v>
      </c>
      <c r="F9" s="10">
        <v>4183.5</v>
      </c>
      <c r="G9" s="11">
        <v>4099.83</v>
      </c>
      <c r="H9" s="23">
        <f>SUMIFS($F$2:$F$571,$B$2:$B$571,"="&amp;B9)</f>
        <v>4183.5</v>
      </c>
      <c r="I9" s="23">
        <f t="shared" si="0"/>
        <v>4099.83</v>
      </c>
      <c r="J9" s="11">
        <v>5618</v>
      </c>
      <c r="K9" s="5">
        <f t="shared" si="1"/>
        <v>1518.17</v>
      </c>
      <c r="L9" s="6">
        <f t="shared" si="2"/>
        <v>0.37030071978594237</v>
      </c>
    </row>
    <row r="10" spans="1:12" ht="12.75" customHeight="1" thickBot="1">
      <c r="A10" s="8" t="s">
        <v>23</v>
      </c>
      <c r="B10" s="8" t="s">
        <v>24</v>
      </c>
      <c r="C10" s="8" t="s">
        <v>25</v>
      </c>
      <c r="D10" s="9">
        <v>43297</v>
      </c>
      <c r="E10" s="8" t="s">
        <v>20</v>
      </c>
      <c r="F10" s="10">
        <v>964.74</v>
      </c>
      <c r="G10" s="11">
        <v>0</v>
      </c>
      <c r="H10" s="23">
        <f>SUMIFS($F$2:$F$571,$B$2:$B$571,"="&amp;B10)</f>
        <v>1929.48</v>
      </c>
      <c r="I10" s="23">
        <f t="shared" si="0"/>
        <v>964.74</v>
      </c>
      <c r="J10" s="11">
        <v>5070</v>
      </c>
      <c r="K10" s="5">
        <f t="shared" si="1"/>
        <v>4105.26</v>
      </c>
      <c r="L10" s="6">
        <f t="shared" si="2"/>
        <v>4.2553019466384727</v>
      </c>
    </row>
    <row r="11" spans="1:12" ht="12.75" customHeight="1" thickBot="1">
      <c r="A11" s="8" t="s">
        <v>23</v>
      </c>
      <c r="B11" s="8" t="s">
        <v>24</v>
      </c>
      <c r="C11" s="8" t="s">
        <v>25</v>
      </c>
      <c r="D11" s="9">
        <v>43297</v>
      </c>
      <c r="E11" s="8" t="s">
        <v>20</v>
      </c>
      <c r="F11" s="10">
        <v>964.74</v>
      </c>
      <c r="G11" s="11">
        <v>964.74</v>
      </c>
      <c r="H11" s="23">
        <f>SUMIFS($F$2:$F$571,$B$2:$B$571,"="&amp;B11)</f>
        <v>1929.48</v>
      </c>
      <c r="I11" s="23">
        <f t="shared" si="0"/>
        <v>964.74</v>
      </c>
      <c r="J11" s="11">
        <v>5070</v>
      </c>
      <c r="K11" s="5">
        <f t="shared" si="1"/>
        <v>4105.26</v>
      </c>
      <c r="L11" s="6">
        <f t="shared" si="2"/>
        <v>4.2553019466384727</v>
      </c>
    </row>
    <row r="12" spans="1:12" ht="12.75" customHeight="1" thickBot="1">
      <c r="A12" s="8" t="s">
        <v>23</v>
      </c>
      <c r="B12" s="8" t="s">
        <v>26</v>
      </c>
      <c r="C12" s="8" t="s">
        <v>27</v>
      </c>
      <c r="D12" s="9">
        <v>43310</v>
      </c>
      <c r="E12" s="8" t="s">
        <v>20</v>
      </c>
      <c r="F12" s="10">
        <v>964.74</v>
      </c>
      <c r="G12" s="11">
        <v>0</v>
      </c>
      <c r="H12" s="23">
        <f>SUMIFS($F$2:$F$571,$B$2:$B$571,"="&amp;B12)</f>
        <v>964.74</v>
      </c>
      <c r="I12" s="23">
        <f t="shared" si="0"/>
        <v>0</v>
      </c>
      <c r="J12" s="11">
        <v>5070</v>
      </c>
      <c r="K12" s="5">
        <f t="shared" si="1"/>
        <v>5070</v>
      </c>
      <c r="L12" s="6" t="e">
        <f t="shared" si="2"/>
        <v>#DIV/0!</v>
      </c>
    </row>
    <row r="13" spans="1:12" ht="12.75" customHeight="1" thickBot="1">
      <c r="A13" s="8" t="s">
        <v>5</v>
      </c>
      <c r="B13" s="8" t="s">
        <v>28</v>
      </c>
      <c r="C13" s="8" t="s">
        <v>29</v>
      </c>
      <c r="D13" s="9">
        <v>43291</v>
      </c>
      <c r="E13" s="8" t="s">
        <v>30</v>
      </c>
      <c r="F13" s="10">
        <v>2960.31</v>
      </c>
      <c r="G13" s="11">
        <v>2901.1</v>
      </c>
      <c r="H13" s="23">
        <f>SUMIFS($F$2:$F$571,$B$2:$B$571,"="&amp;B13)</f>
        <v>3446.31</v>
      </c>
      <c r="I13" s="23">
        <f t="shared" si="0"/>
        <v>2901.1</v>
      </c>
      <c r="J13" s="11">
        <v>4537</v>
      </c>
      <c r="K13" s="5">
        <f t="shared" si="1"/>
        <v>1635.9</v>
      </c>
      <c r="L13" s="6">
        <f t="shared" si="2"/>
        <v>0.56388955913274286</v>
      </c>
    </row>
    <row r="14" spans="1:12" ht="12.75" customHeight="1" thickBot="1">
      <c r="A14" s="8" t="s">
        <v>5</v>
      </c>
      <c r="B14" s="8" t="s">
        <v>28</v>
      </c>
      <c r="C14" s="8" t="s">
        <v>31</v>
      </c>
      <c r="D14" s="9">
        <v>43284</v>
      </c>
      <c r="E14" s="8" t="s">
        <v>30</v>
      </c>
      <c r="F14" s="10">
        <v>0</v>
      </c>
      <c r="G14" s="11">
        <v>0</v>
      </c>
      <c r="H14" s="23">
        <f>SUMIFS($F$2:$F$571,$B$2:$B$571,"="&amp;B14)</f>
        <v>3446.31</v>
      </c>
      <c r="I14" s="23">
        <f t="shared" si="0"/>
        <v>2901.1</v>
      </c>
      <c r="J14" s="11">
        <v>4537</v>
      </c>
      <c r="K14" s="5">
        <f t="shared" si="1"/>
        <v>1635.9</v>
      </c>
      <c r="L14" s="6">
        <f t="shared" si="2"/>
        <v>0.56388955913274286</v>
      </c>
    </row>
    <row r="15" spans="1:12" ht="12.75" customHeight="1" thickBot="1">
      <c r="A15" s="8" t="s">
        <v>5</v>
      </c>
      <c r="B15" s="8" t="s">
        <v>28</v>
      </c>
      <c r="C15" s="8" t="s">
        <v>32</v>
      </c>
      <c r="D15" s="9">
        <v>43291</v>
      </c>
      <c r="E15" s="8" t="s">
        <v>30</v>
      </c>
      <c r="F15" s="10">
        <v>486</v>
      </c>
      <c r="G15" s="11">
        <v>0</v>
      </c>
      <c r="H15" s="23">
        <f>SUMIFS($F$2:$F$571,$B$2:$B$571,"="&amp;B15)</f>
        <v>3446.31</v>
      </c>
      <c r="I15" s="23">
        <f t="shared" si="0"/>
        <v>2901.1</v>
      </c>
      <c r="J15" s="11">
        <v>4537</v>
      </c>
      <c r="K15" s="5">
        <f t="shared" si="1"/>
        <v>1635.9</v>
      </c>
      <c r="L15" s="6">
        <f t="shared" si="2"/>
        <v>0.56388955913274286</v>
      </c>
    </row>
    <row r="16" spans="1:12" ht="12.75" customHeight="1" thickBot="1">
      <c r="A16" s="8" t="s">
        <v>33</v>
      </c>
      <c r="B16" s="8" t="s">
        <v>34</v>
      </c>
      <c r="C16" s="8" t="s">
        <v>35</v>
      </c>
      <c r="D16" s="9">
        <v>43313</v>
      </c>
      <c r="E16" s="8" t="s">
        <v>36</v>
      </c>
      <c r="F16" s="10">
        <v>1595</v>
      </c>
      <c r="G16" s="11">
        <v>1744.3</v>
      </c>
      <c r="H16" s="23">
        <f>SUMIFS($F$2:$F$571,$B$2:$B$571,"="&amp;B16)</f>
        <v>2385</v>
      </c>
      <c r="I16" s="23">
        <f t="shared" si="0"/>
        <v>1744.3</v>
      </c>
      <c r="J16" s="11">
        <v>4170</v>
      </c>
      <c r="K16" s="5">
        <f t="shared" si="1"/>
        <v>2425.6999999999998</v>
      </c>
      <c r="L16" s="6">
        <f t="shared" si="2"/>
        <v>1.3906438112709969</v>
      </c>
    </row>
    <row r="17" spans="1:12" ht="12.75" customHeight="1" thickBot="1">
      <c r="A17" s="8" t="s">
        <v>33</v>
      </c>
      <c r="B17" s="8" t="s">
        <v>34</v>
      </c>
      <c r="C17" s="8" t="s">
        <v>37</v>
      </c>
      <c r="D17" s="9">
        <v>43307</v>
      </c>
      <c r="E17" s="8" t="s">
        <v>36</v>
      </c>
      <c r="F17" s="10">
        <v>790</v>
      </c>
      <c r="G17" s="11">
        <v>0</v>
      </c>
      <c r="H17" s="23">
        <f>SUMIFS($F$2:$F$571,$B$2:$B$571,"="&amp;B17)</f>
        <v>2385</v>
      </c>
      <c r="I17" s="23">
        <f t="shared" si="0"/>
        <v>1744.3</v>
      </c>
      <c r="J17" s="11">
        <v>4170</v>
      </c>
      <c r="K17" s="5">
        <f t="shared" si="1"/>
        <v>2425.6999999999998</v>
      </c>
      <c r="L17" s="6">
        <f t="shared" si="2"/>
        <v>1.3906438112709969</v>
      </c>
    </row>
    <row r="18" spans="1:12" ht="12.75" customHeight="1" thickBot="1">
      <c r="A18" s="8" t="s">
        <v>17</v>
      </c>
      <c r="B18" s="8" t="s">
        <v>38</v>
      </c>
      <c r="C18" s="8" t="s">
        <v>39</v>
      </c>
      <c r="D18" s="9">
        <v>43325</v>
      </c>
      <c r="E18" s="8" t="s">
        <v>20</v>
      </c>
      <c r="F18" s="10">
        <v>964.31</v>
      </c>
      <c r="G18" s="11">
        <v>964.31</v>
      </c>
      <c r="H18" s="23">
        <f>SUMIFS($F$2:$F$571,$B$2:$B$571,"="&amp;B18)</f>
        <v>1928.62</v>
      </c>
      <c r="I18" s="23">
        <f t="shared" si="0"/>
        <v>964.31</v>
      </c>
      <c r="J18" s="11">
        <v>3888</v>
      </c>
      <c r="K18" s="5">
        <f t="shared" si="1"/>
        <v>2923.69</v>
      </c>
      <c r="L18" s="6">
        <f t="shared" si="2"/>
        <v>3.0318984558907407</v>
      </c>
    </row>
    <row r="19" spans="1:12" ht="12.75" customHeight="1" thickBot="1">
      <c r="A19" s="8" t="s">
        <v>17</v>
      </c>
      <c r="B19" s="8" t="s">
        <v>38</v>
      </c>
      <c r="C19" s="8" t="s">
        <v>39</v>
      </c>
      <c r="D19" s="9">
        <v>43325</v>
      </c>
      <c r="E19" s="8" t="s">
        <v>20</v>
      </c>
      <c r="F19" s="10">
        <v>964.31</v>
      </c>
      <c r="G19" s="11">
        <v>0</v>
      </c>
      <c r="H19" s="23">
        <f>SUMIFS($F$2:$F$571,$B$2:$B$571,"="&amp;B19)</f>
        <v>1928.62</v>
      </c>
      <c r="I19" s="23">
        <f t="shared" si="0"/>
        <v>964.31</v>
      </c>
      <c r="J19" s="11">
        <v>3888</v>
      </c>
      <c r="K19" s="5">
        <f t="shared" si="1"/>
        <v>2923.69</v>
      </c>
      <c r="L19" s="6">
        <f t="shared" si="2"/>
        <v>3.0318984558907407</v>
      </c>
    </row>
    <row r="20" spans="1:12" ht="12.75" customHeight="1" thickBot="1">
      <c r="A20" s="8" t="s">
        <v>17</v>
      </c>
      <c r="B20" s="8" t="s">
        <v>40</v>
      </c>
      <c r="C20" s="8" t="s">
        <v>41</v>
      </c>
      <c r="D20" s="9">
        <v>43320</v>
      </c>
      <c r="E20" s="8" t="s">
        <v>20</v>
      </c>
      <c r="F20" s="10">
        <v>1132.31</v>
      </c>
      <c r="G20" s="11">
        <v>1109.6600000000001</v>
      </c>
      <c r="H20" s="23">
        <f>SUMIFS($F$2:$F$571,$B$2:$B$571,"="&amp;B20)</f>
        <v>1132.31</v>
      </c>
      <c r="I20" s="23">
        <f t="shared" si="0"/>
        <v>1109.6600000000001</v>
      </c>
      <c r="J20" s="11">
        <v>3888</v>
      </c>
      <c r="K20" s="5">
        <f t="shared" si="1"/>
        <v>2778.34</v>
      </c>
      <c r="L20" s="6">
        <f t="shared" si="2"/>
        <v>2.5037759313663646</v>
      </c>
    </row>
    <row r="21" spans="1:12" ht="12.75" customHeight="1" thickBot="1">
      <c r="A21" s="8" t="s">
        <v>17</v>
      </c>
      <c r="B21" s="8" t="s">
        <v>42</v>
      </c>
      <c r="C21" s="8" t="s">
        <v>43</v>
      </c>
      <c r="D21" s="9">
        <v>43343</v>
      </c>
      <c r="E21" s="8" t="s">
        <v>20</v>
      </c>
      <c r="F21" s="10">
        <v>1132.31</v>
      </c>
      <c r="G21" s="11">
        <v>1132.31</v>
      </c>
      <c r="H21" s="23">
        <f>SUMIFS($F$2:$F$571,$B$2:$B$571,"="&amp;B21)</f>
        <v>1132.31</v>
      </c>
      <c r="I21" s="23">
        <f t="shared" si="0"/>
        <v>1132.31</v>
      </c>
      <c r="J21" s="11">
        <v>3888</v>
      </c>
      <c r="K21" s="5">
        <f t="shared" si="1"/>
        <v>2755.69</v>
      </c>
      <c r="L21" s="6">
        <f t="shared" si="2"/>
        <v>2.4336886541671454</v>
      </c>
    </row>
    <row r="22" spans="1:12" ht="12.75" customHeight="1" thickBot="1">
      <c r="A22" s="8" t="s">
        <v>17</v>
      </c>
      <c r="B22" s="8" t="s">
        <v>44</v>
      </c>
      <c r="C22" s="8" t="s">
        <v>45</v>
      </c>
      <c r="D22" s="9">
        <v>43326</v>
      </c>
      <c r="E22" s="8" t="s">
        <v>20</v>
      </c>
      <c r="F22" s="10">
        <v>964.31</v>
      </c>
      <c r="G22" s="11">
        <v>0</v>
      </c>
      <c r="H22" s="23">
        <f>SUMIFS($F$2:$F$571,$B$2:$B$571,"="&amp;B22)</f>
        <v>2293.12</v>
      </c>
      <c r="I22" s="23">
        <f t="shared" si="0"/>
        <v>1321.52</v>
      </c>
      <c r="J22" s="11">
        <v>3888</v>
      </c>
      <c r="K22" s="5">
        <f t="shared" si="1"/>
        <v>2566.48</v>
      </c>
      <c r="L22" s="6">
        <f t="shared" si="2"/>
        <v>1.9420667110599916</v>
      </c>
    </row>
    <row r="23" spans="1:12" ht="12.75" customHeight="1" thickBot="1">
      <c r="A23" s="8" t="s">
        <v>17</v>
      </c>
      <c r="B23" s="8" t="s">
        <v>44</v>
      </c>
      <c r="C23" s="8" t="s">
        <v>45</v>
      </c>
      <c r="D23" s="9">
        <v>43326</v>
      </c>
      <c r="E23" s="8" t="s">
        <v>20</v>
      </c>
      <c r="F23" s="10">
        <v>964.31</v>
      </c>
      <c r="G23" s="11">
        <v>964.31</v>
      </c>
      <c r="H23" s="23">
        <f>SUMIFS($F$2:$F$571,$B$2:$B$571,"="&amp;B23)</f>
        <v>2293.12</v>
      </c>
      <c r="I23" s="23">
        <f t="shared" si="0"/>
        <v>1321.52</v>
      </c>
      <c r="J23" s="11">
        <v>3888</v>
      </c>
      <c r="K23" s="5">
        <f t="shared" si="1"/>
        <v>2566.48</v>
      </c>
      <c r="L23" s="6">
        <f t="shared" si="2"/>
        <v>1.9420667110599916</v>
      </c>
    </row>
    <row r="24" spans="1:12" ht="12.75" customHeight="1" thickBot="1">
      <c r="A24" s="8" t="s">
        <v>46</v>
      </c>
      <c r="B24" s="8" t="s">
        <v>47</v>
      </c>
      <c r="C24" s="8" t="s">
        <v>48</v>
      </c>
      <c r="D24" s="9">
        <v>43319</v>
      </c>
      <c r="E24" s="8" t="s">
        <v>20</v>
      </c>
      <c r="F24" s="10">
        <v>712.75</v>
      </c>
      <c r="G24" s="11">
        <v>1677.49</v>
      </c>
      <c r="H24" s="23">
        <f>SUMIFS($F$2:$F$571,$B$2:$B$571,"="&amp;B24)</f>
        <v>1425.5</v>
      </c>
      <c r="I24" s="23">
        <f t="shared" si="0"/>
        <v>1677.49</v>
      </c>
      <c r="J24" s="11">
        <v>3888</v>
      </c>
      <c r="K24" s="5">
        <f t="shared" si="1"/>
        <v>2210.5100000000002</v>
      </c>
      <c r="L24" s="6">
        <f t="shared" si="2"/>
        <v>1.317748540974909</v>
      </c>
    </row>
    <row r="25" spans="1:12" ht="12.75" customHeight="1" thickBot="1">
      <c r="A25" s="8" t="s">
        <v>46</v>
      </c>
      <c r="B25" s="8" t="s">
        <v>47</v>
      </c>
      <c r="C25" s="8" t="s">
        <v>48</v>
      </c>
      <c r="D25" s="9">
        <v>43319</v>
      </c>
      <c r="E25" s="8" t="s">
        <v>20</v>
      </c>
      <c r="F25" s="10">
        <v>712.75</v>
      </c>
      <c r="G25" s="11">
        <v>0</v>
      </c>
      <c r="H25" s="23">
        <f>SUMIFS($F$2:$F$571,$B$2:$B$571,"="&amp;B25)</f>
        <v>1425.5</v>
      </c>
      <c r="I25" s="23">
        <f t="shared" si="0"/>
        <v>1677.49</v>
      </c>
      <c r="J25" s="11">
        <v>3888</v>
      </c>
      <c r="K25" s="5">
        <f t="shared" si="1"/>
        <v>2210.5100000000002</v>
      </c>
      <c r="L25" s="6">
        <f t="shared" si="2"/>
        <v>1.317748540974909</v>
      </c>
    </row>
    <row r="26" spans="1:12" ht="12.75" customHeight="1" thickBot="1">
      <c r="A26" s="8" t="s">
        <v>17</v>
      </c>
      <c r="B26" s="8" t="s">
        <v>49</v>
      </c>
      <c r="C26" s="8" t="s">
        <v>50</v>
      </c>
      <c r="D26" s="9">
        <v>43319</v>
      </c>
      <c r="E26" s="8" t="s">
        <v>20</v>
      </c>
      <c r="F26" s="10">
        <v>838.75</v>
      </c>
      <c r="G26" s="11">
        <v>821.97</v>
      </c>
      <c r="H26" s="23">
        <f>SUMIFS($F$2:$F$571,$B$2:$B$571,"="&amp;B26)</f>
        <v>838.75</v>
      </c>
      <c r="I26" s="23">
        <f t="shared" si="0"/>
        <v>1151.25</v>
      </c>
      <c r="J26" s="11">
        <v>3888</v>
      </c>
      <c r="K26" s="5">
        <f t="shared" si="1"/>
        <v>2736.75</v>
      </c>
      <c r="L26" s="6">
        <f t="shared" si="2"/>
        <v>2.3771986970684038</v>
      </c>
    </row>
    <row r="27" spans="1:12" ht="12.75" customHeight="1" thickBot="1">
      <c r="A27" s="8" t="s">
        <v>17</v>
      </c>
      <c r="B27" s="8" t="s">
        <v>49</v>
      </c>
      <c r="C27" s="8" t="s">
        <v>50</v>
      </c>
      <c r="D27" s="9">
        <v>43319</v>
      </c>
      <c r="E27" s="8" t="s">
        <v>20</v>
      </c>
      <c r="F27" s="10">
        <v>0</v>
      </c>
      <c r="G27" s="11">
        <v>329.28</v>
      </c>
      <c r="H27" s="23">
        <f>SUMIFS($F$2:$F$571,$B$2:$B$571,"="&amp;B27)</f>
        <v>838.75</v>
      </c>
      <c r="I27" s="23">
        <f t="shared" si="0"/>
        <v>1151.25</v>
      </c>
      <c r="J27" s="11">
        <v>3888</v>
      </c>
      <c r="K27" s="5">
        <f t="shared" si="1"/>
        <v>2736.75</v>
      </c>
      <c r="L27" s="6">
        <f t="shared" si="2"/>
        <v>2.3771986970684038</v>
      </c>
    </row>
    <row r="28" spans="1:12" ht="12.75" customHeight="1" thickBot="1">
      <c r="A28" s="8" t="s">
        <v>46</v>
      </c>
      <c r="B28" s="8" t="s">
        <v>51</v>
      </c>
      <c r="C28" s="8" t="s">
        <v>52</v>
      </c>
      <c r="D28" s="9">
        <v>43320</v>
      </c>
      <c r="E28" s="8" t="s">
        <v>20</v>
      </c>
      <c r="F28" s="10">
        <v>838.75</v>
      </c>
      <c r="G28" s="11">
        <v>838.75</v>
      </c>
      <c r="H28" s="23">
        <f>SUMIFS($F$2:$F$571,$B$2:$B$571,"="&amp;B28)</f>
        <v>838.75</v>
      </c>
      <c r="I28" s="23">
        <f t="shared" si="0"/>
        <v>838.75</v>
      </c>
      <c r="J28" s="11">
        <v>3888</v>
      </c>
      <c r="K28" s="5">
        <f t="shared" si="1"/>
        <v>3049.25</v>
      </c>
      <c r="L28" s="6">
        <f t="shared" si="2"/>
        <v>3.6354694485842027</v>
      </c>
    </row>
    <row r="29" spans="1:12" ht="12.75" customHeight="1" thickBot="1">
      <c r="A29" s="8" t="s">
        <v>46</v>
      </c>
      <c r="B29" s="8" t="s">
        <v>51</v>
      </c>
      <c r="C29" s="8" t="s">
        <v>52</v>
      </c>
      <c r="D29" s="9">
        <v>43320</v>
      </c>
      <c r="E29" s="8" t="s">
        <v>20</v>
      </c>
      <c r="F29" s="10">
        <v>0</v>
      </c>
      <c r="G29" s="11">
        <v>0</v>
      </c>
      <c r="H29" s="23">
        <f>SUMIFS($F$2:$F$571,$B$2:$B$571,"="&amp;B29)</f>
        <v>838.75</v>
      </c>
      <c r="I29" s="23">
        <f t="shared" si="0"/>
        <v>838.75</v>
      </c>
      <c r="J29" s="11">
        <v>3888</v>
      </c>
      <c r="K29" s="5">
        <f t="shared" si="1"/>
        <v>3049.25</v>
      </c>
      <c r="L29" s="6">
        <f t="shared" si="2"/>
        <v>3.6354694485842027</v>
      </c>
    </row>
    <row r="30" spans="1:12" ht="12.75" customHeight="1" thickBot="1">
      <c r="A30" s="8" t="s">
        <v>46</v>
      </c>
      <c r="B30" s="8" t="s">
        <v>53</v>
      </c>
      <c r="C30" s="8" t="s">
        <v>54</v>
      </c>
      <c r="D30" s="9">
        <v>43314</v>
      </c>
      <c r="E30" s="8" t="s">
        <v>20</v>
      </c>
      <c r="F30" s="10">
        <v>964.31</v>
      </c>
      <c r="G30" s="11">
        <v>945.02</v>
      </c>
      <c r="H30" s="23">
        <f>SUMIFS($F$2:$F$571,$B$2:$B$571,"="&amp;B30)</f>
        <v>964.31</v>
      </c>
      <c r="I30" s="23">
        <f t="shared" si="0"/>
        <v>945.02</v>
      </c>
      <c r="J30" s="11">
        <v>3888</v>
      </c>
      <c r="K30" s="5">
        <f t="shared" si="1"/>
        <v>2942.98</v>
      </c>
      <c r="L30" s="6">
        <f t="shared" si="2"/>
        <v>3.1141986412985969</v>
      </c>
    </row>
    <row r="31" spans="1:12" ht="12.75" customHeight="1" thickBot="1">
      <c r="A31" s="8" t="s">
        <v>46</v>
      </c>
      <c r="B31" s="8" t="s">
        <v>55</v>
      </c>
      <c r="C31" s="8" t="s">
        <v>56</v>
      </c>
      <c r="D31" s="9">
        <v>43314</v>
      </c>
      <c r="E31" s="8" t="s">
        <v>20</v>
      </c>
      <c r="F31" s="10">
        <v>964.31</v>
      </c>
      <c r="G31" s="11">
        <v>945.02</v>
      </c>
      <c r="H31" s="23">
        <f>SUMIFS($F$2:$F$571,$B$2:$B$571,"="&amp;B31)</f>
        <v>964.31</v>
      </c>
      <c r="I31" s="23">
        <f t="shared" si="0"/>
        <v>945.02</v>
      </c>
      <c r="J31" s="11">
        <v>3888</v>
      </c>
      <c r="K31" s="5">
        <f t="shared" si="1"/>
        <v>2942.98</v>
      </c>
      <c r="L31" s="6">
        <f t="shared" si="2"/>
        <v>3.1141986412985969</v>
      </c>
    </row>
    <row r="32" spans="1:12" ht="12.75" customHeight="1" thickBot="1">
      <c r="A32" s="8" t="s">
        <v>46</v>
      </c>
      <c r="B32" s="8" t="s">
        <v>57</v>
      </c>
      <c r="C32" s="8" t="s">
        <v>58</v>
      </c>
      <c r="D32" s="9">
        <v>43314</v>
      </c>
      <c r="E32" s="8" t="s">
        <v>20</v>
      </c>
      <c r="F32" s="10">
        <v>1132.31</v>
      </c>
      <c r="G32" s="11">
        <v>1109.6600000000001</v>
      </c>
      <c r="H32" s="23">
        <f>SUMIFS($F$2:$F$571,$B$2:$B$571,"="&amp;B32)</f>
        <v>1132.31</v>
      </c>
      <c r="I32" s="23">
        <f t="shared" si="0"/>
        <v>1109.6600000000001</v>
      </c>
      <c r="J32" s="11">
        <v>3888</v>
      </c>
      <c r="K32" s="5">
        <f t="shared" si="1"/>
        <v>2778.34</v>
      </c>
      <c r="L32" s="6">
        <f t="shared" si="2"/>
        <v>2.5037759313663646</v>
      </c>
    </row>
    <row r="33" spans="1:12" ht="12.75" customHeight="1" thickBot="1">
      <c r="A33" s="8" t="s">
        <v>46</v>
      </c>
      <c r="B33" s="8" t="s">
        <v>59</v>
      </c>
      <c r="C33" s="8" t="s">
        <v>60</v>
      </c>
      <c r="D33" s="9">
        <v>43310</v>
      </c>
      <c r="E33" s="8" t="s">
        <v>20</v>
      </c>
      <c r="F33" s="10">
        <v>964.31</v>
      </c>
      <c r="G33" s="11">
        <v>945.02</v>
      </c>
      <c r="H33" s="23">
        <f>SUMIFS($F$2:$F$571,$B$2:$B$571,"="&amp;B33)</f>
        <v>964.31</v>
      </c>
      <c r="I33" s="23">
        <f t="shared" si="0"/>
        <v>945.02</v>
      </c>
      <c r="J33" s="11">
        <v>3888</v>
      </c>
      <c r="K33" s="5">
        <f t="shared" si="1"/>
        <v>2942.98</v>
      </c>
      <c r="L33" s="6">
        <f t="shared" si="2"/>
        <v>3.1141986412985969</v>
      </c>
    </row>
    <row r="34" spans="1:12" ht="13.5" thickBot="1">
      <c r="A34" s="8" t="s">
        <v>17</v>
      </c>
      <c r="B34" s="8" t="s">
        <v>61</v>
      </c>
      <c r="C34" s="8" t="s">
        <v>62</v>
      </c>
      <c r="D34" s="9">
        <v>43347</v>
      </c>
      <c r="E34" s="8" t="s">
        <v>20</v>
      </c>
      <c r="F34" s="10">
        <v>964.31</v>
      </c>
      <c r="G34" s="11">
        <v>0</v>
      </c>
      <c r="H34" s="23">
        <f>SUMIFS($F$2:$F$571,$B$2:$B$571,"="&amp;B34)</f>
        <v>964.31</v>
      </c>
      <c r="I34" s="23">
        <f t="shared" si="0"/>
        <v>945.45</v>
      </c>
      <c r="J34" s="11">
        <v>3888</v>
      </c>
      <c r="K34" s="5">
        <f t="shared" si="1"/>
        <v>2942.55</v>
      </c>
      <c r="L34" s="6">
        <f t="shared" si="2"/>
        <v>3.1123274631128033</v>
      </c>
    </row>
    <row r="35" spans="1:12" ht="13.5" thickBot="1">
      <c r="A35" s="8" t="s">
        <v>17</v>
      </c>
      <c r="B35" s="8" t="s">
        <v>61</v>
      </c>
      <c r="C35" s="8" t="s">
        <v>62</v>
      </c>
      <c r="D35" s="9">
        <v>43347</v>
      </c>
      <c r="E35" s="8" t="s">
        <v>20</v>
      </c>
      <c r="F35" s="10">
        <v>0</v>
      </c>
      <c r="G35" s="11">
        <v>945.45</v>
      </c>
      <c r="H35" s="23">
        <f>SUMIFS($F$2:$F$571,$B$2:$B$571,"="&amp;B35)</f>
        <v>964.31</v>
      </c>
      <c r="I35" s="23">
        <f t="shared" si="0"/>
        <v>945.45</v>
      </c>
      <c r="J35" s="11">
        <v>3888</v>
      </c>
      <c r="K35" s="5">
        <f t="shared" si="1"/>
        <v>2942.55</v>
      </c>
      <c r="L35" s="6">
        <f t="shared" si="2"/>
        <v>3.1123274631128033</v>
      </c>
    </row>
    <row r="36" spans="1:12" ht="13.5" thickBot="1">
      <c r="A36" s="8" t="s">
        <v>17</v>
      </c>
      <c r="B36" s="8" t="s">
        <v>63</v>
      </c>
      <c r="C36" s="8" t="s">
        <v>64</v>
      </c>
      <c r="D36" s="9">
        <v>43319</v>
      </c>
      <c r="E36" s="8" t="s">
        <v>20</v>
      </c>
      <c r="F36" s="10">
        <v>1132.31</v>
      </c>
      <c r="G36" s="11">
        <v>1109.6600000000001</v>
      </c>
      <c r="H36" s="23">
        <f>SUMIFS($F$2:$F$571,$B$2:$B$571,"="&amp;B36)</f>
        <v>1132.31</v>
      </c>
      <c r="I36" s="23">
        <f t="shared" si="0"/>
        <v>1109.6600000000001</v>
      </c>
      <c r="J36" s="11">
        <v>3888</v>
      </c>
      <c r="K36" s="5">
        <f t="shared" si="1"/>
        <v>2778.34</v>
      </c>
      <c r="L36" s="6">
        <f t="shared" si="2"/>
        <v>2.5037759313663646</v>
      </c>
    </row>
    <row r="37" spans="1:12" ht="13.5" thickBot="1">
      <c r="A37" s="8" t="s">
        <v>17</v>
      </c>
      <c r="B37" s="8" t="s">
        <v>65</v>
      </c>
      <c r="C37" s="8" t="s">
        <v>66</v>
      </c>
      <c r="D37" s="9">
        <v>43329</v>
      </c>
      <c r="E37" s="8" t="s">
        <v>20</v>
      </c>
      <c r="F37" s="10">
        <v>578.72</v>
      </c>
      <c r="G37" s="11">
        <v>567.15</v>
      </c>
      <c r="H37" s="23">
        <f>SUMIFS($F$2:$F$571,$B$2:$B$571,"="&amp;B37)</f>
        <v>578.72</v>
      </c>
      <c r="I37" s="23">
        <f t="shared" si="0"/>
        <v>567.15</v>
      </c>
      <c r="J37" s="11">
        <v>3888</v>
      </c>
      <c r="K37" s="5">
        <f t="shared" si="1"/>
        <v>3320.85</v>
      </c>
      <c r="L37" s="6">
        <f t="shared" si="2"/>
        <v>5.8553292779687913</v>
      </c>
    </row>
    <row r="38" spans="1:12" ht="13.5" thickBot="1">
      <c r="A38" s="8" t="s">
        <v>17</v>
      </c>
      <c r="B38" s="8" t="s">
        <v>67</v>
      </c>
      <c r="C38" s="8" t="s">
        <v>68</v>
      </c>
      <c r="D38" s="9">
        <v>43335</v>
      </c>
      <c r="E38" s="8" t="s">
        <v>20</v>
      </c>
      <c r="F38" s="10">
        <v>838.75</v>
      </c>
      <c r="G38" s="11">
        <v>0</v>
      </c>
      <c r="H38" s="23">
        <f>SUMIFS($F$2:$F$571,$B$2:$B$571,"="&amp;B38)</f>
        <v>1677.5</v>
      </c>
      <c r="I38" s="23">
        <f t="shared" si="0"/>
        <v>821.97</v>
      </c>
      <c r="J38" s="11">
        <v>3888</v>
      </c>
      <c r="K38" s="5">
        <f t="shared" si="1"/>
        <v>3066.0299999999997</v>
      </c>
      <c r="L38" s="6">
        <f t="shared" si="2"/>
        <v>3.7300996386729439</v>
      </c>
    </row>
    <row r="39" spans="1:12" ht="13.5" thickBot="1">
      <c r="A39" s="8" t="s">
        <v>17</v>
      </c>
      <c r="B39" s="8" t="s">
        <v>67</v>
      </c>
      <c r="C39" s="8" t="s">
        <v>68</v>
      </c>
      <c r="D39" s="9">
        <v>43335</v>
      </c>
      <c r="E39" s="8" t="s">
        <v>20</v>
      </c>
      <c r="F39" s="10">
        <v>838.75</v>
      </c>
      <c r="G39" s="11">
        <v>821.97</v>
      </c>
      <c r="H39" s="23">
        <f>SUMIFS($F$2:$F$571,$B$2:$B$571,"="&amp;B39)</f>
        <v>1677.5</v>
      </c>
      <c r="I39" s="23">
        <f t="shared" si="0"/>
        <v>821.97</v>
      </c>
      <c r="J39" s="11">
        <v>3888</v>
      </c>
      <c r="K39" s="5">
        <f t="shared" si="1"/>
        <v>3066.0299999999997</v>
      </c>
      <c r="L39" s="6">
        <f t="shared" si="2"/>
        <v>3.7300996386729439</v>
      </c>
    </row>
    <row r="40" spans="1:12" ht="13.5" thickBot="1">
      <c r="A40" s="8" t="s">
        <v>46</v>
      </c>
      <c r="B40" s="8" t="s">
        <v>69</v>
      </c>
      <c r="C40" s="8" t="s">
        <v>70</v>
      </c>
      <c r="D40" s="9">
        <v>43321</v>
      </c>
      <c r="E40" s="8" t="s">
        <v>20</v>
      </c>
      <c r="F40" s="10">
        <v>964.31</v>
      </c>
      <c r="G40" s="11">
        <v>0</v>
      </c>
      <c r="H40" s="23">
        <f>SUMIFS($F$2:$F$571,$B$2:$B$571,"="&amp;B40)</f>
        <v>1928.62</v>
      </c>
      <c r="I40" s="23">
        <f t="shared" si="0"/>
        <v>964.31</v>
      </c>
      <c r="J40" s="11">
        <v>3888</v>
      </c>
      <c r="K40" s="5">
        <f t="shared" si="1"/>
        <v>2923.69</v>
      </c>
      <c r="L40" s="6">
        <f t="shared" si="2"/>
        <v>3.0318984558907407</v>
      </c>
    </row>
    <row r="41" spans="1:12" ht="13.5" thickBot="1">
      <c r="A41" s="8" t="s">
        <v>46</v>
      </c>
      <c r="B41" s="8" t="s">
        <v>69</v>
      </c>
      <c r="C41" s="8" t="s">
        <v>70</v>
      </c>
      <c r="D41" s="9">
        <v>43321</v>
      </c>
      <c r="E41" s="8" t="s">
        <v>20</v>
      </c>
      <c r="F41" s="10">
        <v>964.31</v>
      </c>
      <c r="G41" s="11">
        <v>964.31</v>
      </c>
      <c r="H41" s="23">
        <f>SUMIFS($F$2:$F$571,$B$2:$B$571,"="&amp;B41)</f>
        <v>1928.62</v>
      </c>
      <c r="I41" s="23">
        <f t="shared" si="0"/>
        <v>964.31</v>
      </c>
      <c r="J41" s="11">
        <v>3888</v>
      </c>
      <c r="K41" s="5">
        <f t="shared" si="1"/>
        <v>2923.69</v>
      </c>
      <c r="L41" s="6">
        <f t="shared" si="2"/>
        <v>3.0318984558907407</v>
      </c>
    </row>
    <row r="42" spans="1:12" ht="13.5" thickBot="1">
      <c r="A42" s="8" t="s">
        <v>46</v>
      </c>
      <c r="B42" s="8" t="s">
        <v>71</v>
      </c>
      <c r="C42" s="8" t="s">
        <v>72</v>
      </c>
      <c r="D42" s="9">
        <v>43321</v>
      </c>
      <c r="E42" s="8" t="s">
        <v>20</v>
      </c>
      <c r="F42" s="10">
        <v>964.31</v>
      </c>
      <c r="G42" s="11">
        <v>964.31</v>
      </c>
      <c r="H42" s="23">
        <f>SUMIFS($F$2:$F$571,$B$2:$B$571,"="&amp;B42)</f>
        <v>1928.62</v>
      </c>
      <c r="I42" s="23">
        <f t="shared" si="0"/>
        <v>964.31</v>
      </c>
      <c r="J42" s="11">
        <v>3888</v>
      </c>
      <c r="K42" s="5">
        <f t="shared" si="1"/>
        <v>2923.69</v>
      </c>
      <c r="L42" s="6">
        <f t="shared" si="2"/>
        <v>3.0318984558907407</v>
      </c>
    </row>
    <row r="43" spans="1:12" ht="13.5" thickBot="1">
      <c r="A43" s="8" t="s">
        <v>46</v>
      </c>
      <c r="B43" s="8" t="s">
        <v>71</v>
      </c>
      <c r="C43" s="8" t="s">
        <v>72</v>
      </c>
      <c r="D43" s="9">
        <v>43321</v>
      </c>
      <c r="E43" s="8" t="s">
        <v>20</v>
      </c>
      <c r="F43" s="10">
        <v>964.31</v>
      </c>
      <c r="G43" s="11">
        <v>0</v>
      </c>
      <c r="H43" s="23">
        <f>SUMIFS($F$2:$F$571,$B$2:$B$571,"="&amp;B43)</f>
        <v>1928.62</v>
      </c>
      <c r="I43" s="23">
        <f t="shared" si="0"/>
        <v>964.31</v>
      </c>
      <c r="J43" s="11">
        <v>3888</v>
      </c>
      <c r="K43" s="5">
        <f t="shared" si="1"/>
        <v>2923.69</v>
      </c>
      <c r="L43" s="6">
        <f t="shared" si="2"/>
        <v>3.0318984558907407</v>
      </c>
    </row>
    <row r="44" spans="1:12" ht="13.5" thickBot="1">
      <c r="A44" s="8" t="s">
        <v>46</v>
      </c>
      <c r="B44" s="8" t="s">
        <v>73</v>
      </c>
      <c r="C44" s="8" t="s">
        <v>74</v>
      </c>
      <c r="D44" s="9">
        <v>43340</v>
      </c>
      <c r="E44" s="8" t="s">
        <v>20</v>
      </c>
      <c r="F44" s="10">
        <v>964.31</v>
      </c>
      <c r="G44" s="11">
        <v>945.02</v>
      </c>
      <c r="H44" s="23">
        <f>SUMIFS($F$2:$F$571,$B$2:$B$571,"="&amp;B44)</f>
        <v>1928.62</v>
      </c>
      <c r="I44" s="23">
        <f t="shared" si="0"/>
        <v>945.02</v>
      </c>
      <c r="J44" s="11">
        <v>3888</v>
      </c>
      <c r="K44" s="5">
        <f t="shared" si="1"/>
        <v>2942.98</v>
      </c>
      <c r="L44" s="6">
        <f t="shared" si="2"/>
        <v>3.1141986412985969</v>
      </c>
    </row>
    <row r="45" spans="1:12" ht="13.5" thickBot="1">
      <c r="A45" s="8" t="s">
        <v>46</v>
      </c>
      <c r="B45" s="8" t="s">
        <v>73</v>
      </c>
      <c r="C45" s="8" t="s">
        <v>74</v>
      </c>
      <c r="D45" s="9">
        <v>43340</v>
      </c>
      <c r="E45" s="8" t="s">
        <v>20</v>
      </c>
      <c r="F45" s="10">
        <v>964.31</v>
      </c>
      <c r="G45" s="11">
        <v>0</v>
      </c>
      <c r="H45" s="23">
        <f>SUMIFS($F$2:$F$571,$B$2:$B$571,"="&amp;B45)</f>
        <v>1928.62</v>
      </c>
      <c r="I45" s="23">
        <f t="shared" si="0"/>
        <v>945.02</v>
      </c>
      <c r="J45" s="11">
        <v>3888</v>
      </c>
      <c r="K45" s="5">
        <f t="shared" si="1"/>
        <v>2942.98</v>
      </c>
      <c r="L45" s="6">
        <f t="shared" si="2"/>
        <v>3.1141986412985969</v>
      </c>
    </row>
    <row r="46" spans="1:12" ht="13.5" thickBot="1">
      <c r="A46" s="8" t="s">
        <v>46</v>
      </c>
      <c r="B46" s="8" t="s">
        <v>75</v>
      </c>
      <c r="C46" s="8" t="s">
        <v>76</v>
      </c>
      <c r="D46" s="9">
        <v>43342</v>
      </c>
      <c r="E46" s="8" t="s">
        <v>20</v>
      </c>
      <c r="F46" s="10">
        <v>964.31</v>
      </c>
      <c r="G46" s="11">
        <v>0</v>
      </c>
      <c r="H46" s="23">
        <f>SUMIFS($F$2:$F$571,$B$2:$B$571,"="&amp;B46)</f>
        <v>964.31</v>
      </c>
      <c r="I46" s="23">
        <f t="shared" si="0"/>
        <v>329.28</v>
      </c>
      <c r="J46" s="11">
        <v>3888</v>
      </c>
      <c r="K46" s="5">
        <f t="shared" si="1"/>
        <v>3558.7200000000003</v>
      </c>
      <c r="L46" s="6">
        <f t="shared" si="2"/>
        <v>10.807580174927116</v>
      </c>
    </row>
    <row r="47" spans="1:12" ht="13.5" thickBot="1">
      <c r="A47" s="8" t="s">
        <v>46</v>
      </c>
      <c r="B47" s="8" t="s">
        <v>75</v>
      </c>
      <c r="C47" s="8" t="s">
        <v>76</v>
      </c>
      <c r="D47" s="9">
        <v>43342</v>
      </c>
      <c r="E47" s="8" t="s">
        <v>20</v>
      </c>
      <c r="F47" s="10">
        <v>0</v>
      </c>
      <c r="G47" s="11">
        <v>329.28</v>
      </c>
      <c r="H47" s="23">
        <f>SUMIFS($F$2:$F$571,$B$2:$B$571,"="&amp;B47)</f>
        <v>964.31</v>
      </c>
      <c r="I47" s="23">
        <f t="shared" si="0"/>
        <v>329.28</v>
      </c>
      <c r="J47" s="11">
        <v>3888</v>
      </c>
      <c r="K47" s="5">
        <f t="shared" si="1"/>
        <v>3558.7200000000003</v>
      </c>
      <c r="L47" s="6">
        <f t="shared" si="2"/>
        <v>10.807580174927116</v>
      </c>
    </row>
    <row r="48" spans="1:12" ht="13.5" thickBot="1">
      <c r="A48" s="8" t="s">
        <v>17</v>
      </c>
      <c r="B48" s="8" t="s">
        <v>77</v>
      </c>
      <c r="C48" s="8" t="s">
        <v>78</v>
      </c>
      <c r="D48" s="9">
        <v>43321</v>
      </c>
      <c r="E48" s="8" t="s">
        <v>20</v>
      </c>
      <c r="F48" s="10">
        <v>964.31</v>
      </c>
      <c r="G48" s="11">
        <v>945.02</v>
      </c>
      <c r="H48" s="23">
        <f>SUMIFS($F$2:$F$571,$B$2:$B$571,"="&amp;B48)</f>
        <v>1929.05</v>
      </c>
      <c r="I48" s="23">
        <f t="shared" si="0"/>
        <v>1890.47</v>
      </c>
      <c r="J48" s="11">
        <v>3888</v>
      </c>
      <c r="K48" s="5">
        <f t="shared" si="1"/>
        <v>1997.53</v>
      </c>
      <c r="L48" s="6">
        <f t="shared" si="2"/>
        <v>1.056631419699863</v>
      </c>
    </row>
    <row r="49" spans="1:12" ht="13.5" thickBot="1">
      <c r="A49" s="8" t="s">
        <v>17</v>
      </c>
      <c r="B49" s="8" t="s">
        <v>77</v>
      </c>
      <c r="C49" s="8" t="s">
        <v>78</v>
      </c>
      <c r="D49" s="9">
        <v>43321</v>
      </c>
      <c r="E49" s="8" t="s">
        <v>20</v>
      </c>
      <c r="F49" s="10">
        <v>964.74</v>
      </c>
      <c r="G49" s="11">
        <v>945.45</v>
      </c>
      <c r="H49" s="23">
        <f>SUMIFS($F$2:$F$571,$B$2:$B$571,"="&amp;B49)</f>
        <v>1929.05</v>
      </c>
      <c r="I49" s="23">
        <f t="shared" si="0"/>
        <v>1890.47</v>
      </c>
      <c r="J49" s="11">
        <v>3888</v>
      </c>
      <c r="K49" s="5">
        <f t="shared" si="1"/>
        <v>1997.53</v>
      </c>
      <c r="L49" s="6">
        <f t="shared" si="2"/>
        <v>1.056631419699863</v>
      </c>
    </row>
    <row r="50" spans="1:12" ht="13.5" thickBot="1">
      <c r="A50" s="8" t="s">
        <v>17</v>
      </c>
      <c r="B50" s="8" t="s">
        <v>79</v>
      </c>
      <c r="C50" s="8" t="s">
        <v>80</v>
      </c>
      <c r="D50" s="9">
        <v>43339</v>
      </c>
      <c r="E50" s="8" t="s">
        <v>20</v>
      </c>
      <c r="F50" s="10">
        <v>1132.31</v>
      </c>
      <c r="G50" s="11">
        <v>1109.6600000000001</v>
      </c>
      <c r="H50" s="23">
        <f>SUMIFS($F$2:$F$571,$B$2:$B$571,"="&amp;B50)</f>
        <v>1132.31</v>
      </c>
      <c r="I50" s="23">
        <f t="shared" si="0"/>
        <v>1109.6600000000001</v>
      </c>
      <c r="J50" s="11">
        <v>3888</v>
      </c>
      <c r="K50" s="5">
        <f t="shared" si="1"/>
        <v>2778.34</v>
      </c>
      <c r="L50" s="6">
        <f t="shared" si="2"/>
        <v>2.5037759313663646</v>
      </c>
    </row>
    <row r="51" spans="1:12" ht="13.5" thickBot="1">
      <c r="A51" s="8" t="s">
        <v>46</v>
      </c>
      <c r="B51" s="8" t="s">
        <v>81</v>
      </c>
      <c r="C51" s="8" t="s">
        <v>82</v>
      </c>
      <c r="D51" s="9">
        <v>43312</v>
      </c>
      <c r="E51" s="8" t="s">
        <v>20</v>
      </c>
      <c r="F51" s="10">
        <v>162</v>
      </c>
      <c r="G51" s="11">
        <v>158.76</v>
      </c>
      <c r="H51" s="23">
        <f>SUMIFS($F$2:$F$571,$B$2:$B$571,"="&amp;B51)</f>
        <v>324</v>
      </c>
      <c r="I51" s="23">
        <f t="shared" si="0"/>
        <v>158.76</v>
      </c>
      <c r="J51" s="11">
        <v>3888</v>
      </c>
      <c r="K51" s="5">
        <f t="shared" si="1"/>
        <v>3729.24</v>
      </c>
      <c r="L51" s="6">
        <f t="shared" si="2"/>
        <v>23.489795918367346</v>
      </c>
    </row>
    <row r="52" spans="1:12" ht="13.5" thickBot="1">
      <c r="A52" s="8" t="s">
        <v>46</v>
      </c>
      <c r="B52" s="8" t="s">
        <v>44</v>
      </c>
      <c r="C52" s="8" t="s">
        <v>83</v>
      </c>
      <c r="D52" s="9">
        <v>43332</v>
      </c>
      <c r="E52" s="8" t="s">
        <v>20</v>
      </c>
      <c r="F52" s="10">
        <v>364.5</v>
      </c>
      <c r="G52" s="11">
        <v>357.21</v>
      </c>
      <c r="H52" s="23">
        <f>SUMIFS($F$2:$F$571,$B$2:$B$571,"="&amp;B52)</f>
        <v>2293.12</v>
      </c>
      <c r="I52" s="23">
        <f t="shared" si="0"/>
        <v>1321.52</v>
      </c>
      <c r="J52" s="11">
        <v>3888</v>
      </c>
      <c r="K52" s="5">
        <f t="shared" si="1"/>
        <v>2566.48</v>
      </c>
      <c r="L52" s="6">
        <f t="shared" si="2"/>
        <v>1.9420667110599916</v>
      </c>
    </row>
    <row r="53" spans="1:12" ht="13.5" thickBot="1">
      <c r="A53" s="8" t="s">
        <v>17</v>
      </c>
      <c r="B53" s="8" t="s">
        <v>84</v>
      </c>
      <c r="C53" s="8" t="s">
        <v>85</v>
      </c>
      <c r="D53" s="9">
        <v>43341</v>
      </c>
      <c r="E53" s="8" t="s">
        <v>20</v>
      </c>
      <c r="F53" s="10">
        <v>1132.31</v>
      </c>
      <c r="G53" s="11">
        <v>0</v>
      </c>
      <c r="H53" s="23">
        <f>SUMIFS($F$2:$F$571,$B$2:$B$571,"="&amp;B53)</f>
        <v>2264.62</v>
      </c>
      <c r="I53" s="23">
        <f t="shared" si="0"/>
        <v>1109.6600000000001</v>
      </c>
      <c r="J53" s="11">
        <v>3888</v>
      </c>
      <c r="K53" s="5">
        <f t="shared" si="1"/>
        <v>2778.34</v>
      </c>
      <c r="L53" s="6">
        <f t="shared" si="2"/>
        <v>2.5037759313663646</v>
      </c>
    </row>
    <row r="54" spans="1:12" ht="13.5" thickBot="1">
      <c r="A54" s="8" t="s">
        <v>17</v>
      </c>
      <c r="B54" s="8" t="s">
        <v>84</v>
      </c>
      <c r="C54" s="8" t="s">
        <v>85</v>
      </c>
      <c r="D54" s="9">
        <v>43341</v>
      </c>
      <c r="E54" s="8" t="s">
        <v>20</v>
      </c>
      <c r="F54" s="10">
        <v>1132.31</v>
      </c>
      <c r="G54" s="11">
        <v>1109.6600000000001</v>
      </c>
      <c r="H54" s="23">
        <f>SUMIFS($F$2:$F$571,$B$2:$B$571,"="&amp;B54)</f>
        <v>2264.62</v>
      </c>
      <c r="I54" s="23">
        <f t="shared" si="0"/>
        <v>1109.6600000000001</v>
      </c>
      <c r="J54" s="11">
        <v>3888</v>
      </c>
      <c r="K54" s="5">
        <f t="shared" si="1"/>
        <v>2778.34</v>
      </c>
      <c r="L54" s="6">
        <f t="shared" si="2"/>
        <v>2.5037759313663646</v>
      </c>
    </row>
    <row r="55" spans="1:12" ht="13.5" thickBot="1">
      <c r="A55" s="8" t="s">
        <v>46</v>
      </c>
      <c r="B55" s="8" t="s">
        <v>86</v>
      </c>
      <c r="C55" s="8" t="s">
        <v>87</v>
      </c>
      <c r="D55" s="9">
        <v>43360</v>
      </c>
      <c r="E55" s="8" t="s">
        <v>20</v>
      </c>
      <c r="F55" s="10">
        <v>964.31</v>
      </c>
      <c r="G55" s="11">
        <v>945.02</v>
      </c>
      <c r="H55" s="23">
        <f>SUMIFS($F$2:$F$571,$B$2:$B$571,"="&amp;B55)</f>
        <v>1369.31</v>
      </c>
      <c r="I55" s="23">
        <f t="shared" si="0"/>
        <v>945.02</v>
      </c>
      <c r="J55" s="11">
        <v>3888</v>
      </c>
      <c r="K55" s="5">
        <f t="shared" si="1"/>
        <v>2942.98</v>
      </c>
      <c r="L55" s="6">
        <f t="shared" si="2"/>
        <v>3.1141986412985969</v>
      </c>
    </row>
    <row r="56" spans="1:12" ht="13.5" thickBot="1">
      <c r="A56" s="8" t="s">
        <v>46</v>
      </c>
      <c r="B56" s="8" t="s">
        <v>86</v>
      </c>
      <c r="C56" s="8" t="s">
        <v>87</v>
      </c>
      <c r="D56" s="9">
        <v>43360</v>
      </c>
      <c r="E56" s="8" t="s">
        <v>20</v>
      </c>
      <c r="F56" s="10">
        <v>0</v>
      </c>
      <c r="G56" s="11">
        <v>0</v>
      </c>
      <c r="H56" s="23">
        <f>SUMIFS($F$2:$F$571,$B$2:$B$571,"="&amp;B56)</f>
        <v>1369.31</v>
      </c>
      <c r="I56" s="23">
        <f t="shared" si="0"/>
        <v>945.02</v>
      </c>
      <c r="J56" s="11">
        <v>3888</v>
      </c>
      <c r="K56" s="5">
        <f t="shared" si="1"/>
        <v>2942.98</v>
      </c>
      <c r="L56" s="6">
        <f t="shared" si="2"/>
        <v>3.1141986412985969</v>
      </c>
    </row>
    <row r="57" spans="1:12" ht="13.5" thickBot="1">
      <c r="A57" s="8" t="s">
        <v>46</v>
      </c>
      <c r="B57" s="8" t="s">
        <v>88</v>
      </c>
      <c r="C57" s="8" t="s">
        <v>89</v>
      </c>
      <c r="D57" s="9">
        <v>43290</v>
      </c>
      <c r="E57" s="8" t="s">
        <v>20</v>
      </c>
      <c r="F57" s="10">
        <v>1048.75</v>
      </c>
      <c r="G57" s="11">
        <v>1048.75</v>
      </c>
      <c r="H57" s="23">
        <f>SUMIFS($F$2:$F$571,$B$2:$B$571,"="&amp;B57)</f>
        <v>1210.75</v>
      </c>
      <c r="I57" s="23">
        <f t="shared" si="0"/>
        <v>1048.75</v>
      </c>
      <c r="J57" s="11">
        <v>3724</v>
      </c>
      <c r="K57" s="5">
        <f t="shared" si="1"/>
        <v>2675.25</v>
      </c>
      <c r="L57" s="6">
        <f t="shared" si="2"/>
        <v>2.5508939213349224</v>
      </c>
    </row>
    <row r="58" spans="1:12" ht="13.5" thickBot="1">
      <c r="A58" s="8" t="s">
        <v>5</v>
      </c>
      <c r="B58" s="8" t="s">
        <v>90</v>
      </c>
      <c r="C58" s="8" t="s">
        <v>91</v>
      </c>
      <c r="D58" s="9">
        <v>43264</v>
      </c>
      <c r="E58" s="8" t="s">
        <v>30</v>
      </c>
      <c r="F58" s="10">
        <v>2770.2</v>
      </c>
      <c r="G58" s="11">
        <v>2770.2</v>
      </c>
      <c r="H58" s="23">
        <f>SUMIFS($F$2:$F$571,$B$2:$B$571,"="&amp;B58)</f>
        <v>2770.2</v>
      </c>
      <c r="I58" s="23">
        <f t="shared" si="0"/>
        <v>2770.2</v>
      </c>
      <c r="J58" s="11">
        <v>3526</v>
      </c>
      <c r="K58" s="5">
        <f t="shared" si="1"/>
        <v>755.80000000000018</v>
      </c>
      <c r="L58" s="6">
        <f t="shared" si="2"/>
        <v>0.27283228647751073</v>
      </c>
    </row>
    <row r="59" spans="1:12" ht="13.5" thickBot="1">
      <c r="A59" s="8" t="s">
        <v>92</v>
      </c>
      <c r="B59" s="8" t="s">
        <v>93</v>
      </c>
      <c r="C59" s="8" t="s">
        <v>94</v>
      </c>
      <c r="D59" s="9">
        <v>43325</v>
      </c>
      <c r="E59" s="8" t="s">
        <v>20</v>
      </c>
      <c r="F59" s="10">
        <v>964.74</v>
      </c>
      <c r="G59" s="11">
        <v>964.74</v>
      </c>
      <c r="H59" s="23">
        <f>SUMIFS($F$2:$F$571,$B$2:$B$571,"="&amp;B59)</f>
        <v>1929.48</v>
      </c>
      <c r="I59" s="23">
        <f t="shared" si="0"/>
        <v>964.74</v>
      </c>
      <c r="J59" s="11">
        <v>3380</v>
      </c>
      <c r="K59" s="5">
        <f t="shared" si="1"/>
        <v>2415.2600000000002</v>
      </c>
      <c r="L59" s="6">
        <f t="shared" si="2"/>
        <v>2.5035346310923154</v>
      </c>
    </row>
    <row r="60" spans="1:12" ht="13.5" thickBot="1">
      <c r="A60" s="8" t="s">
        <v>92</v>
      </c>
      <c r="B60" s="8" t="s">
        <v>93</v>
      </c>
      <c r="C60" s="8" t="s">
        <v>94</v>
      </c>
      <c r="D60" s="9">
        <v>43325</v>
      </c>
      <c r="E60" s="8" t="s">
        <v>20</v>
      </c>
      <c r="F60" s="10">
        <v>964.74</v>
      </c>
      <c r="G60" s="11">
        <v>0</v>
      </c>
      <c r="H60" s="23">
        <f>SUMIFS($F$2:$F$571,$B$2:$B$571,"="&amp;B60)</f>
        <v>1929.48</v>
      </c>
      <c r="I60" s="23">
        <f t="shared" si="0"/>
        <v>964.74</v>
      </c>
      <c r="J60" s="11">
        <v>3380</v>
      </c>
      <c r="K60" s="5">
        <f t="shared" si="1"/>
        <v>2415.2600000000002</v>
      </c>
      <c r="L60" s="6">
        <f t="shared" si="2"/>
        <v>2.5035346310923154</v>
      </c>
    </row>
    <row r="61" spans="1:12" ht="13.5" thickBot="1">
      <c r="A61" s="8" t="s">
        <v>92</v>
      </c>
      <c r="B61" s="8" t="s">
        <v>95</v>
      </c>
      <c r="C61" s="8" t="s">
        <v>96</v>
      </c>
      <c r="D61" s="9">
        <v>43292</v>
      </c>
      <c r="E61" s="8" t="s">
        <v>20</v>
      </c>
      <c r="F61" s="10">
        <v>964.74</v>
      </c>
      <c r="G61" s="11">
        <v>964.74</v>
      </c>
      <c r="H61" s="23">
        <f>SUMIFS($F$2:$F$571,$B$2:$B$571,"="&amp;B61)</f>
        <v>1410.24</v>
      </c>
      <c r="I61" s="23">
        <f t="shared" si="0"/>
        <v>1401.33</v>
      </c>
      <c r="J61" s="11">
        <v>3380</v>
      </c>
      <c r="K61" s="5">
        <f t="shared" si="1"/>
        <v>1978.67</v>
      </c>
      <c r="L61" s="6">
        <f t="shared" si="2"/>
        <v>1.4119943196820164</v>
      </c>
    </row>
    <row r="62" spans="1:12" ht="13.5" thickBot="1">
      <c r="A62" s="8" t="s">
        <v>92</v>
      </c>
      <c r="B62" s="8" t="s">
        <v>95</v>
      </c>
      <c r="C62" s="8" t="s">
        <v>96</v>
      </c>
      <c r="D62" s="9">
        <v>43292</v>
      </c>
      <c r="E62" s="8" t="s">
        <v>20</v>
      </c>
      <c r="F62" s="10">
        <v>445.5</v>
      </c>
      <c r="G62" s="11">
        <v>436.59</v>
      </c>
      <c r="H62" s="23">
        <f>SUMIFS($F$2:$F$571,$B$2:$B$571,"="&amp;B62)</f>
        <v>1410.24</v>
      </c>
      <c r="I62" s="23">
        <f t="shared" si="0"/>
        <v>1401.33</v>
      </c>
      <c r="J62" s="11">
        <v>3380</v>
      </c>
      <c r="K62" s="5">
        <f t="shared" si="1"/>
        <v>1978.67</v>
      </c>
      <c r="L62" s="6">
        <f t="shared" si="2"/>
        <v>1.4119943196820164</v>
      </c>
    </row>
    <row r="63" spans="1:12" ht="13.5" thickBot="1">
      <c r="A63" s="8" t="s">
        <v>92</v>
      </c>
      <c r="B63" s="8" t="s">
        <v>97</v>
      </c>
      <c r="C63" s="8" t="s">
        <v>98</v>
      </c>
      <c r="D63" s="9">
        <v>43293</v>
      </c>
      <c r="E63" s="8" t="s">
        <v>20</v>
      </c>
      <c r="F63" s="10">
        <v>964.74</v>
      </c>
      <c r="G63" s="11">
        <v>964.74</v>
      </c>
      <c r="H63" s="23">
        <f>SUMIFS($F$2:$F$571,$B$2:$B$571,"="&amp;B63)</f>
        <v>1803.49</v>
      </c>
      <c r="I63" s="23">
        <f t="shared" si="0"/>
        <v>1786.71</v>
      </c>
      <c r="J63" s="11">
        <v>3380</v>
      </c>
      <c r="K63" s="5">
        <f t="shared" si="1"/>
        <v>1593.29</v>
      </c>
      <c r="L63" s="6">
        <f t="shared" si="2"/>
        <v>0.89174516289716854</v>
      </c>
    </row>
    <row r="64" spans="1:12" ht="13.5" thickBot="1">
      <c r="A64" s="8" t="s">
        <v>92</v>
      </c>
      <c r="B64" s="8" t="s">
        <v>97</v>
      </c>
      <c r="C64" s="8" t="s">
        <v>98</v>
      </c>
      <c r="D64" s="9">
        <v>43293</v>
      </c>
      <c r="E64" s="8" t="s">
        <v>20</v>
      </c>
      <c r="F64" s="10">
        <v>838.75</v>
      </c>
      <c r="G64" s="11">
        <v>821.97</v>
      </c>
      <c r="H64" s="23">
        <f>SUMIFS($F$2:$F$571,$B$2:$B$571,"="&amp;B64)</f>
        <v>1803.49</v>
      </c>
      <c r="I64" s="23">
        <f t="shared" si="0"/>
        <v>1786.71</v>
      </c>
      <c r="J64" s="11">
        <v>3380</v>
      </c>
      <c r="K64" s="5">
        <f t="shared" si="1"/>
        <v>1593.29</v>
      </c>
      <c r="L64" s="6">
        <f t="shared" si="2"/>
        <v>0.89174516289716854</v>
      </c>
    </row>
    <row r="65" spans="1:12" ht="13.5" thickBot="1">
      <c r="A65" s="8" t="s">
        <v>92</v>
      </c>
      <c r="B65" s="8" t="s">
        <v>99</v>
      </c>
      <c r="C65" s="8" t="s">
        <v>100</v>
      </c>
      <c r="D65" s="9">
        <v>43320</v>
      </c>
      <c r="E65" s="8" t="s">
        <v>20</v>
      </c>
      <c r="F65" s="10">
        <v>964.74</v>
      </c>
      <c r="G65" s="11">
        <v>945.45</v>
      </c>
      <c r="H65" s="23">
        <f>SUMIFS($F$2:$F$571,$B$2:$B$571,"="&amp;B65)</f>
        <v>964.74</v>
      </c>
      <c r="I65" s="23">
        <f t="shared" si="0"/>
        <v>945.45</v>
      </c>
      <c r="J65" s="11">
        <v>3380</v>
      </c>
      <c r="K65" s="5">
        <f t="shared" si="1"/>
        <v>2434.5500000000002</v>
      </c>
      <c r="L65" s="6">
        <f t="shared" si="2"/>
        <v>2.5750171875826329</v>
      </c>
    </row>
    <row r="66" spans="1:12" ht="13.5" thickBot="1">
      <c r="A66" s="8" t="s">
        <v>92</v>
      </c>
      <c r="B66" s="8" t="s">
        <v>101</v>
      </c>
      <c r="C66" s="8" t="s">
        <v>102</v>
      </c>
      <c r="D66" s="9">
        <v>43282</v>
      </c>
      <c r="E66" s="8" t="s">
        <v>20</v>
      </c>
      <c r="F66" s="10">
        <v>964.74</v>
      </c>
      <c r="G66" s="11">
        <v>1677.49</v>
      </c>
      <c r="H66" s="23">
        <f>SUMIFS($F$2:$F$571,$B$2:$B$571,"="&amp;B66)</f>
        <v>1929.48</v>
      </c>
      <c r="I66" s="23">
        <f t="shared" si="0"/>
        <v>1677.49</v>
      </c>
      <c r="J66" s="11">
        <v>3380</v>
      </c>
      <c r="K66" s="5">
        <f t="shared" si="1"/>
        <v>1702.51</v>
      </c>
      <c r="L66" s="6">
        <f t="shared" si="2"/>
        <v>1.0149151410738664</v>
      </c>
    </row>
    <row r="67" spans="1:12" ht="13.5" thickBot="1">
      <c r="A67" s="8" t="s">
        <v>92</v>
      </c>
      <c r="B67" s="8" t="s">
        <v>101</v>
      </c>
      <c r="C67" s="8" t="s">
        <v>102</v>
      </c>
      <c r="D67" s="9">
        <v>43282</v>
      </c>
      <c r="E67" s="8" t="s">
        <v>20</v>
      </c>
      <c r="F67" s="10">
        <v>964.74</v>
      </c>
      <c r="G67" s="11">
        <v>0</v>
      </c>
      <c r="H67" s="23">
        <f>SUMIFS($F$2:$F$571,$B$2:$B$571,"="&amp;B67)</f>
        <v>1929.48</v>
      </c>
      <c r="I67" s="23">
        <f t="shared" ref="I67:I130" si="3">SUMIFS($G$2:$G$571,$B$2:$B$571,"="&amp;B67)</f>
        <v>1677.49</v>
      </c>
      <c r="J67" s="11">
        <v>3380</v>
      </c>
      <c r="K67" s="5">
        <f t="shared" ref="K67:K130" si="4">J67-I67</f>
        <v>1702.51</v>
      </c>
      <c r="L67" s="6">
        <f t="shared" ref="L67:L130" si="5">K67/I67</f>
        <v>1.0149151410738664</v>
      </c>
    </row>
    <row r="68" spans="1:12" ht="13.5" thickBot="1">
      <c r="A68" s="8" t="s">
        <v>92</v>
      </c>
      <c r="B68" s="8" t="s">
        <v>103</v>
      </c>
      <c r="C68" s="8" t="s">
        <v>104</v>
      </c>
      <c r="D68" s="9">
        <v>43352</v>
      </c>
      <c r="E68" s="8" t="s">
        <v>20</v>
      </c>
      <c r="F68" s="10">
        <v>964.74</v>
      </c>
      <c r="G68" s="11">
        <v>945.45</v>
      </c>
      <c r="H68" s="23">
        <f>SUMIFS($F$2:$F$571,$B$2:$B$571,"="&amp;B68)</f>
        <v>1288.74</v>
      </c>
      <c r="I68" s="23">
        <f t="shared" si="3"/>
        <v>1274.73</v>
      </c>
      <c r="J68" s="11">
        <v>3380</v>
      </c>
      <c r="K68" s="5">
        <f t="shared" si="4"/>
        <v>2105.27</v>
      </c>
      <c r="L68" s="6">
        <f t="shared" si="5"/>
        <v>1.6515418951464231</v>
      </c>
    </row>
    <row r="69" spans="1:12" ht="13.5" thickBot="1">
      <c r="A69" s="8" t="s">
        <v>92</v>
      </c>
      <c r="B69" s="8" t="s">
        <v>103</v>
      </c>
      <c r="C69" s="8" t="s">
        <v>104</v>
      </c>
      <c r="D69" s="9">
        <v>43352</v>
      </c>
      <c r="E69" s="8" t="s">
        <v>20</v>
      </c>
      <c r="F69" s="10">
        <v>0</v>
      </c>
      <c r="G69" s="11">
        <v>329.28</v>
      </c>
      <c r="H69" s="23">
        <f>SUMIFS($F$2:$F$571,$B$2:$B$571,"="&amp;B69)</f>
        <v>1288.74</v>
      </c>
      <c r="I69" s="23">
        <f t="shared" si="3"/>
        <v>1274.73</v>
      </c>
      <c r="J69" s="11">
        <v>3380</v>
      </c>
      <c r="K69" s="5">
        <f t="shared" si="4"/>
        <v>2105.27</v>
      </c>
      <c r="L69" s="6">
        <f t="shared" si="5"/>
        <v>1.6515418951464231</v>
      </c>
    </row>
    <row r="70" spans="1:12" ht="13.5" thickBot="1">
      <c r="A70" s="8" t="s">
        <v>92</v>
      </c>
      <c r="B70" s="8" t="s">
        <v>105</v>
      </c>
      <c r="C70" s="8" t="s">
        <v>106</v>
      </c>
      <c r="D70" s="9">
        <v>43326</v>
      </c>
      <c r="E70" s="8" t="s">
        <v>20</v>
      </c>
      <c r="F70" s="10">
        <v>964.74</v>
      </c>
      <c r="G70" s="11">
        <v>945.45</v>
      </c>
      <c r="H70" s="23">
        <f>SUMIFS($F$2:$F$571,$B$2:$B$571,"="&amp;B70)</f>
        <v>964.74</v>
      </c>
      <c r="I70" s="23">
        <f t="shared" si="3"/>
        <v>945.45</v>
      </c>
      <c r="J70" s="11">
        <v>3380</v>
      </c>
      <c r="K70" s="5">
        <f t="shared" si="4"/>
        <v>2434.5500000000002</v>
      </c>
      <c r="L70" s="6">
        <f t="shared" si="5"/>
        <v>2.5750171875826329</v>
      </c>
    </row>
    <row r="71" spans="1:12" ht="13.5" thickBot="1">
      <c r="A71" s="8" t="s">
        <v>23</v>
      </c>
      <c r="B71" s="8" t="s">
        <v>107</v>
      </c>
      <c r="C71" s="8" t="s">
        <v>108</v>
      </c>
      <c r="D71" s="9">
        <v>43283</v>
      </c>
      <c r="E71" s="8" t="s">
        <v>20</v>
      </c>
      <c r="F71" s="10">
        <v>964.74</v>
      </c>
      <c r="G71" s="11">
        <v>945.45</v>
      </c>
      <c r="H71" s="23">
        <f>SUMIFS($F$2:$F$571,$B$2:$B$571,"="&amp;B71)</f>
        <v>964.74</v>
      </c>
      <c r="I71" s="23">
        <f t="shared" si="3"/>
        <v>945.45</v>
      </c>
      <c r="J71" s="11">
        <v>3380</v>
      </c>
      <c r="K71" s="5">
        <f t="shared" si="4"/>
        <v>2434.5500000000002</v>
      </c>
      <c r="L71" s="6">
        <f t="shared" si="5"/>
        <v>2.5750171875826329</v>
      </c>
    </row>
    <row r="72" spans="1:12" ht="13.5" thickBot="1">
      <c r="A72" s="8" t="s">
        <v>23</v>
      </c>
      <c r="B72" s="8" t="s">
        <v>109</v>
      </c>
      <c r="C72" s="8" t="s">
        <v>110</v>
      </c>
      <c r="D72" s="9">
        <v>43289</v>
      </c>
      <c r="E72" s="8" t="s">
        <v>20</v>
      </c>
      <c r="F72" s="10">
        <v>964.74</v>
      </c>
      <c r="G72" s="11">
        <v>0</v>
      </c>
      <c r="H72" s="23">
        <f>SUMIFS($F$2:$F$571,$B$2:$B$571,"="&amp;B72)</f>
        <v>964.74</v>
      </c>
      <c r="I72" s="23">
        <f t="shared" si="3"/>
        <v>0</v>
      </c>
      <c r="J72" s="11">
        <v>3380</v>
      </c>
      <c r="K72" s="5">
        <f t="shared" si="4"/>
        <v>3380</v>
      </c>
      <c r="L72" s="6" t="e">
        <f t="shared" si="5"/>
        <v>#DIV/0!</v>
      </c>
    </row>
    <row r="73" spans="1:12" ht="13.5" thickBot="1">
      <c r="A73" s="8" t="s">
        <v>23</v>
      </c>
      <c r="B73" s="8" t="s">
        <v>111</v>
      </c>
      <c r="C73" s="8" t="s">
        <v>112</v>
      </c>
      <c r="D73" s="9">
        <v>43340</v>
      </c>
      <c r="E73" s="8" t="s">
        <v>20</v>
      </c>
      <c r="F73" s="10">
        <v>964.74</v>
      </c>
      <c r="G73" s="11">
        <v>945.45</v>
      </c>
      <c r="H73" s="23">
        <f>SUMIFS($F$2:$F$571,$B$2:$B$571,"="&amp;B73)</f>
        <v>1929.48</v>
      </c>
      <c r="I73" s="23">
        <f t="shared" si="3"/>
        <v>945.45</v>
      </c>
      <c r="J73" s="11">
        <v>3380</v>
      </c>
      <c r="K73" s="5">
        <f t="shared" si="4"/>
        <v>2434.5500000000002</v>
      </c>
      <c r="L73" s="6">
        <f t="shared" si="5"/>
        <v>2.5750171875826329</v>
      </c>
    </row>
    <row r="74" spans="1:12" ht="13.5" thickBot="1">
      <c r="A74" s="8" t="s">
        <v>23</v>
      </c>
      <c r="B74" s="8" t="s">
        <v>111</v>
      </c>
      <c r="C74" s="8" t="s">
        <v>112</v>
      </c>
      <c r="D74" s="9">
        <v>43340</v>
      </c>
      <c r="E74" s="8" t="s">
        <v>20</v>
      </c>
      <c r="F74" s="10">
        <v>964.74</v>
      </c>
      <c r="G74" s="11">
        <v>0</v>
      </c>
      <c r="H74" s="23">
        <f>SUMIFS($F$2:$F$571,$B$2:$B$571,"="&amp;B74)</f>
        <v>1929.48</v>
      </c>
      <c r="I74" s="23">
        <f t="shared" si="3"/>
        <v>945.45</v>
      </c>
      <c r="J74" s="11">
        <v>3380</v>
      </c>
      <c r="K74" s="5">
        <f t="shared" si="4"/>
        <v>2434.5500000000002</v>
      </c>
      <c r="L74" s="6">
        <f t="shared" si="5"/>
        <v>2.5750171875826329</v>
      </c>
    </row>
    <row r="75" spans="1:12" ht="13.5" thickBot="1">
      <c r="A75" s="8" t="s">
        <v>23</v>
      </c>
      <c r="B75" s="8" t="s">
        <v>113</v>
      </c>
      <c r="C75" s="8" t="s">
        <v>114</v>
      </c>
      <c r="D75" s="9">
        <v>43319</v>
      </c>
      <c r="E75" s="8" t="s">
        <v>20</v>
      </c>
      <c r="F75" s="10">
        <v>0</v>
      </c>
      <c r="G75" s="11">
        <v>329.28</v>
      </c>
      <c r="H75" s="23">
        <f>SUMIFS($F$2:$F$571,$B$2:$B$571,"="&amp;B75)</f>
        <v>964.74</v>
      </c>
      <c r="I75" s="23">
        <f t="shared" si="3"/>
        <v>1274.73</v>
      </c>
      <c r="J75" s="11">
        <v>3380</v>
      </c>
      <c r="K75" s="5">
        <f t="shared" si="4"/>
        <v>2105.27</v>
      </c>
      <c r="L75" s="6">
        <f t="shared" si="5"/>
        <v>1.6515418951464231</v>
      </c>
    </row>
    <row r="76" spans="1:12" ht="13.5" thickBot="1">
      <c r="A76" s="8" t="s">
        <v>23</v>
      </c>
      <c r="B76" s="8" t="s">
        <v>113</v>
      </c>
      <c r="C76" s="8" t="s">
        <v>114</v>
      </c>
      <c r="D76" s="9">
        <v>43319</v>
      </c>
      <c r="E76" s="8" t="s">
        <v>20</v>
      </c>
      <c r="F76" s="10">
        <v>964.74</v>
      </c>
      <c r="G76" s="11">
        <v>945.45</v>
      </c>
      <c r="H76" s="23">
        <f>SUMIFS($F$2:$F$571,$B$2:$B$571,"="&amp;B76)</f>
        <v>964.74</v>
      </c>
      <c r="I76" s="23">
        <f t="shared" si="3"/>
        <v>1274.73</v>
      </c>
      <c r="J76" s="11">
        <v>3380</v>
      </c>
      <c r="K76" s="5">
        <f t="shared" si="4"/>
        <v>2105.27</v>
      </c>
      <c r="L76" s="6">
        <f t="shared" si="5"/>
        <v>1.6515418951464231</v>
      </c>
    </row>
    <row r="77" spans="1:12" ht="13.5" thickBot="1">
      <c r="A77" s="8" t="s">
        <v>23</v>
      </c>
      <c r="B77" s="8" t="s">
        <v>115</v>
      </c>
      <c r="C77" s="8" t="s">
        <v>116</v>
      </c>
      <c r="D77" s="9">
        <v>43307</v>
      </c>
      <c r="E77" s="8" t="s">
        <v>20</v>
      </c>
      <c r="F77" s="10">
        <v>0</v>
      </c>
      <c r="G77" s="11">
        <v>0</v>
      </c>
      <c r="H77" s="23">
        <f>SUMIFS($F$2:$F$571,$B$2:$B$571,"="&amp;B77)</f>
        <v>964.74</v>
      </c>
      <c r="I77" s="23">
        <f t="shared" si="3"/>
        <v>964.74</v>
      </c>
      <c r="J77" s="11">
        <v>3380</v>
      </c>
      <c r="K77" s="5">
        <f t="shared" si="4"/>
        <v>2415.2600000000002</v>
      </c>
      <c r="L77" s="6">
        <f t="shared" si="5"/>
        <v>2.5035346310923154</v>
      </c>
    </row>
    <row r="78" spans="1:12" ht="13.5" thickBot="1">
      <c r="A78" s="8" t="s">
        <v>23</v>
      </c>
      <c r="B78" s="8" t="s">
        <v>115</v>
      </c>
      <c r="C78" s="8" t="s">
        <v>116</v>
      </c>
      <c r="D78" s="9">
        <v>43307</v>
      </c>
      <c r="E78" s="8" t="s">
        <v>20</v>
      </c>
      <c r="F78" s="10">
        <v>964.74</v>
      </c>
      <c r="G78" s="11">
        <v>964.74</v>
      </c>
      <c r="H78" s="23">
        <f>SUMIFS($F$2:$F$571,$B$2:$B$571,"="&amp;B78)</f>
        <v>964.74</v>
      </c>
      <c r="I78" s="23">
        <f t="shared" si="3"/>
        <v>964.74</v>
      </c>
      <c r="J78" s="11">
        <v>3380</v>
      </c>
      <c r="K78" s="5">
        <f t="shared" si="4"/>
        <v>2415.2600000000002</v>
      </c>
      <c r="L78" s="6">
        <f t="shared" si="5"/>
        <v>2.5035346310923154</v>
      </c>
    </row>
    <row r="79" spans="1:12" ht="13.5" thickBot="1">
      <c r="A79" s="8" t="s">
        <v>23</v>
      </c>
      <c r="B79" s="8" t="s">
        <v>117</v>
      </c>
      <c r="C79" s="8" t="s">
        <v>118</v>
      </c>
      <c r="D79" s="9">
        <v>43314</v>
      </c>
      <c r="E79" s="8" t="s">
        <v>20</v>
      </c>
      <c r="F79" s="10">
        <v>964.74</v>
      </c>
      <c r="G79" s="11">
        <v>945.45</v>
      </c>
      <c r="H79" s="23">
        <f>SUMIFS($F$2:$F$571,$B$2:$B$571,"="&amp;B79)</f>
        <v>964.74</v>
      </c>
      <c r="I79" s="23">
        <f t="shared" si="3"/>
        <v>945.45</v>
      </c>
      <c r="J79" s="11">
        <v>3380</v>
      </c>
      <c r="K79" s="5">
        <f t="shared" si="4"/>
        <v>2434.5500000000002</v>
      </c>
      <c r="L79" s="6">
        <f t="shared" si="5"/>
        <v>2.5750171875826329</v>
      </c>
    </row>
    <row r="80" spans="1:12" ht="13.5" thickBot="1">
      <c r="A80" s="8" t="s">
        <v>23</v>
      </c>
      <c r="B80" s="8" t="s">
        <v>119</v>
      </c>
      <c r="C80" s="8" t="s">
        <v>120</v>
      </c>
      <c r="D80" s="9">
        <v>43314</v>
      </c>
      <c r="E80" s="8" t="s">
        <v>20</v>
      </c>
      <c r="F80" s="10">
        <v>964.74</v>
      </c>
      <c r="G80" s="11">
        <v>945.45</v>
      </c>
      <c r="H80" s="23">
        <f>SUMIFS($F$2:$F$571,$B$2:$B$571,"="&amp;B80)</f>
        <v>964.74</v>
      </c>
      <c r="I80" s="23">
        <f t="shared" si="3"/>
        <v>945.45</v>
      </c>
      <c r="J80" s="11">
        <v>3380</v>
      </c>
      <c r="K80" s="5">
        <f t="shared" si="4"/>
        <v>2434.5500000000002</v>
      </c>
      <c r="L80" s="6">
        <f t="shared" si="5"/>
        <v>2.5750171875826329</v>
      </c>
    </row>
    <row r="81" spans="1:12" ht="13.5" thickBot="1">
      <c r="A81" s="8" t="s">
        <v>23</v>
      </c>
      <c r="B81" s="8" t="s">
        <v>121</v>
      </c>
      <c r="C81" s="8" t="s">
        <v>122</v>
      </c>
      <c r="D81" s="9">
        <v>43314</v>
      </c>
      <c r="E81" s="8" t="s">
        <v>20</v>
      </c>
      <c r="F81" s="10">
        <v>964.74</v>
      </c>
      <c r="G81" s="11">
        <v>945.45</v>
      </c>
      <c r="H81" s="23">
        <f>SUMIFS($F$2:$F$571,$B$2:$B$571,"="&amp;B81)</f>
        <v>964.74</v>
      </c>
      <c r="I81" s="23">
        <f t="shared" si="3"/>
        <v>945.45</v>
      </c>
      <c r="J81" s="11">
        <v>3380</v>
      </c>
      <c r="K81" s="5">
        <f t="shared" si="4"/>
        <v>2434.5500000000002</v>
      </c>
      <c r="L81" s="6">
        <f t="shared" si="5"/>
        <v>2.5750171875826329</v>
      </c>
    </row>
    <row r="82" spans="1:12" ht="13.5" thickBot="1">
      <c r="A82" s="8" t="s">
        <v>23</v>
      </c>
      <c r="B82" s="8" t="s">
        <v>123</v>
      </c>
      <c r="C82" s="8" t="s">
        <v>124</v>
      </c>
      <c r="D82" s="9">
        <v>43332</v>
      </c>
      <c r="E82" s="8" t="s">
        <v>20</v>
      </c>
      <c r="F82" s="10">
        <v>964.74</v>
      </c>
      <c r="G82" s="11">
        <v>945.45</v>
      </c>
      <c r="H82" s="23">
        <f>SUMIFS($F$2:$F$571,$B$2:$B$571,"="&amp;B82)</f>
        <v>964.74</v>
      </c>
      <c r="I82" s="23">
        <f t="shared" si="3"/>
        <v>945.45</v>
      </c>
      <c r="J82" s="11">
        <v>3380</v>
      </c>
      <c r="K82" s="5">
        <f t="shared" si="4"/>
        <v>2434.5500000000002</v>
      </c>
      <c r="L82" s="6">
        <f t="shared" si="5"/>
        <v>2.5750171875826329</v>
      </c>
    </row>
    <row r="83" spans="1:12" ht="13.5" thickBot="1">
      <c r="A83" s="8" t="s">
        <v>23</v>
      </c>
      <c r="B83" s="8" t="s">
        <v>125</v>
      </c>
      <c r="C83" s="8" t="s">
        <v>126</v>
      </c>
      <c r="D83" s="9">
        <v>43319</v>
      </c>
      <c r="E83" s="8" t="s">
        <v>20</v>
      </c>
      <c r="F83" s="10">
        <v>964.74</v>
      </c>
      <c r="G83" s="11">
        <v>945.45</v>
      </c>
      <c r="H83" s="23">
        <f>SUMIFS($F$2:$F$571,$B$2:$B$571,"="&amp;B83)</f>
        <v>964.74</v>
      </c>
      <c r="I83" s="23">
        <f t="shared" si="3"/>
        <v>945.45</v>
      </c>
      <c r="J83" s="11">
        <v>3380</v>
      </c>
      <c r="K83" s="5">
        <f t="shared" si="4"/>
        <v>2434.5500000000002</v>
      </c>
      <c r="L83" s="6">
        <f t="shared" si="5"/>
        <v>2.5750171875826329</v>
      </c>
    </row>
    <row r="84" spans="1:12" ht="13.5" thickBot="1">
      <c r="A84" s="8" t="s">
        <v>23</v>
      </c>
      <c r="B84" s="8" t="s">
        <v>127</v>
      </c>
      <c r="C84" s="8" t="s">
        <v>128</v>
      </c>
      <c r="D84" s="9">
        <v>43334</v>
      </c>
      <c r="E84" s="8" t="s">
        <v>20</v>
      </c>
      <c r="F84" s="10">
        <v>964.74</v>
      </c>
      <c r="G84" s="11">
        <v>945.45</v>
      </c>
      <c r="H84" s="23">
        <f>SUMIFS($F$2:$F$571,$B$2:$B$571,"="&amp;B84)</f>
        <v>964.74</v>
      </c>
      <c r="I84" s="23">
        <f t="shared" si="3"/>
        <v>945.45</v>
      </c>
      <c r="J84" s="11">
        <v>3380</v>
      </c>
      <c r="K84" s="5">
        <f t="shared" si="4"/>
        <v>2434.5500000000002</v>
      </c>
      <c r="L84" s="6">
        <f t="shared" si="5"/>
        <v>2.5750171875826329</v>
      </c>
    </row>
    <row r="85" spans="1:12" ht="13.5" thickBot="1">
      <c r="A85" s="8" t="s">
        <v>23</v>
      </c>
      <c r="B85" s="8" t="s">
        <v>129</v>
      </c>
      <c r="C85" s="8" t="s">
        <v>130</v>
      </c>
      <c r="D85" s="9">
        <v>43335</v>
      </c>
      <c r="E85" s="8" t="s">
        <v>20</v>
      </c>
      <c r="F85" s="10">
        <v>964.74</v>
      </c>
      <c r="G85" s="11">
        <v>945.45</v>
      </c>
      <c r="H85" s="23">
        <f>SUMIFS($F$2:$F$571,$B$2:$B$571,"="&amp;B85)</f>
        <v>1929.48</v>
      </c>
      <c r="I85" s="23">
        <f t="shared" si="3"/>
        <v>945.45</v>
      </c>
      <c r="J85" s="11">
        <v>3380</v>
      </c>
      <c r="K85" s="5">
        <f t="shared" si="4"/>
        <v>2434.5500000000002</v>
      </c>
      <c r="L85" s="6">
        <f t="shared" si="5"/>
        <v>2.5750171875826329</v>
      </c>
    </row>
    <row r="86" spans="1:12" ht="13.5" thickBot="1">
      <c r="A86" s="8" t="s">
        <v>23</v>
      </c>
      <c r="B86" s="8" t="s">
        <v>129</v>
      </c>
      <c r="C86" s="8" t="s">
        <v>130</v>
      </c>
      <c r="D86" s="9">
        <v>43335</v>
      </c>
      <c r="E86" s="8" t="s">
        <v>20</v>
      </c>
      <c r="F86" s="10">
        <v>964.74</v>
      </c>
      <c r="G86" s="11">
        <v>0</v>
      </c>
      <c r="H86" s="23">
        <f>SUMIFS($F$2:$F$571,$B$2:$B$571,"="&amp;B86)</f>
        <v>1929.48</v>
      </c>
      <c r="I86" s="23">
        <f t="shared" si="3"/>
        <v>945.45</v>
      </c>
      <c r="J86" s="11">
        <v>3380</v>
      </c>
      <c r="K86" s="5">
        <f t="shared" si="4"/>
        <v>2434.5500000000002</v>
      </c>
      <c r="L86" s="6">
        <f t="shared" si="5"/>
        <v>2.5750171875826329</v>
      </c>
    </row>
    <row r="87" spans="1:12" ht="13.5" thickBot="1">
      <c r="A87" s="8" t="s">
        <v>23</v>
      </c>
      <c r="B87" s="8" t="s">
        <v>131</v>
      </c>
      <c r="C87" s="8" t="s">
        <v>132</v>
      </c>
      <c r="D87" s="9">
        <v>43362</v>
      </c>
      <c r="E87" s="8" t="s">
        <v>20</v>
      </c>
      <c r="F87" s="10">
        <v>964.74</v>
      </c>
      <c r="G87" s="11">
        <v>0</v>
      </c>
      <c r="H87" s="23">
        <f>SUMIFS($F$2:$F$571,$B$2:$B$571,"="&amp;B87)</f>
        <v>964.74</v>
      </c>
      <c r="I87" s="23">
        <f t="shared" si="3"/>
        <v>0</v>
      </c>
      <c r="J87" s="11">
        <v>3380</v>
      </c>
      <c r="K87" s="5">
        <f t="shared" si="4"/>
        <v>3380</v>
      </c>
      <c r="L87" s="6" t="e">
        <f t="shared" si="5"/>
        <v>#DIV/0!</v>
      </c>
    </row>
    <row r="88" spans="1:12" ht="13.5" thickBot="1">
      <c r="A88" s="8" t="s">
        <v>23</v>
      </c>
      <c r="B88" s="8" t="s">
        <v>131</v>
      </c>
      <c r="C88" s="8" t="s">
        <v>132</v>
      </c>
      <c r="D88" s="9">
        <v>43362</v>
      </c>
      <c r="E88" s="8" t="s">
        <v>20</v>
      </c>
      <c r="F88" s="10">
        <v>0</v>
      </c>
      <c r="G88" s="11">
        <v>0</v>
      </c>
      <c r="H88" s="23">
        <f>SUMIFS($F$2:$F$571,$B$2:$B$571,"="&amp;B88)</f>
        <v>964.74</v>
      </c>
      <c r="I88" s="23">
        <f t="shared" si="3"/>
        <v>0</v>
      </c>
      <c r="J88" s="11">
        <v>3380</v>
      </c>
      <c r="K88" s="5">
        <f t="shared" si="4"/>
        <v>3380</v>
      </c>
      <c r="L88" s="6" t="e">
        <f t="shared" si="5"/>
        <v>#DIV/0!</v>
      </c>
    </row>
    <row r="89" spans="1:12" ht="13.5" thickBot="1">
      <c r="A89" s="8" t="s">
        <v>23</v>
      </c>
      <c r="B89" s="8" t="s">
        <v>133</v>
      </c>
      <c r="C89" s="8" t="s">
        <v>134</v>
      </c>
      <c r="D89" s="9">
        <v>43321</v>
      </c>
      <c r="E89" s="8" t="s">
        <v>20</v>
      </c>
      <c r="F89" s="10">
        <v>964.74</v>
      </c>
      <c r="G89" s="11">
        <v>964.74</v>
      </c>
      <c r="H89" s="23">
        <f>SUMIFS($F$2:$F$571,$B$2:$B$571,"="&amp;B89)</f>
        <v>1929.48</v>
      </c>
      <c r="I89" s="23">
        <f t="shared" si="3"/>
        <v>964.74</v>
      </c>
      <c r="J89" s="11">
        <v>3380</v>
      </c>
      <c r="K89" s="5">
        <f t="shared" si="4"/>
        <v>2415.2600000000002</v>
      </c>
      <c r="L89" s="6">
        <f t="shared" si="5"/>
        <v>2.5035346310923154</v>
      </c>
    </row>
    <row r="90" spans="1:12" ht="13.5" thickBot="1">
      <c r="A90" s="8" t="s">
        <v>23</v>
      </c>
      <c r="B90" s="8" t="s">
        <v>133</v>
      </c>
      <c r="C90" s="8" t="s">
        <v>134</v>
      </c>
      <c r="D90" s="9">
        <v>43321</v>
      </c>
      <c r="E90" s="8" t="s">
        <v>20</v>
      </c>
      <c r="F90" s="10">
        <v>964.74</v>
      </c>
      <c r="G90" s="11">
        <v>0</v>
      </c>
      <c r="H90" s="23">
        <f>SUMIFS($F$2:$F$571,$B$2:$B$571,"="&amp;B90)</f>
        <v>1929.48</v>
      </c>
      <c r="I90" s="23">
        <f t="shared" si="3"/>
        <v>964.74</v>
      </c>
      <c r="J90" s="11">
        <v>3380</v>
      </c>
      <c r="K90" s="5">
        <f t="shared" si="4"/>
        <v>2415.2600000000002</v>
      </c>
      <c r="L90" s="6">
        <f t="shared" si="5"/>
        <v>2.5035346310923154</v>
      </c>
    </row>
    <row r="91" spans="1:12" ht="13.5" thickBot="1">
      <c r="A91" s="8" t="s">
        <v>23</v>
      </c>
      <c r="B91" s="8" t="s">
        <v>135</v>
      </c>
      <c r="C91" s="8" t="s">
        <v>136</v>
      </c>
      <c r="D91" s="9">
        <v>43321</v>
      </c>
      <c r="E91" s="8" t="s">
        <v>20</v>
      </c>
      <c r="F91" s="10">
        <v>964.74</v>
      </c>
      <c r="G91" s="11">
        <v>0</v>
      </c>
      <c r="H91" s="23">
        <f>SUMIFS($F$2:$F$571,$B$2:$B$571,"="&amp;B91)</f>
        <v>1929.48</v>
      </c>
      <c r="I91" s="23">
        <f t="shared" si="3"/>
        <v>964.74</v>
      </c>
      <c r="J91" s="11">
        <v>3380</v>
      </c>
      <c r="K91" s="5">
        <f t="shared" si="4"/>
        <v>2415.2600000000002</v>
      </c>
      <c r="L91" s="6">
        <f t="shared" si="5"/>
        <v>2.5035346310923154</v>
      </c>
    </row>
    <row r="92" spans="1:12" ht="13.5" thickBot="1">
      <c r="A92" s="8" t="s">
        <v>23</v>
      </c>
      <c r="B92" s="8" t="s">
        <v>135</v>
      </c>
      <c r="C92" s="8" t="s">
        <v>136</v>
      </c>
      <c r="D92" s="9">
        <v>43321</v>
      </c>
      <c r="E92" s="8" t="s">
        <v>20</v>
      </c>
      <c r="F92" s="10">
        <v>964.74</v>
      </c>
      <c r="G92" s="11">
        <v>964.74</v>
      </c>
      <c r="H92" s="23">
        <f>SUMIFS($F$2:$F$571,$B$2:$B$571,"="&amp;B92)</f>
        <v>1929.48</v>
      </c>
      <c r="I92" s="23">
        <f t="shared" si="3"/>
        <v>964.74</v>
      </c>
      <c r="J92" s="11">
        <v>3380</v>
      </c>
      <c r="K92" s="5">
        <f t="shared" si="4"/>
        <v>2415.2600000000002</v>
      </c>
      <c r="L92" s="6">
        <f t="shared" si="5"/>
        <v>2.5035346310923154</v>
      </c>
    </row>
    <row r="93" spans="1:12" ht="13.5" thickBot="1">
      <c r="A93" s="8" t="s">
        <v>23</v>
      </c>
      <c r="B93" s="8" t="s">
        <v>137</v>
      </c>
      <c r="C93" s="8" t="s">
        <v>138</v>
      </c>
      <c r="D93" s="9">
        <v>43324</v>
      </c>
      <c r="E93" s="8" t="s">
        <v>20</v>
      </c>
      <c r="F93" s="10">
        <v>964.74</v>
      </c>
      <c r="G93" s="11">
        <v>964.74</v>
      </c>
      <c r="H93" s="23">
        <f>SUMIFS($F$2:$F$571,$B$2:$B$571,"="&amp;B93)</f>
        <v>1929.48</v>
      </c>
      <c r="I93" s="23">
        <f t="shared" si="3"/>
        <v>964.74</v>
      </c>
      <c r="J93" s="11">
        <v>3380</v>
      </c>
      <c r="K93" s="5">
        <f t="shared" si="4"/>
        <v>2415.2600000000002</v>
      </c>
      <c r="L93" s="6">
        <f t="shared" si="5"/>
        <v>2.5035346310923154</v>
      </c>
    </row>
    <row r="94" spans="1:12" ht="13.5" thickBot="1">
      <c r="A94" s="8" t="s">
        <v>23</v>
      </c>
      <c r="B94" s="8" t="s">
        <v>137</v>
      </c>
      <c r="C94" s="8" t="s">
        <v>138</v>
      </c>
      <c r="D94" s="9">
        <v>43324</v>
      </c>
      <c r="E94" s="8" t="s">
        <v>20</v>
      </c>
      <c r="F94" s="10">
        <v>964.74</v>
      </c>
      <c r="G94" s="11">
        <v>0</v>
      </c>
      <c r="H94" s="23">
        <f>SUMIFS($F$2:$F$571,$B$2:$B$571,"="&amp;B94)</f>
        <v>1929.48</v>
      </c>
      <c r="I94" s="23">
        <f t="shared" si="3"/>
        <v>964.74</v>
      </c>
      <c r="J94" s="11">
        <v>3380</v>
      </c>
      <c r="K94" s="5">
        <f t="shared" si="4"/>
        <v>2415.2600000000002</v>
      </c>
      <c r="L94" s="6">
        <f t="shared" si="5"/>
        <v>2.5035346310923154</v>
      </c>
    </row>
    <row r="95" spans="1:12" ht="13.5" thickBot="1">
      <c r="A95" s="8" t="s">
        <v>23</v>
      </c>
      <c r="B95" s="8" t="s">
        <v>139</v>
      </c>
      <c r="C95" s="8" t="s">
        <v>140</v>
      </c>
      <c r="D95" s="9">
        <v>43333</v>
      </c>
      <c r="E95" s="8" t="s">
        <v>20</v>
      </c>
      <c r="F95" s="10">
        <v>964.74</v>
      </c>
      <c r="G95" s="11">
        <v>945.45</v>
      </c>
      <c r="H95" s="23">
        <f>SUMIFS($F$2:$F$571,$B$2:$B$571,"="&amp;B95)</f>
        <v>964.74</v>
      </c>
      <c r="I95" s="23">
        <f t="shared" si="3"/>
        <v>945.45</v>
      </c>
      <c r="J95" s="11">
        <v>3380</v>
      </c>
      <c r="K95" s="5">
        <f t="shared" si="4"/>
        <v>2434.5500000000002</v>
      </c>
      <c r="L95" s="6">
        <f t="shared" si="5"/>
        <v>2.5750171875826329</v>
      </c>
    </row>
    <row r="96" spans="1:12" ht="13.5" thickBot="1">
      <c r="A96" s="8" t="s">
        <v>23</v>
      </c>
      <c r="B96" s="8" t="s">
        <v>141</v>
      </c>
      <c r="C96" s="8" t="s">
        <v>142</v>
      </c>
      <c r="D96" s="9">
        <v>43342</v>
      </c>
      <c r="E96" s="8" t="s">
        <v>20</v>
      </c>
      <c r="F96" s="10">
        <v>964.74</v>
      </c>
      <c r="G96" s="11">
        <v>0</v>
      </c>
      <c r="H96" s="23">
        <f>SUMIFS($F$2:$F$571,$B$2:$B$571,"="&amp;B96)</f>
        <v>1929.48</v>
      </c>
      <c r="I96" s="23">
        <f t="shared" si="3"/>
        <v>945.45</v>
      </c>
      <c r="J96" s="11">
        <v>3380</v>
      </c>
      <c r="K96" s="5">
        <f t="shared" si="4"/>
        <v>2434.5500000000002</v>
      </c>
      <c r="L96" s="6">
        <f t="shared" si="5"/>
        <v>2.5750171875826329</v>
      </c>
    </row>
    <row r="97" spans="1:12" ht="13.5" thickBot="1">
      <c r="A97" s="8" t="s">
        <v>23</v>
      </c>
      <c r="B97" s="8" t="s">
        <v>141</v>
      </c>
      <c r="C97" s="8" t="s">
        <v>142</v>
      </c>
      <c r="D97" s="9">
        <v>43342</v>
      </c>
      <c r="E97" s="8" t="s">
        <v>20</v>
      </c>
      <c r="F97" s="10">
        <v>964.74</v>
      </c>
      <c r="G97" s="11">
        <v>945.45</v>
      </c>
      <c r="H97" s="23">
        <f>SUMIFS($F$2:$F$571,$B$2:$B$571,"="&amp;B97)</f>
        <v>1929.48</v>
      </c>
      <c r="I97" s="23">
        <f t="shared" si="3"/>
        <v>945.45</v>
      </c>
      <c r="J97" s="11">
        <v>3380</v>
      </c>
      <c r="K97" s="5">
        <f t="shared" si="4"/>
        <v>2434.5500000000002</v>
      </c>
      <c r="L97" s="6">
        <f t="shared" si="5"/>
        <v>2.5750171875826329</v>
      </c>
    </row>
    <row r="98" spans="1:12" ht="13.5" thickBot="1">
      <c r="A98" s="8" t="s">
        <v>23</v>
      </c>
      <c r="B98" s="8" t="s">
        <v>143</v>
      </c>
      <c r="C98" s="8" t="s">
        <v>144</v>
      </c>
      <c r="D98" s="9">
        <v>43356</v>
      </c>
      <c r="E98" s="8" t="s">
        <v>20</v>
      </c>
      <c r="F98" s="10">
        <v>964.74</v>
      </c>
      <c r="G98" s="11">
        <v>0</v>
      </c>
      <c r="H98" s="23">
        <f>SUMIFS($F$2:$F$571,$B$2:$B$571,"="&amp;B98)</f>
        <v>1086.24</v>
      </c>
      <c r="I98" s="23">
        <f t="shared" si="3"/>
        <v>0</v>
      </c>
      <c r="J98" s="11">
        <v>3380</v>
      </c>
      <c r="K98" s="5">
        <f t="shared" si="4"/>
        <v>3380</v>
      </c>
      <c r="L98" s="6" t="e">
        <f t="shared" si="5"/>
        <v>#DIV/0!</v>
      </c>
    </row>
    <row r="99" spans="1:12" ht="13.5" thickBot="1">
      <c r="A99" s="8" t="s">
        <v>23</v>
      </c>
      <c r="B99" s="8" t="s">
        <v>143</v>
      </c>
      <c r="C99" s="8" t="s">
        <v>144</v>
      </c>
      <c r="D99" s="9">
        <v>43356</v>
      </c>
      <c r="E99" s="8" t="s">
        <v>20</v>
      </c>
      <c r="F99" s="10">
        <v>121.5</v>
      </c>
      <c r="G99" s="11">
        <v>0</v>
      </c>
      <c r="H99" s="23">
        <f>SUMIFS($F$2:$F$571,$B$2:$B$571,"="&amp;B99)</f>
        <v>1086.24</v>
      </c>
      <c r="I99" s="23">
        <f t="shared" si="3"/>
        <v>0</v>
      </c>
      <c r="J99" s="11">
        <v>3380</v>
      </c>
      <c r="K99" s="5">
        <f t="shared" si="4"/>
        <v>3380</v>
      </c>
      <c r="L99" s="6" t="e">
        <f t="shared" si="5"/>
        <v>#DIV/0!</v>
      </c>
    </row>
    <row r="100" spans="1:12" ht="13.5" thickBot="1">
      <c r="A100" s="8" t="s">
        <v>145</v>
      </c>
      <c r="B100" s="8" t="s">
        <v>146</v>
      </c>
      <c r="C100" s="8" t="s">
        <v>147</v>
      </c>
      <c r="D100" s="9">
        <v>43319</v>
      </c>
      <c r="E100" s="8" t="s">
        <v>30</v>
      </c>
      <c r="F100" s="10">
        <v>2078.39</v>
      </c>
      <c r="G100" s="11">
        <v>2078.39</v>
      </c>
      <c r="H100" s="23">
        <f>SUMIFS($F$2:$F$571,$B$2:$B$571,"="&amp;B100)</f>
        <v>2078.39</v>
      </c>
      <c r="I100" s="23">
        <f t="shared" si="3"/>
        <v>2078.39</v>
      </c>
      <c r="J100" s="11">
        <v>3376</v>
      </c>
      <c r="K100" s="5">
        <f t="shared" si="4"/>
        <v>1297.6100000000001</v>
      </c>
      <c r="L100" s="6">
        <f t="shared" si="5"/>
        <v>0.62433422023778029</v>
      </c>
    </row>
    <row r="101" spans="1:12" ht="13.5" thickBot="1">
      <c r="A101" s="8" t="s">
        <v>33</v>
      </c>
      <c r="B101" s="8" t="s">
        <v>148</v>
      </c>
      <c r="C101" s="8" t="s">
        <v>149</v>
      </c>
      <c r="D101" s="9">
        <v>43319</v>
      </c>
      <c r="E101" s="8" t="s">
        <v>36</v>
      </c>
      <c r="F101" s="10">
        <v>2592.2199999999998</v>
      </c>
      <c r="G101" s="11">
        <v>0</v>
      </c>
      <c r="H101" s="23">
        <f>SUMIFS($F$2:$F$571,$B$2:$B$571,"="&amp;B101)</f>
        <v>2592.2199999999998</v>
      </c>
      <c r="I101" s="23">
        <f t="shared" si="3"/>
        <v>0</v>
      </c>
      <c r="J101" s="11">
        <v>3300</v>
      </c>
      <c r="K101" s="5">
        <f t="shared" si="4"/>
        <v>3300</v>
      </c>
      <c r="L101" s="6" t="e">
        <f t="shared" si="5"/>
        <v>#DIV/0!</v>
      </c>
    </row>
    <row r="102" spans="1:12" ht="13.5" thickBot="1">
      <c r="A102" s="8" t="s">
        <v>33</v>
      </c>
      <c r="B102" s="8" t="s">
        <v>150</v>
      </c>
      <c r="C102" s="8" t="s">
        <v>151</v>
      </c>
      <c r="D102" s="9">
        <v>43223</v>
      </c>
      <c r="E102" s="8" t="s">
        <v>36</v>
      </c>
      <c r="F102" s="10">
        <v>570</v>
      </c>
      <c r="G102" s="11">
        <v>570</v>
      </c>
      <c r="H102" s="23">
        <f>SUMIFS($F$2:$F$571,$B$2:$B$571,"="&amp;B102)</f>
        <v>2067.5</v>
      </c>
      <c r="I102" s="23">
        <f t="shared" si="3"/>
        <v>2067.5</v>
      </c>
      <c r="J102" s="11">
        <v>3200</v>
      </c>
      <c r="K102" s="5">
        <f t="shared" si="4"/>
        <v>1132.5</v>
      </c>
      <c r="L102" s="6">
        <f t="shared" si="5"/>
        <v>0.54776299879081014</v>
      </c>
    </row>
    <row r="103" spans="1:12" ht="13.5" thickBot="1">
      <c r="A103" s="8" t="s">
        <v>33</v>
      </c>
      <c r="B103" s="8" t="s">
        <v>150</v>
      </c>
      <c r="C103" s="8" t="s">
        <v>151</v>
      </c>
      <c r="D103" s="9">
        <v>43223</v>
      </c>
      <c r="E103" s="8" t="s">
        <v>36</v>
      </c>
      <c r="F103" s="10">
        <v>1497.5</v>
      </c>
      <c r="G103" s="11">
        <v>1497.5</v>
      </c>
      <c r="H103" s="23">
        <f>SUMIFS($F$2:$F$571,$B$2:$B$571,"="&amp;B103)</f>
        <v>2067.5</v>
      </c>
      <c r="I103" s="23">
        <f t="shared" si="3"/>
        <v>2067.5</v>
      </c>
      <c r="J103" s="11">
        <v>3200</v>
      </c>
      <c r="K103" s="5">
        <f t="shared" si="4"/>
        <v>1132.5</v>
      </c>
      <c r="L103" s="6">
        <f t="shared" si="5"/>
        <v>0.54776299879081014</v>
      </c>
    </row>
    <row r="104" spans="1:12" ht="13.5" thickBot="1">
      <c r="A104" s="8" t="s">
        <v>33</v>
      </c>
      <c r="B104" s="8" t="s">
        <v>152</v>
      </c>
      <c r="C104" s="8" t="s">
        <v>153</v>
      </c>
      <c r="D104" s="9">
        <v>43312</v>
      </c>
      <c r="E104" s="8" t="s">
        <v>36</v>
      </c>
      <c r="F104" s="10">
        <v>1210</v>
      </c>
      <c r="G104" s="11">
        <v>1257.5</v>
      </c>
      <c r="H104" s="23">
        <f>SUMIFS($F$2:$F$571,$B$2:$B$571,"="&amp;B104)</f>
        <v>1257.5</v>
      </c>
      <c r="I104" s="23">
        <f t="shared" si="3"/>
        <v>2515</v>
      </c>
      <c r="J104" s="11">
        <v>3200</v>
      </c>
      <c r="K104" s="5">
        <f t="shared" si="4"/>
        <v>685</v>
      </c>
      <c r="L104" s="6">
        <f t="shared" si="5"/>
        <v>0.27236580516898606</v>
      </c>
    </row>
    <row r="105" spans="1:12" ht="13.5" thickBot="1">
      <c r="A105" s="8" t="s">
        <v>33</v>
      </c>
      <c r="B105" s="8" t="s">
        <v>152</v>
      </c>
      <c r="C105" s="8" t="s">
        <v>153</v>
      </c>
      <c r="D105" s="9">
        <v>43312</v>
      </c>
      <c r="E105" s="8" t="s">
        <v>36</v>
      </c>
      <c r="F105" s="10">
        <v>47.5</v>
      </c>
      <c r="G105" s="11">
        <v>1257.5</v>
      </c>
      <c r="H105" s="23">
        <f>SUMIFS($F$2:$F$571,$B$2:$B$571,"="&amp;B105)</f>
        <v>1257.5</v>
      </c>
      <c r="I105" s="23">
        <f t="shared" si="3"/>
        <v>2515</v>
      </c>
      <c r="J105" s="11">
        <v>3200</v>
      </c>
      <c r="K105" s="5">
        <f t="shared" si="4"/>
        <v>685</v>
      </c>
      <c r="L105" s="6">
        <f t="shared" si="5"/>
        <v>0.27236580516898606</v>
      </c>
    </row>
    <row r="106" spans="1:12" ht="13.5" thickBot="1">
      <c r="A106" s="8" t="s">
        <v>33</v>
      </c>
      <c r="B106" s="8" t="s">
        <v>154</v>
      </c>
      <c r="C106" s="8" t="s">
        <v>155</v>
      </c>
      <c r="D106" s="9">
        <v>43293</v>
      </c>
      <c r="E106" s="8" t="s">
        <v>36</v>
      </c>
      <c r="F106" s="10">
        <v>380</v>
      </c>
      <c r="G106" s="11">
        <v>1590</v>
      </c>
      <c r="H106" s="23">
        <f>SUMIFS($F$2:$F$571,$B$2:$B$571,"="&amp;B106)</f>
        <v>1590</v>
      </c>
      <c r="I106" s="23">
        <f t="shared" si="3"/>
        <v>3180</v>
      </c>
      <c r="J106" s="11">
        <v>3200</v>
      </c>
      <c r="K106" s="5">
        <f t="shared" si="4"/>
        <v>20</v>
      </c>
      <c r="L106" s="6">
        <f t="shared" si="5"/>
        <v>6.2893081761006293E-3</v>
      </c>
    </row>
    <row r="107" spans="1:12" ht="13.5" thickBot="1">
      <c r="A107" s="8" t="s">
        <v>33</v>
      </c>
      <c r="B107" s="8" t="s">
        <v>154</v>
      </c>
      <c r="C107" s="8" t="s">
        <v>155</v>
      </c>
      <c r="D107" s="9">
        <v>43293</v>
      </c>
      <c r="E107" s="8" t="s">
        <v>36</v>
      </c>
      <c r="F107" s="10">
        <v>1210</v>
      </c>
      <c r="G107" s="11">
        <v>1590</v>
      </c>
      <c r="H107" s="23">
        <f>SUMIFS($F$2:$F$571,$B$2:$B$571,"="&amp;B107)</f>
        <v>1590</v>
      </c>
      <c r="I107" s="23">
        <f t="shared" si="3"/>
        <v>3180</v>
      </c>
      <c r="J107" s="11">
        <v>3200</v>
      </c>
      <c r="K107" s="5">
        <f t="shared" si="4"/>
        <v>20</v>
      </c>
      <c r="L107" s="6">
        <f t="shared" si="5"/>
        <v>6.2893081761006293E-3</v>
      </c>
    </row>
    <row r="108" spans="1:12" ht="13.5" thickBot="1">
      <c r="A108" s="8" t="s">
        <v>145</v>
      </c>
      <c r="B108" s="8" t="s">
        <v>156</v>
      </c>
      <c r="C108" s="8" t="s">
        <v>157</v>
      </c>
      <c r="D108" s="9">
        <v>43335</v>
      </c>
      <c r="E108" s="8" t="s">
        <v>30</v>
      </c>
      <c r="F108" s="10">
        <v>2186.94</v>
      </c>
      <c r="G108" s="11">
        <v>0</v>
      </c>
      <c r="H108" s="23">
        <f>SUMIFS($F$2:$F$571,$B$2:$B$571,"="&amp;B108)</f>
        <v>2186.94</v>
      </c>
      <c r="I108" s="23">
        <f t="shared" si="3"/>
        <v>0</v>
      </c>
      <c r="J108" s="11">
        <v>3149</v>
      </c>
      <c r="K108" s="5">
        <f t="shared" si="4"/>
        <v>3149</v>
      </c>
      <c r="L108" s="6" t="e">
        <f t="shared" si="5"/>
        <v>#DIV/0!</v>
      </c>
    </row>
    <row r="109" spans="1:12" ht="13.5" thickBot="1">
      <c r="A109" s="8" t="s">
        <v>158</v>
      </c>
      <c r="B109" s="8" t="s">
        <v>159</v>
      </c>
      <c r="C109" s="8" t="s">
        <v>160</v>
      </c>
      <c r="D109" s="9">
        <v>43311</v>
      </c>
      <c r="E109" s="8" t="s">
        <v>30</v>
      </c>
      <c r="F109" s="10">
        <v>2016.48</v>
      </c>
      <c r="G109" s="11">
        <v>1976.15</v>
      </c>
      <c r="H109" s="23">
        <f>SUMIFS($F$2:$F$571,$B$2:$B$571,"="&amp;B109)</f>
        <v>2016.48</v>
      </c>
      <c r="I109" s="23">
        <f t="shared" si="3"/>
        <v>1976.15</v>
      </c>
      <c r="J109" s="11">
        <v>2967</v>
      </c>
      <c r="K109" s="5">
        <f t="shared" si="4"/>
        <v>990.84999999999991</v>
      </c>
      <c r="L109" s="6">
        <f t="shared" si="5"/>
        <v>0.50140424562912722</v>
      </c>
    </row>
    <row r="110" spans="1:12" ht="13.5" thickBot="1">
      <c r="A110" s="8" t="s">
        <v>161</v>
      </c>
      <c r="B110" s="8" t="s">
        <v>162</v>
      </c>
      <c r="C110" s="8" t="s">
        <v>163</v>
      </c>
      <c r="D110" s="9">
        <v>43299</v>
      </c>
      <c r="E110" s="8" t="s">
        <v>30</v>
      </c>
      <c r="F110" s="10">
        <v>2033.48</v>
      </c>
      <c r="G110" s="11">
        <v>2033.48</v>
      </c>
      <c r="H110" s="23">
        <f>SUMIFS($F$2:$F$571,$B$2:$B$571,"="&amp;B110)</f>
        <v>2033.48</v>
      </c>
      <c r="I110" s="23">
        <f t="shared" si="3"/>
        <v>2033.48</v>
      </c>
      <c r="J110" s="11">
        <v>2868</v>
      </c>
      <c r="K110" s="5">
        <f t="shared" si="4"/>
        <v>834.52</v>
      </c>
      <c r="L110" s="6">
        <f t="shared" si="5"/>
        <v>0.41039007022444279</v>
      </c>
    </row>
    <row r="111" spans="1:12" ht="13.5" thickBot="1">
      <c r="A111" s="8" t="s">
        <v>145</v>
      </c>
      <c r="B111" s="8" t="s">
        <v>164</v>
      </c>
      <c r="C111" s="8" t="s">
        <v>165</v>
      </c>
      <c r="D111" s="9">
        <v>43334</v>
      </c>
      <c r="E111" s="8" t="s">
        <v>20</v>
      </c>
      <c r="F111" s="10">
        <v>621</v>
      </c>
      <c r="G111" s="11">
        <v>608.58000000000004</v>
      </c>
      <c r="H111" s="23">
        <f>SUMIFS($F$2:$F$571,$B$2:$B$571,"="&amp;B111)</f>
        <v>1242</v>
      </c>
      <c r="I111" s="23">
        <f t="shared" si="3"/>
        <v>608.58000000000004</v>
      </c>
      <c r="J111" s="11">
        <v>2794</v>
      </c>
      <c r="K111" s="5">
        <f t="shared" si="4"/>
        <v>2185.42</v>
      </c>
      <c r="L111" s="6">
        <f t="shared" si="5"/>
        <v>3.5910151500213612</v>
      </c>
    </row>
    <row r="112" spans="1:12" ht="13.5" thickBot="1">
      <c r="A112" s="8" t="s">
        <v>145</v>
      </c>
      <c r="B112" s="8" t="s">
        <v>164</v>
      </c>
      <c r="C112" s="8" t="s">
        <v>165</v>
      </c>
      <c r="D112" s="9">
        <v>43334</v>
      </c>
      <c r="E112" s="8" t="s">
        <v>20</v>
      </c>
      <c r="F112" s="10">
        <v>621</v>
      </c>
      <c r="G112" s="11">
        <v>0</v>
      </c>
      <c r="H112" s="23">
        <f>SUMIFS($F$2:$F$571,$B$2:$B$571,"="&amp;B112)</f>
        <v>1242</v>
      </c>
      <c r="I112" s="23">
        <f t="shared" si="3"/>
        <v>608.58000000000004</v>
      </c>
      <c r="J112" s="11">
        <v>2794</v>
      </c>
      <c r="K112" s="5">
        <f t="shared" si="4"/>
        <v>2185.42</v>
      </c>
      <c r="L112" s="6">
        <f t="shared" si="5"/>
        <v>3.5910151500213612</v>
      </c>
    </row>
    <row r="113" spans="1:12" ht="13.5" thickBot="1">
      <c r="A113" s="8" t="s">
        <v>46</v>
      </c>
      <c r="B113" s="8" t="s">
        <v>166</v>
      </c>
      <c r="C113" s="8" t="s">
        <v>167</v>
      </c>
      <c r="D113" s="9">
        <v>43299</v>
      </c>
      <c r="E113" s="8" t="s">
        <v>30</v>
      </c>
      <c r="F113" s="10">
        <v>1986.5</v>
      </c>
      <c r="G113" s="11">
        <v>1986.5</v>
      </c>
      <c r="H113" s="23">
        <f>SUMIFS($F$2:$F$571,$B$2:$B$571,"="&amp;B113)</f>
        <v>1986.5</v>
      </c>
      <c r="I113" s="23">
        <f t="shared" si="3"/>
        <v>1986.5</v>
      </c>
      <c r="J113" s="11">
        <v>2617</v>
      </c>
      <c r="K113" s="5">
        <f t="shared" si="4"/>
        <v>630.5</v>
      </c>
      <c r="L113" s="6">
        <f t="shared" si="5"/>
        <v>0.31739239869116537</v>
      </c>
    </row>
    <row r="114" spans="1:12" ht="13.5" thickBot="1">
      <c r="A114" s="8" t="s">
        <v>33</v>
      </c>
      <c r="B114" s="8" t="s">
        <v>168</v>
      </c>
      <c r="C114" s="8" t="s">
        <v>169</v>
      </c>
      <c r="D114" s="9">
        <v>43326</v>
      </c>
      <c r="E114" s="8" t="s">
        <v>36</v>
      </c>
      <c r="F114" s="10">
        <v>1210</v>
      </c>
      <c r="G114" s="11">
        <v>0</v>
      </c>
      <c r="H114" s="23">
        <f>SUMIFS($F$2:$F$571,$B$2:$B$571,"="&amp;B114)</f>
        <v>1210</v>
      </c>
      <c r="I114" s="23">
        <f t="shared" si="3"/>
        <v>0</v>
      </c>
      <c r="J114" s="11">
        <v>2600</v>
      </c>
      <c r="K114" s="5">
        <f t="shared" si="4"/>
        <v>2600</v>
      </c>
      <c r="L114" s="6" t="e">
        <f t="shared" si="5"/>
        <v>#DIV/0!</v>
      </c>
    </row>
    <row r="115" spans="1:12" ht="13.5" thickBot="1">
      <c r="A115" s="8" t="s">
        <v>161</v>
      </c>
      <c r="B115" s="8" t="s">
        <v>170</v>
      </c>
      <c r="C115" s="8" t="s">
        <v>171</v>
      </c>
      <c r="D115" s="9">
        <v>43341</v>
      </c>
      <c r="E115" s="8" t="s">
        <v>30</v>
      </c>
      <c r="F115" s="10">
        <v>1646.94</v>
      </c>
      <c r="G115" s="11">
        <v>1614</v>
      </c>
      <c r="H115" s="23">
        <f>SUMIFS($F$2:$F$571,$B$2:$B$571,"="&amp;B115)</f>
        <v>1646.94</v>
      </c>
      <c r="I115" s="23">
        <f t="shared" si="3"/>
        <v>1614</v>
      </c>
      <c r="J115" s="11">
        <v>2507</v>
      </c>
      <c r="K115" s="5">
        <f t="shared" si="4"/>
        <v>893</v>
      </c>
      <c r="L115" s="6">
        <f t="shared" si="5"/>
        <v>0.55328376703841387</v>
      </c>
    </row>
    <row r="116" spans="1:12" ht="13.5" thickBot="1">
      <c r="A116" s="8" t="s">
        <v>5</v>
      </c>
      <c r="B116" s="8" t="s">
        <v>172</v>
      </c>
      <c r="C116" s="8" t="s">
        <v>173</v>
      </c>
      <c r="D116" s="9">
        <v>43290</v>
      </c>
      <c r="E116" s="8" t="s">
        <v>30</v>
      </c>
      <c r="F116" s="10">
        <v>1932.52</v>
      </c>
      <c r="G116" s="11">
        <v>1932.52</v>
      </c>
      <c r="H116" s="23">
        <f>SUMIFS($F$2:$F$571,$B$2:$B$571,"="&amp;B116)</f>
        <v>1932.52</v>
      </c>
      <c r="I116" s="23">
        <f t="shared" si="3"/>
        <v>1932.52</v>
      </c>
      <c r="J116" s="11">
        <v>2454</v>
      </c>
      <c r="K116" s="5">
        <f t="shared" si="4"/>
        <v>521.48</v>
      </c>
      <c r="L116" s="6">
        <f t="shared" si="5"/>
        <v>0.26984455529567614</v>
      </c>
    </row>
    <row r="117" spans="1:12" ht="13.5" thickBot="1">
      <c r="A117" s="8" t="s">
        <v>17</v>
      </c>
      <c r="B117" s="8" t="s">
        <v>174</v>
      </c>
      <c r="C117" s="8" t="s">
        <v>175</v>
      </c>
      <c r="D117" s="9">
        <v>43328</v>
      </c>
      <c r="E117" s="8" t="s">
        <v>30</v>
      </c>
      <c r="F117" s="10">
        <v>1854.59</v>
      </c>
      <c r="G117" s="11">
        <v>1817.5</v>
      </c>
      <c r="H117" s="23">
        <f>SUMIFS($F$2:$F$571,$B$2:$B$571,"="&amp;B117)</f>
        <v>1854.59</v>
      </c>
      <c r="I117" s="23">
        <f t="shared" si="3"/>
        <v>1817.5</v>
      </c>
      <c r="J117" s="11">
        <v>2427</v>
      </c>
      <c r="K117" s="5">
        <f t="shared" si="4"/>
        <v>609.5</v>
      </c>
      <c r="L117" s="6">
        <f t="shared" si="5"/>
        <v>0.33535075653370011</v>
      </c>
    </row>
    <row r="118" spans="1:12" ht="13.5" thickBot="1">
      <c r="A118" s="8" t="s">
        <v>17</v>
      </c>
      <c r="B118" s="8" t="s">
        <v>176</v>
      </c>
      <c r="C118" s="8" t="s">
        <v>177</v>
      </c>
      <c r="D118" s="9">
        <v>43333</v>
      </c>
      <c r="E118" s="8" t="s">
        <v>30</v>
      </c>
      <c r="F118" s="10">
        <v>1817.92</v>
      </c>
      <c r="G118" s="11">
        <v>0</v>
      </c>
      <c r="H118" s="23">
        <f>SUMIFS($F$2:$F$571,$B$2:$B$571,"="&amp;B118)</f>
        <v>1817.92</v>
      </c>
      <c r="I118" s="23">
        <f t="shared" si="3"/>
        <v>0</v>
      </c>
      <c r="J118" s="11">
        <v>2379</v>
      </c>
      <c r="K118" s="5">
        <f t="shared" si="4"/>
        <v>2379</v>
      </c>
      <c r="L118" s="6" t="e">
        <f t="shared" si="5"/>
        <v>#DIV/0!</v>
      </c>
    </row>
    <row r="119" spans="1:12" ht="13.5" thickBot="1">
      <c r="A119" s="8" t="s">
        <v>17</v>
      </c>
      <c r="B119" s="8" t="s">
        <v>178</v>
      </c>
      <c r="C119" s="8" t="s">
        <v>179</v>
      </c>
      <c r="D119" s="9">
        <v>43356</v>
      </c>
      <c r="E119" s="8" t="s">
        <v>30</v>
      </c>
      <c r="F119" s="10">
        <v>1930.67</v>
      </c>
      <c r="G119" s="11">
        <v>0</v>
      </c>
      <c r="H119" s="23">
        <f>SUMIFS($F$2:$F$571,$B$2:$B$571,"="&amp;B119)</f>
        <v>1930.67</v>
      </c>
      <c r="I119" s="23">
        <f t="shared" si="3"/>
        <v>0</v>
      </c>
      <c r="J119" s="11">
        <v>2379</v>
      </c>
      <c r="K119" s="5">
        <f t="shared" si="4"/>
        <v>2379</v>
      </c>
      <c r="L119" s="6" t="e">
        <f t="shared" si="5"/>
        <v>#DIV/0!</v>
      </c>
    </row>
    <row r="120" spans="1:12" ht="13.5" thickBot="1">
      <c r="A120" s="8" t="s">
        <v>17</v>
      </c>
      <c r="B120" s="8" t="s">
        <v>180</v>
      </c>
      <c r="C120" s="8" t="s">
        <v>181</v>
      </c>
      <c r="D120" s="9">
        <v>43327</v>
      </c>
      <c r="E120" s="8" t="s">
        <v>30</v>
      </c>
      <c r="F120" s="10">
        <v>1903.2</v>
      </c>
      <c r="G120" s="11">
        <v>0</v>
      </c>
      <c r="H120" s="23">
        <f>SUMIFS($F$2:$F$571,$B$2:$B$571,"="&amp;B120)</f>
        <v>1903.2</v>
      </c>
      <c r="I120" s="23">
        <f t="shared" si="3"/>
        <v>0</v>
      </c>
      <c r="J120" s="11">
        <v>2379</v>
      </c>
      <c r="K120" s="5">
        <f t="shared" si="4"/>
        <v>2379</v>
      </c>
      <c r="L120" s="6" t="e">
        <f t="shared" si="5"/>
        <v>#DIV/0!</v>
      </c>
    </row>
    <row r="121" spans="1:12" ht="13.5" thickBot="1">
      <c r="A121" s="8" t="s">
        <v>17</v>
      </c>
      <c r="B121" s="8" t="s">
        <v>182</v>
      </c>
      <c r="C121" s="8" t="s">
        <v>183</v>
      </c>
      <c r="D121" s="9">
        <v>43332</v>
      </c>
      <c r="E121" s="8" t="s">
        <v>30</v>
      </c>
      <c r="F121" s="10">
        <v>1817.92</v>
      </c>
      <c r="G121" s="11">
        <v>1781.56</v>
      </c>
      <c r="H121" s="23">
        <f>SUMIFS($F$2:$F$571,$B$2:$B$571,"="&amp;B121)</f>
        <v>1817.92</v>
      </c>
      <c r="I121" s="23">
        <f t="shared" si="3"/>
        <v>1781.56</v>
      </c>
      <c r="J121" s="11">
        <v>2379</v>
      </c>
      <c r="K121" s="5">
        <f t="shared" si="4"/>
        <v>597.44000000000005</v>
      </c>
      <c r="L121" s="6">
        <f t="shared" si="5"/>
        <v>0.33534655021441889</v>
      </c>
    </row>
    <row r="122" spans="1:12" ht="13.5" thickBot="1">
      <c r="A122" s="8" t="s">
        <v>17</v>
      </c>
      <c r="B122" s="8" t="s">
        <v>184</v>
      </c>
      <c r="C122" s="8" t="s">
        <v>185</v>
      </c>
      <c r="D122" s="9">
        <v>43334</v>
      </c>
      <c r="E122" s="8" t="s">
        <v>30</v>
      </c>
      <c r="F122" s="10">
        <v>1817.92</v>
      </c>
      <c r="G122" s="11">
        <v>0</v>
      </c>
      <c r="H122" s="23">
        <f>SUMIFS($F$2:$F$571,$B$2:$B$571,"="&amp;B122)</f>
        <v>1817.92</v>
      </c>
      <c r="I122" s="23">
        <f t="shared" si="3"/>
        <v>0</v>
      </c>
      <c r="J122" s="11">
        <v>2379</v>
      </c>
      <c r="K122" s="5">
        <f t="shared" si="4"/>
        <v>2379</v>
      </c>
      <c r="L122" s="6" t="e">
        <f t="shared" si="5"/>
        <v>#DIV/0!</v>
      </c>
    </row>
    <row r="123" spans="1:12" ht="13.5" thickBot="1">
      <c r="A123" s="8" t="s">
        <v>17</v>
      </c>
      <c r="B123" s="8" t="s">
        <v>186</v>
      </c>
      <c r="C123" s="8" t="s">
        <v>187</v>
      </c>
      <c r="D123" s="9">
        <v>43353</v>
      </c>
      <c r="E123" s="8" t="s">
        <v>30</v>
      </c>
      <c r="F123" s="10">
        <v>1817.92</v>
      </c>
      <c r="G123" s="11">
        <v>0</v>
      </c>
      <c r="H123" s="23">
        <f>SUMIFS($F$2:$F$571,$B$2:$B$571,"="&amp;B123)</f>
        <v>1817.92</v>
      </c>
      <c r="I123" s="23">
        <f t="shared" si="3"/>
        <v>0</v>
      </c>
      <c r="J123" s="11">
        <v>2379</v>
      </c>
      <c r="K123" s="5">
        <f t="shared" si="4"/>
        <v>2379</v>
      </c>
      <c r="L123" s="6" t="e">
        <f t="shared" si="5"/>
        <v>#DIV/0!</v>
      </c>
    </row>
    <row r="124" spans="1:12" ht="13.5" thickBot="1">
      <c r="A124" s="8" t="s">
        <v>17</v>
      </c>
      <c r="B124" s="8" t="s">
        <v>188</v>
      </c>
      <c r="C124" s="8" t="s">
        <v>189</v>
      </c>
      <c r="D124" s="9">
        <v>43341</v>
      </c>
      <c r="E124" s="8" t="s">
        <v>30</v>
      </c>
      <c r="F124" s="10">
        <v>1817.92</v>
      </c>
      <c r="G124" s="11">
        <v>0</v>
      </c>
      <c r="H124" s="23">
        <f>SUMIFS($F$2:$F$571,$B$2:$B$571,"="&amp;B124)</f>
        <v>1817.92</v>
      </c>
      <c r="I124" s="23">
        <f t="shared" si="3"/>
        <v>0</v>
      </c>
      <c r="J124" s="11">
        <v>2379</v>
      </c>
      <c r="K124" s="5">
        <f t="shared" si="4"/>
        <v>2379</v>
      </c>
      <c r="L124" s="6" t="e">
        <f t="shared" si="5"/>
        <v>#DIV/0!</v>
      </c>
    </row>
    <row r="125" spans="1:12" ht="13.5" thickBot="1">
      <c r="A125" s="8" t="s">
        <v>17</v>
      </c>
      <c r="B125" s="8" t="s">
        <v>190</v>
      </c>
      <c r="C125" s="8" t="s">
        <v>191</v>
      </c>
      <c r="D125" s="9">
        <v>43354</v>
      </c>
      <c r="E125" s="8" t="s">
        <v>30</v>
      </c>
      <c r="F125" s="10">
        <v>1817.92</v>
      </c>
      <c r="G125" s="11">
        <v>0</v>
      </c>
      <c r="H125" s="23">
        <f>SUMIFS($F$2:$F$571,$B$2:$B$571,"="&amp;B125)</f>
        <v>1817.92</v>
      </c>
      <c r="I125" s="23">
        <f t="shared" si="3"/>
        <v>0</v>
      </c>
      <c r="J125" s="11">
        <v>2379</v>
      </c>
      <c r="K125" s="5">
        <f t="shared" si="4"/>
        <v>2379</v>
      </c>
      <c r="L125" s="6" t="e">
        <f t="shared" si="5"/>
        <v>#DIV/0!</v>
      </c>
    </row>
    <row r="126" spans="1:12" ht="13.5" thickBot="1">
      <c r="A126" s="8" t="s">
        <v>17</v>
      </c>
      <c r="B126" s="8" t="s">
        <v>192</v>
      </c>
      <c r="C126" s="8" t="s">
        <v>193</v>
      </c>
      <c r="D126" s="9">
        <v>43355</v>
      </c>
      <c r="E126" s="8" t="s">
        <v>30</v>
      </c>
      <c r="F126" s="10">
        <v>1817.92</v>
      </c>
      <c r="G126" s="11">
        <v>1781.56</v>
      </c>
      <c r="H126" s="23">
        <f>SUMIFS($F$2:$F$571,$B$2:$B$571,"="&amp;B126)</f>
        <v>1817.92</v>
      </c>
      <c r="I126" s="23">
        <f t="shared" si="3"/>
        <v>1781.56</v>
      </c>
      <c r="J126" s="11">
        <v>2379</v>
      </c>
      <c r="K126" s="5">
        <f t="shared" si="4"/>
        <v>597.44000000000005</v>
      </c>
      <c r="L126" s="6">
        <f t="shared" si="5"/>
        <v>0.33534655021441889</v>
      </c>
    </row>
    <row r="127" spans="1:12" ht="13.5" thickBot="1">
      <c r="A127" s="8" t="s">
        <v>17</v>
      </c>
      <c r="B127" s="8" t="s">
        <v>194</v>
      </c>
      <c r="C127" s="8" t="s">
        <v>195</v>
      </c>
      <c r="D127" s="9">
        <v>43356</v>
      </c>
      <c r="E127" s="8" t="s">
        <v>30</v>
      </c>
      <c r="F127" s="10">
        <v>1817.92</v>
      </c>
      <c r="G127" s="11">
        <v>0</v>
      </c>
      <c r="H127" s="23">
        <f>SUMIFS($F$2:$F$571,$B$2:$B$571,"="&amp;B127)</f>
        <v>1817.92</v>
      </c>
      <c r="I127" s="23">
        <f t="shared" si="3"/>
        <v>0</v>
      </c>
      <c r="J127" s="11">
        <v>2379</v>
      </c>
      <c r="K127" s="5">
        <f t="shared" si="4"/>
        <v>2379</v>
      </c>
      <c r="L127" s="6" t="e">
        <f t="shared" si="5"/>
        <v>#DIV/0!</v>
      </c>
    </row>
    <row r="128" spans="1:12" ht="13.5" thickBot="1">
      <c r="A128" s="8" t="s">
        <v>17</v>
      </c>
      <c r="B128" s="8" t="s">
        <v>196</v>
      </c>
      <c r="C128" s="8" t="s">
        <v>197</v>
      </c>
      <c r="D128" s="9">
        <v>43355</v>
      </c>
      <c r="E128" s="8" t="s">
        <v>30</v>
      </c>
      <c r="F128" s="10">
        <v>1881.92</v>
      </c>
      <c r="G128" s="11">
        <v>0</v>
      </c>
      <c r="H128" s="23">
        <f>SUMIFS($F$2:$F$571,$B$2:$B$571,"="&amp;B128)</f>
        <v>1881.92</v>
      </c>
      <c r="I128" s="23">
        <f t="shared" si="3"/>
        <v>0</v>
      </c>
      <c r="J128" s="11">
        <v>2379</v>
      </c>
      <c r="K128" s="5">
        <f t="shared" si="4"/>
        <v>2379</v>
      </c>
      <c r="L128" s="6" t="e">
        <f t="shared" si="5"/>
        <v>#DIV/0!</v>
      </c>
    </row>
    <row r="129" spans="1:12" ht="13.5" thickBot="1">
      <c r="A129" s="8" t="s">
        <v>17</v>
      </c>
      <c r="B129" s="8" t="s">
        <v>198</v>
      </c>
      <c r="C129" s="8" t="s">
        <v>199</v>
      </c>
      <c r="D129" s="9">
        <v>43327</v>
      </c>
      <c r="E129" s="8" t="s">
        <v>30</v>
      </c>
      <c r="F129" s="10">
        <v>1817.92</v>
      </c>
      <c r="G129" s="11">
        <v>1781.56</v>
      </c>
      <c r="H129" s="23">
        <f>SUMIFS($F$2:$F$571,$B$2:$B$571,"="&amp;B129)</f>
        <v>1817.92</v>
      </c>
      <c r="I129" s="23">
        <f t="shared" si="3"/>
        <v>1781.56</v>
      </c>
      <c r="J129" s="11">
        <v>2379</v>
      </c>
      <c r="K129" s="5">
        <f t="shared" si="4"/>
        <v>597.44000000000005</v>
      </c>
      <c r="L129" s="6">
        <f t="shared" si="5"/>
        <v>0.33534655021441889</v>
      </c>
    </row>
    <row r="130" spans="1:12" ht="13.5" thickBot="1">
      <c r="A130" s="8" t="s">
        <v>17</v>
      </c>
      <c r="B130" s="8" t="s">
        <v>200</v>
      </c>
      <c r="C130" s="8" t="s">
        <v>201</v>
      </c>
      <c r="D130" s="9">
        <v>43348</v>
      </c>
      <c r="E130" s="8" t="s">
        <v>30</v>
      </c>
      <c r="F130" s="10">
        <v>1817.92</v>
      </c>
      <c r="G130" s="11">
        <v>1781.56</v>
      </c>
      <c r="H130" s="23">
        <f>SUMIFS($F$2:$F$571,$B$2:$B$571,"="&amp;B130)</f>
        <v>1817.92</v>
      </c>
      <c r="I130" s="23">
        <f t="shared" si="3"/>
        <v>1781.56</v>
      </c>
      <c r="J130" s="11">
        <v>2379</v>
      </c>
      <c r="K130" s="5">
        <f t="shared" si="4"/>
        <v>597.44000000000005</v>
      </c>
      <c r="L130" s="6">
        <f t="shared" si="5"/>
        <v>0.33534655021441889</v>
      </c>
    </row>
    <row r="131" spans="1:12" ht="13.5" thickBot="1">
      <c r="A131" s="8" t="s">
        <v>46</v>
      </c>
      <c r="B131" s="8" t="s">
        <v>202</v>
      </c>
      <c r="C131" s="8" t="s">
        <v>203</v>
      </c>
      <c r="D131" s="9">
        <v>43356</v>
      </c>
      <c r="E131" s="8" t="s">
        <v>30</v>
      </c>
      <c r="F131" s="10">
        <v>964.31</v>
      </c>
      <c r="G131" s="11">
        <v>945.02</v>
      </c>
      <c r="H131" s="23">
        <f>SUMIFS($F$2:$F$571,$B$2:$B$571,"="&amp;B131)</f>
        <v>964.31</v>
      </c>
      <c r="I131" s="23">
        <f t="shared" ref="I131:I194" si="6">SUMIFS($G$2:$G$571,$B$2:$B$571,"="&amp;B131)</f>
        <v>945.02</v>
      </c>
      <c r="J131" s="11">
        <v>2374</v>
      </c>
      <c r="K131" s="5">
        <f t="shared" ref="K131:K194" si="7">J131-I131</f>
        <v>1428.98</v>
      </c>
      <c r="L131" s="6">
        <f t="shared" ref="L131:L194" si="8">K131/I131</f>
        <v>1.5121161456900383</v>
      </c>
    </row>
    <row r="132" spans="1:12" ht="13.5" thickBot="1">
      <c r="A132" s="8" t="s">
        <v>17</v>
      </c>
      <c r="B132" s="8" t="s">
        <v>204</v>
      </c>
      <c r="C132" s="8" t="s">
        <v>205</v>
      </c>
      <c r="D132" s="9">
        <v>43348</v>
      </c>
      <c r="E132" s="8" t="s">
        <v>30</v>
      </c>
      <c r="F132" s="10">
        <v>964.75</v>
      </c>
      <c r="G132" s="11">
        <v>945.45</v>
      </c>
      <c r="H132" s="23">
        <f>SUMIFS($F$2:$F$571,$B$2:$B$571,"="&amp;B132)</f>
        <v>964.75</v>
      </c>
      <c r="I132" s="23">
        <f t="shared" si="6"/>
        <v>945.45</v>
      </c>
      <c r="J132" s="11">
        <v>2358</v>
      </c>
      <c r="K132" s="5">
        <f t="shared" si="7"/>
        <v>1412.55</v>
      </c>
      <c r="L132" s="6">
        <f t="shared" si="8"/>
        <v>1.4940504521656353</v>
      </c>
    </row>
    <row r="133" spans="1:12" ht="13.5" thickBot="1">
      <c r="A133" s="8" t="s">
        <v>17</v>
      </c>
      <c r="B133" s="8" t="s">
        <v>206</v>
      </c>
      <c r="C133" s="8" t="s">
        <v>207</v>
      </c>
      <c r="D133" s="9">
        <v>43354</v>
      </c>
      <c r="E133" s="8" t="s">
        <v>30</v>
      </c>
      <c r="F133" s="10">
        <v>1801.68</v>
      </c>
      <c r="G133" s="11">
        <v>0</v>
      </c>
      <c r="H133" s="23">
        <f>SUMIFS($F$2:$F$571,$B$2:$B$571,"="&amp;B133)</f>
        <v>1801.68</v>
      </c>
      <c r="I133" s="23">
        <f t="shared" si="6"/>
        <v>0</v>
      </c>
      <c r="J133" s="11">
        <v>2358</v>
      </c>
      <c r="K133" s="5">
        <f t="shared" si="7"/>
        <v>2358</v>
      </c>
      <c r="L133" s="6" t="e">
        <f t="shared" si="8"/>
        <v>#DIV/0!</v>
      </c>
    </row>
    <row r="134" spans="1:12" ht="13.5" thickBot="1">
      <c r="A134" s="8" t="s">
        <v>33</v>
      </c>
      <c r="B134" s="8" t="s">
        <v>208</v>
      </c>
      <c r="C134" s="8" t="s">
        <v>209</v>
      </c>
      <c r="D134" s="9">
        <v>43200</v>
      </c>
      <c r="E134" s="8" t="s">
        <v>36</v>
      </c>
      <c r="F134" s="10">
        <v>1925</v>
      </c>
      <c r="G134" s="11">
        <v>1925</v>
      </c>
      <c r="H134" s="23">
        <f>SUMIFS($F$2:$F$571,$B$2:$B$571,"="&amp;B134)</f>
        <v>1925</v>
      </c>
      <c r="I134" s="23">
        <f t="shared" si="6"/>
        <v>1925</v>
      </c>
      <c r="J134" s="11">
        <v>2100</v>
      </c>
      <c r="K134" s="5">
        <f t="shared" si="7"/>
        <v>175</v>
      </c>
      <c r="L134" s="6">
        <f t="shared" si="8"/>
        <v>9.0909090909090912E-2</v>
      </c>
    </row>
    <row r="135" spans="1:12" ht="13.5" thickBot="1">
      <c r="A135" s="8" t="s">
        <v>33</v>
      </c>
      <c r="B135" s="8" t="s">
        <v>210</v>
      </c>
      <c r="C135" s="8" t="s">
        <v>211</v>
      </c>
      <c r="D135" s="9">
        <v>43249</v>
      </c>
      <c r="E135" s="8" t="s">
        <v>36</v>
      </c>
      <c r="F135" s="10">
        <v>1495</v>
      </c>
      <c r="G135" s="11">
        <v>1495</v>
      </c>
      <c r="H135" s="23">
        <f>SUMIFS($F$2:$F$571,$B$2:$B$571,"="&amp;B135)</f>
        <v>1495</v>
      </c>
      <c r="I135" s="23">
        <f t="shared" si="6"/>
        <v>1495</v>
      </c>
      <c r="J135" s="11">
        <v>2100</v>
      </c>
      <c r="K135" s="5">
        <f t="shared" si="7"/>
        <v>605</v>
      </c>
      <c r="L135" s="6">
        <f t="shared" si="8"/>
        <v>0.40468227424749165</v>
      </c>
    </row>
    <row r="136" spans="1:12" ht="13.5" thickBot="1">
      <c r="A136" s="8" t="s">
        <v>33</v>
      </c>
      <c r="B136" s="8" t="s">
        <v>212</v>
      </c>
      <c r="C136" s="8" t="s">
        <v>213</v>
      </c>
      <c r="D136" s="9">
        <v>43257</v>
      </c>
      <c r="E136" s="8" t="s">
        <v>36</v>
      </c>
      <c r="F136" s="10">
        <v>760</v>
      </c>
      <c r="G136" s="11">
        <v>760</v>
      </c>
      <c r="H136" s="23">
        <f>SUMIFS($F$2:$F$571,$B$2:$B$571,"="&amp;B136)</f>
        <v>760</v>
      </c>
      <c r="I136" s="23">
        <f t="shared" si="6"/>
        <v>760</v>
      </c>
      <c r="J136" s="11">
        <v>2100</v>
      </c>
      <c r="K136" s="5">
        <f t="shared" si="7"/>
        <v>1340</v>
      </c>
      <c r="L136" s="6">
        <f t="shared" si="8"/>
        <v>1.763157894736842</v>
      </c>
    </row>
    <row r="137" spans="1:12" ht="13.5" thickBot="1">
      <c r="A137" s="8" t="s">
        <v>33</v>
      </c>
      <c r="B137" s="8" t="s">
        <v>214</v>
      </c>
      <c r="C137" s="8" t="s">
        <v>215</v>
      </c>
      <c r="D137" s="9">
        <v>43235</v>
      </c>
      <c r="E137" s="8" t="s">
        <v>36</v>
      </c>
      <c r="F137" s="10">
        <v>555</v>
      </c>
      <c r="G137" s="11">
        <v>555</v>
      </c>
      <c r="H137" s="23">
        <f>SUMIFS($F$2:$F$571,$B$2:$B$571,"="&amp;B137)</f>
        <v>555</v>
      </c>
      <c r="I137" s="23">
        <f t="shared" si="6"/>
        <v>555</v>
      </c>
      <c r="J137" s="11">
        <v>2000</v>
      </c>
      <c r="K137" s="5">
        <f t="shared" si="7"/>
        <v>1445</v>
      </c>
      <c r="L137" s="6">
        <f t="shared" si="8"/>
        <v>2.6036036036036037</v>
      </c>
    </row>
    <row r="138" spans="1:12" ht="13.5" thickBot="1">
      <c r="A138" s="8" t="s">
        <v>33</v>
      </c>
      <c r="B138" s="8" t="s">
        <v>216</v>
      </c>
      <c r="C138" s="8" t="s">
        <v>217</v>
      </c>
      <c r="D138" s="9">
        <v>43292</v>
      </c>
      <c r="E138" s="8" t="s">
        <v>36</v>
      </c>
      <c r="F138" s="10">
        <v>1755</v>
      </c>
      <c r="G138" s="11">
        <v>1755</v>
      </c>
      <c r="H138" s="23">
        <f>SUMIFS($F$2:$F$571,$B$2:$B$571,"="&amp;B138)</f>
        <v>1755</v>
      </c>
      <c r="I138" s="23">
        <f t="shared" si="6"/>
        <v>1755</v>
      </c>
      <c r="J138" s="11">
        <v>2000</v>
      </c>
      <c r="K138" s="5">
        <f t="shared" si="7"/>
        <v>245</v>
      </c>
      <c r="L138" s="6">
        <f t="shared" si="8"/>
        <v>0.1396011396011396</v>
      </c>
    </row>
    <row r="139" spans="1:12" ht="13.5" thickBot="1">
      <c r="A139" s="8" t="s">
        <v>17</v>
      </c>
      <c r="B139" s="8" t="s">
        <v>218</v>
      </c>
      <c r="C139" s="8" t="s">
        <v>219</v>
      </c>
      <c r="D139" s="9">
        <v>43289</v>
      </c>
      <c r="E139" s="8" t="s">
        <v>20</v>
      </c>
      <c r="F139" s="10">
        <v>1132.31</v>
      </c>
      <c r="G139" s="11">
        <v>1109.6600000000001</v>
      </c>
      <c r="H139" s="23">
        <f>SUMIFS($F$2:$F$571,$B$2:$B$571,"="&amp;B139)</f>
        <v>1132.31</v>
      </c>
      <c r="I139" s="23">
        <f t="shared" si="6"/>
        <v>1109.6600000000001</v>
      </c>
      <c r="J139" s="11">
        <v>1944</v>
      </c>
      <c r="K139" s="5">
        <f t="shared" si="7"/>
        <v>834.33999999999992</v>
      </c>
      <c r="L139" s="6">
        <f t="shared" si="8"/>
        <v>0.75188796568318206</v>
      </c>
    </row>
    <row r="140" spans="1:12" ht="13.5" thickBot="1">
      <c r="A140" s="8" t="s">
        <v>17</v>
      </c>
      <c r="B140" s="8" t="s">
        <v>220</v>
      </c>
      <c r="C140" s="8">
        <v>1632009</v>
      </c>
      <c r="D140" s="9">
        <v>43279</v>
      </c>
      <c r="E140" s="8" t="s">
        <v>20</v>
      </c>
      <c r="F140" s="10">
        <v>1132.31</v>
      </c>
      <c r="G140" s="11">
        <v>1109.6600000000001</v>
      </c>
      <c r="H140" s="23">
        <f>SUMIFS($F$2:$F$571,$B$2:$B$571,"="&amp;B140)</f>
        <v>1456.31</v>
      </c>
      <c r="I140" s="23">
        <f t="shared" si="6"/>
        <v>1433.66</v>
      </c>
      <c r="J140" s="11">
        <v>1944</v>
      </c>
      <c r="K140" s="5">
        <f t="shared" si="7"/>
        <v>510.33999999999992</v>
      </c>
      <c r="L140" s="6">
        <f t="shared" si="8"/>
        <v>0.35597003473626931</v>
      </c>
    </row>
    <row r="141" spans="1:12" ht="13.5" thickBot="1">
      <c r="A141" s="8" t="s">
        <v>17</v>
      </c>
      <c r="B141" s="8" t="s">
        <v>221</v>
      </c>
      <c r="C141" s="8" t="s">
        <v>222</v>
      </c>
      <c r="D141" s="9">
        <v>43263</v>
      </c>
      <c r="E141" s="8" t="s">
        <v>20</v>
      </c>
      <c r="F141" s="10">
        <v>0</v>
      </c>
      <c r="G141" s="11">
        <v>964.74</v>
      </c>
      <c r="H141" s="23">
        <f>SUMIFS($F$2:$F$571,$B$2:$B$571,"="&amp;B141)</f>
        <v>0</v>
      </c>
      <c r="I141" s="23">
        <f t="shared" si="6"/>
        <v>964.74</v>
      </c>
      <c r="J141" s="11">
        <v>1944</v>
      </c>
      <c r="K141" s="5">
        <f t="shared" si="7"/>
        <v>979.26</v>
      </c>
      <c r="L141" s="6">
        <f t="shared" si="8"/>
        <v>1.015050687231793</v>
      </c>
    </row>
    <row r="142" spans="1:12" ht="13.5" thickBot="1">
      <c r="A142" s="8" t="s">
        <v>5</v>
      </c>
      <c r="B142" s="8" t="s">
        <v>223</v>
      </c>
      <c r="C142" s="8" t="s">
        <v>224</v>
      </c>
      <c r="D142" s="9">
        <v>43272</v>
      </c>
      <c r="E142" s="8" t="s">
        <v>20</v>
      </c>
      <c r="F142" s="10">
        <v>1349.39</v>
      </c>
      <c r="G142" s="11">
        <v>1322.4</v>
      </c>
      <c r="H142" s="23">
        <f>SUMIFS($F$2:$F$571,$B$2:$B$571,"="&amp;B142)</f>
        <v>1349.39</v>
      </c>
      <c r="I142" s="23">
        <f t="shared" si="6"/>
        <v>1322.4</v>
      </c>
      <c r="J142" s="11">
        <v>1944</v>
      </c>
      <c r="K142" s="5">
        <f t="shared" si="7"/>
        <v>621.59999999999991</v>
      </c>
      <c r="L142" s="6">
        <f t="shared" si="8"/>
        <v>0.47005444646097994</v>
      </c>
    </row>
    <row r="143" spans="1:12" ht="13.5" thickBot="1">
      <c r="A143" s="8" t="s">
        <v>17</v>
      </c>
      <c r="B143" s="8" t="s">
        <v>225</v>
      </c>
      <c r="C143" s="8" t="s">
        <v>226</v>
      </c>
      <c r="D143" s="9">
        <v>43306</v>
      </c>
      <c r="E143" s="8" t="s">
        <v>20</v>
      </c>
      <c r="F143" s="10">
        <v>1132.31</v>
      </c>
      <c r="G143" s="11">
        <v>1109.6600000000001</v>
      </c>
      <c r="H143" s="23">
        <f>SUMIFS($F$2:$F$571,$B$2:$B$571,"="&amp;B143)</f>
        <v>1132.31</v>
      </c>
      <c r="I143" s="23">
        <f t="shared" si="6"/>
        <v>1109.6600000000001</v>
      </c>
      <c r="J143" s="11">
        <v>1944</v>
      </c>
      <c r="K143" s="5">
        <f t="shared" si="7"/>
        <v>834.33999999999992</v>
      </c>
      <c r="L143" s="6">
        <f t="shared" si="8"/>
        <v>0.75188796568318206</v>
      </c>
    </row>
    <row r="144" spans="1:12" ht="13.5" thickBot="1">
      <c r="A144" s="8" t="s">
        <v>17</v>
      </c>
      <c r="B144" s="8" t="s">
        <v>227</v>
      </c>
      <c r="C144" s="8" t="s">
        <v>228</v>
      </c>
      <c r="D144" s="9">
        <v>43333</v>
      </c>
      <c r="E144" s="8" t="s">
        <v>20</v>
      </c>
      <c r="F144" s="10">
        <v>1132.31</v>
      </c>
      <c r="G144" s="11">
        <v>1109.6600000000001</v>
      </c>
      <c r="H144" s="23">
        <f>SUMIFS($F$2:$F$571,$B$2:$B$571,"="&amp;B144)</f>
        <v>1132.31</v>
      </c>
      <c r="I144" s="23">
        <f t="shared" si="6"/>
        <v>1109.6600000000001</v>
      </c>
      <c r="J144" s="11">
        <v>1944</v>
      </c>
      <c r="K144" s="5">
        <f t="shared" si="7"/>
        <v>834.33999999999992</v>
      </c>
      <c r="L144" s="6">
        <f t="shared" si="8"/>
        <v>0.75188796568318206</v>
      </c>
    </row>
    <row r="145" spans="1:12" ht="13.5" thickBot="1">
      <c r="A145" s="8" t="s">
        <v>17</v>
      </c>
      <c r="B145" s="8" t="s">
        <v>229</v>
      </c>
      <c r="C145" s="8" t="s">
        <v>230</v>
      </c>
      <c r="D145" s="9">
        <v>43317</v>
      </c>
      <c r="E145" s="8" t="s">
        <v>20</v>
      </c>
      <c r="F145" s="10">
        <v>838.75</v>
      </c>
      <c r="G145" s="11">
        <v>838.75</v>
      </c>
      <c r="H145" s="23">
        <f>SUMIFS($F$2:$F$571,$B$2:$B$571,"="&amp;B145)</f>
        <v>838.75</v>
      </c>
      <c r="I145" s="23">
        <f t="shared" si="6"/>
        <v>838.75</v>
      </c>
      <c r="J145" s="11">
        <v>1944</v>
      </c>
      <c r="K145" s="5">
        <f t="shared" si="7"/>
        <v>1105.25</v>
      </c>
      <c r="L145" s="6">
        <f t="shared" si="8"/>
        <v>1.3177347242921014</v>
      </c>
    </row>
    <row r="146" spans="1:12" ht="13.5" thickBot="1">
      <c r="A146" s="8" t="s">
        <v>17</v>
      </c>
      <c r="B146" s="8" t="s">
        <v>231</v>
      </c>
      <c r="C146" s="8" t="s">
        <v>232</v>
      </c>
      <c r="D146" s="9">
        <v>43270</v>
      </c>
      <c r="E146" s="8" t="s">
        <v>20</v>
      </c>
      <c r="F146" s="10">
        <v>964.31</v>
      </c>
      <c r="G146" s="11">
        <v>945.02</v>
      </c>
      <c r="H146" s="23">
        <f>SUMIFS($F$2:$F$571,$B$2:$B$571,"="&amp;B146)</f>
        <v>964.31</v>
      </c>
      <c r="I146" s="23">
        <f t="shared" si="6"/>
        <v>945.02</v>
      </c>
      <c r="J146" s="11">
        <v>1944</v>
      </c>
      <c r="K146" s="5">
        <f t="shared" si="7"/>
        <v>998.98</v>
      </c>
      <c r="L146" s="6">
        <f t="shared" si="8"/>
        <v>1.0570993206492985</v>
      </c>
    </row>
    <row r="147" spans="1:12" ht="13.5" thickBot="1">
      <c r="A147" s="8" t="s">
        <v>17</v>
      </c>
      <c r="B147" s="8" t="s">
        <v>233</v>
      </c>
      <c r="C147" s="8" t="s">
        <v>234</v>
      </c>
      <c r="D147" s="9">
        <v>43270</v>
      </c>
      <c r="E147" s="8" t="s">
        <v>20</v>
      </c>
      <c r="F147" s="10">
        <v>964.31</v>
      </c>
      <c r="G147" s="11">
        <v>964.31</v>
      </c>
      <c r="H147" s="23">
        <f>SUMIFS($F$2:$F$571,$B$2:$B$571,"="&amp;B147)</f>
        <v>964.31</v>
      </c>
      <c r="I147" s="23">
        <f t="shared" si="6"/>
        <v>964.31</v>
      </c>
      <c r="J147" s="11">
        <v>1944</v>
      </c>
      <c r="K147" s="5">
        <f t="shared" si="7"/>
        <v>979.69</v>
      </c>
      <c r="L147" s="6">
        <f t="shared" si="8"/>
        <v>1.0159492279453703</v>
      </c>
    </row>
    <row r="148" spans="1:12" ht="13.5" thickBot="1">
      <c r="A148" s="8" t="s">
        <v>17</v>
      </c>
      <c r="B148" s="8" t="s">
        <v>235</v>
      </c>
      <c r="C148" s="8" t="s">
        <v>236</v>
      </c>
      <c r="D148" s="9">
        <v>43279</v>
      </c>
      <c r="E148" s="8" t="s">
        <v>20</v>
      </c>
      <c r="F148" s="10">
        <v>775.97</v>
      </c>
      <c r="G148" s="11">
        <v>760.45</v>
      </c>
      <c r="H148" s="23">
        <f>SUMIFS($F$2:$F$571,$B$2:$B$571,"="&amp;B148)</f>
        <v>775.97</v>
      </c>
      <c r="I148" s="23">
        <f t="shared" si="6"/>
        <v>760.45</v>
      </c>
      <c r="J148" s="11">
        <v>1944</v>
      </c>
      <c r="K148" s="5">
        <f t="shared" si="7"/>
        <v>1183.55</v>
      </c>
      <c r="L148" s="6">
        <f t="shared" si="8"/>
        <v>1.5563810901439936</v>
      </c>
    </row>
    <row r="149" spans="1:12" ht="13.5" thickBot="1">
      <c r="A149" s="8" t="s">
        <v>17</v>
      </c>
      <c r="B149" s="8" t="s">
        <v>237</v>
      </c>
      <c r="C149" s="8" t="s">
        <v>238</v>
      </c>
      <c r="D149" s="9">
        <v>43298</v>
      </c>
      <c r="E149" s="8" t="s">
        <v>20</v>
      </c>
      <c r="F149" s="10">
        <v>1132.31</v>
      </c>
      <c r="G149" s="11">
        <v>1109.6600000000001</v>
      </c>
      <c r="H149" s="23">
        <f>SUMIFS($F$2:$F$571,$B$2:$B$571,"="&amp;B149)</f>
        <v>1334.81</v>
      </c>
      <c r="I149" s="23">
        <f t="shared" si="6"/>
        <v>1308.1100000000001</v>
      </c>
      <c r="J149" s="11">
        <v>1944</v>
      </c>
      <c r="K149" s="5">
        <f t="shared" si="7"/>
        <v>635.88999999999987</v>
      </c>
      <c r="L149" s="6">
        <f t="shared" si="8"/>
        <v>0.48611355314155524</v>
      </c>
    </row>
    <row r="150" spans="1:12" ht="13.5" thickBot="1">
      <c r="A150" s="8" t="s">
        <v>17</v>
      </c>
      <c r="B150" s="8" t="s">
        <v>239</v>
      </c>
      <c r="C150" s="8" t="s">
        <v>240</v>
      </c>
      <c r="D150" s="9">
        <v>43265</v>
      </c>
      <c r="E150" s="8" t="s">
        <v>20</v>
      </c>
      <c r="F150" s="10">
        <v>733.97</v>
      </c>
      <c r="G150" s="11">
        <v>733.97</v>
      </c>
      <c r="H150" s="23">
        <f>SUMIFS($F$2:$F$571,$B$2:$B$571,"="&amp;B150)</f>
        <v>733.97</v>
      </c>
      <c r="I150" s="23">
        <f t="shared" si="6"/>
        <v>733.97</v>
      </c>
      <c r="J150" s="11">
        <v>1944</v>
      </c>
      <c r="K150" s="5">
        <f t="shared" si="7"/>
        <v>1210.03</v>
      </c>
      <c r="L150" s="6">
        <f t="shared" si="8"/>
        <v>1.6486096161968471</v>
      </c>
    </row>
    <row r="151" spans="1:12" ht="13.5" thickBot="1">
      <c r="A151" s="8" t="s">
        <v>17</v>
      </c>
      <c r="B151" s="8" t="s">
        <v>241</v>
      </c>
      <c r="C151" s="8" t="s">
        <v>242</v>
      </c>
      <c r="D151" s="9">
        <v>43276</v>
      </c>
      <c r="E151" s="8" t="s">
        <v>20</v>
      </c>
      <c r="F151" s="10">
        <v>1468.31</v>
      </c>
      <c r="G151" s="11">
        <v>1468.31</v>
      </c>
      <c r="H151" s="23">
        <f>SUMIFS($F$2:$F$571,$B$2:$B$571,"="&amp;B151)</f>
        <v>1468.31</v>
      </c>
      <c r="I151" s="23">
        <f t="shared" si="6"/>
        <v>1468.31</v>
      </c>
      <c r="J151" s="11">
        <v>1944</v>
      </c>
      <c r="K151" s="5">
        <f t="shared" si="7"/>
        <v>475.69000000000005</v>
      </c>
      <c r="L151" s="6">
        <f t="shared" si="8"/>
        <v>0.32397109602195728</v>
      </c>
    </row>
    <row r="152" spans="1:12" ht="13.5" thickBot="1">
      <c r="A152" s="8" t="s">
        <v>17</v>
      </c>
      <c r="B152" s="8" t="s">
        <v>243</v>
      </c>
      <c r="C152" s="8" t="s">
        <v>244</v>
      </c>
      <c r="D152" s="9">
        <v>43276</v>
      </c>
      <c r="E152" s="8" t="s">
        <v>20</v>
      </c>
      <c r="F152" s="10">
        <v>1300.75</v>
      </c>
      <c r="G152" s="11">
        <v>1274.73</v>
      </c>
      <c r="H152" s="23">
        <f>SUMIFS($F$2:$F$571,$B$2:$B$571,"="&amp;B152)</f>
        <v>1300.75</v>
      </c>
      <c r="I152" s="23">
        <f t="shared" si="6"/>
        <v>1274.73</v>
      </c>
      <c r="J152" s="11">
        <v>1944</v>
      </c>
      <c r="K152" s="5">
        <f t="shared" si="7"/>
        <v>669.27</v>
      </c>
      <c r="L152" s="6">
        <f t="shared" si="8"/>
        <v>0.52502882963451081</v>
      </c>
    </row>
    <row r="153" spans="1:12" ht="13.5" thickBot="1">
      <c r="A153" s="8" t="s">
        <v>17</v>
      </c>
      <c r="B153" s="8" t="s">
        <v>245</v>
      </c>
      <c r="C153" s="8" t="s">
        <v>246</v>
      </c>
      <c r="D153" s="9">
        <v>43328</v>
      </c>
      <c r="E153" s="8" t="s">
        <v>20</v>
      </c>
      <c r="F153" s="10">
        <v>1132.31</v>
      </c>
      <c r="G153" s="11">
        <v>1109.6600000000001</v>
      </c>
      <c r="H153" s="23">
        <f>SUMIFS($F$2:$F$571,$B$2:$B$571,"="&amp;B153)</f>
        <v>1132.31</v>
      </c>
      <c r="I153" s="23">
        <f t="shared" si="6"/>
        <v>1109.6600000000001</v>
      </c>
      <c r="J153" s="11">
        <v>1944</v>
      </c>
      <c r="K153" s="5">
        <f t="shared" si="7"/>
        <v>834.33999999999992</v>
      </c>
      <c r="L153" s="6">
        <f t="shared" si="8"/>
        <v>0.75188796568318206</v>
      </c>
    </row>
    <row r="154" spans="1:12" ht="13.5" thickBot="1">
      <c r="A154" s="8" t="s">
        <v>17</v>
      </c>
      <c r="B154" s="8" t="s">
        <v>247</v>
      </c>
      <c r="C154" s="8" t="s">
        <v>248</v>
      </c>
      <c r="D154" s="9">
        <v>43278</v>
      </c>
      <c r="E154" s="8" t="s">
        <v>20</v>
      </c>
      <c r="F154" s="10">
        <v>838.75</v>
      </c>
      <c r="G154" s="11">
        <v>838.75</v>
      </c>
      <c r="H154" s="23">
        <f>SUMIFS($F$2:$F$571,$B$2:$B$571,"="&amp;B154)</f>
        <v>838.75</v>
      </c>
      <c r="I154" s="23">
        <f t="shared" si="6"/>
        <v>838.75</v>
      </c>
      <c r="J154" s="11">
        <v>1944</v>
      </c>
      <c r="K154" s="5">
        <f t="shared" si="7"/>
        <v>1105.25</v>
      </c>
      <c r="L154" s="6">
        <f t="shared" si="8"/>
        <v>1.3177347242921014</v>
      </c>
    </row>
    <row r="155" spans="1:12" ht="13.5" thickBot="1">
      <c r="A155" s="8" t="s">
        <v>17</v>
      </c>
      <c r="B155" s="8" t="s">
        <v>249</v>
      </c>
      <c r="C155" s="8" t="s">
        <v>250</v>
      </c>
      <c r="D155" s="9">
        <v>43304</v>
      </c>
      <c r="E155" s="8" t="s">
        <v>20</v>
      </c>
      <c r="F155" s="10">
        <v>1132.31</v>
      </c>
      <c r="G155" s="11">
        <v>1132.31</v>
      </c>
      <c r="H155" s="23">
        <f>SUMIFS($F$2:$F$571,$B$2:$B$571,"="&amp;B155)</f>
        <v>1375.31</v>
      </c>
      <c r="I155" s="23">
        <f t="shared" si="6"/>
        <v>1375.31</v>
      </c>
      <c r="J155" s="11">
        <v>1944</v>
      </c>
      <c r="K155" s="5">
        <f t="shared" si="7"/>
        <v>568.69000000000005</v>
      </c>
      <c r="L155" s="6">
        <f t="shared" si="8"/>
        <v>0.41349950193047391</v>
      </c>
    </row>
    <row r="156" spans="1:12" ht="13.5" thickBot="1">
      <c r="A156" s="8" t="s">
        <v>17</v>
      </c>
      <c r="B156" s="8" t="s">
        <v>251</v>
      </c>
      <c r="C156" s="8" t="s">
        <v>252</v>
      </c>
      <c r="D156" s="9">
        <v>43279</v>
      </c>
      <c r="E156" s="8" t="s">
        <v>20</v>
      </c>
      <c r="F156" s="10">
        <v>838.75</v>
      </c>
      <c r="G156" s="11">
        <v>838.75</v>
      </c>
      <c r="H156" s="23">
        <f>SUMIFS($F$2:$F$571,$B$2:$B$571,"="&amp;B156)</f>
        <v>838.75</v>
      </c>
      <c r="I156" s="23">
        <f t="shared" si="6"/>
        <v>838.75</v>
      </c>
      <c r="J156" s="11">
        <v>1944</v>
      </c>
      <c r="K156" s="5">
        <f t="shared" si="7"/>
        <v>1105.25</v>
      </c>
      <c r="L156" s="6">
        <f t="shared" si="8"/>
        <v>1.3177347242921014</v>
      </c>
    </row>
    <row r="157" spans="1:12" ht="13.5" thickBot="1">
      <c r="A157" s="8" t="s">
        <v>17</v>
      </c>
      <c r="B157" s="8" t="s">
        <v>253</v>
      </c>
      <c r="C157" s="8" t="s">
        <v>254</v>
      </c>
      <c r="D157" s="9">
        <v>43275</v>
      </c>
      <c r="E157" s="8" t="s">
        <v>20</v>
      </c>
      <c r="F157" s="10">
        <v>1132.31</v>
      </c>
      <c r="G157" s="11">
        <v>1109.6600000000001</v>
      </c>
      <c r="H157" s="23">
        <f>SUMIFS($F$2:$F$571,$B$2:$B$571,"="&amp;B157)</f>
        <v>1132.31</v>
      </c>
      <c r="I157" s="23">
        <f t="shared" si="6"/>
        <v>1109.6600000000001</v>
      </c>
      <c r="J157" s="11">
        <v>1944</v>
      </c>
      <c r="K157" s="5">
        <f t="shared" si="7"/>
        <v>834.33999999999992</v>
      </c>
      <c r="L157" s="6">
        <f t="shared" si="8"/>
        <v>0.75188796568318206</v>
      </c>
    </row>
    <row r="158" spans="1:12" ht="13.5" thickBot="1">
      <c r="A158" s="8" t="s">
        <v>17</v>
      </c>
      <c r="B158" s="8" t="s">
        <v>255</v>
      </c>
      <c r="C158" s="8" t="s">
        <v>256</v>
      </c>
      <c r="D158" s="9">
        <v>43332</v>
      </c>
      <c r="E158" s="8" t="s">
        <v>20</v>
      </c>
      <c r="F158" s="10">
        <v>1132.31</v>
      </c>
      <c r="G158" s="11">
        <v>1109.6600000000001</v>
      </c>
      <c r="H158" s="23">
        <f>SUMIFS($F$2:$F$571,$B$2:$B$571,"="&amp;B158)</f>
        <v>1375.31</v>
      </c>
      <c r="I158" s="23">
        <f t="shared" si="6"/>
        <v>1352.66</v>
      </c>
      <c r="J158" s="11">
        <v>1944</v>
      </c>
      <c r="K158" s="5">
        <f t="shared" si="7"/>
        <v>591.33999999999992</v>
      </c>
      <c r="L158" s="6">
        <f t="shared" si="8"/>
        <v>0.43716824627031176</v>
      </c>
    </row>
    <row r="159" spans="1:12" ht="13.5" thickBot="1">
      <c r="A159" s="8" t="s">
        <v>17</v>
      </c>
      <c r="B159" s="8" t="s">
        <v>257</v>
      </c>
      <c r="C159" s="8" t="s">
        <v>258</v>
      </c>
      <c r="D159" s="9">
        <v>43293</v>
      </c>
      <c r="E159" s="8" t="s">
        <v>20</v>
      </c>
      <c r="F159" s="10">
        <v>838.75</v>
      </c>
      <c r="G159" s="11">
        <v>838.75</v>
      </c>
      <c r="H159" s="23">
        <f>SUMIFS($F$2:$F$571,$B$2:$B$571,"="&amp;B159)</f>
        <v>838.75</v>
      </c>
      <c r="I159" s="23">
        <f t="shared" si="6"/>
        <v>838.75</v>
      </c>
      <c r="J159" s="11">
        <v>1944</v>
      </c>
      <c r="K159" s="5">
        <f t="shared" si="7"/>
        <v>1105.25</v>
      </c>
      <c r="L159" s="6">
        <f t="shared" si="8"/>
        <v>1.3177347242921014</v>
      </c>
    </row>
    <row r="160" spans="1:12" ht="13.5" thickBot="1">
      <c r="A160" s="8" t="s">
        <v>17</v>
      </c>
      <c r="B160" s="8" t="s">
        <v>259</v>
      </c>
      <c r="C160" s="8" t="s">
        <v>260</v>
      </c>
      <c r="D160" s="9">
        <v>43287</v>
      </c>
      <c r="E160" s="8" t="s">
        <v>20</v>
      </c>
      <c r="F160" s="10">
        <v>964.31</v>
      </c>
      <c r="G160" s="11">
        <v>964.31</v>
      </c>
      <c r="H160" s="23">
        <f>SUMIFS($F$2:$F$571,$B$2:$B$571,"="&amp;B160)</f>
        <v>964.31</v>
      </c>
      <c r="I160" s="23">
        <f t="shared" si="6"/>
        <v>964.31</v>
      </c>
      <c r="J160" s="11">
        <v>1944</v>
      </c>
      <c r="K160" s="5">
        <f t="shared" si="7"/>
        <v>979.69</v>
      </c>
      <c r="L160" s="6">
        <f t="shared" si="8"/>
        <v>1.0159492279453703</v>
      </c>
    </row>
    <row r="161" spans="1:12" ht="13.5" thickBot="1">
      <c r="A161" s="8" t="s">
        <v>17</v>
      </c>
      <c r="B161" s="8" t="s">
        <v>261</v>
      </c>
      <c r="C161" s="8" t="s">
        <v>262</v>
      </c>
      <c r="D161" s="9">
        <v>43280</v>
      </c>
      <c r="E161" s="8" t="s">
        <v>20</v>
      </c>
      <c r="F161" s="10">
        <v>1015.75</v>
      </c>
      <c r="G161" s="11">
        <v>1015.75</v>
      </c>
      <c r="H161" s="23">
        <f>SUMIFS($F$2:$F$571,$B$2:$B$571,"="&amp;B161)</f>
        <v>1015.75</v>
      </c>
      <c r="I161" s="23">
        <f t="shared" si="6"/>
        <v>1015.75</v>
      </c>
      <c r="J161" s="11">
        <v>1944</v>
      </c>
      <c r="K161" s="5">
        <f t="shared" si="7"/>
        <v>928.25</v>
      </c>
      <c r="L161" s="6">
        <f t="shared" si="8"/>
        <v>0.91385675609155792</v>
      </c>
    </row>
    <row r="162" spans="1:12" ht="13.5" thickBot="1">
      <c r="A162" s="8" t="s">
        <v>17</v>
      </c>
      <c r="B162" s="8" t="s">
        <v>263</v>
      </c>
      <c r="C162" s="8" t="s">
        <v>264</v>
      </c>
      <c r="D162" s="9">
        <v>43353</v>
      </c>
      <c r="E162" s="8" t="s">
        <v>20</v>
      </c>
      <c r="F162" s="10">
        <v>838.75</v>
      </c>
      <c r="G162" s="11">
        <v>821.97</v>
      </c>
      <c r="H162" s="23">
        <f>SUMIFS($F$2:$F$571,$B$2:$B$571,"="&amp;B162)</f>
        <v>1162.75</v>
      </c>
      <c r="I162" s="23">
        <f t="shared" si="6"/>
        <v>1139.49</v>
      </c>
      <c r="J162" s="11">
        <v>1944</v>
      </c>
      <c r="K162" s="5">
        <f t="shared" si="7"/>
        <v>804.51</v>
      </c>
      <c r="L162" s="6">
        <f t="shared" si="8"/>
        <v>0.70602638022273123</v>
      </c>
    </row>
    <row r="163" spans="1:12" ht="13.5" thickBot="1">
      <c r="A163" s="8" t="s">
        <v>265</v>
      </c>
      <c r="B163" s="8" t="s">
        <v>266</v>
      </c>
      <c r="C163" s="8" t="s">
        <v>267</v>
      </c>
      <c r="D163" s="9">
        <v>43325</v>
      </c>
      <c r="E163" s="8" t="s">
        <v>20</v>
      </c>
      <c r="F163" s="10">
        <v>1300.75</v>
      </c>
      <c r="G163" s="11">
        <v>1274.73</v>
      </c>
      <c r="H163" s="23">
        <f>SUMIFS($F$2:$F$571,$B$2:$B$571,"="&amp;B163)</f>
        <v>1300.75</v>
      </c>
      <c r="I163" s="23">
        <f t="shared" si="6"/>
        <v>1274.73</v>
      </c>
      <c r="J163" s="11">
        <v>1944</v>
      </c>
      <c r="K163" s="5">
        <f t="shared" si="7"/>
        <v>669.27</v>
      </c>
      <c r="L163" s="6">
        <f t="shared" si="8"/>
        <v>0.52502882963451081</v>
      </c>
    </row>
    <row r="164" spans="1:12" ht="13.5" thickBot="1">
      <c r="A164" s="8" t="s">
        <v>17</v>
      </c>
      <c r="B164" s="8" t="s">
        <v>268</v>
      </c>
      <c r="C164" s="8" t="s">
        <v>269</v>
      </c>
      <c r="D164" s="9">
        <v>43293</v>
      </c>
      <c r="E164" s="8" t="s">
        <v>20</v>
      </c>
      <c r="F164" s="10">
        <v>838.75</v>
      </c>
      <c r="G164" s="11">
        <v>838.75</v>
      </c>
      <c r="H164" s="23">
        <f>SUMIFS($F$2:$F$571,$B$2:$B$571,"="&amp;B164)</f>
        <v>838.75</v>
      </c>
      <c r="I164" s="23">
        <f t="shared" si="6"/>
        <v>838.75</v>
      </c>
      <c r="J164" s="11">
        <v>1944</v>
      </c>
      <c r="K164" s="5">
        <f t="shared" si="7"/>
        <v>1105.25</v>
      </c>
      <c r="L164" s="6">
        <f t="shared" si="8"/>
        <v>1.3177347242921014</v>
      </c>
    </row>
    <row r="165" spans="1:12" ht="13.5" thickBot="1">
      <c r="A165" s="8" t="s">
        <v>17</v>
      </c>
      <c r="B165" s="8" t="s">
        <v>270</v>
      </c>
      <c r="C165" s="8" t="s">
        <v>271</v>
      </c>
      <c r="D165" s="9">
        <v>43304</v>
      </c>
      <c r="E165" s="8" t="s">
        <v>20</v>
      </c>
      <c r="F165" s="10">
        <v>650.41</v>
      </c>
      <c r="G165" s="11">
        <v>637.4</v>
      </c>
      <c r="H165" s="23">
        <f>SUMIFS($F$2:$F$571,$B$2:$B$571,"="&amp;B165)</f>
        <v>650.41</v>
      </c>
      <c r="I165" s="23">
        <f t="shared" si="6"/>
        <v>637.4</v>
      </c>
      <c r="J165" s="11">
        <v>1944</v>
      </c>
      <c r="K165" s="5">
        <f t="shared" si="7"/>
        <v>1306.5999999999999</v>
      </c>
      <c r="L165" s="6">
        <f t="shared" si="8"/>
        <v>2.0498901788515846</v>
      </c>
    </row>
    <row r="166" spans="1:12" ht="13.5" thickBot="1">
      <c r="A166" s="8" t="s">
        <v>17</v>
      </c>
      <c r="B166" s="8" t="s">
        <v>272</v>
      </c>
      <c r="C166" s="8" t="s">
        <v>273</v>
      </c>
      <c r="D166" s="9">
        <v>43313</v>
      </c>
      <c r="E166" s="8" t="s">
        <v>20</v>
      </c>
      <c r="F166" s="10">
        <v>1132.31</v>
      </c>
      <c r="G166" s="11">
        <v>1109.6600000000001</v>
      </c>
      <c r="H166" s="23">
        <f>SUMIFS($F$2:$F$571,$B$2:$B$571,"="&amp;B166)</f>
        <v>1132.31</v>
      </c>
      <c r="I166" s="23">
        <f t="shared" si="6"/>
        <v>1109.6600000000001</v>
      </c>
      <c r="J166" s="11">
        <v>1944</v>
      </c>
      <c r="K166" s="5">
        <f t="shared" si="7"/>
        <v>834.33999999999992</v>
      </c>
      <c r="L166" s="6">
        <f t="shared" si="8"/>
        <v>0.75188796568318206</v>
      </c>
    </row>
    <row r="167" spans="1:12" ht="13.5" thickBot="1">
      <c r="A167" s="8" t="s">
        <v>17</v>
      </c>
      <c r="B167" s="8" t="s">
        <v>274</v>
      </c>
      <c r="C167" s="8" t="s">
        <v>275</v>
      </c>
      <c r="D167" s="9">
        <v>43282</v>
      </c>
      <c r="E167" s="8" t="s">
        <v>20</v>
      </c>
      <c r="F167" s="10">
        <v>1132.31</v>
      </c>
      <c r="G167" s="11">
        <v>1109.6600000000001</v>
      </c>
      <c r="H167" s="23">
        <f>SUMIFS($F$2:$F$571,$B$2:$B$571,"="&amp;B167)</f>
        <v>1618.31</v>
      </c>
      <c r="I167" s="23">
        <f t="shared" si="6"/>
        <v>1585.94</v>
      </c>
      <c r="J167" s="11">
        <v>1944</v>
      </c>
      <c r="K167" s="5">
        <f t="shared" si="7"/>
        <v>358.05999999999995</v>
      </c>
      <c r="L167" s="6">
        <f t="shared" si="8"/>
        <v>0.22577146676419027</v>
      </c>
    </row>
    <row r="168" spans="1:12" ht="13.5" thickBot="1">
      <c r="A168" s="8" t="s">
        <v>17</v>
      </c>
      <c r="B168" s="8" t="s">
        <v>276</v>
      </c>
      <c r="C168" s="8" t="s">
        <v>277</v>
      </c>
      <c r="D168" s="9">
        <v>43318</v>
      </c>
      <c r="E168" s="8" t="s">
        <v>20</v>
      </c>
      <c r="F168" s="10">
        <v>1132.31</v>
      </c>
      <c r="G168" s="11">
        <v>1109.6600000000001</v>
      </c>
      <c r="H168" s="23">
        <f>SUMIFS($F$2:$F$571,$B$2:$B$571,"="&amp;B168)</f>
        <v>1132.31</v>
      </c>
      <c r="I168" s="23">
        <f t="shared" si="6"/>
        <v>1109.6600000000001</v>
      </c>
      <c r="J168" s="11">
        <v>1944</v>
      </c>
      <c r="K168" s="5">
        <f t="shared" si="7"/>
        <v>834.33999999999992</v>
      </c>
      <c r="L168" s="6">
        <f t="shared" si="8"/>
        <v>0.75188796568318206</v>
      </c>
    </row>
    <row r="169" spans="1:12" ht="13.5" thickBot="1">
      <c r="A169" s="8" t="s">
        <v>46</v>
      </c>
      <c r="B169" s="8" t="s">
        <v>278</v>
      </c>
      <c r="C169" s="8" t="s">
        <v>279</v>
      </c>
      <c r="D169" s="9">
        <v>43299</v>
      </c>
      <c r="E169" s="8" t="s">
        <v>20</v>
      </c>
      <c r="F169" s="10">
        <v>796.75</v>
      </c>
      <c r="G169" s="11">
        <v>796.75</v>
      </c>
      <c r="H169" s="23">
        <f>SUMIFS($F$2:$F$571,$B$2:$B$571,"="&amp;B169)</f>
        <v>1404.25</v>
      </c>
      <c r="I169" s="23">
        <f t="shared" si="6"/>
        <v>1404.25</v>
      </c>
      <c r="J169" s="11">
        <v>1944</v>
      </c>
      <c r="K169" s="5">
        <f t="shared" si="7"/>
        <v>539.75</v>
      </c>
      <c r="L169" s="6">
        <f t="shared" si="8"/>
        <v>0.3843688801851522</v>
      </c>
    </row>
    <row r="170" spans="1:12" ht="13.5" thickBot="1">
      <c r="A170" s="8" t="s">
        <v>17</v>
      </c>
      <c r="B170" s="8" t="s">
        <v>280</v>
      </c>
      <c r="C170" s="8" t="s">
        <v>281</v>
      </c>
      <c r="D170" s="9">
        <v>43300</v>
      </c>
      <c r="E170" s="8" t="s">
        <v>20</v>
      </c>
      <c r="F170" s="10">
        <v>964.31</v>
      </c>
      <c r="G170" s="11">
        <v>964.31</v>
      </c>
      <c r="H170" s="23">
        <f>SUMIFS($F$2:$F$571,$B$2:$B$571,"="&amp;B170)</f>
        <v>964.31</v>
      </c>
      <c r="I170" s="23">
        <f t="shared" si="6"/>
        <v>964.31</v>
      </c>
      <c r="J170" s="11">
        <v>1944</v>
      </c>
      <c r="K170" s="5">
        <f t="shared" si="7"/>
        <v>979.69</v>
      </c>
      <c r="L170" s="6">
        <f t="shared" si="8"/>
        <v>1.0159492279453703</v>
      </c>
    </row>
    <row r="171" spans="1:12" ht="13.5" thickBot="1">
      <c r="A171" s="8" t="s">
        <v>17</v>
      </c>
      <c r="B171" s="8" t="s">
        <v>282</v>
      </c>
      <c r="C171" s="8" t="s">
        <v>283</v>
      </c>
      <c r="D171" s="9">
        <v>43297</v>
      </c>
      <c r="E171" s="8" t="s">
        <v>20</v>
      </c>
      <c r="F171" s="10">
        <v>1132.31</v>
      </c>
      <c r="G171" s="11">
        <v>1132.31</v>
      </c>
      <c r="H171" s="23">
        <f>SUMIFS($F$2:$F$571,$B$2:$B$571,"="&amp;B171)</f>
        <v>1132.31</v>
      </c>
      <c r="I171" s="23">
        <f t="shared" si="6"/>
        <v>1132.31</v>
      </c>
      <c r="J171" s="11">
        <v>1944</v>
      </c>
      <c r="K171" s="5">
        <f t="shared" si="7"/>
        <v>811.69</v>
      </c>
      <c r="L171" s="6">
        <f t="shared" si="8"/>
        <v>0.7168443270835726</v>
      </c>
    </row>
    <row r="172" spans="1:12" ht="13.5" thickBot="1">
      <c r="A172" s="8" t="s">
        <v>17</v>
      </c>
      <c r="B172" s="8" t="s">
        <v>284</v>
      </c>
      <c r="C172" s="8" t="s">
        <v>285</v>
      </c>
      <c r="D172" s="9">
        <v>43298</v>
      </c>
      <c r="E172" s="8" t="s">
        <v>20</v>
      </c>
      <c r="F172" s="10">
        <v>1132.31</v>
      </c>
      <c r="G172" s="11">
        <v>1132.31</v>
      </c>
      <c r="H172" s="23">
        <f>SUMIFS($F$2:$F$571,$B$2:$B$571,"="&amp;B172)</f>
        <v>1132.31</v>
      </c>
      <c r="I172" s="23">
        <f t="shared" si="6"/>
        <v>1132.31</v>
      </c>
      <c r="J172" s="11">
        <v>1944</v>
      </c>
      <c r="K172" s="5">
        <f t="shared" si="7"/>
        <v>811.69</v>
      </c>
      <c r="L172" s="6">
        <f t="shared" si="8"/>
        <v>0.7168443270835726</v>
      </c>
    </row>
    <row r="173" spans="1:12" ht="13.5" thickBot="1">
      <c r="A173" s="8" t="s">
        <v>17</v>
      </c>
      <c r="B173" s="8" t="s">
        <v>286</v>
      </c>
      <c r="C173" s="8" t="s">
        <v>287</v>
      </c>
      <c r="D173" s="9">
        <v>43311</v>
      </c>
      <c r="E173" s="8" t="s">
        <v>20</v>
      </c>
      <c r="F173" s="10">
        <v>1132.31</v>
      </c>
      <c r="G173" s="11">
        <v>1109.6600000000001</v>
      </c>
      <c r="H173" s="23">
        <f>SUMIFS($F$2:$F$571,$B$2:$B$571,"="&amp;B173)</f>
        <v>1132.31</v>
      </c>
      <c r="I173" s="23">
        <f t="shared" si="6"/>
        <v>1109.6600000000001</v>
      </c>
      <c r="J173" s="11">
        <v>1944</v>
      </c>
      <c r="K173" s="5">
        <f t="shared" si="7"/>
        <v>834.33999999999992</v>
      </c>
      <c r="L173" s="6">
        <f t="shared" si="8"/>
        <v>0.75188796568318206</v>
      </c>
    </row>
    <row r="174" spans="1:12" ht="13.5" thickBot="1">
      <c r="A174" s="8" t="s">
        <v>46</v>
      </c>
      <c r="B174" s="8" t="s">
        <v>288</v>
      </c>
      <c r="C174" s="8" t="s">
        <v>289</v>
      </c>
      <c r="D174" s="9">
        <v>43307</v>
      </c>
      <c r="E174" s="8" t="s">
        <v>20</v>
      </c>
      <c r="F174" s="10">
        <v>838.75</v>
      </c>
      <c r="G174" s="11">
        <v>838.75</v>
      </c>
      <c r="H174" s="23">
        <f>SUMIFS($F$2:$F$571,$B$2:$B$571,"="&amp;B174)</f>
        <v>838.75</v>
      </c>
      <c r="I174" s="23">
        <f t="shared" si="6"/>
        <v>838.75</v>
      </c>
      <c r="J174" s="11">
        <v>1944</v>
      </c>
      <c r="K174" s="5">
        <f t="shared" si="7"/>
        <v>1105.25</v>
      </c>
      <c r="L174" s="6">
        <f t="shared" si="8"/>
        <v>1.3177347242921014</v>
      </c>
    </row>
    <row r="175" spans="1:12" ht="13.5" thickBot="1">
      <c r="A175" s="8" t="s">
        <v>46</v>
      </c>
      <c r="B175" s="8" t="s">
        <v>290</v>
      </c>
      <c r="C175" s="8" t="s">
        <v>291</v>
      </c>
      <c r="D175" s="9">
        <v>43307</v>
      </c>
      <c r="E175" s="8" t="s">
        <v>20</v>
      </c>
      <c r="F175" s="10">
        <v>1081.75</v>
      </c>
      <c r="G175" s="11">
        <v>1081.75</v>
      </c>
      <c r="H175" s="23">
        <f>SUMIFS($F$2:$F$571,$B$2:$B$571,"="&amp;B175)</f>
        <v>1081.75</v>
      </c>
      <c r="I175" s="23">
        <f t="shared" si="6"/>
        <v>1081.75</v>
      </c>
      <c r="J175" s="11">
        <v>1944</v>
      </c>
      <c r="K175" s="5">
        <f t="shared" si="7"/>
        <v>862.25</v>
      </c>
      <c r="L175" s="6">
        <f t="shared" si="8"/>
        <v>0.7970880517679686</v>
      </c>
    </row>
    <row r="176" spans="1:12" ht="13.5" thickBot="1">
      <c r="A176" s="8" t="s">
        <v>46</v>
      </c>
      <c r="B176" s="8" t="s">
        <v>292</v>
      </c>
      <c r="C176" s="8" t="s">
        <v>293</v>
      </c>
      <c r="D176" s="9">
        <v>43307</v>
      </c>
      <c r="E176" s="8" t="s">
        <v>20</v>
      </c>
      <c r="F176" s="10">
        <v>964.31</v>
      </c>
      <c r="G176" s="11">
        <v>964.31</v>
      </c>
      <c r="H176" s="23">
        <f>SUMIFS($F$2:$F$571,$B$2:$B$571,"="&amp;B176)</f>
        <v>964.31</v>
      </c>
      <c r="I176" s="23">
        <f t="shared" si="6"/>
        <v>964.31</v>
      </c>
      <c r="J176" s="11">
        <v>1944</v>
      </c>
      <c r="K176" s="5">
        <f t="shared" si="7"/>
        <v>979.69</v>
      </c>
      <c r="L176" s="6">
        <f t="shared" si="8"/>
        <v>1.0159492279453703</v>
      </c>
    </row>
    <row r="177" spans="1:12" ht="13.5" thickBot="1">
      <c r="A177" s="8" t="s">
        <v>17</v>
      </c>
      <c r="B177" s="8" t="s">
        <v>294</v>
      </c>
      <c r="C177" s="8" t="s">
        <v>295</v>
      </c>
      <c r="D177" s="9">
        <v>43318</v>
      </c>
      <c r="E177" s="8" t="s">
        <v>20</v>
      </c>
      <c r="F177" s="10">
        <v>964.31</v>
      </c>
      <c r="G177" s="11">
        <v>964.31</v>
      </c>
      <c r="H177" s="23">
        <f>SUMIFS($F$2:$F$571,$B$2:$B$571,"="&amp;B177)</f>
        <v>964.31</v>
      </c>
      <c r="I177" s="23">
        <f t="shared" si="6"/>
        <v>964.31</v>
      </c>
      <c r="J177" s="11">
        <v>1944</v>
      </c>
      <c r="K177" s="5">
        <f t="shared" si="7"/>
        <v>979.69</v>
      </c>
      <c r="L177" s="6">
        <f t="shared" si="8"/>
        <v>1.0159492279453703</v>
      </c>
    </row>
    <row r="178" spans="1:12" ht="13.5" thickBot="1">
      <c r="A178" s="8" t="s">
        <v>17</v>
      </c>
      <c r="B178" s="8" t="s">
        <v>296</v>
      </c>
      <c r="C178" s="8" t="s">
        <v>297</v>
      </c>
      <c r="D178" s="9">
        <v>43324</v>
      </c>
      <c r="E178" s="8" t="s">
        <v>20</v>
      </c>
      <c r="F178" s="10">
        <v>1132.31</v>
      </c>
      <c r="G178" s="11">
        <v>1109.6600000000001</v>
      </c>
      <c r="H178" s="23">
        <f>SUMIFS($F$2:$F$571,$B$2:$B$571,"="&amp;B178)</f>
        <v>1132.31</v>
      </c>
      <c r="I178" s="23">
        <f t="shared" si="6"/>
        <v>1109.6600000000001</v>
      </c>
      <c r="J178" s="11">
        <v>1944</v>
      </c>
      <c r="K178" s="5">
        <f t="shared" si="7"/>
        <v>834.33999999999992</v>
      </c>
      <c r="L178" s="6">
        <f t="shared" si="8"/>
        <v>0.75188796568318206</v>
      </c>
    </row>
    <row r="179" spans="1:12" ht="13.5" thickBot="1">
      <c r="A179" s="8" t="s">
        <v>17</v>
      </c>
      <c r="B179" s="8" t="s">
        <v>298</v>
      </c>
      <c r="C179" s="8" t="s">
        <v>299</v>
      </c>
      <c r="D179" s="9">
        <v>43296</v>
      </c>
      <c r="E179" s="8" t="s">
        <v>20</v>
      </c>
      <c r="F179" s="10">
        <v>1132.31</v>
      </c>
      <c r="G179" s="11">
        <v>1132.31</v>
      </c>
      <c r="H179" s="23">
        <f>SUMIFS($F$2:$F$571,$B$2:$B$571,"="&amp;B179)</f>
        <v>1132.31</v>
      </c>
      <c r="I179" s="23">
        <f t="shared" si="6"/>
        <v>1132.31</v>
      </c>
      <c r="J179" s="11">
        <v>1944</v>
      </c>
      <c r="K179" s="5">
        <f t="shared" si="7"/>
        <v>811.69</v>
      </c>
      <c r="L179" s="6">
        <f t="shared" si="8"/>
        <v>0.7168443270835726</v>
      </c>
    </row>
    <row r="180" spans="1:12" ht="13.5" thickBot="1">
      <c r="A180" s="8" t="s">
        <v>17</v>
      </c>
      <c r="B180" s="8" t="s">
        <v>300</v>
      </c>
      <c r="C180" s="8" t="s">
        <v>301</v>
      </c>
      <c r="D180" s="9">
        <v>43312</v>
      </c>
      <c r="E180" s="8" t="s">
        <v>20</v>
      </c>
      <c r="F180" s="10">
        <v>1132.31</v>
      </c>
      <c r="G180" s="11">
        <v>1109.6600000000001</v>
      </c>
      <c r="H180" s="23">
        <f>SUMIFS($F$2:$F$571,$B$2:$B$571,"="&amp;B180)</f>
        <v>1132.31</v>
      </c>
      <c r="I180" s="23">
        <f t="shared" si="6"/>
        <v>1109.6600000000001</v>
      </c>
      <c r="J180" s="11">
        <v>1944</v>
      </c>
      <c r="K180" s="5">
        <f t="shared" si="7"/>
        <v>834.33999999999992</v>
      </c>
      <c r="L180" s="6">
        <f t="shared" si="8"/>
        <v>0.75188796568318206</v>
      </c>
    </row>
    <row r="181" spans="1:12" ht="13.5" thickBot="1">
      <c r="A181" s="8" t="s">
        <v>17</v>
      </c>
      <c r="B181" s="8" t="s">
        <v>302</v>
      </c>
      <c r="C181" s="8" t="s">
        <v>303</v>
      </c>
      <c r="D181" s="9">
        <v>43283</v>
      </c>
      <c r="E181" s="8" t="s">
        <v>20</v>
      </c>
      <c r="F181" s="10">
        <v>283.5</v>
      </c>
      <c r="G181" s="11">
        <v>277.83</v>
      </c>
      <c r="H181" s="23">
        <f>SUMIFS($F$2:$F$571,$B$2:$B$571,"="&amp;B181)</f>
        <v>283.5</v>
      </c>
      <c r="I181" s="23">
        <f t="shared" si="6"/>
        <v>277.83</v>
      </c>
      <c r="J181" s="11">
        <v>1944</v>
      </c>
      <c r="K181" s="5">
        <f t="shared" si="7"/>
        <v>1666.17</v>
      </c>
      <c r="L181" s="6">
        <f t="shared" si="8"/>
        <v>5.9970845481049571</v>
      </c>
    </row>
    <row r="182" spans="1:12" ht="13.5" thickBot="1">
      <c r="A182" s="8" t="s">
        <v>17</v>
      </c>
      <c r="B182" s="8" t="s">
        <v>304</v>
      </c>
      <c r="C182" s="8" t="s">
        <v>305</v>
      </c>
      <c r="D182" s="9">
        <v>43284</v>
      </c>
      <c r="E182" s="8" t="s">
        <v>20</v>
      </c>
      <c r="F182" s="10">
        <v>243</v>
      </c>
      <c r="G182" s="11">
        <v>243</v>
      </c>
      <c r="H182" s="23">
        <f>SUMIFS($F$2:$F$571,$B$2:$B$571,"="&amp;B182)</f>
        <v>243</v>
      </c>
      <c r="I182" s="23">
        <f t="shared" si="6"/>
        <v>486</v>
      </c>
      <c r="J182" s="11">
        <v>1944</v>
      </c>
      <c r="K182" s="5">
        <f t="shared" si="7"/>
        <v>1458</v>
      </c>
      <c r="L182" s="6">
        <f t="shared" si="8"/>
        <v>3</v>
      </c>
    </row>
    <row r="183" spans="1:12" ht="13.5" thickBot="1">
      <c r="A183" s="8" t="s">
        <v>17</v>
      </c>
      <c r="B183" s="8" t="s">
        <v>306</v>
      </c>
      <c r="C183" s="8" t="s">
        <v>307</v>
      </c>
      <c r="D183" s="9">
        <v>43333</v>
      </c>
      <c r="E183" s="8" t="s">
        <v>20</v>
      </c>
      <c r="F183" s="10">
        <v>838.75</v>
      </c>
      <c r="G183" s="11">
        <v>821.97</v>
      </c>
      <c r="H183" s="23">
        <f>SUMIFS($F$2:$F$571,$B$2:$B$571,"="&amp;B183)</f>
        <v>838.75</v>
      </c>
      <c r="I183" s="23">
        <f t="shared" si="6"/>
        <v>821.97</v>
      </c>
      <c r="J183" s="11">
        <v>1944</v>
      </c>
      <c r="K183" s="5">
        <f t="shared" si="7"/>
        <v>1122.03</v>
      </c>
      <c r="L183" s="6">
        <f t="shared" si="8"/>
        <v>1.365049819336472</v>
      </c>
    </row>
    <row r="184" spans="1:12" ht="13.5" thickBot="1">
      <c r="A184" s="8" t="s">
        <v>17</v>
      </c>
      <c r="B184" s="8" t="s">
        <v>308</v>
      </c>
      <c r="C184" s="8" t="s">
        <v>309</v>
      </c>
      <c r="D184" s="9">
        <v>43354</v>
      </c>
      <c r="E184" s="8" t="s">
        <v>20</v>
      </c>
      <c r="F184" s="10">
        <v>964.31</v>
      </c>
      <c r="G184" s="11">
        <v>945.02</v>
      </c>
      <c r="H184" s="23">
        <f>SUMIFS($F$2:$F$571,$B$2:$B$571,"="&amp;B184)</f>
        <v>964.31</v>
      </c>
      <c r="I184" s="23">
        <f t="shared" si="6"/>
        <v>945.02</v>
      </c>
      <c r="J184" s="11">
        <v>1944</v>
      </c>
      <c r="K184" s="5">
        <f t="shared" si="7"/>
        <v>998.98</v>
      </c>
      <c r="L184" s="6">
        <f t="shared" si="8"/>
        <v>1.0570993206492985</v>
      </c>
    </row>
    <row r="185" spans="1:12" ht="13.5" thickBot="1">
      <c r="A185" s="8" t="s">
        <v>17</v>
      </c>
      <c r="B185" s="8" t="s">
        <v>310</v>
      </c>
      <c r="C185" s="8" t="s">
        <v>311</v>
      </c>
      <c r="D185" s="9">
        <v>43362</v>
      </c>
      <c r="E185" s="8" t="s">
        <v>20</v>
      </c>
      <c r="F185" s="10">
        <v>1132.31</v>
      </c>
      <c r="G185" s="11">
        <v>0</v>
      </c>
      <c r="H185" s="23">
        <f>SUMIFS($F$2:$F$571,$B$2:$B$571,"="&amp;B185)</f>
        <v>1132.31</v>
      </c>
      <c r="I185" s="23">
        <f t="shared" si="6"/>
        <v>0</v>
      </c>
      <c r="J185" s="11">
        <v>1944</v>
      </c>
      <c r="K185" s="5">
        <f t="shared" si="7"/>
        <v>1944</v>
      </c>
      <c r="L185" s="6" t="e">
        <f t="shared" si="8"/>
        <v>#DIV/0!</v>
      </c>
    </row>
    <row r="186" spans="1:12" ht="13.5" thickBot="1">
      <c r="A186" s="8" t="s">
        <v>46</v>
      </c>
      <c r="B186" s="8" t="s">
        <v>312</v>
      </c>
      <c r="C186" s="8" t="s">
        <v>313</v>
      </c>
      <c r="D186" s="9">
        <v>43342</v>
      </c>
      <c r="E186" s="8" t="s">
        <v>20</v>
      </c>
      <c r="F186" s="10">
        <v>964.31</v>
      </c>
      <c r="G186" s="11">
        <v>0</v>
      </c>
      <c r="H186" s="23">
        <f>SUMIFS($F$2:$F$571,$B$2:$B$571,"="&amp;B186)</f>
        <v>964.31</v>
      </c>
      <c r="I186" s="23">
        <f t="shared" si="6"/>
        <v>0</v>
      </c>
      <c r="J186" s="11">
        <v>1944</v>
      </c>
      <c r="K186" s="5">
        <f t="shared" si="7"/>
        <v>1944</v>
      </c>
      <c r="L186" s="6" t="e">
        <f t="shared" si="8"/>
        <v>#DIV/0!</v>
      </c>
    </row>
    <row r="187" spans="1:12" ht="13.5" thickBot="1">
      <c r="A187" s="8" t="s">
        <v>46</v>
      </c>
      <c r="B187" s="8" t="s">
        <v>314</v>
      </c>
      <c r="C187" s="8" t="s">
        <v>315</v>
      </c>
      <c r="D187" s="9">
        <v>43320</v>
      </c>
      <c r="E187" s="8" t="s">
        <v>20</v>
      </c>
      <c r="F187" s="10">
        <v>964.31</v>
      </c>
      <c r="G187" s="11">
        <v>964.31</v>
      </c>
      <c r="H187" s="23">
        <f>SUMIFS($F$2:$F$571,$B$2:$B$571,"="&amp;B187)</f>
        <v>964.31</v>
      </c>
      <c r="I187" s="23">
        <f t="shared" si="6"/>
        <v>964.31</v>
      </c>
      <c r="J187" s="11">
        <v>1944</v>
      </c>
      <c r="K187" s="5">
        <f t="shared" si="7"/>
        <v>979.69</v>
      </c>
      <c r="L187" s="6">
        <f t="shared" si="8"/>
        <v>1.0159492279453703</v>
      </c>
    </row>
    <row r="188" spans="1:12" ht="13.5" thickBot="1">
      <c r="A188" s="8" t="s">
        <v>46</v>
      </c>
      <c r="B188" s="8" t="s">
        <v>316</v>
      </c>
      <c r="C188" s="8" t="s">
        <v>317</v>
      </c>
      <c r="D188" s="9">
        <v>43335</v>
      </c>
      <c r="E188" s="8" t="s">
        <v>20</v>
      </c>
      <c r="F188" s="10">
        <v>838.75</v>
      </c>
      <c r="G188" s="11">
        <v>0</v>
      </c>
      <c r="H188" s="23">
        <f>SUMIFS($F$2:$F$571,$B$2:$B$571,"="&amp;B188)</f>
        <v>838.75</v>
      </c>
      <c r="I188" s="23">
        <f t="shared" si="6"/>
        <v>0</v>
      </c>
      <c r="J188" s="11">
        <v>1944</v>
      </c>
      <c r="K188" s="5">
        <f t="shared" si="7"/>
        <v>1944</v>
      </c>
      <c r="L188" s="6" t="e">
        <f t="shared" si="8"/>
        <v>#DIV/0!</v>
      </c>
    </row>
    <row r="189" spans="1:12" ht="13.5" thickBot="1">
      <c r="A189" s="8" t="s">
        <v>17</v>
      </c>
      <c r="B189" s="8" t="s">
        <v>274</v>
      </c>
      <c r="C189" s="8" t="s">
        <v>318</v>
      </c>
      <c r="D189" s="9">
        <v>43291</v>
      </c>
      <c r="E189" s="8" t="s">
        <v>20</v>
      </c>
      <c r="F189" s="10">
        <v>486</v>
      </c>
      <c r="G189" s="11">
        <v>476.28</v>
      </c>
      <c r="H189" s="23">
        <f>SUMIFS($F$2:$F$571,$B$2:$B$571,"="&amp;B189)</f>
        <v>1618.31</v>
      </c>
      <c r="I189" s="23">
        <f t="shared" si="6"/>
        <v>1585.94</v>
      </c>
      <c r="J189" s="11">
        <v>1944</v>
      </c>
      <c r="K189" s="5">
        <f t="shared" si="7"/>
        <v>358.05999999999995</v>
      </c>
      <c r="L189" s="6">
        <f t="shared" si="8"/>
        <v>0.22577146676419027</v>
      </c>
    </row>
    <row r="190" spans="1:12" ht="13.5" thickBot="1">
      <c r="A190" s="8" t="s">
        <v>46</v>
      </c>
      <c r="B190" s="8" t="s">
        <v>319</v>
      </c>
      <c r="C190" s="8" t="s">
        <v>320</v>
      </c>
      <c r="D190" s="7"/>
      <c r="E190" s="8" t="s">
        <v>20</v>
      </c>
      <c r="F190" s="10">
        <v>324</v>
      </c>
      <c r="G190" s="11">
        <v>317.52</v>
      </c>
      <c r="H190" s="23">
        <f>SUMIFS($F$2:$F$571,$B$2:$B$571,"="&amp;B190)</f>
        <v>324</v>
      </c>
      <c r="I190" s="23">
        <f t="shared" si="6"/>
        <v>317.52</v>
      </c>
      <c r="J190" s="11">
        <v>1944</v>
      </c>
      <c r="K190" s="5">
        <f t="shared" si="7"/>
        <v>1626.48</v>
      </c>
      <c r="L190" s="6">
        <f t="shared" si="8"/>
        <v>5.1224489795918373</v>
      </c>
    </row>
    <row r="191" spans="1:12" ht="13.5" thickBot="1">
      <c r="A191" s="8" t="s">
        <v>46</v>
      </c>
      <c r="B191" s="8" t="s">
        <v>220</v>
      </c>
      <c r="C191" s="8" t="s">
        <v>321</v>
      </c>
      <c r="D191" s="7"/>
      <c r="E191" s="8" t="s">
        <v>20</v>
      </c>
      <c r="F191" s="10">
        <v>324</v>
      </c>
      <c r="G191" s="11">
        <v>324</v>
      </c>
      <c r="H191" s="23">
        <f>SUMIFS($F$2:$F$571,$B$2:$B$571,"="&amp;B191)</f>
        <v>1456.31</v>
      </c>
      <c r="I191" s="23">
        <f t="shared" si="6"/>
        <v>1433.66</v>
      </c>
      <c r="J191" s="11">
        <v>1944</v>
      </c>
      <c r="K191" s="5">
        <f t="shared" si="7"/>
        <v>510.33999999999992</v>
      </c>
      <c r="L191" s="6">
        <f t="shared" si="8"/>
        <v>0.35597003473626931</v>
      </c>
    </row>
    <row r="192" spans="1:12" ht="13.5" thickBot="1">
      <c r="A192" s="8" t="s">
        <v>17</v>
      </c>
      <c r="B192" s="8" t="s">
        <v>322</v>
      </c>
      <c r="C192" s="8" t="s">
        <v>323</v>
      </c>
      <c r="D192" s="9">
        <v>43313</v>
      </c>
      <c r="E192" s="8" t="s">
        <v>20</v>
      </c>
      <c r="F192" s="10">
        <v>1132.31</v>
      </c>
      <c r="G192" s="11">
        <v>1109.6600000000001</v>
      </c>
      <c r="H192" s="23">
        <f>SUMIFS($F$2:$F$571,$B$2:$B$571,"="&amp;B192)</f>
        <v>1132.31</v>
      </c>
      <c r="I192" s="23">
        <f t="shared" si="6"/>
        <v>1109.6600000000001</v>
      </c>
      <c r="J192" s="11">
        <v>1944</v>
      </c>
      <c r="K192" s="5">
        <f t="shared" si="7"/>
        <v>834.33999999999992</v>
      </c>
      <c r="L192" s="6">
        <f t="shared" si="8"/>
        <v>0.75188796568318206</v>
      </c>
    </row>
    <row r="193" spans="1:12" ht="13.5" thickBot="1">
      <c r="A193" s="8" t="s">
        <v>17</v>
      </c>
      <c r="B193" s="8" t="s">
        <v>324</v>
      </c>
      <c r="C193" s="8" t="s">
        <v>325</v>
      </c>
      <c r="D193" s="9">
        <v>43329</v>
      </c>
      <c r="E193" s="8" t="s">
        <v>20</v>
      </c>
      <c r="F193" s="10">
        <v>1132.31</v>
      </c>
      <c r="G193" s="11">
        <v>1109.6600000000001</v>
      </c>
      <c r="H193" s="23">
        <f>SUMIFS($F$2:$F$571,$B$2:$B$571,"="&amp;B193)</f>
        <v>1132.31</v>
      </c>
      <c r="I193" s="23">
        <f t="shared" si="6"/>
        <v>1109.6600000000001</v>
      </c>
      <c r="J193" s="11">
        <v>1944</v>
      </c>
      <c r="K193" s="5">
        <f t="shared" si="7"/>
        <v>834.33999999999992</v>
      </c>
      <c r="L193" s="6">
        <f t="shared" si="8"/>
        <v>0.75188796568318206</v>
      </c>
    </row>
    <row r="194" spans="1:12" ht="13.5" thickBot="1">
      <c r="A194" s="8" t="s">
        <v>17</v>
      </c>
      <c r="B194" s="8" t="s">
        <v>326</v>
      </c>
      <c r="C194" s="8" t="s">
        <v>327</v>
      </c>
      <c r="D194" s="9">
        <v>43334</v>
      </c>
      <c r="E194" s="8" t="s">
        <v>20</v>
      </c>
      <c r="F194" s="10">
        <v>838.75</v>
      </c>
      <c r="G194" s="11">
        <v>0</v>
      </c>
      <c r="H194" s="23">
        <f>SUMIFS($F$2:$F$571,$B$2:$B$571,"="&amp;B194)</f>
        <v>838.75</v>
      </c>
      <c r="I194" s="23">
        <f t="shared" si="6"/>
        <v>0</v>
      </c>
      <c r="J194" s="11">
        <v>1944</v>
      </c>
      <c r="K194" s="5">
        <f t="shared" si="7"/>
        <v>1944</v>
      </c>
      <c r="L194" s="6" t="e">
        <f t="shared" si="8"/>
        <v>#DIV/0!</v>
      </c>
    </row>
    <row r="195" spans="1:12" ht="13.5" thickBot="1">
      <c r="A195" s="8" t="s">
        <v>17</v>
      </c>
      <c r="B195" s="8" t="s">
        <v>328</v>
      </c>
      <c r="C195" s="8" t="s">
        <v>329</v>
      </c>
      <c r="D195" s="9">
        <v>43298</v>
      </c>
      <c r="E195" s="8" t="s">
        <v>20</v>
      </c>
      <c r="F195" s="10">
        <v>243</v>
      </c>
      <c r="G195" s="11">
        <v>243</v>
      </c>
      <c r="H195" s="23">
        <f>SUMIFS($F$2:$F$571,$B$2:$B$571,"="&amp;B195)</f>
        <v>243</v>
      </c>
      <c r="I195" s="23">
        <f t="shared" ref="I195:I258" si="9">SUMIFS($G$2:$G$571,$B$2:$B$571,"="&amp;B195)</f>
        <v>243</v>
      </c>
      <c r="J195" s="11">
        <v>1944</v>
      </c>
      <c r="K195" s="5">
        <f t="shared" ref="K195:K258" si="10">J195-I195</f>
        <v>1701</v>
      </c>
      <c r="L195" s="6">
        <f t="shared" ref="L195:L258" si="11">K195/I195</f>
        <v>7</v>
      </c>
    </row>
    <row r="196" spans="1:12" ht="13.5" thickBot="1">
      <c r="A196" s="8" t="s">
        <v>17</v>
      </c>
      <c r="B196" s="8" t="s">
        <v>304</v>
      </c>
      <c r="C196" s="8" t="s">
        <v>330</v>
      </c>
      <c r="D196" s="9">
        <v>43293</v>
      </c>
      <c r="E196" s="8" t="s">
        <v>20</v>
      </c>
      <c r="F196" s="10">
        <v>0</v>
      </c>
      <c r="G196" s="11">
        <v>243</v>
      </c>
      <c r="H196" s="23">
        <f>SUMIFS($F$2:$F$571,$B$2:$B$571,"="&amp;B196)</f>
        <v>243</v>
      </c>
      <c r="I196" s="23">
        <f t="shared" si="9"/>
        <v>486</v>
      </c>
      <c r="J196" s="11">
        <v>1944</v>
      </c>
      <c r="K196" s="5">
        <f t="shared" si="10"/>
        <v>1458</v>
      </c>
      <c r="L196" s="6">
        <f t="shared" si="11"/>
        <v>3</v>
      </c>
    </row>
    <row r="197" spans="1:12" ht="13.5" thickBot="1">
      <c r="A197" s="8" t="s">
        <v>17</v>
      </c>
      <c r="B197" s="8" t="s">
        <v>237</v>
      </c>
      <c r="C197" s="8" t="s">
        <v>331</v>
      </c>
      <c r="D197" s="9">
        <v>43298</v>
      </c>
      <c r="E197" s="8" t="s">
        <v>20</v>
      </c>
      <c r="F197" s="10">
        <v>202.5</v>
      </c>
      <c r="G197" s="11">
        <v>198.45</v>
      </c>
      <c r="H197" s="23">
        <f>SUMIFS($F$2:$F$571,$B$2:$B$571,"="&amp;B197)</f>
        <v>1334.81</v>
      </c>
      <c r="I197" s="23">
        <f t="shared" si="9"/>
        <v>1308.1100000000001</v>
      </c>
      <c r="J197" s="11">
        <v>1944</v>
      </c>
      <c r="K197" s="5">
        <f t="shared" si="10"/>
        <v>635.88999999999987</v>
      </c>
      <c r="L197" s="6">
        <f t="shared" si="11"/>
        <v>0.48611355314155524</v>
      </c>
    </row>
    <row r="198" spans="1:12" ht="13.5" thickBot="1">
      <c r="A198" s="8" t="s">
        <v>17</v>
      </c>
      <c r="B198" s="8" t="s">
        <v>278</v>
      </c>
      <c r="C198" s="8" t="s">
        <v>332</v>
      </c>
      <c r="D198" s="9">
        <v>43299</v>
      </c>
      <c r="E198" s="8" t="s">
        <v>20</v>
      </c>
      <c r="F198" s="10">
        <v>607.5</v>
      </c>
      <c r="G198" s="11">
        <v>607.5</v>
      </c>
      <c r="H198" s="23">
        <f>SUMIFS($F$2:$F$571,$B$2:$B$571,"="&amp;B198)</f>
        <v>1404.25</v>
      </c>
      <c r="I198" s="23">
        <f t="shared" si="9"/>
        <v>1404.25</v>
      </c>
      <c r="J198" s="11">
        <v>1944</v>
      </c>
      <c r="K198" s="5">
        <f t="shared" si="10"/>
        <v>539.75</v>
      </c>
      <c r="L198" s="6">
        <f t="shared" si="11"/>
        <v>0.3843688801851522</v>
      </c>
    </row>
    <row r="199" spans="1:12" ht="13.5" thickBot="1">
      <c r="A199" s="8" t="s">
        <v>46</v>
      </c>
      <c r="B199" s="8" t="s">
        <v>255</v>
      </c>
      <c r="C199" s="8" t="s">
        <v>333</v>
      </c>
      <c r="D199" s="9">
        <v>43300</v>
      </c>
      <c r="E199" s="8" t="s">
        <v>20</v>
      </c>
      <c r="F199" s="10">
        <v>243</v>
      </c>
      <c r="G199" s="11">
        <v>243</v>
      </c>
      <c r="H199" s="23">
        <f>SUMIFS($F$2:$F$571,$B$2:$B$571,"="&amp;B199)</f>
        <v>1375.31</v>
      </c>
      <c r="I199" s="23">
        <f t="shared" si="9"/>
        <v>1352.66</v>
      </c>
      <c r="J199" s="11">
        <v>1944</v>
      </c>
      <c r="K199" s="5">
        <f t="shared" si="10"/>
        <v>591.33999999999992</v>
      </c>
      <c r="L199" s="6">
        <f t="shared" si="11"/>
        <v>0.43716824627031176</v>
      </c>
    </row>
    <row r="200" spans="1:12" ht="13.5" thickBot="1">
      <c r="A200" s="8" t="s">
        <v>17</v>
      </c>
      <c r="B200" s="8" t="s">
        <v>249</v>
      </c>
      <c r="C200" s="8" t="s">
        <v>334</v>
      </c>
      <c r="D200" s="7"/>
      <c r="E200" s="8" t="s">
        <v>20</v>
      </c>
      <c r="F200" s="10">
        <v>243</v>
      </c>
      <c r="G200" s="11">
        <v>243</v>
      </c>
      <c r="H200" s="23">
        <f>SUMIFS($F$2:$F$571,$B$2:$B$571,"="&amp;B200)</f>
        <v>1375.31</v>
      </c>
      <c r="I200" s="23">
        <f t="shared" si="9"/>
        <v>1375.31</v>
      </c>
      <c r="J200" s="11">
        <v>1944</v>
      </c>
      <c r="K200" s="5">
        <f t="shared" si="10"/>
        <v>568.69000000000005</v>
      </c>
      <c r="L200" s="6">
        <f t="shared" si="11"/>
        <v>0.41349950193047391</v>
      </c>
    </row>
    <row r="201" spans="1:12" ht="13.5" thickBot="1">
      <c r="A201" s="8" t="s">
        <v>17</v>
      </c>
      <c r="B201" s="8" t="s">
        <v>335</v>
      </c>
      <c r="C201" s="8" t="s">
        <v>336</v>
      </c>
      <c r="D201" s="7"/>
      <c r="E201" s="8" t="s">
        <v>20</v>
      </c>
      <c r="F201" s="10">
        <v>964.31</v>
      </c>
      <c r="G201" s="11">
        <v>945.02</v>
      </c>
      <c r="H201" s="23">
        <f>SUMIFS($F$2:$F$571,$B$2:$B$571,"="&amp;B201)</f>
        <v>964.31</v>
      </c>
      <c r="I201" s="23">
        <f t="shared" si="9"/>
        <v>945.02</v>
      </c>
      <c r="J201" s="11">
        <v>1944</v>
      </c>
      <c r="K201" s="5">
        <f t="shared" si="10"/>
        <v>998.98</v>
      </c>
      <c r="L201" s="6">
        <f t="shared" si="11"/>
        <v>1.0570993206492985</v>
      </c>
    </row>
    <row r="202" spans="1:12" ht="13.5" thickBot="1">
      <c r="A202" s="8" t="s">
        <v>46</v>
      </c>
      <c r="B202" s="8" t="s">
        <v>337</v>
      </c>
      <c r="C202" s="8" t="s">
        <v>338</v>
      </c>
      <c r="D202" s="9">
        <v>43373</v>
      </c>
      <c r="E202" s="8" t="s">
        <v>20</v>
      </c>
      <c r="F202" s="10">
        <v>796.75</v>
      </c>
      <c r="G202" s="11">
        <v>0</v>
      </c>
      <c r="H202" s="23">
        <f>SUMIFS($F$2:$F$571,$B$2:$B$571,"="&amp;B202)</f>
        <v>796.75</v>
      </c>
      <c r="I202" s="23">
        <f t="shared" si="9"/>
        <v>0</v>
      </c>
      <c r="J202" s="11">
        <v>1944</v>
      </c>
      <c r="K202" s="5">
        <f t="shared" si="10"/>
        <v>1944</v>
      </c>
      <c r="L202" s="6" t="e">
        <f t="shared" si="11"/>
        <v>#DIV/0!</v>
      </c>
    </row>
    <row r="203" spans="1:12" ht="13.5" thickBot="1">
      <c r="A203" s="8" t="s">
        <v>17</v>
      </c>
      <c r="B203" s="8" t="s">
        <v>339</v>
      </c>
      <c r="C203" s="8" t="s">
        <v>340</v>
      </c>
      <c r="D203" s="9">
        <v>43335</v>
      </c>
      <c r="E203" s="8" t="s">
        <v>20</v>
      </c>
      <c r="F203" s="10">
        <v>838.75</v>
      </c>
      <c r="G203" s="11">
        <v>821.97</v>
      </c>
      <c r="H203" s="23">
        <f>SUMIFS($F$2:$F$571,$B$2:$B$571,"="&amp;B203)</f>
        <v>838.75</v>
      </c>
      <c r="I203" s="23">
        <f t="shared" si="9"/>
        <v>821.97</v>
      </c>
      <c r="J203" s="11">
        <v>1944</v>
      </c>
      <c r="K203" s="5">
        <f t="shared" si="10"/>
        <v>1122.03</v>
      </c>
      <c r="L203" s="6">
        <f t="shared" si="11"/>
        <v>1.365049819336472</v>
      </c>
    </row>
    <row r="204" spans="1:12" ht="13.5" thickBot="1">
      <c r="A204" s="8" t="s">
        <v>17</v>
      </c>
      <c r="B204" s="8" t="s">
        <v>341</v>
      </c>
      <c r="C204" s="8" t="s">
        <v>342</v>
      </c>
      <c r="D204" s="9">
        <v>43350</v>
      </c>
      <c r="E204" s="8" t="s">
        <v>20</v>
      </c>
      <c r="F204" s="10">
        <v>964.31</v>
      </c>
      <c r="G204" s="11">
        <v>945.02</v>
      </c>
      <c r="H204" s="23">
        <f>SUMIFS($F$2:$F$571,$B$2:$B$571,"="&amp;B204)</f>
        <v>964.31</v>
      </c>
      <c r="I204" s="23">
        <f t="shared" si="9"/>
        <v>945.02</v>
      </c>
      <c r="J204" s="11">
        <v>1944</v>
      </c>
      <c r="K204" s="5">
        <f t="shared" si="10"/>
        <v>998.98</v>
      </c>
      <c r="L204" s="6">
        <f t="shared" si="11"/>
        <v>1.0570993206492985</v>
      </c>
    </row>
    <row r="205" spans="1:12" ht="13.5" thickBot="1">
      <c r="A205" s="8" t="s">
        <v>46</v>
      </c>
      <c r="B205" s="8" t="s">
        <v>343</v>
      </c>
      <c r="C205" s="8" t="s">
        <v>344</v>
      </c>
      <c r="D205" s="9">
        <v>43350</v>
      </c>
      <c r="E205" s="8" t="s">
        <v>20</v>
      </c>
      <c r="F205" s="10">
        <v>964.31</v>
      </c>
      <c r="G205" s="11">
        <v>0</v>
      </c>
      <c r="H205" s="23">
        <f>SUMIFS($F$2:$F$571,$B$2:$B$571,"="&amp;B205)</f>
        <v>964.31</v>
      </c>
      <c r="I205" s="23">
        <f t="shared" si="9"/>
        <v>0</v>
      </c>
      <c r="J205" s="11">
        <v>1944</v>
      </c>
      <c r="K205" s="5">
        <f t="shared" si="10"/>
        <v>1944</v>
      </c>
      <c r="L205" s="6" t="e">
        <f t="shared" si="11"/>
        <v>#DIV/0!</v>
      </c>
    </row>
    <row r="206" spans="1:12" ht="13.5" thickBot="1">
      <c r="A206" s="8" t="s">
        <v>46</v>
      </c>
      <c r="B206" s="8" t="s">
        <v>345</v>
      </c>
      <c r="C206" s="8" t="s">
        <v>346</v>
      </c>
      <c r="D206" s="9">
        <v>43368</v>
      </c>
      <c r="E206" s="8" t="s">
        <v>20</v>
      </c>
      <c r="F206" s="10">
        <v>838.75</v>
      </c>
      <c r="G206" s="11">
        <v>0</v>
      </c>
      <c r="H206" s="23">
        <f>SUMIFS($F$2:$F$571,$B$2:$B$571,"="&amp;B206)</f>
        <v>838.75</v>
      </c>
      <c r="I206" s="23">
        <f t="shared" si="9"/>
        <v>0</v>
      </c>
      <c r="J206" s="11">
        <v>1944</v>
      </c>
      <c r="K206" s="5">
        <f t="shared" si="10"/>
        <v>1944</v>
      </c>
      <c r="L206" s="6" t="e">
        <f t="shared" si="11"/>
        <v>#DIV/0!</v>
      </c>
    </row>
    <row r="207" spans="1:12" ht="13.5" thickBot="1">
      <c r="A207" s="8" t="s">
        <v>17</v>
      </c>
      <c r="B207" s="8" t="s">
        <v>347</v>
      </c>
      <c r="C207" s="8" t="s">
        <v>348</v>
      </c>
      <c r="D207" s="9">
        <v>43369</v>
      </c>
      <c r="E207" s="8" t="s">
        <v>20</v>
      </c>
      <c r="F207" s="10">
        <v>712.75</v>
      </c>
      <c r="G207" s="11">
        <v>0</v>
      </c>
      <c r="H207" s="23">
        <f>SUMIFS($F$2:$F$571,$B$2:$B$571,"="&amp;B207)</f>
        <v>712.75</v>
      </c>
      <c r="I207" s="23">
        <f t="shared" si="9"/>
        <v>0</v>
      </c>
      <c r="J207" s="11">
        <v>1944</v>
      </c>
      <c r="K207" s="5">
        <f t="shared" si="10"/>
        <v>1944</v>
      </c>
      <c r="L207" s="6" t="e">
        <f t="shared" si="11"/>
        <v>#DIV/0!</v>
      </c>
    </row>
    <row r="208" spans="1:12" ht="13.5" thickBot="1">
      <c r="A208" s="8" t="s">
        <v>46</v>
      </c>
      <c r="B208" s="8" t="s">
        <v>349</v>
      </c>
      <c r="C208" s="8" t="s">
        <v>350</v>
      </c>
      <c r="D208" s="9">
        <v>43348</v>
      </c>
      <c r="E208" s="8" t="s">
        <v>20</v>
      </c>
      <c r="F208" s="10">
        <v>838.75</v>
      </c>
      <c r="G208" s="11">
        <v>821.97</v>
      </c>
      <c r="H208" s="23">
        <f>SUMIFS($F$2:$F$571,$B$2:$B$571,"="&amp;B208)</f>
        <v>838.75</v>
      </c>
      <c r="I208" s="23">
        <f t="shared" si="9"/>
        <v>821.97</v>
      </c>
      <c r="J208" s="11">
        <v>1944</v>
      </c>
      <c r="K208" s="5">
        <f t="shared" si="10"/>
        <v>1122.03</v>
      </c>
      <c r="L208" s="6">
        <f t="shared" si="11"/>
        <v>1.365049819336472</v>
      </c>
    </row>
    <row r="209" spans="1:12" ht="13.5" thickBot="1">
      <c r="A209" s="8" t="s">
        <v>46</v>
      </c>
      <c r="B209" s="8" t="s">
        <v>81</v>
      </c>
      <c r="C209" s="8" t="s">
        <v>351</v>
      </c>
      <c r="D209" s="9">
        <v>43355</v>
      </c>
      <c r="E209" s="8" t="s">
        <v>20</v>
      </c>
      <c r="F209" s="10">
        <v>162</v>
      </c>
      <c r="G209" s="11">
        <v>0</v>
      </c>
      <c r="H209" s="23">
        <f>SUMIFS($F$2:$F$571,$B$2:$B$571,"="&amp;B209)</f>
        <v>324</v>
      </c>
      <c r="I209" s="23">
        <f t="shared" si="9"/>
        <v>158.76</v>
      </c>
      <c r="J209" s="11">
        <v>1944</v>
      </c>
      <c r="K209" s="5">
        <f t="shared" si="10"/>
        <v>1785.24</v>
      </c>
      <c r="L209" s="6">
        <f t="shared" si="11"/>
        <v>11.244897959183675</v>
      </c>
    </row>
    <row r="210" spans="1:12" ht="13.5" thickBot="1">
      <c r="A210" s="8" t="s">
        <v>17</v>
      </c>
      <c r="B210" s="8" t="s">
        <v>263</v>
      </c>
      <c r="C210" s="8" t="s">
        <v>352</v>
      </c>
      <c r="D210" s="9">
        <v>43353</v>
      </c>
      <c r="E210" s="8" t="s">
        <v>20</v>
      </c>
      <c r="F210" s="10">
        <v>324</v>
      </c>
      <c r="G210" s="11">
        <v>317.52</v>
      </c>
      <c r="H210" s="23">
        <f>SUMIFS($F$2:$F$571,$B$2:$B$571,"="&amp;B210)</f>
        <v>1162.75</v>
      </c>
      <c r="I210" s="23">
        <f t="shared" si="9"/>
        <v>1139.49</v>
      </c>
      <c r="J210" s="11">
        <v>1944</v>
      </c>
      <c r="K210" s="5">
        <f t="shared" si="10"/>
        <v>804.51</v>
      </c>
      <c r="L210" s="6">
        <f t="shared" si="11"/>
        <v>0.70602638022273123</v>
      </c>
    </row>
    <row r="211" spans="1:12" ht="13.5" thickBot="1">
      <c r="A211" s="8" t="s">
        <v>353</v>
      </c>
      <c r="B211" s="8" t="s">
        <v>86</v>
      </c>
      <c r="C211" s="8" t="s">
        <v>354</v>
      </c>
      <c r="D211" s="9">
        <v>43367</v>
      </c>
      <c r="E211" s="8" t="s">
        <v>20</v>
      </c>
      <c r="F211" s="10">
        <v>405</v>
      </c>
      <c r="G211" s="11">
        <v>0</v>
      </c>
      <c r="H211" s="23">
        <f>SUMIFS($F$2:$F$571,$B$2:$B$571,"="&amp;B211)</f>
        <v>1369.31</v>
      </c>
      <c r="I211" s="23">
        <f t="shared" si="9"/>
        <v>945.02</v>
      </c>
      <c r="J211" s="11">
        <v>1944</v>
      </c>
      <c r="K211" s="5">
        <f t="shared" si="10"/>
        <v>998.98</v>
      </c>
      <c r="L211" s="6">
        <f t="shared" si="11"/>
        <v>1.0570993206492985</v>
      </c>
    </row>
    <row r="212" spans="1:12" ht="13.5" thickBot="1">
      <c r="A212" s="8" t="s">
        <v>355</v>
      </c>
      <c r="B212" s="8" t="s">
        <v>356</v>
      </c>
      <c r="C212" s="8" t="s">
        <v>357</v>
      </c>
      <c r="D212" s="9">
        <v>43275</v>
      </c>
      <c r="E212" s="8" t="s">
        <v>358</v>
      </c>
      <c r="F212" s="10">
        <v>1466.26</v>
      </c>
      <c r="G212" s="11">
        <v>1436.93</v>
      </c>
      <c r="H212" s="23">
        <f>SUMIFS($F$2:$F$571,$B$2:$B$571,"="&amp;B212)</f>
        <v>1466.26</v>
      </c>
      <c r="I212" s="23">
        <f t="shared" si="9"/>
        <v>1436.93</v>
      </c>
      <c r="J212" s="11">
        <v>1918</v>
      </c>
      <c r="K212" s="5">
        <f t="shared" si="10"/>
        <v>481.06999999999994</v>
      </c>
      <c r="L212" s="6">
        <f t="shared" si="11"/>
        <v>0.33479014287404391</v>
      </c>
    </row>
    <row r="213" spans="1:12" ht="13.5" thickBot="1">
      <c r="A213" s="8" t="s">
        <v>33</v>
      </c>
      <c r="B213" s="8" t="s">
        <v>359</v>
      </c>
      <c r="C213" s="8" t="s">
        <v>360</v>
      </c>
      <c r="D213" s="9">
        <v>43300</v>
      </c>
      <c r="E213" s="8" t="s">
        <v>36</v>
      </c>
      <c r="F213" s="10">
        <v>1620</v>
      </c>
      <c r="G213" s="11">
        <v>1668.6</v>
      </c>
      <c r="H213" s="23">
        <f>SUMIFS($F$2:$F$571,$B$2:$B$571,"="&amp;B213)</f>
        <v>1620</v>
      </c>
      <c r="I213" s="23">
        <f t="shared" si="9"/>
        <v>1668.6</v>
      </c>
      <c r="J213" s="11">
        <v>1900</v>
      </c>
      <c r="K213" s="5">
        <f t="shared" si="10"/>
        <v>231.40000000000009</v>
      </c>
      <c r="L213" s="6">
        <f t="shared" si="11"/>
        <v>0.13867913220664035</v>
      </c>
    </row>
    <row r="214" spans="1:12" ht="13.5" thickBot="1">
      <c r="A214" s="8" t="s">
        <v>46</v>
      </c>
      <c r="B214" s="8" t="s">
        <v>361</v>
      </c>
      <c r="C214" s="8" t="s">
        <v>362</v>
      </c>
      <c r="D214" s="9">
        <v>43328</v>
      </c>
      <c r="E214" s="8" t="s">
        <v>20</v>
      </c>
      <c r="F214" s="10">
        <v>964.31</v>
      </c>
      <c r="G214" s="11">
        <v>945.02</v>
      </c>
      <c r="H214" s="23">
        <f>SUMIFS($F$2:$F$571,$B$2:$B$571,"="&amp;B214)</f>
        <v>964.31</v>
      </c>
      <c r="I214" s="23">
        <f t="shared" si="9"/>
        <v>945.02</v>
      </c>
      <c r="J214" s="11">
        <v>1862</v>
      </c>
      <c r="K214" s="5">
        <f t="shared" si="10"/>
        <v>916.98</v>
      </c>
      <c r="L214" s="6">
        <f t="shared" si="11"/>
        <v>0.97032867029269221</v>
      </c>
    </row>
    <row r="215" spans="1:12" ht="13.5" thickBot="1">
      <c r="A215" s="8" t="s">
        <v>46</v>
      </c>
      <c r="B215" s="8" t="s">
        <v>363</v>
      </c>
      <c r="C215" s="8" t="s">
        <v>364</v>
      </c>
      <c r="D215" s="9">
        <v>43318</v>
      </c>
      <c r="E215" s="8" t="s">
        <v>20</v>
      </c>
      <c r="F215" s="10">
        <v>1216.75</v>
      </c>
      <c r="G215" s="11">
        <v>1192.4100000000001</v>
      </c>
      <c r="H215" s="23">
        <f>SUMIFS($F$2:$F$571,$B$2:$B$571,"="&amp;B215)</f>
        <v>1216.75</v>
      </c>
      <c r="I215" s="23">
        <f t="shared" si="9"/>
        <v>1192.4100000000001</v>
      </c>
      <c r="J215" s="11">
        <v>1862</v>
      </c>
      <c r="K215" s="5">
        <f t="shared" si="10"/>
        <v>669.58999999999992</v>
      </c>
      <c r="L215" s="6">
        <f t="shared" si="11"/>
        <v>0.56154342885416919</v>
      </c>
    </row>
    <row r="216" spans="1:12" ht="13.5" thickBot="1">
      <c r="A216" s="8" t="s">
        <v>46</v>
      </c>
      <c r="B216" s="8" t="s">
        <v>365</v>
      </c>
      <c r="C216" s="8" t="s">
        <v>366</v>
      </c>
      <c r="D216" s="9">
        <v>43311</v>
      </c>
      <c r="E216" s="8" t="s">
        <v>20</v>
      </c>
      <c r="F216" s="10">
        <v>1300.75</v>
      </c>
      <c r="G216" s="11">
        <v>1274.73</v>
      </c>
      <c r="H216" s="23">
        <f>SUMIFS($F$2:$F$571,$B$2:$B$571,"="&amp;B216)</f>
        <v>1300.75</v>
      </c>
      <c r="I216" s="23">
        <f t="shared" si="9"/>
        <v>1274.73</v>
      </c>
      <c r="J216" s="11">
        <v>1862</v>
      </c>
      <c r="K216" s="5">
        <f t="shared" si="10"/>
        <v>587.27</v>
      </c>
      <c r="L216" s="6">
        <f t="shared" si="11"/>
        <v>0.46070148188243781</v>
      </c>
    </row>
    <row r="217" spans="1:12" ht="13.5" thickBot="1">
      <c r="A217" s="8" t="s">
        <v>46</v>
      </c>
      <c r="B217" s="8" t="s">
        <v>367</v>
      </c>
      <c r="C217" s="8" t="s">
        <v>368</v>
      </c>
      <c r="D217" s="9">
        <v>43279</v>
      </c>
      <c r="E217" s="8" t="s">
        <v>20</v>
      </c>
      <c r="F217" s="10">
        <v>1300.75</v>
      </c>
      <c r="G217" s="11">
        <v>1274.73</v>
      </c>
      <c r="H217" s="23">
        <f>SUMIFS($F$2:$F$571,$B$2:$B$571,"="&amp;B217)</f>
        <v>1300.75</v>
      </c>
      <c r="I217" s="23">
        <f t="shared" si="9"/>
        <v>1274.73</v>
      </c>
      <c r="J217" s="11">
        <v>1862</v>
      </c>
      <c r="K217" s="5">
        <f t="shared" si="10"/>
        <v>587.27</v>
      </c>
      <c r="L217" s="6">
        <f t="shared" si="11"/>
        <v>0.46070148188243781</v>
      </c>
    </row>
    <row r="218" spans="1:12" ht="13.5" thickBot="1">
      <c r="A218" s="8" t="s">
        <v>46</v>
      </c>
      <c r="B218" s="8" t="s">
        <v>88</v>
      </c>
      <c r="C218" s="8" t="s">
        <v>369</v>
      </c>
      <c r="D218" s="9">
        <v>43333</v>
      </c>
      <c r="E218" s="8" t="s">
        <v>20</v>
      </c>
      <c r="F218" s="10">
        <v>162</v>
      </c>
      <c r="G218" s="11">
        <v>0</v>
      </c>
      <c r="H218" s="23">
        <f>SUMIFS($F$2:$F$571,$B$2:$B$571,"="&amp;B218)</f>
        <v>1210.75</v>
      </c>
      <c r="I218" s="23">
        <f t="shared" si="9"/>
        <v>1048.75</v>
      </c>
      <c r="J218" s="11">
        <v>1862</v>
      </c>
      <c r="K218" s="5">
        <f t="shared" si="10"/>
        <v>813.25</v>
      </c>
      <c r="L218" s="6">
        <f t="shared" si="11"/>
        <v>0.77544696066746122</v>
      </c>
    </row>
    <row r="219" spans="1:12" ht="13.5" thickBot="1">
      <c r="A219" s="8" t="s">
        <v>5</v>
      </c>
      <c r="B219" s="8" t="s">
        <v>370</v>
      </c>
      <c r="C219" s="8" t="s">
        <v>371</v>
      </c>
      <c r="D219" s="9">
        <v>43272</v>
      </c>
      <c r="E219" s="8" t="s">
        <v>20</v>
      </c>
      <c r="F219" s="10">
        <v>971.18</v>
      </c>
      <c r="G219" s="11">
        <v>971.18</v>
      </c>
      <c r="H219" s="23">
        <f>SUMIFS($F$2:$F$571,$B$2:$B$571,"="&amp;B219)</f>
        <v>971.18</v>
      </c>
      <c r="I219" s="23">
        <f t="shared" si="9"/>
        <v>971.18</v>
      </c>
      <c r="J219" s="11">
        <v>1699</v>
      </c>
      <c r="K219" s="5">
        <f t="shared" si="10"/>
        <v>727.82</v>
      </c>
      <c r="L219" s="6">
        <f t="shared" si="11"/>
        <v>0.74941823348915759</v>
      </c>
    </row>
    <row r="220" spans="1:12" ht="13.5" thickBot="1">
      <c r="A220" s="8" t="s">
        <v>23</v>
      </c>
      <c r="B220" s="8" t="s">
        <v>372</v>
      </c>
      <c r="C220" s="8" t="s">
        <v>373</v>
      </c>
      <c r="D220" s="9">
        <v>43333</v>
      </c>
      <c r="E220" s="8" t="s">
        <v>358</v>
      </c>
      <c r="F220" s="10">
        <v>648</v>
      </c>
      <c r="G220" s="11">
        <v>635.04</v>
      </c>
      <c r="H220" s="23">
        <f>SUMIFS($F$2:$F$571,$B$2:$B$571,"="&amp;B220)</f>
        <v>648</v>
      </c>
      <c r="I220" s="23">
        <f t="shared" si="9"/>
        <v>635.04</v>
      </c>
      <c r="J220" s="11">
        <v>1696</v>
      </c>
      <c r="K220" s="5">
        <f t="shared" si="10"/>
        <v>1060.96</v>
      </c>
      <c r="L220" s="6">
        <f t="shared" si="11"/>
        <v>1.6706979087931471</v>
      </c>
    </row>
    <row r="221" spans="1:12" ht="13.5" thickBot="1">
      <c r="A221" s="8" t="s">
        <v>23</v>
      </c>
      <c r="B221" s="8" t="s">
        <v>374</v>
      </c>
      <c r="C221" s="8" t="s">
        <v>375</v>
      </c>
      <c r="D221" s="9">
        <v>43342</v>
      </c>
      <c r="E221" s="8" t="s">
        <v>358</v>
      </c>
      <c r="F221" s="10">
        <v>648</v>
      </c>
      <c r="G221" s="11">
        <v>0</v>
      </c>
      <c r="H221" s="23">
        <f>SUMIFS($F$2:$F$571,$B$2:$B$571,"="&amp;B221)</f>
        <v>648</v>
      </c>
      <c r="I221" s="23">
        <f t="shared" si="9"/>
        <v>0</v>
      </c>
      <c r="J221" s="11">
        <v>1696</v>
      </c>
      <c r="K221" s="5">
        <f t="shared" si="10"/>
        <v>1696</v>
      </c>
      <c r="L221" s="6" t="e">
        <f t="shared" si="11"/>
        <v>#DIV/0!</v>
      </c>
    </row>
    <row r="222" spans="1:12" ht="13.5" thickBot="1">
      <c r="A222" s="8" t="s">
        <v>23</v>
      </c>
      <c r="B222" s="8" t="s">
        <v>376</v>
      </c>
      <c r="C222" s="8" t="s">
        <v>377</v>
      </c>
      <c r="D222" s="9">
        <v>43277</v>
      </c>
      <c r="E222" s="8" t="s">
        <v>20</v>
      </c>
      <c r="F222" s="10">
        <v>964.74</v>
      </c>
      <c r="G222" s="11">
        <v>945.45</v>
      </c>
      <c r="H222" s="23">
        <f>SUMIFS($F$2:$F$571,$B$2:$B$571,"="&amp;B222)</f>
        <v>964.74</v>
      </c>
      <c r="I222" s="23">
        <f t="shared" si="9"/>
        <v>945.45</v>
      </c>
      <c r="J222" s="11">
        <v>1690</v>
      </c>
      <c r="K222" s="5">
        <f t="shared" si="10"/>
        <v>744.55</v>
      </c>
      <c r="L222" s="6">
        <f t="shared" si="11"/>
        <v>0.78750859379131621</v>
      </c>
    </row>
    <row r="223" spans="1:12" ht="13.5" thickBot="1">
      <c r="A223" s="8" t="s">
        <v>23</v>
      </c>
      <c r="B223" s="8" t="s">
        <v>378</v>
      </c>
      <c r="C223" s="8" t="s">
        <v>379</v>
      </c>
      <c r="D223" s="9">
        <v>43289</v>
      </c>
      <c r="E223" s="8" t="s">
        <v>20</v>
      </c>
      <c r="F223" s="10">
        <v>964.74</v>
      </c>
      <c r="G223" s="11">
        <v>945.45</v>
      </c>
      <c r="H223" s="23">
        <f>SUMIFS($F$2:$F$571,$B$2:$B$571,"="&amp;B223)</f>
        <v>964.74</v>
      </c>
      <c r="I223" s="23">
        <f t="shared" si="9"/>
        <v>945.45</v>
      </c>
      <c r="J223" s="11">
        <v>1690</v>
      </c>
      <c r="K223" s="5">
        <f t="shared" si="10"/>
        <v>744.55</v>
      </c>
      <c r="L223" s="6">
        <f t="shared" si="11"/>
        <v>0.78750859379131621</v>
      </c>
    </row>
    <row r="224" spans="1:12" ht="13.5" thickBot="1">
      <c r="A224" s="8" t="s">
        <v>23</v>
      </c>
      <c r="B224" s="8" t="s">
        <v>380</v>
      </c>
      <c r="C224" s="8" t="s">
        <v>381</v>
      </c>
      <c r="D224" s="9">
        <v>43269</v>
      </c>
      <c r="E224" s="8" t="s">
        <v>20</v>
      </c>
      <c r="F224" s="10">
        <v>964.74</v>
      </c>
      <c r="G224" s="11">
        <v>964.74</v>
      </c>
      <c r="H224" s="23">
        <f>SUMIFS($F$2:$F$571,$B$2:$B$571,"="&amp;B224)</f>
        <v>964.74</v>
      </c>
      <c r="I224" s="23">
        <f t="shared" si="9"/>
        <v>964.74</v>
      </c>
      <c r="J224" s="11">
        <v>1690</v>
      </c>
      <c r="K224" s="5">
        <f t="shared" si="10"/>
        <v>725.26</v>
      </c>
      <c r="L224" s="6">
        <f t="shared" si="11"/>
        <v>0.7517673155461575</v>
      </c>
    </row>
    <row r="225" spans="1:12" ht="13.5" thickBot="1">
      <c r="A225" s="8" t="s">
        <v>23</v>
      </c>
      <c r="B225" s="8" t="s">
        <v>382</v>
      </c>
      <c r="C225" s="8" t="s">
        <v>383</v>
      </c>
      <c r="D225" s="9">
        <v>43279</v>
      </c>
      <c r="E225" s="8" t="s">
        <v>20</v>
      </c>
      <c r="F225" s="10">
        <v>964.74</v>
      </c>
      <c r="G225" s="11">
        <v>945.45</v>
      </c>
      <c r="H225" s="23">
        <f>SUMIFS($F$2:$F$571,$B$2:$B$571,"="&amp;B225)</f>
        <v>964.74</v>
      </c>
      <c r="I225" s="23">
        <f t="shared" si="9"/>
        <v>945.45</v>
      </c>
      <c r="J225" s="11">
        <v>1690</v>
      </c>
      <c r="K225" s="5">
        <f t="shared" si="10"/>
        <v>744.55</v>
      </c>
      <c r="L225" s="6">
        <f t="shared" si="11"/>
        <v>0.78750859379131621</v>
      </c>
    </row>
    <row r="226" spans="1:12" ht="13.5" thickBot="1">
      <c r="A226" s="8" t="s">
        <v>23</v>
      </c>
      <c r="B226" s="8" t="s">
        <v>384</v>
      </c>
      <c r="C226" s="8" t="s">
        <v>385</v>
      </c>
      <c r="D226" s="9">
        <v>43258</v>
      </c>
      <c r="E226" s="8" t="s">
        <v>20</v>
      </c>
      <c r="F226" s="10">
        <v>713.62</v>
      </c>
      <c r="G226" s="11">
        <v>713.62</v>
      </c>
      <c r="H226" s="23">
        <f>SUMIFS($F$2:$F$571,$B$2:$B$571,"="&amp;B226)</f>
        <v>713.62</v>
      </c>
      <c r="I226" s="23">
        <f t="shared" si="9"/>
        <v>713.62</v>
      </c>
      <c r="J226" s="11">
        <v>1690</v>
      </c>
      <c r="K226" s="5">
        <f t="shared" si="10"/>
        <v>976.38</v>
      </c>
      <c r="L226" s="6">
        <f t="shared" si="11"/>
        <v>1.368207169081584</v>
      </c>
    </row>
    <row r="227" spans="1:12" ht="13.5" thickBot="1">
      <c r="A227" s="8" t="s">
        <v>23</v>
      </c>
      <c r="B227" s="8" t="s">
        <v>386</v>
      </c>
      <c r="C227" s="8" t="s">
        <v>387</v>
      </c>
      <c r="D227" s="9">
        <v>43272</v>
      </c>
      <c r="E227" s="8" t="s">
        <v>20</v>
      </c>
      <c r="F227" s="10">
        <v>964.74</v>
      </c>
      <c r="G227" s="11">
        <v>964.74</v>
      </c>
      <c r="H227" s="23">
        <f>SUMIFS($F$2:$F$571,$B$2:$B$571,"="&amp;B227)</f>
        <v>964.74</v>
      </c>
      <c r="I227" s="23">
        <f t="shared" si="9"/>
        <v>964.74</v>
      </c>
      <c r="J227" s="11">
        <v>1690</v>
      </c>
      <c r="K227" s="5">
        <f t="shared" si="10"/>
        <v>725.26</v>
      </c>
      <c r="L227" s="6">
        <f t="shared" si="11"/>
        <v>0.7517673155461575</v>
      </c>
    </row>
    <row r="228" spans="1:12" ht="13.5" thickBot="1">
      <c r="A228" s="8" t="s">
        <v>23</v>
      </c>
      <c r="B228" s="8" t="s">
        <v>388</v>
      </c>
      <c r="C228" s="8" t="s">
        <v>389</v>
      </c>
      <c r="D228" s="9">
        <v>43249</v>
      </c>
      <c r="E228" s="8" t="s">
        <v>20</v>
      </c>
      <c r="F228" s="10">
        <v>964.74</v>
      </c>
      <c r="G228" s="11">
        <v>964.74</v>
      </c>
      <c r="H228" s="23">
        <f>SUMIFS($F$2:$F$571,$B$2:$B$571,"="&amp;B228)</f>
        <v>964.74</v>
      </c>
      <c r="I228" s="23">
        <f t="shared" si="9"/>
        <v>964.74</v>
      </c>
      <c r="J228" s="11">
        <v>1690</v>
      </c>
      <c r="K228" s="5">
        <f t="shared" si="10"/>
        <v>725.26</v>
      </c>
      <c r="L228" s="6">
        <f t="shared" si="11"/>
        <v>0.7517673155461575</v>
      </c>
    </row>
    <row r="229" spans="1:12" ht="13.5" thickBot="1">
      <c r="A229" s="8" t="s">
        <v>23</v>
      </c>
      <c r="B229" s="8" t="s">
        <v>390</v>
      </c>
      <c r="C229" s="8" t="s">
        <v>391</v>
      </c>
      <c r="D229" s="9">
        <v>43301</v>
      </c>
      <c r="E229" s="8" t="s">
        <v>20</v>
      </c>
      <c r="F229" s="10">
        <v>964.75</v>
      </c>
      <c r="G229" s="11">
        <v>964.75</v>
      </c>
      <c r="H229" s="23">
        <f>SUMIFS($F$2:$F$571,$B$2:$B$571,"="&amp;B229)</f>
        <v>964.75</v>
      </c>
      <c r="I229" s="23">
        <f t="shared" si="9"/>
        <v>964.75</v>
      </c>
      <c r="J229" s="11">
        <v>1690</v>
      </c>
      <c r="K229" s="5">
        <f t="shared" si="10"/>
        <v>725.25</v>
      </c>
      <c r="L229" s="6">
        <f t="shared" si="11"/>
        <v>0.75174915781290486</v>
      </c>
    </row>
    <row r="230" spans="1:12" ht="13.5" thickBot="1">
      <c r="A230" s="8" t="s">
        <v>23</v>
      </c>
      <c r="B230" s="8" t="s">
        <v>392</v>
      </c>
      <c r="C230" s="8" t="s">
        <v>393</v>
      </c>
      <c r="D230" s="9">
        <v>43262</v>
      </c>
      <c r="E230" s="8" t="s">
        <v>20</v>
      </c>
      <c r="F230" s="10">
        <v>0</v>
      </c>
      <c r="G230" s="11">
        <v>1274.73</v>
      </c>
      <c r="H230" s="23">
        <f>SUMIFS($F$2:$F$571,$B$2:$B$571,"="&amp;B230)</f>
        <v>0</v>
      </c>
      <c r="I230" s="23">
        <f t="shared" si="9"/>
        <v>1274.73</v>
      </c>
      <c r="J230" s="11">
        <v>1690</v>
      </c>
      <c r="K230" s="5">
        <f t="shared" si="10"/>
        <v>415.27</v>
      </c>
      <c r="L230" s="6">
        <f t="shared" si="11"/>
        <v>0.32577094757321157</v>
      </c>
    </row>
    <row r="231" spans="1:12" ht="13.5" thickBot="1">
      <c r="A231" s="8" t="s">
        <v>23</v>
      </c>
      <c r="B231" s="8" t="s">
        <v>394</v>
      </c>
      <c r="C231" s="8" t="s">
        <v>395</v>
      </c>
      <c r="D231" s="9">
        <v>43262</v>
      </c>
      <c r="E231" s="8" t="s">
        <v>20</v>
      </c>
      <c r="F231" s="10">
        <v>964.74</v>
      </c>
      <c r="G231" s="11">
        <v>964.74</v>
      </c>
      <c r="H231" s="23">
        <f>SUMIFS($F$2:$F$571,$B$2:$B$571,"="&amp;B231)</f>
        <v>964.74</v>
      </c>
      <c r="I231" s="23">
        <f t="shared" si="9"/>
        <v>964.74</v>
      </c>
      <c r="J231" s="11">
        <v>1690</v>
      </c>
      <c r="K231" s="5">
        <f t="shared" si="10"/>
        <v>725.26</v>
      </c>
      <c r="L231" s="6">
        <f t="shared" si="11"/>
        <v>0.7517673155461575</v>
      </c>
    </row>
    <row r="232" spans="1:12" ht="13.5" thickBot="1">
      <c r="A232" s="8" t="s">
        <v>92</v>
      </c>
      <c r="B232" s="8" t="s">
        <v>396</v>
      </c>
      <c r="C232" s="8" t="s">
        <v>397</v>
      </c>
      <c r="D232" s="9">
        <v>43341</v>
      </c>
      <c r="E232" s="8" t="s">
        <v>20</v>
      </c>
      <c r="F232" s="10">
        <v>964.74</v>
      </c>
      <c r="G232" s="11">
        <v>945.45</v>
      </c>
      <c r="H232" s="23">
        <f>SUMIFS($F$2:$F$571,$B$2:$B$571,"="&amp;B232)</f>
        <v>964.74</v>
      </c>
      <c r="I232" s="23">
        <f t="shared" si="9"/>
        <v>945.45</v>
      </c>
      <c r="J232" s="11">
        <v>1690</v>
      </c>
      <c r="K232" s="5">
        <f t="shared" si="10"/>
        <v>744.55</v>
      </c>
      <c r="L232" s="6">
        <f t="shared" si="11"/>
        <v>0.78750859379131621</v>
      </c>
    </row>
    <row r="233" spans="1:12" ht="13.5" thickBot="1">
      <c r="A233" s="8" t="s">
        <v>23</v>
      </c>
      <c r="B233" s="8" t="s">
        <v>398</v>
      </c>
      <c r="C233" s="8" t="s">
        <v>399</v>
      </c>
      <c r="D233" s="9">
        <v>43283</v>
      </c>
      <c r="E233" s="8" t="s">
        <v>20</v>
      </c>
      <c r="F233" s="10">
        <v>964.74</v>
      </c>
      <c r="G233" s="11">
        <v>945.45</v>
      </c>
      <c r="H233" s="23">
        <f>SUMIFS($F$2:$F$571,$B$2:$B$571,"="&amp;B233)</f>
        <v>964.74</v>
      </c>
      <c r="I233" s="23">
        <f t="shared" si="9"/>
        <v>945.45</v>
      </c>
      <c r="J233" s="11">
        <v>1690</v>
      </c>
      <c r="K233" s="5">
        <f t="shared" si="10"/>
        <v>744.55</v>
      </c>
      <c r="L233" s="6">
        <f t="shared" si="11"/>
        <v>0.78750859379131621</v>
      </c>
    </row>
    <row r="234" spans="1:12" ht="13.5" thickBot="1">
      <c r="A234" s="8" t="s">
        <v>23</v>
      </c>
      <c r="B234" s="8" t="s">
        <v>400</v>
      </c>
      <c r="C234" s="8" t="s">
        <v>401</v>
      </c>
      <c r="D234" s="9">
        <v>43299</v>
      </c>
      <c r="E234" s="8" t="s">
        <v>20</v>
      </c>
      <c r="F234" s="10">
        <v>964.74</v>
      </c>
      <c r="G234" s="11">
        <v>964.74</v>
      </c>
      <c r="H234" s="23">
        <f>SUMIFS($F$2:$F$571,$B$2:$B$571,"="&amp;B234)</f>
        <v>964.74</v>
      </c>
      <c r="I234" s="23">
        <f t="shared" si="9"/>
        <v>964.74</v>
      </c>
      <c r="J234" s="11">
        <v>1690</v>
      </c>
      <c r="K234" s="5">
        <f t="shared" si="10"/>
        <v>725.26</v>
      </c>
      <c r="L234" s="6">
        <f t="shared" si="11"/>
        <v>0.7517673155461575</v>
      </c>
    </row>
    <row r="235" spans="1:12" ht="13.5" thickBot="1">
      <c r="A235" s="8" t="s">
        <v>23</v>
      </c>
      <c r="B235" s="8" t="s">
        <v>402</v>
      </c>
      <c r="C235" s="8" t="s">
        <v>403</v>
      </c>
      <c r="D235" s="9">
        <v>43277</v>
      </c>
      <c r="E235" s="8" t="s">
        <v>20</v>
      </c>
      <c r="F235" s="10">
        <v>964.74</v>
      </c>
      <c r="G235" s="11">
        <v>964.74</v>
      </c>
      <c r="H235" s="23">
        <f>SUMIFS($F$2:$F$571,$B$2:$B$571,"="&amp;B235)</f>
        <v>964.74</v>
      </c>
      <c r="I235" s="23">
        <f t="shared" si="9"/>
        <v>964.74</v>
      </c>
      <c r="J235" s="11">
        <v>1690</v>
      </c>
      <c r="K235" s="5">
        <f t="shared" si="10"/>
        <v>725.26</v>
      </c>
      <c r="L235" s="6">
        <f t="shared" si="11"/>
        <v>0.7517673155461575</v>
      </c>
    </row>
    <row r="236" spans="1:12" ht="13.5" thickBot="1">
      <c r="A236" s="8" t="s">
        <v>23</v>
      </c>
      <c r="B236" s="8" t="s">
        <v>404</v>
      </c>
      <c r="C236" s="8" t="s">
        <v>405</v>
      </c>
      <c r="D236" s="9">
        <v>43347</v>
      </c>
      <c r="E236" s="8" t="s">
        <v>20</v>
      </c>
      <c r="F236" s="10">
        <v>243</v>
      </c>
      <c r="G236" s="11">
        <v>243</v>
      </c>
      <c r="H236" s="23">
        <f>SUMIFS($F$2:$F$571,$B$2:$B$571,"="&amp;B236)</f>
        <v>243</v>
      </c>
      <c r="I236" s="23">
        <f t="shared" si="9"/>
        <v>243</v>
      </c>
      <c r="J236" s="11">
        <v>1690</v>
      </c>
      <c r="K236" s="5">
        <f t="shared" si="10"/>
        <v>1447</v>
      </c>
      <c r="L236" s="6">
        <f t="shared" si="11"/>
        <v>5.9547325102880659</v>
      </c>
    </row>
    <row r="237" spans="1:12" ht="13.5" thickBot="1">
      <c r="A237" s="8" t="s">
        <v>92</v>
      </c>
      <c r="B237" s="8" t="s">
        <v>406</v>
      </c>
      <c r="C237" s="8" t="s">
        <v>407</v>
      </c>
      <c r="D237" s="9">
        <v>43277</v>
      </c>
      <c r="E237" s="8" t="s">
        <v>20</v>
      </c>
      <c r="F237" s="10">
        <v>964.74</v>
      </c>
      <c r="G237" s="11">
        <v>945.45</v>
      </c>
      <c r="H237" s="23">
        <f>SUMIFS($F$2:$F$571,$B$2:$B$571,"="&amp;B237)</f>
        <v>964.74</v>
      </c>
      <c r="I237" s="23">
        <f t="shared" si="9"/>
        <v>945.45</v>
      </c>
      <c r="J237" s="11">
        <v>1690</v>
      </c>
      <c r="K237" s="5">
        <f t="shared" si="10"/>
        <v>744.55</v>
      </c>
      <c r="L237" s="6">
        <f t="shared" si="11"/>
        <v>0.78750859379131621</v>
      </c>
    </row>
    <row r="238" spans="1:12" ht="13.5" thickBot="1">
      <c r="A238" s="8" t="s">
        <v>23</v>
      </c>
      <c r="B238" s="8" t="s">
        <v>408</v>
      </c>
      <c r="C238" s="8" t="s">
        <v>409</v>
      </c>
      <c r="D238" s="9">
        <v>43328</v>
      </c>
      <c r="E238" s="8" t="s">
        <v>20</v>
      </c>
      <c r="F238" s="10">
        <v>964.75</v>
      </c>
      <c r="G238" s="11">
        <v>945.45</v>
      </c>
      <c r="H238" s="23">
        <f>SUMIFS($F$2:$F$571,$B$2:$B$571,"="&amp;B238)</f>
        <v>964.75</v>
      </c>
      <c r="I238" s="23">
        <f t="shared" si="9"/>
        <v>945.45</v>
      </c>
      <c r="J238" s="11">
        <v>1690</v>
      </c>
      <c r="K238" s="5">
        <f t="shared" si="10"/>
        <v>744.55</v>
      </c>
      <c r="L238" s="6">
        <f t="shared" si="11"/>
        <v>0.78750859379131621</v>
      </c>
    </row>
    <row r="239" spans="1:12" ht="13.5" thickBot="1">
      <c r="A239" s="8" t="s">
        <v>23</v>
      </c>
      <c r="B239" s="8" t="s">
        <v>410</v>
      </c>
      <c r="C239" s="8" t="s">
        <v>411</v>
      </c>
      <c r="D239" s="9">
        <v>43326</v>
      </c>
      <c r="E239" s="8" t="s">
        <v>20</v>
      </c>
      <c r="F239" s="10">
        <v>964.75</v>
      </c>
      <c r="G239" s="11">
        <v>945.45</v>
      </c>
      <c r="H239" s="23">
        <f>SUMIFS($F$2:$F$571,$B$2:$B$571,"="&amp;B239)</f>
        <v>964.75</v>
      </c>
      <c r="I239" s="23">
        <f t="shared" si="9"/>
        <v>945.45</v>
      </c>
      <c r="J239" s="11">
        <v>1690</v>
      </c>
      <c r="K239" s="5">
        <f t="shared" si="10"/>
        <v>744.55</v>
      </c>
      <c r="L239" s="6">
        <f t="shared" si="11"/>
        <v>0.78750859379131621</v>
      </c>
    </row>
    <row r="240" spans="1:12" ht="13.5" thickBot="1">
      <c r="A240" s="8" t="s">
        <v>92</v>
      </c>
      <c r="B240" s="8" t="s">
        <v>412</v>
      </c>
      <c r="C240" s="8" t="s">
        <v>413</v>
      </c>
      <c r="D240" s="9">
        <v>43310</v>
      </c>
      <c r="E240" s="8" t="s">
        <v>20</v>
      </c>
      <c r="F240" s="10">
        <v>964.74</v>
      </c>
      <c r="G240" s="11">
        <v>945.45</v>
      </c>
      <c r="H240" s="23">
        <f>SUMIFS($F$2:$F$571,$B$2:$B$571,"="&amp;B240)</f>
        <v>964.74</v>
      </c>
      <c r="I240" s="23">
        <f t="shared" si="9"/>
        <v>945.45</v>
      </c>
      <c r="J240" s="11">
        <v>1690</v>
      </c>
      <c r="K240" s="5">
        <f t="shared" si="10"/>
        <v>744.55</v>
      </c>
      <c r="L240" s="6">
        <f t="shared" si="11"/>
        <v>0.78750859379131621</v>
      </c>
    </row>
    <row r="241" spans="1:12" ht="13.5" thickBot="1">
      <c r="A241" s="8" t="s">
        <v>92</v>
      </c>
      <c r="B241" s="8" t="s">
        <v>414</v>
      </c>
      <c r="C241" s="8" t="s">
        <v>415</v>
      </c>
      <c r="D241" s="9">
        <v>43282</v>
      </c>
      <c r="E241" s="8" t="s">
        <v>20</v>
      </c>
      <c r="F241" s="10">
        <v>964.74</v>
      </c>
      <c r="G241" s="11">
        <v>945.45</v>
      </c>
      <c r="H241" s="23">
        <f>SUMIFS($F$2:$F$571,$B$2:$B$571,"="&amp;B241)</f>
        <v>964.74</v>
      </c>
      <c r="I241" s="23">
        <f t="shared" si="9"/>
        <v>945.45</v>
      </c>
      <c r="J241" s="11">
        <v>1690</v>
      </c>
      <c r="K241" s="5">
        <f t="shared" si="10"/>
        <v>744.55</v>
      </c>
      <c r="L241" s="6">
        <f t="shared" si="11"/>
        <v>0.78750859379131621</v>
      </c>
    </row>
    <row r="242" spans="1:12" ht="13.5" thickBot="1">
      <c r="A242" s="8" t="s">
        <v>92</v>
      </c>
      <c r="B242" s="8" t="s">
        <v>416</v>
      </c>
      <c r="C242" s="8" t="s">
        <v>417</v>
      </c>
      <c r="D242" s="9">
        <v>43317</v>
      </c>
      <c r="E242" s="8" t="s">
        <v>20</v>
      </c>
      <c r="F242" s="10">
        <v>964.74</v>
      </c>
      <c r="G242" s="11">
        <v>964.74</v>
      </c>
      <c r="H242" s="23">
        <f>SUMIFS($F$2:$F$571,$B$2:$B$571,"="&amp;B242)</f>
        <v>964.74</v>
      </c>
      <c r="I242" s="23">
        <f t="shared" si="9"/>
        <v>964.74</v>
      </c>
      <c r="J242" s="11">
        <v>1690</v>
      </c>
      <c r="K242" s="5">
        <f t="shared" si="10"/>
        <v>725.26</v>
      </c>
      <c r="L242" s="6">
        <f t="shared" si="11"/>
        <v>0.7517673155461575</v>
      </c>
    </row>
    <row r="243" spans="1:12" ht="13.5" thickBot="1">
      <c r="A243" s="8" t="s">
        <v>23</v>
      </c>
      <c r="B243" s="8" t="s">
        <v>418</v>
      </c>
      <c r="C243" s="8" t="s">
        <v>419</v>
      </c>
      <c r="D243" s="9">
        <v>43265</v>
      </c>
      <c r="E243" s="8" t="s">
        <v>20</v>
      </c>
      <c r="F243" s="10">
        <v>964.75</v>
      </c>
      <c r="G243" s="11">
        <v>964.75</v>
      </c>
      <c r="H243" s="23">
        <f>SUMIFS($F$2:$F$571,$B$2:$B$571,"="&amp;B243)</f>
        <v>964.75</v>
      </c>
      <c r="I243" s="23">
        <f t="shared" si="9"/>
        <v>964.75</v>
      </c>
      <c r="J243" s="11">
        <v>1690</v>
      </c>
      <c r="K243" s="5">
        <f t="shared" si="10"/>
        <v>725.25</v>
      </c>
      <c r="L243" s="6">
        <f t="shared" si="11"/>
        <v>0.75174915781290486</v>
      </c>
    </row>
    <row r="244" spans="1:12" ht="13.5" thickBot="1">
      <c r="A244" s="8" t="s">
        <v>92</v>
      </c>
      <c r="B244" s="8" t="s">
        <v>420</v>
      </c>
      <c r="C244" s="8" t="s">
        <v>421</v>
      </c>
      <c r="D244" s="9">
        <v>43303</v>
      </c>
      <c r="E244" s="8" t="s">
        <v>20</v>
      </c>
      <c r="F244" s="10">
        <v>964.74</v>
      </c>
      <c r="G244" s="11">
        <v>964.74</v>
      </c>
      <c r="H244" s="23">
        <f>SUMIFS($F$2:$F$571,$B$2:$B$571,"="&amp;B244)</f>
        <v>964.74</v>
      </c>
      <c r="I244" s="23">
        <f t="shared" si="9"/>
        <v>964.74</v>
      </c>
      <c r="J244" s="11">
        <v>1690</v>
      </c>
      <c r="K244" s="5">
        <f t="shared" si="10"/>
        <v>725.26</v>
      </c>
      <c r="L244" s="6">
        <f t="shared" si="11"/>
        <v>0.7517673155461575</v>
      </c>
    </row>
    <row r="245" spans="1:12" ht="13.5" thickBot="1">
      <c r="A245" s="8" t="s">
        <v>23</v>
      </c>
      <c r="B245" s="8" t="s">
        <v>422</v>
      </c>
      <c r="C245" s="8" t="s">
        <v>423</v>
      </c>
      <c r="D245" s="9">
        <v>43334</v>
      </c>
      <c r="E245" s="8" t="s">
        <v>20</v>
      </c>
      <c r="F245" s="10">
        <v>964.74</v>
      </c>
      <c r="G245" s="11">
        <v>945.45</v>
      </c>
      <c r="H245" s="23">
        <f>SUMIFS($F$2:$F$571,$B$2:$B$571,"="&amp;B245)</f>
        <v>964.74</v>
      </c>
      <c r="I245" s="23">
        <f t="shared" si="9"/>
        <v>945.45</v>
      </c>
      <c r="J245" s="11">
        <v>1690</v>
      </c>
      <c r="K245" s="5">
        <f t="shared" si="10"/>
        <v>744.55</v>
      </c>
      <c r="L245" s="6">
        <f t="shared" si="11"/>
        <v>0.78750859379131621</v>
      </c>
    </row>
    <row r="246" spans="1:12" ht="13.5" thickBot="1">
      <c r="A246" s="8" t="s">
        <v>23</v>
      </c>
      <c r="B246" s="8" t="s">
        <v>424</v>
      </c>
      <c r="C246" s="8" t="s">
        <v>425</v>
      </c>
      <c r="D246" s="9">
        <v>43306</v>
      </c>
      <c r="E246" s="8" t="s">
        <v>20</v>
      </c>
      <c r="F246" s="10">
        <v>964.74</v>
      </c>
      <c r="G246" s="11">
        <v>0</v>
      </c>
      <c r="H246" s="23">
        <f>SUMIFS($F$2:$F$571,$B$2:$B$571,"="&amp;B246)</f>
        <v>964.74</v>
      </c>
      <c r="I246" s="23">
        <f t="shared" si="9"/>
        <v>0</v>
      </c>
      <c r="J246" s="11">
        <v>1690</v>
      </c>
      <c r="K246" s="5">
        <f t="shared" si="10"/>
        <v>1690</v>
      </c>
      <c r="L246" s="6" t="e">
        <f t="shared" si="11"/>
        <v>#DIV/0!</v>
      </c>
    </row>
    <row r="247" spans="1:12" ht="13.5" thickBot="1">
      <c r="A247" s="8" t="s">
        <v>23</v>
      </c>
      <c r="B247" s="8" t="s">
        <v>426</v>
      </c>
      <c r="C247" s="8" t="s">
        <v>427</v>
      </c>
      <c r="D247" s="9">
        <v>43277</v>
      </c>
      <c r="E247" s="8" t="s">
        <v>20</v>
      </c>
      <c r="F247" s="10">
        <v>964.74</v>
      </c>
      <c r="G247" s="11">
        <v>964.74</v>
      </c>
      <c r="H247" s="23">
        <f>SUMIFS($F$2:$F$571,$B$2:$B$571,"="&amp;B247)</f>
        <v>964.74</v>
      </c>
      <c r="I247" s="23">
        <f t="shared" si="9"/>
        <v>964.74</v>
      </c>
      <c r="J247" s="11">
        <v>1690</v>
      </c>
      <c r="K247" s="5">
        <f t="shared" si="10"/>
        <v>725.26</v>
      </c>
      <c r="L247" s="6">
        <f t="shared" si="11"/>
        <v>0.7517673155461575</v>
      </c>
    </row>
    <row r="248" spans="1:12" ht="13.5" thickBot="1">
      <c r="A248" s="8" t="s">
        <v>23</v>
      </c>
      <c r="B248" s="8" t="s">
        <v>428</v>
      </c>
      <c r="C248" s="8" t="s">
        <v>429</v>
      </c>
      <c r="D248" s="9">
        <v>43307</v>
      </c>
      <c r="E248" s="8" t="s">
        <v>20</v>
      </c>
      <c r="F248" s="10">
        <v>964.74</v>
      </c>
      <c r="G248" s="11">
        <v>964.74</v>
      </c>
      <c r="H248" s="23">
        <f>SUMIFS($F$2:$F$571,$B$2:$B$571,"="&amp;B248)</f>
        <v>964.74</v>
      </c>
      <c r="I248" s="23">
        <f t="shared" si="9"/>
        <v>964.74</v>
      </c>
      <c r="J248" s="11">
        <v>1690</v>
      </c>
      <c r="K248" s="5">
        <f t="shared" si="10"/>
        <v>725.26</v>
      </c>
      <c r="L248" s="6">
        <f t="shared" si="11"/>
        <v>0.7517673155461575</v>
      </c>
    </row>
    <row r="249" spans="1:12" ht="13.5" thickBot="1">
      <c r="A249" s="8" t="s">
        <v>92</v>
      </c>
      <c r="B249" s="8" t="s">
        <v>430</v>
      </c>
      <c r="C249" s="8" t="s">
        <v>431</v>
      </c>
      <c r="D249" s="9">
        <v>43278</v>
      </c>
      <c r="E249" s="8" t="s">
        <v>20</v>
      </c>
      <c r="F249" s="10">
        <v>964.74</v>
      </c>
      <c r="G249" s="11">
        <v>964.74</v>
      </c>
      <c r="H249" s="23">
        <f>SUMIFS($F$2:$F$571,$B$2:$B$571,"="&amp;B249)</f>
        <v>964.74</v>
      </c>
      <c r="I249" s="23">
        <f t="shared" si="9"/>
        <v>964.74</v>
      </c>
      <c r="J249" s="11">
        <v>1690</v>
      </c>
      <c r="K249" s="5">
        <f t="shared" si="10"/>
        <v>725.26</v>
      </c>
      <c r="L249" s="6">
        <f t="shared" si="11"/>
        <v>0.7517673155461575</v>
      </c>
    </row>
    <row r="250" spans="1:12" ht="13.5" thickBot="1">
      <c r="A250" s="8" t="s">
        <v>92</v>
      </c>
      <c r="B250" s="8" t="s">
        <v>432</v>
      </c>
      <c r="C250" s="8" t="s">
        <v>433</v>
      </c>
      <c r="D250" s="9">
        <v>43320</v>
      </c>
      <c r="E250" s="8" t="s">
        <v>20</v>
      </c>
      <c r="F250" s="10">
        <v>964.74</v>
      </c>
      <c r="G250" s="11">
        <v>945.45</v>
      </c>
      <c r="H250" s="23">
        <f>SUMIFS($F$2:$F$571,$B$2:$B$571,"="&amp;B250)</f>
        <v>964.74</v>
      </c>
      <c r="I250" s="23">
        <f t="shared" si="9"/>
        <v>945.45</v>
      </c>
      <c r="J250" s="11">
        <v>1690</v>
      </c>
      <c r="K250" s="5">
        <f t="shared" si="10"/>
        <v>744.55</v>
      </c>
      <c r="L250" s="6">
        <f t="shared" si="11"/>
        <v>0.78750859379131621</v>
      </c>
    </row>
    <row r="251" spans="1:12" ht="13.5" thickBot="1">
      <c r="A251" s="8" t="s">
        <v>92</v>
      </c>
      <c r="B251" s="8" t="s">
        <v>434</v>
      </c>
      <c r="C251" s="8" t="s">
        <v>435</v>
      </c>
      <c r="D251" s="9">
        <v>43275</v>
      </c>
      <c r="E251" s="8" t="s">
        <v>20</v>
      </c>
      <c r="F251" s="10">
        <v>964.74</v>
      </c>
      <c r="G251" s="11">
        <v>945.45</v>
      </c>
      <c r="H251" s="23">
        <f>SUMIFS($F$2:$F$571,$B$2:$B$571,"="&amp;B251)</f>
        <v>964.74</v>
      </c>
      <c r="I251" s="23">
        <f t="shared" si="9"/>
        <v>945.45</v>
      </c>
      <c r="J251" s="11">
        <v>1690</v>
      </c>
      <c r="K251" s="5">
        <f t="shared" si="10"/>
        <v>744.55</v>
      </c>
      <c r="L251" s="6">
        <f t="shared" si="11"/>
        <v>0.78750859379131621</v>
      </c>
    </row>
    <row r="252" spans="1:12" ht="13.5" thickBot="1">
      <c r="A252" s="8" t="s">
        <v>23</v>
      </c>
      <c r="B252" s="8" t="s">
        <v>436</v>
      </c>
      <c r="C252" s="8" t="s">
        <v>437</v>
      </c>
      <c r="D252" s="9">
        <v>43251</v>
      </c>
      <c r="E252" s="8" t="s">
        <v>20</v>
      </c>
      <c r="F252" s="10">
        <v>964.75</v>
      </c>
      <c r="G252" s="11">
        <v>964.75</v>
      </c>
      <c r="H252" s="23">
        <f>SUMIFS($F$2:$F$571,$B$2:$B$571,"="&amp;B252)</f>
        <v>964.75</v>
      </c>
      <c r="I252" s="23">
        <f t="shared" si="9"/>
        <v>964.75</v>
      </c>
      <c r="J252" s="11">
        <v>1690</v>
      </c>
      <c r="K252" s="5">
        <f t="shared" si="10"/>
        <v>725.25</v>
      </c>
      <c r="L252" s="6">
        <f t="shared" si="11"/>
        <v>0.75174915781290486</v>
      </c>
    </row>
    <row r="253" spans="1:12" ht="13.5" thickBot="1">
      <c r="A253" s="8" t="s">
        <v>23</v>
      </c>
      <c r="B253" s="8" t="s">
        <v>438</v>
      </c>
      <c r="C253" s="8" t="s">
        <v>439</v>
      </c>
      <c r="D253" s="9">
        <v>43277</v>
      </c>
      <c r="E253" s="8" t="s">
        <v>20</v>
      </c>
      <c r="F253" s="10">
        <v>964.74</v>
      </c>
      <c r="G253" s="11">
        <v>945.45</v>
      </c>
      <c r="H253" s="23">
        <f>SUMIFS($F$2:$F$571,$B$2:$B$571,"="&amp;B253)</f>
        <v>964.74</v>
      </c>
      <c r="I253" s="23">
        <f t="shared" si="9"/>
        <v>945.45</v>
      </c>
      <c r="J253" s="11">
        <v>1690</v>
      </c>
      <c r="K253" s="5">
        <f t="shared" si="10"/>
        <v>744.55</v>
      </c>
      <c r="L253" s="6">
        <f t="shared" si="11"/>
        <v>0.78750859379131621</v>
      </c>
    </row>
    <row r="254" spans="1:12" ht="13.5" thickBot="1">
      <c r="A254" s="8" t="s">
        <v>23</v>
      </c>
      <c r="B254" s="8" t="s">
        <v>440</v>
      </c>
      <c r="C254" s="8" t="s">
        <v>441</v>
      </c>
      <c r="D254" s="9">
        <v>43282</v>
      </c>
      <c r="E254" s="8" t="s">
        <v>20</v>
      </c>
      <c r="F254" s="10">
        <v>964.74</v>
      </c>
      <c r="G254" s="11">
        <v>964.74</v>
      </c>
      <c r="H254" s="23">
        <f>SUMIFS($F$2:$F$571,$B$2:$B$571,"="&amp;B254)</f>
        <v>964.74</v>
      </c>
      <c r="I254" s="23">
        <f t="shared" si="9"/>
        <v>964.74</v>
      </c>
      <c r="J254" s="11">
        <v>1690</v>
      </c>
      <c r="K254" s="5">
        <f t="shared" si="10"/>
        <v>725.26</v>
      </c>
      <c r="L254" s="6">
        <f t="shared" si="11"/>
        <v>0.7517673155461575</v>
      </c>
    </row>
    <row r="255" spans="1:12" ht="13.5" thickBot="1">
      <c r="A255" s="8" t="s">
        <v>23</v>
      </c>
      <c r="B255" s="8" t="s">
        <v>442</v>
      </c>
      <c r="C255" s="8" t="s">
        <v>443</v>
      </c>
      <c r="D255" s="9">
        <v>43282</v>
      </c>
      <c r="E255" s="8" t="s">
        <v>20</v>
      </c>
      <c r="F255" s="10">
        <v>964.74</v>
      </c>
      <c r="G255" s="11">
        <v>964.74</v>
      </c>
      <c r="H255" s="23">
        <f>SUMIFS($F$2:$F$571,$B$2:$B$571,"="&amp;B255)</f>
        <v>964.74</v>
      </c>
      <c r="I255" s="23">
        <f t="shared" si="9"/>
        <v>964.74</v>
      </c>
      <c r="J255" s="11">
        <v>1690</v>
      </c>
      <c r="K255" s="5">
        <f t="shared" si="10"/>
        <v>725.26</v>
      </c>
      <c r="L255" s="6">
        <f t="shared" si="11"/>
        <v>0.7517673155461575</v>
      </c>
    </row>
    <row r="256" spans="1:12" ht="13.5" thickBot="1">
      <c r="A256" s="8" t="s">
        <v>23</v>
      </c>
      <c r="B256" s="8" t="s">
        <v>444</v>
      </c>
      <c r="C256" s="8" t="s">
        <v>445</v>
      </c>
      <c r="D256" s="9">
        <v>43384</v>
      </c>
      <c r="E256" s="8" t="s">
        <v>20</v>
      </c>
      <c r="F256" s="10">
        <v>964.74</v>
      </c>
      <c r="G256" s="11">
        <v>945.45</v>
      </c>
      <c r="H256" s="23">
        <f>SUMIFS($F$2:$F$571,$B$2:$B$571,"="&amp;B256)</f>
        <v>964.74</v>
      </c>
      <c r="I256" s="23">
        <f t="shared" si="9"/>
        <v>945.45</v>
      </c>
      <c r="J256" s="11">
        <v>1690</v>
      </c>
      <c r="K256" s="5">
        <f t="shared" si="10"/>
        <v>744.55</v>
      </c>
      <c r="L256" s="6">
        <f t="shared" si="11"/>
        <v>0.78750859379131621</v>
      </c>
    </row>
    <row r="257" spans="1:12" ht="13.5" thickBot="1">
      <c r="A257" s="8" t="s">
        <v>23</v>
      </c>
      <c r="B257" s="8" t="s">
        <v>446</v>
      </c>
      <c r="C257" s="8" t="s">
        <v>447</v>
      </c>
      <c r="D257" s="9">
        <v>43356</v>
      </c>
      <c r="E257" s="8" t="s">
        <v>20</v>
      </c>
      <c r="F257" s="10">
        <v>1064.75</v>
      </c>
      <c r="G257" s="11">
        <v>0</v>
      </c>
      <c r="H257" s="23">
        <f>SUMIFS($F$2:$F$571,$B$2:$B$571,"="&amp;B257)</f>
        <v>1064.75</v>
      </c>
      <c r="I257" s="23">
        <f t="shared" si="9"/>
        <v>0</v>
      </c>
      <c r="J257" s="11">
        <v>1690</v>
      </c>
      <c r="K257" s="5">
        <f t="shared" si="10"/>
        <v>1690</v>
      </c>
      <c r="L257" s="6" t="e">
        <f t="shared" si="11"/>
        <v>#DIV/0!</v>
      </c>
    </row>
    <row r="258" spans="1:12" ht="13.5" thickBot="1">
      <c r="A258" s="8" t="s">
        <v>92</v>
      </c>
      <c r="B258" s="8" t="s">
        <v>448</v>
      </c>
      <c r="C258" s="8" t="s">
        <v>449</v>
      </c>
      <c r="D258" s="9">
        <v>43279</v>
      </c>
      <c r="E258" s="8" t="s">
        <v>20</v>
      </c>
      <c r="F258" s="10">
        <v>964.74</v>
      </c>
      <c r="G258" s="11">
        <v>945.45</v>
      </c>
      <c r="H258" s="23">
        <f>SUMIFS($F$2:$F$571,$B$2:$B$571,"="&amp;B258)</f>
        <v>964.74</v>
      </c>
      <c r="I258" s="23">
        <f t="shared" si="9"/>
        <v>945.45</v>
      </c>
      <c r="J258" s="11">
        <v>1690</v>
      </c>
      <c r="K258" s="5">
        <f t="shared" si="10"/>
        <v>744.55</v>
      </c>
      <c r="L258" s="6">
        <f t="shared" si="11"/>
        <v>0.78750859379131621</v>
      </c>
    </row>
    <row r="259" spans="1:12" ht="13.5" thickBot="1">
      <c r="A259" s="8" t="s">
        <v>92</v>
      </c>
      <c r="B259" s="8" t="s">
        <v>450</v>
      </c>
      <c r="C259" s="8" t="s">
        <v>451</v>
      </c>
      <c r="D259" s="9">
        <v>43304</v>
      </c>
      <c r="E259" s="8" t="s">
        <v>20</v>
      </c>
      <c r="F259" s="10">
        <v>964.75</v>
      </c>
      <c r="G259" s="11">
        <v>964.75</v>
      </c>
      <c r="H259" s="23">
        <f>SUMIFS($F$2:$F$571,$B$2:$B$571,"="&amp;B259)</f>
        <v>964.75</v>
      </c>
      <c r="I259" s="23">
        <f t="shared" ref="I259:I322" si="12">SUMIFS($G$2:$G$571,$B$2:$B$571,"="&amp;B259)</f>
        <v>964.75</v>
      </c>
      <c r="J259" s="11">
        <v>1690</v>
      </c>
      <c r="K259" s="5">
        <f t="shared" ref="K259:K322" si="13">J259-I259</f>
        <v>725.25</v>
      </c>
      <c r="L259" s="6">
        <f t="shared" ref="L259:L322" si="14">K259/I259</f>
        <v>0.75174915781290486</v>
      </c>
    </row>
    <row r="260" spans="1:12" ht="13.5" thickBot="1">
      <c r="A260" s="8" t="s">
        <v>23</v>
      </c>
      <c r="B260" s="8" t="s">
        <v>452</v>
      </c>
      <c r="C260" s="8" t="s">
        <v>453</v>
      </c>
      <c r="D260" s="9">
        <v>43305</v>
      </c>
      <c r="E260" s="8" t="s">
        <v>20</v>
      </c>
      <c r="F260" s="10">
        <v>964.74</v>
      </c>
      <c r="G260" s="11">
        <v>964.74</v>
      </c>
      <c r="H260" s="23">
        <f>SUMIFS($F$2:$F$571,$B$2:$B$571,"="&amp;B260)</f>
        <v>964.74</v>
      </c>
      <c r="I260" s="23">
        <f t="shared" si="12"/>
        <v>964.74</v>
      </c>
      <c r="J260" s="11">
        <v>1690</v>
      </c>
      <c r="K260" s="5">
        <f t="shared" si="13"/>
        <v>725.26</v>
      </c>
      <c r="L260" s="6">
        <f t="shared" si="14"/>
        <v>0.7517673155461575</v>
      </c>
    </row>
    <row r="261" spans="1:12" ht="13.5" thickBot="1">
      <c r="A261" s="8" t="s">
        <v>23</v>
      </c>
      <c r="B261" s="8" t="s">
        <v>454</v>
      </c>
      <c r="C261" s="8" t="s">
        <v>455</v>
      </c>
      <c r="D261" s="9">
        <v>43313</v>
      </c>
      <c r="E261" s="8" t="s">
        <v>20</v>
      </c>
      <c r="F261" s="10">
        <v>964.74</v>
      </c>
      <c r="G261" s="11">
        <v>945.45</v>
      </c>
      <c r="H261" s="23">
        <f>SUMIFS($F$2:$F$571,$B$2:$B$571,"="&amp;B261)</f>
        <v>964.74</v>
      </c>
      <c r="I261" s="23">
        <f t="shared" si="12"/>
        <v>945.45</v>
      </c>
      <c r="J261" s="11">
        <v>1690</v>
      </c>
      <c r="K261" s="5">
        <f t="shared" si="13"/>
        <v>744.55</v>
      </c>
      <c r="L261" s="6">
        <f t="shared" si="14"/>
        <v>0.78750859379131621</v>
      </c>
    </row>
    <row r="262" spans="1:12" ht="13.5" thickBot="1">
      <c r="A262" s="8" t="s">
        <v>23</v>
      </c>
      <c r="B262" s="8" t="s">
        <v>456</v>
      </c>
      <c r="C262" s="8" t="s">
        <v>457</v>
      </c>
      <c r="D262" s="9">
        <v>43307</v>
      </c>
      <c r="E262" s="8" t="s">
        <v>20</v>
      </c>
      <c r="F262" s="10">
        <v>964.74</v>
      </c>
      <c r="G262" s="11">
        <v>945.45</v>
      </c>
      <c r="H262" s="23">
        <f>SUMIFS($F$2:$F$571,$B$2:$B$571,"="&amp;B262)</f>
        <v>964.74</v>
      </c>
      <c r="I262" s="23">
        <f t="shared" si="12"/>
        <v>945.45</v>
      </c>
      <c r="J262" s="11">
        <v>1690</v>
      </c>
      <c r="K262" s="5">
        <f t="shared" si="13"/>
        <v>744.55</v>
      </c>
      <c r="L262" s="6">
        <f t="shared" si="14"/>
        <v>0.78750859379131621</v>
      </c>
    </row>
    <row r="263" spans="1:12" ht="13.5" thickBot="1">
      <c r="A263" s="8" t="s">
        <v>92</v>
      </c>
      <c r="B263" s="8" t="s">
        <v>458</v>
      </c>
      <c r="C263" s="8" t="s">
        <v>459</v>
      </c>
      <c r="D263" s="9">
        <v>43349</v>
      </c>
      <c r="E263" s="8" t="s">
        <v>20</v>
      </c>
      <c r="F263" s="10">
        <v>964.75</v>
      </c>
      <c r="G263" s="11">
        <v>0</v>
      </c>
      <c r="H263" s="23">
        <f>SUMIFS($F$2:$F$571,$B$2:$B$571,"="&amp;B263)</f>
        <v>964.75</v>
      </c>
      <c r="I263" s="23">
        <f t="shared" si="12"/>
        <v>0</v>
      </c>
      <c r="J263" s="11">
        <v>1690</v>
      </c>
      <c r="K263" s="5">
        <f t="shared" si="13"/>
        <v>1690</v>
      </c>
      <c r="L263" s="6" t="e">
        <f t="shared" si="14"/>
        <v>#DIV/0!</v>
      </c>
    </row>
    <row r="264" spans="1:12" ht="13.5" thickBot="1">
      <c r="A264" s="8" t="s">
        <v>23</v>
      </c>
      <c r="B264" s="8" t="s">
        <v>460</v>
      </c>
      <c r="C264" s="8" t="s">
        <v>461</v>
      </c>
      <c r="D264" s="9">
        <v>43282</v>
      </c>
      <c r="E264" s="8" t="s">
        <v>20</v>
      </c>
      <c r="F264" s="10">
        <v>964.74</v>
      </c>
      <c r="G264" s="11">
        <v>945.45</v>
      </c>
      <c r="H264" s="23">
        <f>SUMIFS($F$2:$F$571,$B$2:$B$571,"="&amp;B264)</f>
        <v>964.74</v>
      </c>
      <c r="I264" s="23">
        <f t="shared" si="12"/>
        <v>945.45</v>
      </c>
      <c r="J264" s="11">
        <v>1690</v>
      </c>
      <c r="K264" s="5">
        <f t="shared" si="13"/>
        <v>744.55</v>
      </c>
      <c r="L264" s="6">
        <f t="shared" si="14"/>
        <v>0.78750859379131621</v>
      </c>
    </row>
    <row r="265" spans="1:12" ht="13.5" thickBot="1">
      <c r="A265" s="8" t="s">
        <v>23</v>
      </c>
      <c r="B265" s="8" t="s">
        <v>462</v>
      </c>
      <c r="C265" s="8" t="s">
        <v>463</v>
      </c>
      <c r="D265" s="9">
        <v>43299</v>
      </c>
      <c r="E265" s="8" t="s">
        <v>20</v>
      </c>
      <c r="F265" s="10">
        <v>964.74</v>
      </c>
      <c r="G265" s="11">
        <v>964.74</v>
      </c>
      <c r="H265" s="23">
        <f>SUMIFS($F$2:$F$571,$B$2:$B$571,"="&amp;B265)</f>
        <v>964.74</v>
      </c>
      <c r="I265" s="23">
        <f t="shared" si="12"/>
        <v>964.74</v>
      </c>
      <c r="J265" s="11">
        <v>1690</v>
      </c>
      <c r="K265" s="5">
        <f t="shared" si="13"/>
        <v>725.26</v>
      </c>
      <c r="L265" s="6">
        <f t="shared" si="14"/>
        <v>0.7517673155461575</v>
      </c>
    </row>
    <row r="266" spans="1:12" ht="13.5" thickBot="1">
      <c r="A266" s="8" t="s">
        <v>23</v>
      </c>
      <c r="B266" s="8" t="s">
        <v>464</v>
      </c>
      <c r="C266" s="8" t="s">
        <v>465</v>
      </c>
      <c r="D266" s="9">
        <v>43300</v>
      </c>
      <c r="E266" s="8" t="s">
        <v>20</v>
      </c>
      <c r="F266" s="10">
        <v>964.74</v>
      </c>
      <c r="G266" s="11">
        <v>964.74</v>
      </c>
      <c r="H266" s="23">
        <f>SUMIFS($F$2:$F$571,$B$2:$B$571,"="&amp;B266)</f>
        <v>964.74</v>
      </c>
      <c r="I266" s="23">
        <f t="shared" si="12"/>
        <v>964.74</v>
      </c>
      <c r="J266" s="11">
        <v>1690</v>
      </c>
      <c r="K266" s="5">
        <f t="shared" si="13"/>
        <v>725.26</v>
      </c>
      <c r="L266" s="6">
        <f t="shared" si="14"/>
        <v>0.7517673155461575</v>
      </c>
    </row>
    <row r="267" spans="1:12" ht="13.5" thickBot="1">
      <c r="A267" s="8" t="s">
        <v>23</v>
      </c>
      <c r="B267" s="8" t="s">
        <v>466</v>
      </c>
      <c r="C267" s="8" t="s">
        <v>467</v>
      </c>
      <c r="D267" s="9">
        <v>43300</v>
      </c>
      <c r="E267" s="8" t="s">
        <v>20</v>
      </c>
      <c r="F267" s="10">
        <v>964.74</v>
      </c>
      <c r="G267" s="11">
        <v>964.74</v>
      </c>
      <c r="H267" s="23">
        <f>SUMIFS($F$2:$F$571,$B$2:$B$571,"="&amp;B267)</f>
        <v>964.74</v>
      </c>
      <c r="I267" s="23">
        <f t="shared" si="12"/>
        <v>964.74</v>
      </c>
      <c r="J267" s="11">
        <v>1690</v>
      </c>
      <c r="K267" s="5">
        <f t="shared" si="13"/>
        <v>725.26</v>
      </c>
      <c r="L267" s="6">
        <f t="shared" si="14"/>
        <v>0.7517673155461575</v>
      </c>
    </row>
    <row r="268" spans="1:12" ht="13.5" thickBot="1">
      <c r="A268" s="8" t="s">
        <v>23</v>
      </c>
      <c r="B268" s="8" t="s">
        <v>468</v>
      </c>
      <c r="C268" s="8" t="s">
        <v>469</v>
      </c>
      <c r="D268" s="9">
        <v>43298</v>
      </c>
      <c r="E268" s="8" t="s">
        <v>20</v>
      </c>
      <c r="F268" s="10">
        <v>964.74</v>
      </c>
      <c r="G268" s="11">
        <v>964.74</v>
      </c>
      <c r="H268" s="23">
        <f>SUMIFS($F$2:$F$571,$B$2:$B$571,"="&amp;B268)</f>
        <v>964.74</v>
      </c>
      <c r="I268" s="23">
        <f t="shared" si="12"/>
        <v>964.74</v>
      </c>
      <c r="J268" s="11">
        <v>1690</v>
      </c>
      <c r="K268" s="5">
        <f t="shared" si="13"/>
        <v>725.26</v>
      </c>
      <c r="L268" s="6">
        <f t="shared" si="14"/>
        <v>0.7517673155461575</v>
      </c>
    </row>
    <row r="269" spans="1:12" ht="13.5" thickBot="1">
      <c r="A269" s="8" t="s">
        <v>23</v>
      </c>
      <c r="B269" s="8" t="s">
        <v>470</v>
      </c>
      <c r="C269" s="8" t="s">
        <v>471</v>
      </c>
      <c r="D269" s="9">
        <v>43311</v>
      </c>
      <c r="E269" s="8" t="s">
        <v>20</v>
      </c>
      <c r="F269" s="10">
        <v>964.74</v>
      </c>
      <c r="G269" s="11">
        <v>945.45</v>
      </c>
      <c r="H269" s="23">
        <f>SUMIFS($F$2:$F$571,$B$2:$B$571,"="&amp;B269)</f>
        <v>964.74</v>
      </c>
      <c r="I269" s="23">
        <f t="shared" si="12"/>
        <v>945.45</v>
      </c>
      <c r="J269" s="11">
        <v>1690</v>
      </c>
      <c r="K269" s="5">
        <f t="shared" si="13"/>
        <v>744.55</v>
      </c>
      <c r="L269" s="6">
        <f t="shared" si="14"/>
        <v>0.78750859379131621</v>
      </c>
    </row>
    <row r="270" spans="1:12" ht="13.5" thickBot="1">
      <c r="A270" s="8" t="s">
        <v>23</v>
      </c>
      <c r="B270" s="8" t="s">
        <v>472</v>
      </c>
      <c r="C270" s="8" t="s">
        <v>473</v>
      </c>
      <c r="D270" s="9">
        <v>43307</v>
      </c>
      <c r="E270" s="8" t="s">
        <v>20</v>
      </c>
      <c r="F270" s="10">
        <v>964.74</v>
      </c>
      <c r="G270" s="11">
        <v>945.45</v>
      </c>
      <c r="H270" s="23">
        <f>SUMIFS($F$2:$F$571,$B$2:$B$571,"="&amp;B270)</f>
        <v>964.74</v>
      </c>
      <c r="I270" s="23">
        <f t="shared" si="12"/>
        <v>945.45</v>
      </c>
      <c r="J270" s="11">
        <v>1690</v>
      </c>
      <c r="K270" s="5">
        <f t="shared" si="13"/>
        <v>744.55</v>
      </c>
      <c r="L270" s="6">
        <f t="shared" si="14"/>
        <v>0.78750859379131621</v>
      </c>
    </row>
    <row r="271" spans="1:12" ht="13.5" thickBot="1">
      <c r="A271" s="8" t="s">
        <v>23</v>
      </c>
      <c r="B271" s="8" t="s">
        <v>474</v>
      </c>
      <c r="C271" s="8" t="s">
        <v>475</v>
      </c>
      <c r="D271" s="9">
        <v>43307</v>
      </c>
      <c r="E271" s="8" t="s">
        <v>20</v>
      </c>
      <c r="F271" s="10">
        <v>964.74</v>
      </c>
      <c r="G271" s="11">
        <v>0</v>
      </c>
      <c r="H271" s="23">
        <f>SUMIFS($F$2:$F$571,$B$2:$B$571,"="&amp;B271)</f>
        <v>964.74</v>
      </c>
      <c r="I271" s="23">
        <f t="shared" si="12"/>
        <v>0</v>
      </c>
      <c r="J271" s="11">
        <v>1690</v>
      </c>
      <c r="K271" s="5">
        <f t="shared" si="13"/>
        <v>1690</v>
      </c>
      <c r="L271" s="6" t="e">
        <f t="shared" si="14"/>
        <v>#DIV/0!</v>
      </c>
    </row>
    <row r="272" spans="1:12" ht="13.5" thickBot="1">
      <c r="A272" s="8" t="s">
        <v>23</v>
      </c>
      <c r="B272" s="8" t="s">
        <v>476</v>
      </c>
      <c r="C272" s="8" t="s">
        <v>477</v>
      </c>
      <c r="D272" s="9">
        <v>43307</v>
      </c>
      <c r="E272" s="8" t="s">
        <v>20</v>
      </c>
      <c r="F272" s="10">
        <v>964.74</v>
      </c>
      <c r="G272" s="11">
        <v>964.74</v>
      </c>
      <c r="H272" s="23">
        <f>SUMIFS($F$2:$F$571,$B$2:$B$571,"="&amp;B272)</f>
        <v>964.74</v>
      </c>
      <c r="I272" s="23">
        <f t="shared" si="12"/>
        <v>964.74</v>
      </c>
      <c r="J272" s="11">
        <v>1690</v>
      </c>
      <c r="K272" s="5">
        <f t="shared" si="13"/>
        <v>725.26</v>
      </c>
      <c r="L272" s="6">
        <f t="shared" si="14"/>
        <v>0.7517673155461575</v>
      </c>
    </row>
    <row r="273" spans="1:12" ht="13.5" thickBot="1">
      <c r="A273" s="8" t="s">
        <v>23</v>
      </c>
      <c r="B273" s="8" t="s">
        <v>478</v>
      </c>
      <c r="C273" s="8" t="s">
        <v>479</v>
      </c>
      <c r="D273" s="9">
        <v>43318</v>
      </c>
      <c r="E273" s="8" t="s">
        <v>20</v>
      </c>
      <c r="F273" s="10">
        <v>964.74</v>
      </c>
      <c r="G273" s="11">
        <v>964.74</v>
      </c>
      <c r="H273" s="23">
        <f>SUMIFS($F$2:$F$571,$B$2:$B$571,"="&amp;B273)</f>
        <v>964.74</v>
      </c>
      <c r="I273" s="23">
        <f t="shared" si="12"/>
        <v>964.74</v>
      </c>
      <c r="J273" s="11">
        <v>1690</v>
      </c>
      <c r="K273" s="5">
        <f t="shared" si="13"/>
        <v>725.26</v>
      </c>
      <c r="L273" s="6">
        <f t="shared" si="14"/>
        <v>0.7517673155461575</v>
      </c>
    </row>
    <row r="274" spans="1:12" ht="13.5" thickBot="1">
      <c r="A274" s="8" t="s">
        <v>23</v>
      </c>
      <c r="B274" s="8" t="s">
        <v>480</v>
      </c>
      <c r="C274" s="8" t="s">
        <v>481</v>
      </c>
      <c r="D274" s="9">
        <v>43324</v>
      </c>
      <c r="E274" s="8" t="s">
        <v>20</v>
      </c>
      <c r="F274" s="10">
        <v>964.74</v>
      </c>
      <c r="G274" s="11">
        <v>964.74</v>
      </c>
      <c r="H274" s="23">
        <f>SUMIFS($F$2:$F$571,$B$2:$B$571,"="&amp;B274)</f>
        <v>964.74</v>
      </c>
      <c r="I274" s="23">
        <f t="shared" si="12"/>
        <v>964.74</v>
      </c>
      <c r="J274" s="11">
        <v>1690</v>
      </c>
      <c r="K274" s="5">
        <f t="shared" si="13"/>
        <v>725.26</v>
      </c>
      <c r="L274" s="6">
        <f t="shared" si="14"/>
        <v>0.7517673155461575</v>
      </c>
    </row>
    <row r="275" spans="1:12" ht="13.5" thickBot="1">
      <c r="A275" s="8" t="s">
        <v>23</v>
      </c>
      <c r="B275" s="8" t="s">
        <v>482</v>
      </c>
      <c r="C275" s="8" t="s">
        <v>483</v>
      </c>
      <c r="D275" s="9">
        <v>43313</v>
      </c>
      <c r="E275" s="8" t="s">
        <v>20</v>
      </c>
      <c r="F275" s="10">
        <v>964.74</v>
      </c>
      <c r="G275" s="11">
        <v>945.45</v>
      </c>
      <c r="H275" s="23">
        <f>SUMIFS($F$2:$F$571,$B$2:$B$571,"="&amp;B275)</f>
        <v>964.74</v>
      </c>
      <c r="I275" s="23">
        <f t="shared" si="12"/>
        <v>945.45</v>
      </c>
      <c r="J275" s="11">
        <v>1690</v>
      </c>
      <c r="K275" s="5">
        <f t="shared" si="13"/>
        <v>744.55</v>
      </c>
      <c r="L275" s="6">
        <f t="shared" si="14"/>
        <v>0.78750859379131621</v>
      </c>
    </row>
    <row r="276" spans="1:12" ht="13.5" thickBot="1">
      <c r="A276" s="8" t="s">
        <v>23</v>
      </c>
      <c r="B276" s="8" t="s">
        <v>484</v>
      </c>
      <c r="C276" s="8" t="s">
        <v>485</v>
      </c>
      <c r="D276" s="9">
        <v>43338</v>
      </c>
      <c r="E276" s="8" t="s">
        <v>20</v>
      </c>
      <c r="F276" s="10">
        <v>964.74</v>
      </c>
      <c r="G276" s="11">
        <v>945.45</v>
      </c>
      <c r="H276" s="23">
        <f>SUMIFS($F$2:$F$571,$B$2:$B$571,"="&amp;B276)</f>
        <v>964.74</v>
      </c>
      <c r="I276" s="23">
        <f t="shared" si="12"/>
        <v>945.45</v>
      </c>
      <c r="J276" s="11">
        <v>1690</v>
      </c>
      <c r="K276" s="5">
        <f t="shared" si="13"/>
        <v>744.55</v>
      </c>
      <c r="L276" s="6">
        <f t="shared" si="14"/>
        <v>0.78750859379131621</v>
      </c>
    </row>
    <row r="277" spans="1:12" ht="13.5" thickBot="1">
      <c r="A277" s="8" t="s">
        <v>23</v>
      </c>
      <c r="B277" s="8" t="s">
        <v>486</v>
      </c>
      <c r="C277" s="8" t="s">
        <v>487</v>
      </c>
      <c r="D277" s="9">
        <v>43354</v>
      </c>
      <c r="E277" s="8" t="s">
        <v>20</v>
      </c>
      <c r="F277" s="10">
        <v>964.74</v>
      </c>
      <c r="G277" s="11">
        <v>945.45</v>
      </c>
      <c r="H277" s="23">
        <f>SUMIFS($F$2:$F$571,$B$2:$B$571,"="&amp;B277)</f>
        <v>964.74</v>
      </c>
      <c r="I277" s="23">
        <f t="shared" si="12"/>
        <v>945.45</v>
      </c>
      <c r="J277" s="11">
        <v>1690</v>
      </c>
      <c r="K277" s="5">
        <f t="shared" si="13"/>
        <v>744.55</v>
      </c>
      <c r="L277" s="6">
        <f t="shared" si="14"/>
        <v>0.78750859379131621</v>
      </c>
    </row>
    <row r="278" spans="1:12" ht="13.5" thickBot="1">
      <c r="A278" s="8" t="s">
        <v>23</v>
      </c>
      <c r="B278" s="8" t="s">
        <v>488</v>
      </c>
      <c r="C278" s="8" t="s">
        <v>489</v>
      </c>
      <c r="D278" s="9">
        <v>43317</v>
      </c>
      <c r="E278" s="8" t="s">
        <v>20</v>
      </c>
      <c r="F278" s="10">
        <v>964.74</v>
      </c>
      <c r="G278" s="11">
        <v>945.45</v>
      </c>
      <c r="H278" s="23">
        <f>SUMIFS($F$2:$F$571,$B$2:$B$571,"="&amp;B278)</f>
        <v>964.74</v>
      </c>
      <c r="I278" s="23">
        <f t="shared" si="12"/>
        <v>945.45</v>
      </c>
      <c r="J278" s="11">
        <v>1690</v>
      </c>
      <c r="K278" s="5">
        <f t="shared" si="13"/>
        <v>744.55</v>
      </c>
      <c r="L278" s="6">
        <f t="shared" si="14"/>
        <v>0.78750859379131621</v>
      </c>
    </row>
    <row r="279" spans="1:12" ht="13.5" thickBot="1">
      <c r="A279" s="8" t="s">
        <v>23</v>
      </c>
      <c r="B279" s="8" t="s">
        <v>490</v>
      </c>
      <c r="C279" s="8" t="s">
        <v>491</v>
      </c>
      <c r="D279" s="9">
        <v>43362</v>
      </c>
      <c r="E279" s="8" t="s">
        <v>20</v>
      </c>
      <c r="F279" s="10">
        <v>964.74</v>
      </c>
      <c r="G279" s="11">
        <v>0</v>
      </c>
      <c r="H279" s="23">
        <f>SUMIFS($F$2:$F$571,$B$2:$B$571,"="&amp;B279)</f>
        <v>964.74</v>
      </c>
      <c r="I279" s="23">
        <f t="shared" si="12"/>
        <v>0</v>
      </c>
      <c r="J279" s="11">
        <v>1690</v>
      </c>
      <c r="K279" s="5">
        <f t="shared" si="13"/>
        <v>1690</v>
      </c>
      <c r="L279" s="6" t="e">
        <f t="shared" si="14"/>
        <v>#DIV/0!</v>
      </c>
    </row>
    <row r="280" spans="1:12" ht="13.5" thickBot="1">
      <c r="A280" s="8" t="s">
        <v>92</v>
      </c>
      <c r="B280" s="8" t="s">
        <v>492</v>
      </c>
      <c r="C280" s="8" t="s">
        <v>493</v>
      </c>
      <c r="D280" s="9">
        <v>43307</v>
      </c>
      <c r="E280" s="8" t="s">
        <v>20</v>
      </c>
      <c r="F280" s="10">
        <v>964.75</v>
      </c>
      <c r="G280" s="11">
        <v>0</v>
      </c>
      <c r="H280" s="23">
        <f>SUMIFS($F$2:$F$571,$B$2:$B$571,"="&amp;B280)</f>
        <v>964.75</v>
      </c>
      <c r="I280" s="23">
        <f t="shared" si="12"/>
        <v>0</v>
      </c>
      <c r="J280" s="11">
        <v>1690</v>
      </c>
      <c r="K280" s="5">
        <f t="shared" si="13"/>
        <v>1690</v>
      </c>
      <c r="L280" s="6" t="e">
        <f t="shared" si="14"/>
        <v>#DIV/0!</v>
      </c>
    </row>
    <row r="281" spans="1:12" ht="13.5" thickBot="1">
      <c r="A281" s="8" t="s">
        <v>23</v>
      </c>
      <c r="B281" s="8" t="s">
        <v>494</v>
      </c>
      <c r="C281" s="8" t="s">
        <v>495</v>
      </c>
      <c r="D281" s="9">
        <v>43321</v>
      </c>
      <c r="E281" s="8" t="s">
        <v>20</v>
      </c>
      <c r="F281" s="10">
        <v>964.74</v>
      </c>
      <c r="G281" s="11">
        <v>964.74</v>
      </c>
      <c r="H281" s="23">
        <f>SUMIFS($F$2:$F$571,$B$2:$B$571,"="&amp;B281)</f>
        <v>964.74</v>
      </c>
      <c r="I281" s="23">
        <f t="shared" si="12"/>
        <v>964.74</v>
      </c>
      <c r="J281" s="11">
        <v>1690</v>
      </c>
      <c r="K281" s="5">
        <f t="shared" si="13"/>
        <v>725.26</v>
      </c>
      <c r="L281" s="6">
        <f t="shared" si="14"/>
        <v>0.7517673155461575</v>
      </c>
    </row>
    <row r="282" spans="1:12" ht="13.5" thickBot="1">
      <c r="A282" s="8" t="s">
        <v>23</v>
      </c>
      <c r="B282" s="8" t="s">
        <v>496</v>
      </c>
      <c r="C282" s="8" t="s">
        <v>497</v>
      </c>
      <c r="D282" s="9">
        <v>43324</v>
      </c>
      <c r="E282" s="8" t="s">
        <v>20</v>
      </c>
      <c r="F282" s="10">
        <v>964.74</v>
      </c>
      <c r="G282" s="11">
        <v>945.45</v>
      </c>
      <c r="H282" s="23">
        <f>SUMIFS($F$2:$F$571,$B$2:$B$571,"="&amp;B282)</f>
        <v>964.74</v>
      </c>
      <c r="I282" s="23">
        <f t="shared" si="12"/>
        <v>945.45</v>
      </c>
      <c r="J282" s="11">
        <v>1690</v>
      </c>
      <c r="K282" s="5">
        <f t="shared" si="13"/>
        <v>744.55</v>
      </c>
      <c r="L282" s="6">
        <f t="shared" si="14"/>
        <v>0.78750859379131621</v>
      </c>
    </row>
    <row r="283" spans="1:12" ht="13.5" thickBot="1">
      <c r="A283" s="8" t="s">
        <v>23</v>
      </c>
      <c r="B283" s="8" t="s">
        <v>498</v>
      </c>
      <c r="C283" s="8" t="s">
        <v>499</v>
      </c>
      <c r="D283" s="9">
        <v>43334</v>
      </c>
      <c r="E283" s="8" t="s">
        <v>20</v>
      </c>
      <c r="F283" s="10">
        <v>964.74</v>
      </c>
      <c r="G283" s="11">
        <v>0</v>
      </c>
      <c r="H283" s="23">
        <f>SUMIFS($F$2:$F$571,$B$2:$B$571,"="&amp;B283)</f>
        <v>964.74</v>
      </c>
      <c r="I283" s="23">
        <f t="shared" si="12"/>
        <v>0</v>
      </c>
      <c r="J283" s="11">
        <v>1690</v>
      </c>
      <c r="K283" s="5">
        <f t="shared" si="13"/>
        <v>1690</v>
      </c>
      <c r="L283" s="6" t="e">
        <f t="shared" si="14"/>
        <v>#DIV/0!</v>
      </c>
    </row>
    <row r="284" spans="1:12" ht="13.5" thickBot="1">
      <c r="A284" s="8" t="s">
        <v>23</v>
      </c>
      <c r="B284" s="8" t="s">
        <v>500</v>
      </c>
      <c r="C284" s="8" t="s">
        <v>501</v>
      </c>
      <c r="D284" s="9">
        <v>43348</v>
      </c>
      <c r="E284" s="8" t="s">
        <v>20</v>
      </c>
      <c r="F284" s="10">
        <v>964.74</v>
      </c>
      <c r="G284" s="11">
        <v>945.45</v>
      </c>
      <c r="H284" s="23">
        <f>SUMIFS($F$2:$F$571,$B$2:$B$571,"="&amp;B284)</f>
        <v>964.74</v>
      </c>
      <c r="I284" s="23">
        <f t="shared" si="12"/>
        <v>945.45</v>
      </c>
      <c r="J284" s="11">
        <v>1690</v>
      </c>
      <c r="K284" s="5">
        <f t="shared" si="13"/>
        <v>744.55</v>
      </c>
      <c r="L284" s="6">
        <f t="shared" si="14"/>
        <v>0.78750859379131621</v>
      </c>
    </row>
    <row r="285" spans="1:12" ht="13.5" thickBot="1">
      <c r="A285" s="8" t="s">
        <v>23</v>
      </c>
      <c r="B285" s="8" t="s">
        <v>502</v>
      </c>
      <c r="C285" s="8" t="s">
        <v>503</v>
      </c>
      <c r="D285" s="9">
        <v>43328</v>
      </c>
      <c r="E285" s="8" t="s">
        <v>20</v>
      </c>
      <c r="F285" s="10">
        <v>964.74</v>
      </c>
      <c r="G285" s="11">
        <v>945.45</v>
      </c>
      <c r="H285" s="23">
        <f>SUMIFS($F$2:$F$571,$B$2:$B$571,"="&amp;B285)</f>
        <v>964.74</v>
      </c>
      <c r="I285" s="23">
        <f t="shared" si="12"/>
        <v>945.45</v>
      </c>
      <c r="J285" s="11">
        <v>1690</v>
      </c>
      <c r="K285" s="5">
        <f t="shared" si="13"/>
        <v>744.55</v>
      </c>
      <c r="L285" s="6">
        <f t="shared" si="14"/>
        <v>0.78750859379131621</v>
      </c>
    </row>
    <row r="286" spans="1:12" ht="13.5" thickBot="1">
      <c r="A286" s="8" t="s">
        <v>23</v>
      </c>
      <c r="B286" s="8" t="s">
        <v>504</v>
      </c>
      <c r="C286" s="8" t="s">
        <v>505</v>
      </c>
      <c r="D286" s="9">
        <v>43342</v>
      </c>
      <c r="E286" s="8" t="s">
        <v>20</v>
      </c>
      <c r="F286" s="10">
        <v>964.74</v>
      </c>
      <c r="G286" s="11">
        <v>945.45</v>
      </c>
      <c r="H286" s="23">
        <f>SUMIFS($F$2:$F$571,$B$2:$B$571,"="&amp;B286)</f>
        <v>964.74</v>
      </c>
      <c r="I286" s="23">
        <f t="shared" si="12"/>
        <v>945.45</v>
      </c>
      <c r="J286" s="11">
        <v>1690</v>
      </c>
      <c r="K286" s="5">
        <f t="shared" si="13"/>
        <v>744.55</v>
      </c>
      <c r="L286" s="6">
        <f t="shared" si="14"/>
        <v>0.78750859379131621</v>
      </c>
    </row>
    <row r="287" spans="1:12" ht="13.5" thickBot="1">
      <c r="A287" s="8" t="s">
        <v>92</v>
      </c>
      <c r="B287" s="8" t="s">
        <v>506</v>
      </c>
      <c r="C287" s="8" t="s">
        <v>507</v>
      </c>
      <c r="D287" s="9">
        <v>43329</v>
      </c>
      <c r="E287" s="8" t="s">
        <v>20</v>
      </c>
      <c r="F287" s="10">
        <v>964.75</v>
      </c>
      <c r="G287" s="11">
        <v>945.45</v>
      </c>
      <c r="H287" s="23">
        <f>SUMIFS($F$2:$F$571,$B$2:$B$571,"="&amp;B287)</f>
        <v>964.75</v>
      </c>
      <c r="I287" s="23">
        <f t="shared" si="12"/>
        <v>945.45</v>
      </c>
      <c r="J287" s="11">
        <v>1690</v>
      </c>
      <c r="K287" s="5">
        <f t="shared" si="13"/>
        <v>744.55</v>
      </c>
      <c r="L287" s="6">
        <f t="shared" si="14"/>
        <v>0.78750859379131621</v>
      </c>
    </row>
    <row r="288" spans="1:12" ht="13.5" thickBot="1">
      <c r="A288" s="8" t="s">
        <v>92</v>
      </c>
      <c r="B288" s="8" t="s">
        <v>508</v>
      </c>
      <c r="C288" s="8" t="s">
        <v>509</v>
      </c>
      <c r="D288" s="9">
        <v>43333</v>
      </c>
      <c r="E288" s="8" t="s">
        <v>20</v>
      </c>
      <c r="F288" s="10">
        <v>964.75</v>
      </c>
      <c r="G288" s="11">
        <v>0</v>
      </c>
      <c r="H288" s="23">
        <f>SUMIFS($F$2:$F$571,$B$2:$B$571,"="&amp;B288)</f>
        <v>964.75</v>
      </c>
      <c r="I288" s="23">
        <f t="shared" si="12"/>
        <v>0</v>
      </c>
      <c r="J288" s="11">
        <v>1690</v>
      </c>
      <c r="K288" s="5">
        <f t="shared" si="13"/>
        <v>1690</v>
      </c>
      <c r="L288" s="6" t="e">
        <f t="shared" si="14"/>
        <v>#DIV/0!</v>
      </c>
    </row>
    <row r="289" spans="1:12" ht="13.5" thickBot="1">
      <c r="A289" s="8" t="s">
        <v>92</v>
      </c>
      <c r="B289" s="8" t="s">
        <v>510</v>
      </c>
      <c r="C289" s="8" t="s">
        <v>511</v>
      </c>
      <c r="D289" s="9">
        <v>43364</v>
      </c>
      <c r="E289" s="8" t="s">
        <v>20</v>
      </c>
      <c r="F289" s="10">
        <v>964.75</v>
      </c>
      <c r="G289" s="11">
        <v>0</v>
      </c>
      <c r="H289" s="23">
        <f>SUMIFS($F$2:$F$571,$B$2:$B$571,"="&amp;B289)</f>
        <v>964.75</v>
      </c>
      <c r="I289" s="23">
        <f t="shared" si="12"/>
        <v>0</v>
      </c>
      <c r="J289" s="11">
        <v>1690</v>
      </c>
      <c r="K289" s="5">
        <f t="shared" si="13"/>
        <v>1690</v>
      </c>
      <c r="L289" s="6" t="e">
        <f t="shared" si="14"/>
        <v>#DIV/0!</v>
      </c>
    </row>
    <row r="290" spans="1:12" ht="13.5" thickBot="1">
      <c r="A290" s="8" t="s">
        <v>92</v>
      </c>
      <c r="B290" s="8" t="s">
        <v>512</v>
      </c>
      <c r="C290" s="8" t="s">
        <v>513</v>
      </c>
      <c r="D290" s="9">
        <v>43333</v>
      </c>
      <c r="E290" s="8" t="s">
        <v>20</v>
      </c>
      <c r="F290" s="10">
        <v>1064.75</v>
      </c>
      <c r="G290" s="11">
        <v>0</v>
      </c>
      <c r="H290" s="23">
        <f>SUMIFS($F$2:$F$571,$B$2:$B$571,"="&amp;B290)</f>
        <v>1064.75</v>
      </c>
      <c r="I290" s="23">
        <f t="shared" si="12"/>
        <v>0</v>
      </c>
      <c r="J290" s="11">
        <v>1690</v>
      </c>
      <c r="K290" s="5">
        <f t="shared" si="13"/>
        <v>1690</v>
      </c>
      <c r="L290" s="6" t="e">
        <f t="shared" si="14"/>
        <v>#DIV/0!</v>
      </c>
    </row>
    <row r="291" spans="1:12" ht="13.5" thickBot="1">
      <c r="A291" s="8" t="s">
        <v>92</v>
      </c>
      <c r="B291" s="8" t="s">
        <v>514</v>
      </c>
      <c r="C291" s="8" t="s">
        <v>515</v>
      </c>
      <c r="D291" s="9">
        <v>43335</v>
      </c>
      <c r="E291" s="8" t="s">
        <v>20</v>
      </c>
      <c r="F291" s="10">
        <v>1064.75</v>
      </c>
      <c r="G291" s="11">
        <v>0</v>
      </c>
      <c r="H291" s="23">
        <f>SUMIFS($F$2:$F$571,$B$2:$B$571,"="&amp;B291)</f>
        <v>1064.75</v>
      </c>
      <c r="I291" s="23">
        <f t="shared" si="12"/>
        <v>0</v>
      </c>
      <c r="J291" s="11">
        <v>1690</v>
      </c>
      <c r="K291" s="5">
        <f t="shared" si="13"/>
        <v>1690</v>
      </c>
      <c r="L291" s="6" t="e">
        <f t="shared" si="14"/>
        <v>#DIV/0!</v>
      </c>
    </row>
    <row r="292" spans="1:12" ht="13.5" thickBot="1">
      <c r="A292" s="8" t="s">
        <v>92</v>
      </c>
      <c r="B292" s="8" t="s">
        <v>516</v>
      </c>
      <c r="C292" s="8" t="s">
        <v>517</v>
      </c>
      <c r="D292" s="9">
        <v>43355</v>
      </c>
      <c r="E292" s="8" t="s">
        <v>20</v>
      </c>
      <c r="F292" s="10">
        <v>1300</v>
      </c>
      <c r="G292" s="11">
        <v>0</v>
      </c>
      <c r="H292" s="23">
        <f>SUMIFS($F$2:$F$571,$B$2:$B$571,"="&amp;B292)</f>
        <v>1300</v>
      </c>
      <c r="I292" s="23">
        <f t="shared" si="12"/>
        <v>0</v>
      </c>
      <c r="J292" s="11">
        <v>1690</v>
      </c>
      <c r="K292" s="5">
        <f t="shared" si="13"/>
        <v>1690</v>
      </c>
      <c r="L292" s="6" t="e">
        <f t="shared" si="14"/>
        <v>#DIV/0!</v>
      </c>
    </row>
    <row r="293" spans="1:12" ht="13.5" thickBot="1">
      <c r="A293" s="8" t="s">
        <v>92</v>
      </c>
      <c r="B293" s="8" t="s">
        <v>518</v>
      </c>
      <c r="C293" s="8" t="s">
        <v>519</v>
      </c>
      <c r="D293" s="9">
        <v>43356</v>
      </c>
      <c r="E293" s="8" t="s">
        <v>20</v>
      </c>
      <c r="F293" s="10">
        <v>1352</v>
      </c>
      <c r="G293" s="11">
        <v>0</v>
      </c>
      <c r="H293" s="23">
        <f>SUMIFS($F$2:$F$571,$B$2:$B$571,"="&amp;B293)</f>
        <v>1352</v>
      </c>
      <c r="I293" s="23">
        <f t="shared" si="12"/>
        <v>0</v>
      </c>
      <c r="J293" s="11">
        <v>1690</v>
      </c>
      <c r="K293" s="5">
        <f t="shared" si="13"/>
        <v>1690</v>
      </c>
      <c r="L293" s="6" t="e">
        <f t="shared" si="14"/>
        <v>#DIV/0!</v>
      </c>
    </row>
    <row r="294" spans="1:12" ht="13.5" thickBot="1">
      <c r="A294" s="8" t="s">
        <v>92</v>
      </c>
      <c r="B294" s="8" t="s">
        <v>520</v>
      </c>
      <c r="C294" s="8" t="s">
        <v>521</v>
      </c>
      <c r="D294" s="9">
        <v>43328</v>
      </c>
      <c r="E294" s="8" t="s">
        <v>20</v>
      </c>
      <c r="F294" s="10">
        <v>964.75</v>
      </c>
      <c r="G294" s="11">
        <v>0</v>
      </c>
      <c r="H294" s="23">
        <f>SUMIFS($F$2:$F$571,$B$2:$B$571,"="&amp;B294)</f>
        <v>964.75</v>
      </c>
      <c r="I294" s="23">
        <f t="shared" si="12"/>
        <v>0</v>
      </c>
      <c r="J294" s="11">
        <v>1690</v>
      </c>
      <c r="K294" s="5">
        <f t="shared" si="13"/>
        <v>1690</v>
      </c>
      <c r="L294" s="6" t="e">
        <f t="shared" si="14"/>
        <v>#DIV/0!</v>
      </c>
    </row>
    <row r="295" spans="1:12" ht="13.5" thickBot="1">
      <c r="A295" s="8" t="s">
        <v>92</v>
      </c>
      <c r="B295" s="8" t="s">
        <v>522</v>
      </c>
      <c r="C295" s="8" t="s">
        <v>523</v>
      </c>
      <c r="D295" s="9">
        <v>43333</v>
      </c>
      <c r="E295" s="8" t="s">
        <v>20</v>
      </c>
      <c r="F295" s="10">
        <v>964.75</v>
      </c>
      <c r="G295" s="11">
        <v>945.45</v>
      </c>
      <c r="H295" s="23">
        <f>SUMIFS($F$2:$F$571,$B$2:$B$571,"="&amp;B295)</f>
        <v>964.75</v>
      </c>
      <c r="I295" s="23">
        <f t="shared" si="12"/>
        <v>945.45</v>
      </c>
      <c r="J295" s="11">
        <v>1690</v>
      </c>
      <c r="K295" s="5">
        <f t="shared" si="13"/>
        <v>744.55</v>
      </c>
      <c r="L295" s="6">
        <f t="shared" si="14"/>
        <v>0.78750859379131621</v>
      </c>
    </row>
    <row r="296" spans="1:12" ht="13.5" thickBot="1">
      <c r="A296" s="8" t="s">
        <v>92</v>
      </c>
      <c r="B296" s="8" t="s">
        <v>524</v>
      </c>
      <c r="C296" s="8" t="s">
        <v>525</v>
      </c>
      <c r="D296" s="9">
        <v>43335</v>
      </c>
      <c r="E296" s="8" t="s">
        <v>20</v>
      </c>
      <c r="F296" s="10">
        <v>964.75</v>
      </c>
      <c r="G296" s="11">
        <v>0</v>
      </c>
      <c r="H296" s="23">
        <f>SUMIFS($F$2:$F$571,$B$2:$B$571,"="&amp;B296)</f>
        <v>964.75</v>
      </c>
      <c r="I296" s="23">
        <f t="shared" si="12"/>
        <v>0</v>
      </c>
      <c r="J296" s="11">
        <v>1690</v>
      </c>
      <c r="K296" s="5">
        <f t="shared" si="13"/>
        <v>1690</v>
      </c>
      <c r="L296" s="6" t="e">
        <f t="shared" si="14"/>
        <v>#DIV/0!</v>
      </c>
    </row>
    <row r="297" spans="1:12" ht="13.5" thickBot="1">
      <c r="A297" s="8" t="s">
        <v>92</v>
      </c>
      <c r="B297" s="8" t="s">
        <v>526</v>
      </c>
      <c r="C297" s="8" t="s">
        <v>527</v>
      </c>
      <c r="D297" s="9">
        <v>43355</v>
      </c>
      <c r="E297" s="8" t="s">
        <v>20</v>
      </c>
      <c r="F297" s="10">
        <v>964.75</v>
      </c>
      <c r="G297" s="11">
        <v>0</v>
      </c>
      <c r="H297" s="23">
        <f>SUMIFS($F$2:$F$571,$B$2:$B$571,"="&amp;B297)</f>
        <v>964.75</v>
      </c>
      <c r="I297" s="23">
        <f t="shared" si="12"/>
        <v>0</v>
      </c>
      <c r="J297" s="11">
        <v>1690</v>
      </c>
      <c r="K297" s="5">
        <f t="shared" si="13"/>
        <v>1690</v>
      </c>
      <c r="L297" s="6" t="e">
        <f t="shared" si="14"/>
        <v>#DIV/0!</v>
      </c>
    </row>
    <row r="298" spans="1:12" ht="13.5" thickBot="1">
      <c r="A298" s="8" t="s">
        <v>92</v>
      </c>
      <c r="B298" s="8" t="s">
        <v>528</v>
      </c>
      <c r="C298" s="8" t="s">
        <v>529</v>
      </c>
      <c r="D298" s="9">
        <v>43342</v>
      </c>
      <c r="E298" s="8" t="s">
        <v>20</v>
      </c>
      <c r="F298" s="10">
        <v>964.75</v>
      </c>
      <c r="G298" s="11">
        <v>0</v>
      </c>
      <c r="H298" s="23">
        <f>SUMIFS($F$2:$F$571,$B$2:$B$571,"="&amp;B298)</f>
        <v>964.75</v>
      </c>
      <c r="I298" s="23">
        <f t="shared" si="12"/>
        <v>0</v>
      </c>
      <c r="J298" s="11">
        <v>1690</v>
      </c>
      <c r="K298" s="5">
        <f t="shared" si="13"/>
        <v>1690</v>
      </c>
      <c r="L298" s="6" t="e">
        <f t="shared" si="14"/>
        <v>#DIV/0!</v>
      </c>
    </row>
    <row r="299" spans="1:12" ht="13.5" thickBot="1">
      <c r="A299" s="8" t="s">
        <v>92</v>
      </c>
      <c r="B299" s="8" t="s">
        <v>530</v>
      </c>
      <c r="C299" s="8" t="s">
        <v>531</v>
      </c>
      <c r="D299" s="9">
        <v>43354</v>
      </c>
      <c r="E299" s="8" t="s">
        <v>20</v>
      </c>
      <c r="F299" s="10">
        <v>964.75</v>
      </c>
      <c r="G299" s="11">
        <v>0</v>
      </c>
      <c r="H299" s="23">
        <f>SUMIFS($F$2:$F$571,$B$2:$B$571,"="&amp;B299)</f>
        <v>964.75</v>
      </c>
      <c r="I299" s="23">
        <f t="shared" si="12"/>
        <v>0</v>
      </c>
      <c r="J299" s="11">
        <v>1690</v>
      </c>
      <c r="K299" s="5">
        <f t="shared" si="13"/>
        <v>1690</v>
      </c>
      <c r="L299" s="6" t="e">
        <f t="shared" si="14"/>
        <v>#DIV/0!</v>
      </c>
    </row>
    <row r="300" spans="1:12" ht="13.5" thickBot="1">
      <c r="A300" s="8" t="s">
        <v>92</v>
      </c>
      <c r="B300" s="8" t="s">
        <v>532</v>
      </c>
      <c r="C300" s="8" t="s">
        <v>533</v>
      </c>
      <c r="D300" s="9">
        <v>43349</v>
      </c>
      <c r="E300" s="8" t="s">
        <v>20</v>
      </c>
      <c r="F300" s="10">
        <v>964.75</v>
      </c>
      <c r="G300" s="11">
        <v>0</v>
      </c>
      <c r="H300" s="23">
        <f>SUMIFS($F$2:$F$571,$B$2:$B$571,"="&amp;B300)</f>
        <v>964.75</v>
      </c>
      <c r="I300" s="23">
        <f t="shared" si="12"/>
        <v>0</v>
      </c>
      <c r="J300" s="11">
        <v>1690</v>
      </c>
      <c r="K300" s="5">
        <f t="shared" si="13"/>
        <v>1690</v>
      </c>
      <c r="L300" s="6" t="e">
        <f t="shared" si="14"/>
        <v>#DIV/0!</v>
      </c>
    </row>
    <row r="301" spans="1:12" ht="13.5" thickBot="1">
      <c r="A301" s="8" t="s">
        <v>92</v>
      </c>
      <c r="B301" s="8" t="s">
        <v>534</v>
      </c>
      <c r="C301" s="8" t="s">
        <v>535</v>
      </c>
      <c r="D301" s="9">
        <v>43356</v>
      </c>
      <c r="E301" s="8" t="s">
        <v>20</v>
      </c>
      <c r="F301" s="10">
        <v>964.75</v>
      </c>
      <c r="G301" s="11">
        <v>945.45</v>
      </c>
      <c r="H301" s="23">
        <f>SUMIFS($F$2:$F$571,$B$2:$B$571,"="&amp;B301)</f>
        <v>964.75</v>
      </c>
      <c r="I301" s="23">
        <f t="shared" si="12"/>
        <v>945.45</v>
      </c>
      <c r="J301" s="11">
        <v>1690</v>
      </c>
      <c r="K301" s="5">
        <f t="shared" si="13"/>
        <v>744.55</v>
      </c>
      <c r="L301" s="6">
        <f t="shared" si="14"/>
        <v>0.78750859379131621</v>
      </c>
    </row>
    <row r="302" spans="1:12" ht="13.5" thickBot="1">
      <c r="A302" s="8" t="s">
        <v>92</v>
      </c>
      <c r="B302" s="8" t="s">
        <v>536</v>
      </c>
      <c r="C302" s="8" t="s">
        <v>537</v>
      </c>
      <c r="D302" s="9">
        <v>43328</v>
      </c>
      <c r="E302" s="8" t="s">
        <v>20</v>
      </c>
      <c r="F302" s="10">
        <v>1064.75</v>
      </c>
      <c r="G302" s="11">
        <v>0</v>
      </c>
      <c r="H302" s="23">
        <f>SUMIFS($F$2:$F$571,$B$2:$B$571,"="&amp;B302)</f>
        <v>1064.75</v>
      </c>
      <c r="I302" s="23">
        <f t="shared" si="12"/>
        <v>0</v>
      </c>
      <c r="J302" s="11">
        <v>1690</v>
      </c>
      <c r="K302" s="5">
        <f t="shared" si="13"/>
        <v>1690</v>
      </c>
      <c r="L302" s="6" t="e">
        <f t="shared" si="14"/>
        <v>#DIV/0!</v>
      </c>
    </row>
    <row r="303" spans="1:12" ht="13.5" thickBot="1">
      <c r="A303" s="8" t="s">
        <v>92</v>
      </c>
      <c r="B303" s="8" t="s">
        <v>538</v>
      </c>
      <c r="C303" s="8" t="s">
        <v>539</v>
      </c>
      <c r="D303" s="9">
        <v>43327</v>
      </c>
      <c r="E303" s="8" t="s">
        <v>20</v>
      </c>
      <c r="F303" s="10">
        <v>964.75</v>
      </c>
      <c r="G303" s="11">
        <v>945.45</v>
      </c>
      <c r="H303" s="23">
        <f>SUMIFS($F$2:$F$571,$B$2:$B$571,"="&amp;B303)</f>
        <v>964.75</v>
      </c>
      <c r="I303" s="23">
        <f t="shared" si="12"/>
        <v>945.45</v>
      </c>
      <c r="J303" s="11">
        <v>1690</v>
      </c>
      <c r="K303" s="5">
        <f t="shared" si="13"/>
        <v>744.55</v>
      </c>
      <c r="L303" s="6">
        <f t="shared" si="14"/>
        <v>0.78750859379131621</v>
      </c>
    </row>
    <row r="304" spans="1:12" ht="13.5" thickBot="1">
      <c r="A304" s="8" t="s">
        <v>92</v>
      </c>
      <c r="B304" s="8" t="s">
        <v>540</v>
      </c>
      <c r="C304" s="8" t="s">
        <v>541</v>
      </c>
      <c r="D304" s="9">
        <v>43350</v>
      </c>
      <c r="E304" s="8" t="s">
        <v>20</v>
      </c>
      <c r="F304" s="10">
        <v>964.75</v>
      </c>
      <c r="G304" s="11">
        <v>945.45</v>
      </c>
      <c r="H304" s="23">
        <f>SUMIFS($F$2:$F$571,$B$2:$B$571,"="&amp;B304)</f>
        <v>964.75</v>
      </c>
      <c r="I304" s="23">
        <f t="shared" si="12"/>
        <v>945.45</v>
      </c>
      <c r="J304" s="11">
        <v>1690</v>
      </c>
      <c r="K304" s="5">
        <f t="shared" si="13"/>
        <v>744.55</v>
      </c>
      <c r="L304" s="6">
        <f t="shared" si="14"/>
        <v>0.78750859379131621</v>
      </c>
    </row>
    <row r="305" spans="1:12" ht="13.5" thickBot="1">
      <c r="A305" s="8" t="s">
        <v>23</v>
      </c>
      <c r="B305" s="8" t="s">
        <v>542</v>
      </c>
      <c r="C305" s="8" t="s">
        <v>543</v>
      </c>
      <c r="D305" s="9">
        <v>43373</v>
      </c>
      <c r="E305" s="8" t="s">
        <v>20</v>
      </c>
      <c r="F305" s="10">
        <v>964.74</v>
      </c>
      <c r="G305" s="11">
        <v>0</v>
      </c>
      <c r="H305" s="23">
        <f>SUMIFS($F$2:$F$571,$B$2:$B$571,"="&amp;B305)</f>
        <v>964.74</v>
      </c>
      <c r="I305" s="23">
        <f t="shared" si="12"/>
        <v>0</v>
      </c>
      <c r="J305" s="11">
        <v>1690</v>
      </c>
      <c r="K305" s="5">
        <f t="shared" si="13"/>
        <v>1690</v>
      </c>
      <c r="L305" s="6" t="e">
        <f t="shared" si="14"/>
        <v>#DIV/0!</v>
      </c>
    </row>
    <row r="306" spans="1:12" ht="13.5" thickBot="1">
      <c r="A306" s="8" t="s">
        <v>23</v>
      </c>
      <c r="B306" s="8" t="s">
        <v>544</v>
      </c>
      <c r="C306" s="8" t="s">
        <v>545</v>
      </c>
      <c r="D306" s="9">
        <v>43342</v>
      </c>
      <c r="E306" s="8" t="s">
        <v>20</v>
      </c>
      <c r="F306" s="10">
        <v>964.74</v>
      </c>
      <c r="G306" s="11">
        <v>945.45</v>
      </c>
      <c r="H306" s="23">
        <f>SUMIFS($F$2:$F$571,$B$2:$B$571,"="&amp;B306)</f>
        <v>964.74</v>
      </c>
      <c r="I306" s="23">
        <f t="shared" si="12"/>
        <v>945.45</v>
      </c>
      <c r="J306" s="11">
        <v>1690</v>
      </c>
      <c r="K306" s="5">
        <f t="shared" si="13"/>
        <v>744.55</v>
      </c>
      <c r="L306" s="6">
        <f t="shared" si="14"/>
        <v>0.78750859379131621</v>
      </c>
    </row>
    <row r="307" spans="1:12" ht="13.5" thickBot="1">
      <c r="A307" s="8" t="s">
        <v>23</v>
      </c>
      <c r="B307" s="8" t="s">
        <v>546</v>
      </c>
      <c r="C307" s="8" t="s">
        <v>547</v>
      </c>
      <c r="D307" s="9">
        <v>43354</v>
      </c>
      <c r="E307" s="8" t="s">
        <v>20</v>
      </c>
      <c r="F307" s="10">
        <v>964.74</v>
      </c>
      <c r="G307" s="11">
        <v>945.45</v>
      </c>
      <c r="H307" s="23">
        <f>SUMIFS($F$2:$F$571,$B$2:$B$571,"="&amp;B307)</f>
        <v>964.74</v>
      </c>
      <c r="I307" s="23">
        <f t="shared" si="12"/>
        <v>945.45</v>
      </c>
      <c r="J307" s="11">
        <v>1690</v>
      </c>
      <c r="K307" s="5">
        <f t="shared" si="13"/>
        <v>744.55</v>
      </c>
      <c r="L307" s="6">
        <f t="shared" si="14"/>
        <v>0.78750859379131621</v>
      </c>
    </row>
    <row r="308" spans="1:12" ht="13.5" thickBot="1">
      <c r="A308" s="8" t="s">
        <v>23</v>
      </c>
      <c r="B308" s="8" t="s">
        <v>548</v>
      </c>
      <c r="C308" s="8" t="s">
        <v>549</v>
      </c>
      <c r="D308" s="9">
        <v>43362</v>
      </c>
      <c r="E308" s="8" t="s">
        <v>20</v>
      </c>
      <c r="F308" s="10">
        <v>964.74</v>
      </c>
      <c r="G308" s="11">
        <v>0</v>
      </c>
      <c r="H308" s="23">
        <f>SUMIFS($F$2:$F$571,$B$2:$B$571,"="&amp;B308)</f>
        <v>964.74</v>
      </c>
      <c r="I308" s="23">
        <f t="shared" si="12"/>
        <v>0</v>
      </c>
      <c r="J308" s="11">
        <v>1690</v>
      </c>
      <c r="K308" s="5">
        <f t="shared" si="13"/>
        <v>1690</v>
      </c>
      <c r="L308" s="6" t="e">
        <f t="shared" si="14"/>
        <v>#DIV/0!</v>
      </c>
    </row>
    <row r="309" spans="1:12" ht="13.5" thickBot="1">
      <c r="A309" s="8" t="s">
        <v>92</v>
      </c>
      <c r="B309" s="8" t="s">
        <v>550</v>
      </c>
      <c r="C309" s="8" t="s">
        <v>551</v>
      </c>
      <c r="D309" s="9">
        <v>43354</v>
      </c>
      <c r="E309" s="8" t="s">
        <v>20</v>
      </c>
      <c r="F309" s="10">
        <v>1064.75</v>
      </c>
      <c r="G309" s="11">
        <v>0</v>
      </c>
      <c r="H309" s="23">
        <f>SUMIFS($F$2:$F$571,$B$2:$B$571,"="&amp;B309)</f>
        <v>1064.75</v>
      </c>
      <c r="I309" s="23">
        <f t="shared" si="12"/>
        <v>0</v>
      </c>
      <c r="J309" s="11">
        <v>1690</v>
      </c>
      <c r="K309" s="5">
        <f t="shared" si="13"/>
        <v>1690</v>
      </c>
      <c r="L309" s="6" t="e">
        <f t="shared" si="14"/>
        <v>#DIV/0!</v>
      </c>
    </row>
    <row r="310" spans="1:12" ht="13.5" thickBot="1">
      <c r="A310" s="8" t="s">
        <v>92</v>
      </c>
      <c r="B310" s="8" t="s">
        <v>552</v>
      </c>
      <c r="C310" s="8" t="s">
        <v>553</v>
      </c>
      <c r="D310" s="9">
        <v>43362</v>
      </c>
      <c r="E310" s="8" t="s">
        <v>20</v>
      </c>
      <c r="F310" s="10">
        <v>964.75</v>
      </c>
      <c r="G310" s="11">
        <v>0</v>
      </c>
      <c r="H310" s="23">
        <f>SUMIFS($F$2:$F$571,$B$2:$B$571,"="&amp;B310)</f>
        <v>964.75</v>
      </c>
      <c r="I310" s="23">
        <f t="shared" si="12"/>
        <v>0</v>
      </c>
      <c r="J310" s="11">
        <v>1690</v>
      </c>
      <c r="K310" s="5">
        <f t="shared" si="13"/>
        <v>1690</v>
      </c>
      <c r="L310" s="6" t="e">
        <f t="shared" si="14"/>
        <v>#DIV/0!</v>
      </c>
    </row>
    <row r="311" spans="1:12" ht="13.5" thickBot="1">
      <c r="A311" s="8" t="s">
        <v>23</v>
      </c>
      <c r="B311" s="8" t="s">
        <v>103</v>
      </c>
      <c r="C311" s="8" t="s">
        <v>554</v>
      </c>
      <c r="D311" s="9">
        <v>43367</v>
      </c>
      <c r="E311" s="8" t="s">
        <v>20</v>
      </c>
      <c r="F311" s="10">
        <v>324</v>
      </c>
      <c r="G311" s="11">
        <v>0</v>
      </c>
      <c r="H311" s="23">
        <f>SUMIFS($F$2:$F$571,$B$2:$B$571,"="&amp;B311)</f>
        <v>1288.74</v>
      </c>
      <c r="I311" s="23">
        <f t="shared" si="12"/>
        <v>1274.73</v>
      </c>
      <c r="J311" s="11">
        <v>1690</v>
      </c>
      <c r="K311" s="5">
        <f t="shared" si="13"/>
        <v>415.27</v>
      </c>
      <c r="L311" s="6">
        <f t="shared" si="14"/>
        <v>0.32577094757321157</v>
      </c>
    </row>
    <row r="312" spans="1:12" ht="13.5" thickBot="1">
      <c r="A312" s="8" t="s">
        <v>33</v>
      </c>
      <c r="B312" s="8" t="s">
        <v>555</v>
      </c>
      <c r="C312" s="8" t="s">
        <v>556</v>
      </c>
      <c r="D312" s="9">
        <v>43335</v>
      </c>
      <c r="E312" s="8" t="s">
        <v>36</v>
      </c>
      <c r="F312" s="10">
        <v>1282</v>
      </c>
      <c r="G312" s="11">
        <v>0</v>
      </c>
      <c r="H312" s="23">
        <f>SUMIFS($F$2:$F$571,$B$2:$B$571,"="&amp;B312)</f>
        <v>1282</v>
      </c>
      <c r="I312" s="23">
        <f t="shared" si="12"/>
        <v>0</v>
      </c>
      <c r="J312" s="11">
        <v>1650</v>
      </c>
      <c r="K312" s="5">
        <f t="shared" si="13"/>
        <v>1650</v>
      </c>
      <c r="L312" s="6" t="e">
        <f t="shared" si="14"/>
        <v>#DIV/0!</v>
      </c>
    </row>
    <row r="313" spans="1:12" ht="13.5" thickBot="1">
      <c r="A313" s="8" t="s">
        <v>5</v>
      </c>
      <c r="B313" s="8" t="s">
        <v>557</v>
      </c>
      <c r="C313" s="8" t="s">
        <v>558</v>
      </c>
      <c r="D313" s="9">
        <v>43360</v>
      </c>
      <c r="E313" s="8" t="s">
        <v>20</v>
      </c>
      <c r="F313" s="10">
        <v>1192.82</v>
      </c>
      <c r="G313" s="11">
        <v>0</v>
      </c>
      <c r="H313" s="23">
        <f>SUMIFS($F$2:$F$571,$B$2:$B$571,"="&amp;B313)</f>
        <v>1192.82</v>
      </c>
      <c r="I313" s="23">
        <f t="shared" si="12"/>
        <v>0</v>
      </c>
      <c r="J313" s="11">
        <v>1634</v>
      </c>
      <c r="K313" s="5">
        <f t="shared" si="13"/>
        <v>1634</v>
      </c>
      <c r="L313" s="6" t="e">
        <f t="shared" si="14"/>
        <v>#DIV/0!</v>
      </c>
    </row>
    <row r="314" spans="1:12" ht="13.5" thickBot="1">
      <c r="A314" s="8" t="s">
        <v>33</v>
      </c>
      <c r="B314" s="8" t="s">
        <v>559</v>
      </c>
      <c r="C314" s="8" t="s">
        <v>560</v>
      </c>
      <c r="D314" s="9">
        <v>43234</v>
      </c>
      <c r="E314" s="8" t="s">
        <v>36</v>
      </c>
      <c r="F314" s="10">
        <v>1210</v>
      </c>
      <c r="G314" s="11">
        <v>1282.5999999999999</v>
      </c>
      <c r="H314" s="23">
        <f>SUMIFS($F$2:$F$571,$B$2:$B$571,"="&amp;B314)</f>
        <v>1210</v>
      </c>
      <c r="I314" s="23">
        <f t="shared" si="12"/>
        <v>1282.5999999999999</v>
      </c>
      <c r="J314" s="11">
        <v>1600</v>
      </c>
      <c r="K314" s="5">
        <f t="shared" si="13"/>
        <v>317.40000000000009</v>
      </c>
      <c r="L314" s="6">
        <f t="shared" si="14"/>
        <v>0.24746608451582733</v>
      </c>
    </row>
    <row r="315" spans="1:12" ht="13.5" thickBot="1">
      <c r="A315" s="8" t="s">
        <v>33</v>
      </c>
      <c r="B315" s="8" t="s">
        <v>561</v>
      </c>
      <c r="C315" s="8" t="s">
        <v>562</v>
      </c>
      <c r="D315" s="9">
        <v>43264</v>
      </c>
      <c r="E315" s="8" t="s">
        <v>36</v>
      </c>
      <c r="F315" s="10">
        <v>1650</v>
      </c>
      <c r="G315" s="11">
        <v>1650</v>
      </c>
      <c r="H315" s="23">
        <f>SUMIFS($F$2:$F$571,$B$2:$B$571,"="&amp;B315)</f>
        <v>1650</v>
      </c>
      <c r="I315" s="23">
        <f t="shared" si="12"/>
        <v>1650</v>
      </c>
      <c r="J315" s="11">
        <v>1600</v>
      </c>
      <c r="K315" s="5">
        <f t="shared" si="13"/>
        <v>-50</v>
      </c>
      <c r="L315" s="6">
        <f t="shared" si="14"/>
        <v>-3.0303030303030304E-2</v>
      </c>
    </row>
    <row r="316" spans="1:12" ht="13.5" thickBot="1">
      <c r="A316" s="8" t="s">
        <v>33</v>
      </c>
      <c r="B316" s="8" t="s">
        <v>563</v>
      </c>
      <c r="C316" s="8" t="s">
        <v>564</v>
      </c>
      <c r="D316" s="9">
        <v>43222</v>
      </c>
      <c r="E316" s="8" t="s">
        <v>36</v>
      </c>
      <c r="F316" s="10">
        <v>1260</v>
      </c>
      <c r="G316" s="11">
        <v>1260</v>
      </c>
      <c r="H316" s="23">
        <f>SUMIFS($F$2:$F$571,$B$2:$B$571,"="&amp;B316)</f>
        <v>1260</v>
      </c>
      <c r="I316" s="23">
        <f t="shared" si="12"/>
        <v>1260</v>
      </c>
      <c r="J316" s="11">
        <v>1600</v>
      </c>
      <c r="K316" s="5">
        <f t="shared" si="13"/>
        <v>340</v>
      </c>
      <c r="L316" s="6">
        <f t="shared" si="14"/>
        <v>0.26984126984126983</v>
      </c>
    </row>
    <row r="317" spans="1:12" ht="13.5" thickBot="1">
      <c r="A317" s="8" t="s">
        <v>33</v>
      </c>
      <c r="B317" s="8" t="s">
        <v>565</v>
      </c>
      <c r="C317" s="8" t="s">
        <v>566</v>
      </c>
      <c r="D317" s="9">
        <v>43223</v>
      </c>
      <c r="E317" s="8" t="s">
        <v>36</v>
      </c>
      <c r="F317" s="10">
        <v>1260</v>
      </c>
      <c r="G317" s="11">
        <v>1260</v>
      </c>
      <c r="H317" s="23">
        <f>SUMIFS($F$2:$F$571,$B$2:$B$571,"="&amp;B317)</f>
        <v>1260</v>
      </c>
      <c r="I317" s="23">
        <f t="shared" si="12"/>
        <v>1260</v>
      </c>
      <c r="J317" s="11">
        <v>1600</v>
      </c>
      <c r="K317" s="5">
        <f t="shared" si="13"/>
        <v>340</v>
      </c>
      <c r="L317" s="6">
        <f t="shared" si="14"/>
        <v>0.26984126984126983</v>
      </c>
    </row>
    <row r="318" spans="1:12" ht="13.5" thickBot="1">
      <c r="A318" s="8" t="s">
        <v>33</v>
      </c>
      <c r="B318" s="8" t="s">
        <v>567</v>
      </c>
      <c r="C318" s="8" t="s">
        <v>568</v>
      </c>
      <c r="D318" s="9">
        <v>43221</v>
      </c>
      <c r="E318" s="8" t="s">
        <v>36</v>
      </c>
      <c r="F318" s="10">
        <v>1260</v>
      </c>
      <c r="G318" s="11">
        <v>1260</v>
      </c>
      <c r="H318" s="23">
        <f>SUMIFS($F$2:$F$571,$B$2:$B$571,"="&amp;B318)</f>
        <v>1260</v>
      </c>
      <c r="I318" s="23">
        <f t="shared" si="12"/>
        <v>1260</v>
      </c>
      <c r="J318" s="11">
        <v>1600</v>
      </c>
      <c r="K318" s="5">
        <f t="shared" si="13"/>
        <v>340</v>
      </c>
      <c r="L318" s="6">
        <f t="shared" si="14"/>
        <v>0.26984126984126983</v>
      </c>
    </row>
    <row r="319" spans="1:12" ht="13.5" thickBot="1">
      <c r="A319" s="8" t="s">
        <v>33</v>
      </c>
      <c r="B319" s="8" t="s">
        <v>569</v>
      </c>
      <c r="C319" s="8" t="s">
        <v>570</v>
      </c>
      <c r="D319" s="9">
        <v>43220</v>
      </c>
      <c r="E319" s="8" t="s">
        <v>36</v>
      </c>
      <c r="F319" s="10">
        <v>1260</v>
      </c>
      <c r="G319" s="11">
        <v>1260</v>
      </c>
      <c r="H319" s="23">
        <f>SUMIFS($F$2:$F$571,$B$2:$B$571,"="&amp;B319)</f>
        <v>1260</v>
      </c>
      <c r="I319" s="23">
        <f t="shared" si="12"/>
        <v>1260</v>
      </c>
      <c r="J319" s="11">
        <v>1600</v>
      </c>
      <c r="K319" s="5">
        <f t="shared" si="13"/>
        <v>340</v>
      </c>
      <c r="L319" s="6">
        <f t="shared" si="14"/>
        <v>0.26984126984126983</v>
      </c>
    </row>
    <row r="320" spans="1:12" ht="13.5" thickBot="1">
      <c r="A320" s="8" t="s">
        <v>33</v>
      </c>
      <c r="B320" s="8" t="s">
        <v>571</v>
      </c>
      <c r="C320" s="8" t="s">
        <v>572</v>
      </c>
      <c r="D320" s="9">
        <v>43224</v>
      </c>
      <c r="E320" s="8" t="s">
        <v>36</v>
      </c>
      <c r="F320" s="10">
        <v>1260</v>
      </c>
      <c r="G320" s="11">
        <v>1260</v>
      </c>
      <c r="H320" s="23">
        <f>SUMIFS($F$2:$F$571,$B$2:$B$571,"="&amp;B320)</f>
        <v>1260</v>
      </c>
      <c r="I320" s="23">
        <f t="shared" si="12"/>
        <v>1260</v>
      </c>
      <c r="J320" s="11">
        <v>1600</v>
      </c>
      <c r="K320" s="5">
        <f t="shared" si="13"/>
        <v>340</v>
      </c>
      <c r="L320" s="6">
        <f t="shared" si="14"/>
        <v>0.26984126984126983</v>
      </c>
    </row>
    <row r="321" spans="1:12" ht="13.5" thickBot="1">
      <c r="A321" s="8" t="s">
        <v>33</v>
      </c>
      <c r="B321" s="8" t="s">
        <v>573</v>
      </c>
      <c r="C321" s="8" t="s">
        <v>574</v>
      </c>
      <c r="D321" s="9">
        <v>43259</v>
      </c>
      <c r="E321" s="8" t="s">
        <v>36</v>
      </c>
      <c r="F321" s="10">
        <v>1430</v>
      </c>
      <c r="G321" s="11">
        <v>1430</v>
      </c>
      <c r="H321" s="23">
        <f>SUMIFS($F$2:$F$571,$B$2:$B$571,"="&amp;B321)</f>
        <v>1430</v>
      </c>
      <c r="I321" s="23">
        <f t="shared" si="12"/>
        <v>1430</v>
      </c>
      <c r="J321" s="11">
        <v>1600</v>
      </c>
      <c r="K321" s="5">
        <f t="shared" si="13"/>
        <v>170</v>
      </c>
      <c r="L321" s="6">
        <f t="shared" si="14"/>
        <v>0.11888111888111888</v>
      </c>
    </row>
    <row r="322" spans="1:12" ht="13.5" thickBot="1">
      <c r="A322" s="8" t="s">
        <v>33</v>
      </c>
      <c r="B322" s="8" t="s">
        <v>575</v>
      </c>
      <c r="C322" s="8" t="s">
        <v>576</v>
      </c>
      <c r="D322" s="9">
        <v>43200</v>
      </c>
      <c r="E322" s="8" t="s">
        <v>36</v>
      </c>
      <c r="F322" s="10">
        <v>1477.5</v>
      </c>
      <c r="G322" s="11">
        <v>1477.5</v>
      </c>
      <c r="H322" s="23">
        <f>SUMIFS($F$2:$F$571,$B$2:$B$571,"="&amp;B322)</f>
        <v>1477.5</v>
      </c>
      <c r="I322" s="23">
        <f t="shared" si="12"/>
        <v>1477.5</v>
      </c>
      <c r="J322" s="11">
        <v>1600</v>
      </c>
      <c r="K322" s="5">
        <f t="shared" si="13"/>
        <v>122.5</v>
      </c>
      <c r="L322" s="6">
        <f t="shared" si="14"/>
        <v>8.2910321489001695E-2</v>
      </c>
    </row>
    <row r="323" spans="1:12" ht="13.5" thickBot="1">
      <c r="A323" s="8" t="s">
        <v>33</v>
      </c>
      <c r="B323" s="8" t="s">
        <v>577</v>
      </c>
      <c r="C323" s="8" t="s">
        <v>578</v>
      </c>
      <c r="D323" s="9">
        <v>43200</v>
      </c>
      <c r="E323" s="8" t="s">
        <v>36</v>
      </c>
      <c r="F323" s="10">
        <v>1430</v>
      </c>
      <c r="G323" s="11">
        <v>1430</v>
      </c>
      <c r="H323" s="23">
        <f>SUMIFS($F$2:$F$571,$B$2:$B$571,"="&amp;B323)</f>
        <v>1430</v>
      </c>
      <c r="I323" s="23">
        <f t="shared" ref="I323:I386" si="15">SUMIFS($G$2:$G$571,$B$2:$B$571,"="&amp;B323)</f>
        <v>1430</v>
      </c>
      <c r="J323" s="11">
        <v>1600</v>
      </c>
      <c r="K323" s="5">
        <f t="shared" ref="K323:K386" si="16">J323-I323</f>
        <v>170</v>
      </c>
      <c r="L323" s="6">
        <f t="shared" ref="L323:L386" si="17">K323/I323</f>
        <v>0.11888111888111888</v>
      </c>
    </row>
    <row r="324" spans="1:12" ht="13.5" thickBot="1">
      <c r="A324" s="8" t="s">
        <v>33</v>
      </c>
      <c r="B324" s="8" t="s">
        <v>579</v>
      </c>
      <c r="C324" s="8" t="s">
        <v>580</v>
      </c>
      <c r="D324" s="9">
        <v>43237</v>
      </c>
      <c r="E324" s="8" t="s">
        <v>36</v>
      </c>
      <c r="F324" s="10">
        <v>1210</v>
      </c>
      <c r="G324" s="11">
        <v>1210</v>
      </c>
      <c r="H324" s="23">
        <f>SUMIFS($F$2:$F$571,$B$2:$B$571,"="&amp;B324)</f>
        <v>1210</v>
      </c>
      <c r="I324" s="23">
        <f t="shared" si="15"/>
        <v>1210</v>
      </c>
      <c r="J324" s="11">
        <v>1600</v>
      </c>
      <c r="K324" s="5">
        <f t="shared" si="16"/>
        <v>390</v>
      </c>
      <c r="L324" s="6">
        <f t="shared" si="17"/>
        <v>0.32231404958677684</v>
      </c>
    </row>
    <row r="325" spans="1:12" ht="13.5" thickBot="1">
      <c r="A325" s="8" t="s">
        <v>33</v>
      </c>
      <c r="B325" s="8" t="s">
        <v>581</v>
      </c>
      <c r="C325" s="8" t="s">
        <v>582</v>
      </c>
      <c r="D325" s="9">
        <v>43238</v>
      </c>
      <c r="E325" s="8" t="s">
        <v>36</v>
      </c>
      <c r="F325" s="10">
        <v>1210</v>
      </c>
      <c r="G325" s="11">
        <v>0</v>
      </c>
      <c r="H325" s="23">
        <f>SUMIFS($F$2:$F$571,$B$2:$B$571,"="&amp;B325)</f>
        <v>1210</v>
      </c>
      <c r="I325" s="23">
        <f t="shared" si="15"/>
        <v>0</v>
      </c>
      <c r="J325" s="11">
        <v>1600</v>
      </c>
      <c r="K325" s="5">
        <f t="shared" si="16"/>
        <v>1600</v>
      </c>
      <c r="L325" s="6" t="e">
        <f t="shared" si="17"/>
        <v>#DIV/0!</v>
      </c>
    </row>
    <row r="326" spans="1:12" ht="13.5" thickBot="1">
      <c r="A326" s="8" t="s">
        <v>33</v>
      </c>
      <c r="B326" s="8" t="s">
        <v>583</v>
      </c>
      <c r="C326" s="8" t="s">
        <v>584</v>
      </c>
      <c r="D326" s="9">
        <v>43234</v>
      </c>
      <c r="E326" s="8" t="s">
        <v>36</v>
      </c>
      <c r="F326" s="10">
        <v>1637.5</v>
      </c>
      <c r="G326" s="11">
        <v>1637.5</v>
      </c>
      <c r="H326" s="23">
        <f>SUMIFS($F$2:$F$571,$B$2:$B$571,"="&amp;B326)</f>
        <v>1637.5</v>
      </c>
      <c r="I326" s="23">
        <f t="shared" si="15"/>
        <v>1637.5</v>
      </c>
      <c r="J326" s="11">
        <v>1600</v>
      </c>
      <c r="K326" s="5">
        <f t="shared" si="16"/>
        <v>-37.5</v>
      </c>
      <c r="L326" s="6">
        <f t="shared" si="17"/>
        <v>-2.2900763358778626E-2</v>
      </c>
    </row>
    <row r="327" spans="1:12" ht="13.5" thickBot="1">
      <c r="A327" s="8" t="s">
        <v>33</v>
      </c>
      <c r="B327" s="8" t="s">
        <v>585</v>
      </c>
      <c r="C327" s="8" t="s">
        <v>586</v>
      </c>
      <c r="D327" s="9">
        <v>43301</v>
      </c>
      <c r="E327" s="8" t="s">
        <v>36</v>
      </c>
      <c r="F327" s="10">
        <v>1210</v>
      </c>
      <c r="G327" s="11">
        <v>1590</v>
      </c>
      <c r="H327" s="23">
        <f>SUMIFS($F$2:$F$571,$B$2:$B$571,"="&amp;B327)</f>
        <v>1210</v>
      </c>
      <c r="I327" s="23">
        <f t="shared" si="15"/>
        <v>1590</v>
      </c>
      <c r="J327" s="11">
        <v>1600</v>
      </c>
      <c r="K327" s="5">
        <f t="shared" si="16"/>
        <v>10</v>
      </c>
      <c r="L327" s="6">
        <f t="shared" si="17"/>
        <v>6.2893081761006293E-3</v>
      </c>
    </row>
    <row r="328" spans="1:12" ht="13.5" thickBot="1">
      <c r="A328" s="8" t="s">
        <v>33</v>
      </c>
      <c r="B328" s="8" t="s">
        <v>587</v>
      </c>
      <c r="C328" s="8" t="s">
        <v>588</v>
      </c>
      <c r="D328" s="9">
        <v>43242</v>
      </c>
      <c r="E328" s="8" t="s">
        <v>36</v>
      </c>
      <c r="F328" s="10">
        <v>1210</v>
      </c>
      <c r="G328" s="11">
        <v>1210</v>
      </c>
      <c r="H328" s="23">
        <f>SUMIFS($F$2:$F$571,$B$2:$B$571,"="&amp;B328)</f>
        <v>1210</v>
      </c>
      <c r="I328" s="23">
        <f t="shared" si="15"/>
        <v>1210</v>
      </c>
      <c r="J328" s="11">
        <v>1600</v>
      </c>
      <c r="K328" s="5">
        <f t="shared" si="16"/>
        <v>390</v>
      </c>
      <c r="L328" s="6">
        <f t="shared" si="17"/>
        <v>0.32231404958677684</v>
      </c>
    </row>
    <row r="329" spans="1:12" ht="13.5" thickBot="1">
      <c r="A329" s="8" t="s">
        <v>33</v>
      </c>
      <c r="B329" s="8" t="s">
        <v>589</v>
      </c>
      <c r="C329" s="8" t="s">
        <v>590</v>
      </c>
      <c r="D329" s="9">
        <v>43297</v>
      </c>
      <c r="E329" s="8" t="s">
        <v>36</v>
      </c>
      <c r="F329" s="10">
        <v>1210</v>
      </c>
      <c r="G329" s="11">
        <v>1400</v>
      </c>
      <c r="H329" s="23">
        <f>SUMIFS($F$2:$F$571,$B$2:$B$571,"="&amp;B329)</f>
        <v>1210</v>
      </c>
      <c r="I329" s="23">
        <f t="shared" si="15"/>
        <v>1400</v>
      </c>
      <c r="J329" s="11">
        <v>1600</v>
      </c>
      <c r="K329" s="5">
        <f t="shared" si="16"/>
        <v>200</v>
      </c>
      <c r="L329" s="6">
        <f t="shared" si="17"/>
        <v>0.14285714285714285</v>
      </c>
    </row>
    <row r="330" spans="1:12" ht="13.5" thickBot="1">
      <c r="A330" s="8" t="s">
        <v>33</v>
      </c>
      <c r="B330" s="8" t="s">
        <v>591</v>
      </c>
      <c r="C330" s="8" t="s">
        <v>592</v>
      </c>
      <c r="D330" s="9">
        <v>43311</v>
      </c>
      <c r="E330" s="8" t="s">
        <v>36</v>
      </c>
      <c r="F330" s="10">
        <v>1210</v>
      </c>
      <c r="G330" s="11">
        <v>1210</v>
      </c>
      <c r="H330" s="23">
        <f>SUMIFS($F$2:$F$571,$B$2:$B$571,"="&amp;B330)</f>
        <v>1210</v>
      </c>
      <c r="I330" s="23">
        <f t="shared" si="15"/>
        <v>1210</v>
      </c>
      <c r="J330" s="11">
        <v>1600</v>
      </c>
      <c r="K330" s="5">
        <f t="shared" si="16"/>
        <v>390</v>
      </c>
      <c r="L330" s="6">
        <f t="shared" si="17"/>
        <v>0.32231404958677684</v>
      </c>
    </row>
    <row r="331" spans="1:12" ht="13.5" thickBot="1">
      <c r="A331" s="8" t="s">
        <v>33</v>
      </c>
      <c r="B331" s="8" t="s">
        <v>593</v>
      </c>
      <c r="C331" s="8" t="s">
        <v>594</v>
      </c>
      <c r="D331" s="9">
        <v>43319</v>
      </c>
      <c r="E331" s="8" t="s">
        <v>36</v>
      </c>
      <c r="F331" s="10">
        <v>1210</v>
      </c>
      <c r="G331" s="11">
        <v>1400</v>
      </c>
      <c r="H331" s="23">
        <f>SUMIFS($F$2:$F$571,$B$2:$B$571,"="&amp;B331)</f>
        <v>1210</v>
      </c>
      <c r="I331" s="23">
        <f t="shared" si="15"/>
        <v>1400</v>
      </c>
      <c r="J331" s="11">
        <v>1600</v>
      </c>
      <c r="K331" s="5">
        <f t="shared" si="16"/>
        <v>200</v>
      </c>
      <c r="L331" s="6">
        <f t="shared" si="17"/>
        <v>0.14285714285714285</v>
      </c>
    </row>
    <row r="332" spans="1:12" ht="13.5" thickBot="1">
      <c r="A332" s="8" t="s">
        <v>33</v>
      </c>
      <c r="B332" s="8" t="s">
        <v>595</v>
      </c>
      <c r="C332" s="8" t="s">
        <v>596</v>
      </c>
      <c r="D332" s="9">
        <v>43325</v>
      </c>
      <c r="E332" s="8" t="s">
        <v>36</v>
      </c>
      <c r="F332" s="10">
        <v>1210</v>
      </c>
      <c r="G332" s="11">
        <v>0</v>
      </c>
      <c r="H332" s="23">
        <f>SUMIFS($F$2:$F$571,$B$2:$B$571,"="&amp;B332)</f>
        <v>1210</v>
      </c>
      <c r="I332" s="23">
        <f t="shared" si="15"/>
        <v>0</v>
      </c>
      <c r="J332" s="11">
        <v>1600</v>
      </c>
      <c r="K332" s="5">
        <f t="shared" si="16"/>
        <v>1600</v>
      </c>
      <c r="L332" s="6" t="e">
        <f t="shared" si="17"/>
        <v>#DIV/0!</v>
      </c>
    </row>
    <row r="333" spans="1:12" ht="13.5" thickBot="1">
      <c r="A333" s="8" t="s">
        <v>33</v>
      </c>
      <c r="B333" s="8" t="s">
        <v>597</v>
      </c>
      <c r="C333" s="8" t="s">
        <v>598</v>
      </c>
      <c r="D333" s="9">
        <v>43333</v>
      </c>
      <c r="E333" s="8" t="s">
        <v>36</v>
      </c>
      <c r="F333" s="10">
        <v>1260</v>
      </c>
      <c r="G333" s="11">
        <v>0</v>
      </c>
      <c r="H333" s="23">
        <f>SUMIFS($F$2:$F$571,$B$2:$B$571,"="&amp;B333)</f>
        <v>1260</v>
      </c>
      <c r="I333" s="23">
        <f t="shared" si="15"/>
        <v>0</v>
      </c>
      <c r="J333" s="11">
        <v>1600</v>
      </c>
      <c r="K333" s="5">
        <f t="shared" si="16"/>
        <v>1600</v>
      </c>
      <c r="L333" s="6" t="e">
        <f t="shared" si="17"/>
        <v>#DIV/0!</v>
      </c>
    </row>
    <row r="334" spans="1:12" ht="13.5" thickBot="1">
      <c r="A334" s="8" t="s">
        <v>33</v>
      </c>
      <c r="B334" s="8" t="s">
        <v>599</v>
      </c>
      <c r="C334" s="8" t="s">
        <v>600</v>
      </c>
      <c r="D334" s="9">
        <v>43318</v>
      </c>
      <c r="E334" s="8" t="s">
        <v>36</v>
      </c>
      <c r="F334" s="10">
        <v>1210</v>
      </c>
      <c r="G334" s="11">
        <v>1590</v>
      </c>
      <c r="H334" s="23">
        <f>SUMIFS($F$2:$F$571,$B$2:$B$571,"="&amp;B334)</f>
        <v>1210</v>
      </c>
      <c r="I334" s="23">
        <f t="shared" si="15"/>
        <v>1590</v>
      </c>
      <c r="J334" s="11">
        <v>1600</v>
      </c>
      <c r="K334" s="5">
        <f t="shared" si="16"/>
        <v>10</v>
      </c>
      <c r="L334" s="6">
        <f t="shared" si="17"/>
        <v>6.2893081761006293E-3</v>
      </c>
    </row>
    <row r="335" spans="1:12" ht="13.5" thickBot="1">
      <c r="A335" s="8" t="s">
        <v>33</v>
      </c>
      <c r="B335" s="8" t="s">
        <v>601</v>
      </c>
      <c r="C335" s="8" t="s">
        <v>602</v>
      </c>
      <c r="D335" s="9">
        <v>43339</v>
      </c>
      <c r="E335" s="8" t="s">
        <v>36</v>
      </c>
      <c r="F335" s="10">
        <v>325</v>
      </c>
      <c r="G335" s="11">
        <v>0</v>
      </c>
      <c r="H335" s="23">
        <f>SUMIFS($F$2:$F$571,$B$2:$B$571,"="&amp;B335)</f>
        <v>325</v>
      </c>
      <c r="I335" s="23">
        <f t="shared" si="15"/>
        <v>0</v>
      </c>
      <c r="J335" s="11">
        <v>1600</v>
      </c>
      <c r="K335" s="5">
        <f t="shared" si="16"/>
        <v>1600</v>
      </c>
      <c r="L335" s="6" t="e">
        <f t="shared" si="17"/>
        <v>#DIV/0!</v>
      </c>
    </row>
    <row r="336" spans="1:12" ht="13.5" thickBot="1">
      <c r="A336" s="8" t="s">
        <v>17</v>
      </c>
      <c r="B336" s="8" t="s">
        <v>603</v>
      </c>
      <c r="C336" s="8" t="s">
        <v>604</v>
      </c>
      <c r="D336" s="9">
        <v>43320</v>
      </c>
      <c r="E336" s="8" t="s">
        <v>20</v>
      </c>
      <c r="F336" s="10">
        <v>1255.42</v>
      </c>
      <c r="G336" s="11">
        <v>1230.31</v>
      </c>
      <c r="H336" s="23">
        <f>SUMIFS($F$2:$F$571,$B$2:$B$571,"="&amp;B336)</f>
        <v>1255.42</v>
      </c>
      <c r="I336" s="23">
        <f t="shared" si="15"/>
        <v>1230.31</v>
      </c>
      <c r="J336" s="11">
        <v>1531</v>
      </c>
      <c r="K336" s="5">
        <f t="shared" si="16"/>
        <v>300.69000000000005</v>
      </c>
      <c r="L336" s="6">
        <f t="shared" si="17"/>
        <v>0.24440181742812792</v>
      </c>
    </row>
    <row r="337" spans="1:12" ht="13.5" thickBot="1">
      <c r="A337" s="8" t="s">
        <v>17</v>
      </c>
      <c r="B337" s="8" t="s">
        <v>605</v>
      </c>
      <c r="C337" s="8" t="s">
        <v>606</v>
      </c>
      <c r="D337" s="9">
        <v>43282</v>
      </c>
      <c r="E337" s="8" t="s">
        <v>20</v>
      </c>
      <c r="F337" s="10">
        <v>1255.42</v>
      </c>
      <c r="G337" s="11">
        <v>1255.42</v>
      </c>
      <c r="H337" s="23">
        <f>SUMIFS($F$2:$F$571,$B$2:$B$571,"="&amp;B337)</f>
        <v>1255.42</v>
      </c>
      <c r="I337" s="23">
        <f t="shared" si="15"/>
        <v>1255.42</v>
      </c>
      <c r="J337" s="11">
        <v>1531</v>
      </c>
      <c r="K337" s="5">
        <f t="shared" si="16"/>
        <v>275.57999999999993</v>
      </c>
      <c r="L337" s="6">
        <f t="shared" si="17"/>
        <v>0.21951219512195114</v>
      </c>
    </row>
    <row r="338" spans="1:12" ht="13.5" thickBot="1">
      <c r="A338" s="8" t="s">
        <v>17</v>
      </c>
      <c r="B338" s="8" t="s">
        <v>607</v>
      </c>
      <c r="C338" s="8" t="s">
        <v>608</v>
      </c>
      <c r="D338" s="9">
        <v>43296</v>
      </c>
      <c r="E338" s="8" t="s">
        <v>20</v>
      </c>
      <c r="F338" s="10">
        <v>1169.92</v>
      </c>
      <c r="G338" s="11">
        <v>1169.92</v>
      </c>
      <c r="H338" s="23">
        <f>SUMIFS($F$2:$F$571,$B$2:$B$571,"="&amp;B338)</f>
        <v>1169.92</v>
      </c>
      <c r="I338" s="23">
        <f t="shared" si="15"/>
        <v>1169.92</v>
      </c>
      <c r="J338" s="11">
        <v>1531</v>
      </c>
      <c r="K338" s="5">
        <f t="shared" si="16"/>
        <v>361.07999999999993</v>
      </c>
      <c r="L338" s="6">
        <f t="shared" si="17"/>
        <v>0.30863648796498899</v>
      </c>
    </row>
    <row r="339" spans="1:12" ht="13.5" thickBot="1">
      <c r="A339" s="8" t="s">
        <v>355</v>
      </c>
      <c r="B339" s="8" t="s">
        <v>609</v>
      </c>
      <c r="C339" s="8" t="s">
        <v>610</v>
      </c>
      <c r="D339" s="9">
        <v>43243</v>
      </c>
      <c r="E339" s="8" t="s">
        <v>20</v>
      </c>
      <c r="F339" s="10">
        <v>1296</v>
      </c>
      <c r="G339" s="11">
        <v>1296</v>
      </c>
      <c r="H339" s="23">
        <f>SUMIFS($F$2:$F$571,$B$2:$B$571,"="&amp;B339)</f>
        <v>1296</v>
      </c>
      <c r="I339" s="23">
        <f t="shared" si="15"/>
        <v>1296</v>
      </c>
      <c r="J339" s="11">
        <v>1500</v>
      </c>
      <c r="K339" s="5">
        <f t="shared" si="16"/>
        <v>204</v>
      </c>
      <c r="L339" s="6">
        <f t="shared" si="17"/>
        <v>0.15740740740740741</v>
      </c>
    </row>
    <row r="340" spans="1:12" ht="13.5" thickBot="1">
      <c r="A340" s="8" t="s">
        <v>17</v>
      </c>
      <c r="B340" s="8" t="s">
        <v>611</v>
      </c>
      <c r="C340" s="8" t="s">
        <v>612</v>
      </c>
      <c r="D340" s="9">
        <v>43277</v>
      </c>
      <c r="E340" s="8" t="s">
        <v>20</v>
      </c>
      <c r="F340" s="10">
        <v>1127.1199999999999</v>
      </c>
      <c r="G340" s="11">
        <v>1104.58</v>
      </c>
      <c r="H340" s="23">
        <f>SUMIFS($F$2:$F$571,$B$2:$B$571,"="&amp;B340)</f>
        <v>1127.1199999999999</v>
      </c>
      <c r="I340" s="23">
        <f t="shared" si="15"/>
        <v>1104.58</v>
      </c>
      <c r="J340" s="11">
        <v>1475</v>
      </c>
      <c r="K340" s="5">
        <f t="shared" si="16"/>
        <v>370.42000000000007</v>
      </c>
      <c r="L340" s="6">
        <f t="shared" si="17"/>
        <v>0.33534918249470397</v>
      </c>
    </row>
    <row r="341" spans="1:12" ht="13.5" thickBot="1">
      <c r="A341" s="8" t="s">
        <v>17</v>
      </c>
      <c r="B341" s="8" t="s">
        <v>613</v>
      </c>
      <c r="C341" s="8" t="s">
        <v>614</v>
      </c>
      <c r="D341" s="9">
        <v>43355</v>
      </c>
      <c r="E341" s="8" t="s">
        <v>20</v>
      </c>
      <c r="F341" s="10">
        <v>1209.5</v>
      </c>
      <c r="G341" s="11">
        <v>0</v>
      </c>
      <c r="H341" s="23">
        <f>SUMIFS($F$2:$F$571,$B$2:$B$571,"="&amp;B341)</f>
        <v>1209.5</v>
      </c>
      <c r="I341" s="23">
        <f t="shared" si="15"/>
        <v>0</v>
      </c>
      <c r="J341" s="11">
        <v>1475</v>
      </c>
      <c r="K341" s="5">
        <f t="shared" si="16"/>
        <v>1475</v>
      </c>
      <c r="L341" s="6" t="e">
        <f t="shared" si="17"/>
        <v>#DIV/0!</v>
      </c>
    </row>
    <row r="342" spans="1:12" ht="13.5" thickBot="1">
      <c r="A342" s="8" t="s">
        <v>17</v>
      </c>
      <c r="B342" s="8" t="s">
        <v>615</v>
      </c>
      <c r="C342" s="8" t="s">
        <v>616</v>
      </c>
      <c r="D342" s="9">
        <v>43352</v>
      </c>
      <c r="E342" s="8" t="s">
        <v>20</v>
      </c>
      <c r="F342" s="10">
        <v>1168.8599999999999</v>
      </c>
      <c r="G342" s="11">
        <v>0</v>
      </c>
      <c r="H342" s="23">
        <f>SUMIFS($F$2:$F$571,$B$2:$B$571,"="&amp;B342)</f>
        <v>1168.8599999999999</v>
      </c>
      <c r="I342" s="23">
        <f t="shared" si="15"/>
        <v>0</v>
      </c>
      <c r="J342" s="11">
        <v>1475</v>
      </c>
      <c r="K342" s="5">
        <f t="shared" si="16"/>
        <v>1475</v>
      </c>
      <c r="L342" s="6" t="e">
        <f t="shared" si="17"/>
        <v>#DIV/0!</v>
      </c>
    </row>
    <row r="343" spans="1:12" ht="13.5" thickBot="1">
      <c r="A343" s="8" t="s">
        <v>5</v>
      </c>
      <c r="B343" s="8" t="s">
        <v>617</v>
      </c>
      <c r="C343" s="8" t="s">
        <v>618</v>
      </c>
      <c r="D343" s="9">
        <v>43303</v>
      </c>
      <c r="E343" s="8" t="s">
        <v>20</v>
      </c>
      <c r="F343" s="10">
        <v>1019.5</v>
      </c>
      <c r="G343" s="11">
        <v>999.11</v>
      </c>
      <c r="H343" s="23">
        <f>SUMIFS($F$2:$F$571,$B$2:$B$571,"="&amp;B343)</f>
        <v>1019.5</v>
      </c>
      <c r="I343" s="23">
        <f t="shared" si="15"/>
        <v>999.11</v>
      </c>
      <c r="J343" s="11">
        <v>1443</v>
      </c>
      <c r="K343" s="5">
        <f t="shared" si="16"/>
        <v>443.89</v>
      </c>
      <c r="L343" s="6">
        <f t="shared" si="17"/>
        <v>0.44428541401847643</v>
      </c>
    </row>
    <row r="344" spans="1:12" ht="13.5" thickBot="1">
      <c r="A344" s="8" t="s">
        <v>145</v>
      </c>
      <c r="B344" s="8" t="s">
        <v>619</v>
      </c>
      <c r="C344" s="8" t="s">
        <v>620</v>
      </c>
      <c r="D344" s="9">
        <v>43318</v>
      </c>
      <c r="E344" s="8" t="s">
        <v>20</v>
      </c>
      <c r="F344" s="10">
        <v>672.64</v>
      </c>
      <c r="G344" s="11">
        <v>659.19</v>
      </c>
      <c r="H344" s="23">
        <f>SUMIFS($F$2:$F$571,$B$2:$B$571,"="&amp;B344)</f>
        <v>672.64</v>
      </c>
      <c r="I344" s="23">
        <f t="shared" si="15"/>
        <v>659.19</v>
      </c>
      <c r="J344" s="11">
        <v>1397</v>
      </c>
      <c r="K344" s="5">
        <f t="shared" si="16"/>
        <v>737.81</v>
      </c>
      <c r="L344" s="6">
        <f t="shared" si="17"/>
        <v>1.1192675859767289</v>
      </c>
    </row>
    <row r="345" spans="1:12" ht="13.5" thickBot="1">
      <c r="A345" s="8" t="s">
        <v>46</v>
      </c>
      <c r="B345" s="8" t="s">
        <v>621</v>
      </c>
      <c r="C345" s="8" t="s">
        <v>622</v>
      </c>
      <c r="D345" s="9">
        <v>43306</v>
      </c>
      <c r="E345" s="8" t="s">
        <v>20</v>
      </c>
      <c r="F345" s="10">
        <v>607.5</v>
      </c>
      <c r="G345" s="11">
        <v>607.5</v>
      </c>
      <c r="H345" s="23">
        <f>SUMIFS($F$2:$F$571,$B$2:$B$571,"="&amp;B345)</f>
        <v>607.5</v>
      </c>
      <c r="I345" s="23">
        <f t="shared" si="15"/>
        <v>607.5</v>
      </c>
      <c r="J345" s="11">
        <v>1387</v>
      </c>
      <c r="K345" s="5">
        <f t="shared" si="16"/>
        <v>779.5</v>
      </c>
      <c r="L345" s="6">
        <f t="shared" si="17"/>
        <v>1.283127572016461</v>
      </c>
    </row>
    <row r="346" spans="1:12" ht="13.5" thickBot="1">
      <c r="A346" s="8" t="s">
        <v>5</v>
      </c>
      <c r="B346" s="8" t="s">
        <v>623</v>
      </c>
      <c r="C346" s="8" t="s">
        <v>624</v>
      </c>
      <c r="D346" s="9">
        <v>43304</v>
      </c>
      <c r="E346" s="8" t="s">
        <v>20</v>
      </c>
      <c r="F346" s="10">
        <v>936.72</v>
      </c>
      <c r="G346" s="11">
        <v>917.99</v>
      </c>
      <c r="H346" s="23">
        <f>SUMIFS($F$2:$F$571,$B$2:$B$571,"="&amp;B346)</f>
        <v>936.72</v>
      </c>
      <c r="I346" s="23">
        <f t="shared" si="15"/>
        <v>917.99</v>
      </c>
      <c r="J346" s="11">
        <v>1332</v>
      </c>
      <c r="K346" s="5">
        <f t="shared" si="16"/>
        <v>414.01</v>
      </c>
      <c r="L346" s="6">
        <f t="shared" si="17"/>
        <v>0.45099619821566683</v>
      </c>
    </row>
    <row r="347" spans="1:12" ht="13.5" thickBot="1">
      <c r="A347" s="8" t="s">
        <v>145</v>
      </c>
      <c r="B347" s="8" t="s">
        <v>625</v>
      </c>
      <c r="C347" s="8" t="s">
        <v>626</v>
      </c>
      <c r="D347" s="9">
        <v>43299</v>
      </c>
      <c r="E347" s="8" t="s">
        <v>20</v>
      </c>
      <c r="F347" s="10">
        <v>981.62</v>
      </c>
      <c r="G347" s="11">
        <v>981.62</v>
      </c>
      <c r="H347" s="23">
        <f>SUMIFS($F$2:$F$571,$B$2:$B$571,"="&amp;B347)</f>
        <v>981.62</v>
      </c>
      <c r="I347" s="23">
        <f t="shared" si="15"/>
        <v>981.62</v>
      </c>
      <c r="J347" s="11">
        <v>1317</v>
      </c>
      <c r="K347" s="5">
        <f t="shared" si="16"/>
        <v>335.38</v>
      </c>
      <c r="L347" s="6">
        <f t="shared" si="17"/>
        <v>0.34165970538497586</v>
      </c>
    </row>
    <row r="348" spans="1:12" ht="13.5" thickBot="1">
      <c r="A348" s="8" t="s">
        <v>145</v>
      </c>
      <c r="B348" s="8" t="s">
        <v>627</v>
      </c>
      <c r="C348" s="8" t="s">
        <v>628</v>
      </c>
      <c r="D348" s="9">
        <v>43350</v>
      </c>
      <c r="E348" s="8" t="s">
        <v>20</v>
      </c>
      <c r="F348" s="10">
        <v>831.5</v>
      </c>
      <c r="G348" s="11">
        <v>0</v>
      </c>
      <c r="H348" s="23">
        <f>SUMIFS($F$2:$F$571,$B$2:$B$571,"="&amp;B348)</f>
        <v>831.5</v>
      </c>
      <c r="I348" s="23">
        <f t="shared" si="15"/>
        <v>0</v>
      </c>
      <c r="J348" s="11">
        <v>1315</v>
      </c>
      <c r="K348" s="5">
        <f t="shared" si="16"/>
        <v>1315</v>
      </c>
      <c r="L348" s="6" t="e">
        <f t="shared" si="17"/>
        <v>#DIV/0!</v>
      </c>
    </row>
    <row r="349" spans="1:12" ht="13.5" thickBot="1">
      <c r="A349" s="8" t="s">
        <v>145</v>
      </c>
      <c r="B349" s="8" t="s">
        <v>629</v>
      </c>
      <c r="C349" s="8" t="s">
        <v>630</v>
      </c>
      <c r="D349" s="9">
        <v>43320</v>
      </c>
      <c r="E349" s="8" t="s">
        <v>20</v>
      </c>
      <c r="F349" s="10">
        <v>840</v>
      </c>
      <c r="G349" s="11">
        <v>840</v>
      </c>
      <c r="H349" s="23">
        <f>SUMIFS($F$2:$F$571,$B$2:$B$571,"="&amp;B349)</f>
        <v>840</v>
      </c>
      <c r="I349" s="23">
        <f t="shared" si="15"/>
        <v>840</v>
      </c>
      <c r="J349" s="11">
        <v>1315</v>
      </c>
      <c r="K349" s="5">
        <f t="shared" si="16"/>
        <v>475</v>
      </c>
      <c r="L349" s="6">
        <f t="shared" si="17"/>
        <v>0.56547619047619047</v>
      </c>
    </row>
    <row r="350" spans="1:12" ht="13.5" thickBot="1">
      <c r="A350" s="8" t="s">
        <v>145</v>
      </c>
      <c r="B350" s="8" t="s">
        <v>631</v>
      </c>
      <c r="C350" s="8" t="s">
        <v>632</v>
      </c>
      <c r="D350" s="7"/>
      <c r="E350" s="8" t="s">
        <v>20</v>
      </c>
      <c r="F350" s="10">
        <v>831.5</v>
      </c>
      <c r="G350" s="11">
        <v>814.87</v>
      </c>
      <c r="H350" s="23">
        <f>SUMIFS($F$2:$F$571,$B$2:$B$571,"="&amp;B350)</f>
        <v>831.5</v>
      </c>
      <c r="I350" s="23">
        <f t="shared" si="15"/>
        <v>814.87</v>
      </c>
      <c r="J350" s="11">
        <v>1315</v>
      </c>
      <c r="K350" s="5">
        <f t="shared" si="16"/>
        <v>500.13</v>
      </c>
      <c r="L350" s="6">
        <f t="shared" si="17"/>
        <v>0.61375434118325622</v>
      </c>
    </row>
    <row r="351" spans="1:12" ht="13.5" thickBot="1">
      <c r="A351" s="8" t="s">
        <v>145</v>
      </c>
      <c r="B351" s="8" t="s">
        <v>633</v>
      </c>
      <c r="C351" s="8" t="s">
        <v>634</v>
      </c>
      <c r="D351" s="9">
        <v>43361</v>
      </c>
      <c r="E351" s="8" t="s">
        <v>20</v>
      </c>
      <c r="F351" s="10">
        <v>621</v>
      </c>
      <c r="G351" s="11">
        <v>608.58000000000004</v>
      </c>
      <c r="H351" s="23">
        <f>SUMIFS($F$2:$F$571,$B$2:$B$571,"="&amp;B351)</f>
        <v>621</v>
      </c>
      <c r="I351" s="23">
        <f t="shared" si="15"/>
        <v>608.58000000000004</v>
      </c>
      <c r="J351" s="11">
        <v>1315</v>
      </c>
      <c r="K351" s="5">
        <f t="shared" si="16"/>
        <v>706.42</v>
      </c>
      <c r="L351" s="6">
        <f t="shared" si="17"/>
        <v>1.1607676887179992</v>
      </c>
    </row>
    <row r="352" spans="1:12" ht="13.5" thickBot="1">
      <c r="A352" s="8" t="s">
        <v>5</v>
      </c>
      <c r="B352" s="8" t="s">
        <v>635</v>
      </c>
      <c r="C352" s="8" t="s">
        <v>636</v>
      </c>
      <c r="D352" s="9">
        <v>43312</v>
      </c>
      <c r="E352" s="8" t="s">
        <v>20</v>
      </c>
      <c r="F352" s="10">
        <v>1106.5</v>
      </c>
      <c r="G352" s="11">
        <v>1084.3699999999999</v>
      </c>
      <c r="H352" s="23">
        <f>SUMIFS($F$2:$F$571,$B$2:$B$571,"="&amp;B352)</f>
        <v>1106.5</v>
      </c>
      <c r="I352" s="23">
        <f t="shared" si="15"/>
        <v>1084.3699999999999</v>
      </c>
      <c r="J352" s="11">
        <v>1310</v>
      </c>
      <c r="K352" s="5">
        <f t="shared" si="16"/>
        <v>225.63000000000011</v>
      </c>
      <c r="L352" s="6">
        <f t="shared" si="17"/>
        <v>0.20807473463854601</v>
      </c>
    </row>
    <row r="353" spans="1:12" ht="13.5" thickBot="1">
      <c r="A353" s="8" t="s">
        <v>5</v>
      </c>
      <c r="B353" s="8" t="s">
        <v>637</v>
      </c>
      <c r="C353" s="8" t="s">
        <v>638</v>
      </c>
      <c r="D353" s="9">
        <v>43303</v>
      </c>
      <c r="E353" s="8" t="s">
        <v>20</v>
      </c>
      <c r="F353" s="10">
        <v>867.5</v>
      </c>
      <c r="G353" s="11">
        <v>850.15</v>
      </c>
      <c r="H353" s="23">
        <f>SUMIFS($F$2:$F$571,$B$2:$B$571,"="&amp;B353)</f>
        <v>867.5</v>
      </c>
      <c r="I353" s="23">
        <f t="shared" si="15"/>
        <v>850.15</v>
      </c>
      <c r="J353" s="11">
        <v>1271</v>
      </c>
      <c r="K353" s="5">
        <f t="shared" si="16"/>
        <v>420.85</v>
      </c>
      <c r="L353" s="6">
        <f t="shared" si="17"/>
        <v>0.4950302887725696</v>
      </c>
    </row>
    <row r="354" spans="1:12" ht="13.5" thickBot="1">
      <c r="A354" s="8" t="s">
        <v>145</v>
      </c>
      <c r="B354" s="8" t="s">
        <v>639</v>
      </c>
      <c r="C354" s="8" t="s">
        <v>640</v>
      </c>
      <c r="D354" s="9">
        <v>43272</v>
      </c>
      <c r="E354" s="8" t="s">
        <v>20</v>
      </c>
      <c r="F354" s="10">
        <v>1041</v>
      </c>
      <c r="G354" s="11">
        <v>1020.18</v>
      </c>
      <c r="H354" s="23">
        <f>SUMIFS($F$2:$F$571,$B$2:$B$571,"="&amp;B354)</f>
        <v>1041</v>
      </c>
      <c r="I354" s="23">
        <f t="shared" si="15"/>
        <v>1020.18</v>
      </c>
      <c r="J354" s="11">
        <v>1248</v>
      </c>
      <c r="K354" s="5">
        <f t="shared" si="16"/>
        <v>227.82000000000005</v>
      </c>
      <c r="L354" s="6">
        <f t="shared" si="17"/>
        <v>0.22331353290595785</v>
      </c>
    </row>
    <row r="355" spans="1:12" ht="13.5" thickBot="1">
      <c r="A355" s="8" t="s">
        <v>145</v>
      </c>
      <c r="B355" s="8" t="s">
        <v>641</v>
      </c>
      <c r="C355" s="8" t="s">
        <v>642</v>
      </c>
      <c r="D355" s="9">
        <v>43292</v>
      </c>
      <c r="E355" s="8" t="s">
        <v>20</v>
      </c>
      <c r="F355" s="10">
        <v>860.25</v>
      </c>
      <c r="G355" s="11">
        <v>860.25</v>
      </c>
      <c r="H355" s="23">
        <f>SUMIFS($F$2:$F$571,$B$2:$B$571,"="&amp;B355)</f>
        <v>860.25</v>
      </c>
      <c r="I355" s="23">
        <f t="shared" si="15"/>
        <v>860.25</v>
      </c>
      <c r="J355" s="11">
        <v>1243</v>
      </c>
      <c r="K355" s="5">
        <f t="shared" si="16"/>
        <v>382.75</v>
      </c>
      <c r="L355" s="6">
        <f t="shared" si="17"/>
        <v>0.44492879976750943</v>
      </c>
    </row>
    <row r="356" spans="1:12" ht="13.5" thickBot="1">
      <c r="A356" s="8" t="s">
        <v>145</v>
      </c>
      <c r="B356" s="8" t="s">
        <v>643</v>
      </c>
      <c r="C356" s="8" t="s">
        <v>644</v>
      </c>
      <c r="D356" s="9">
        <v>43311</v>
      </c>
      <c r="E356" s="8" t="s">
        <v>20</v>
      </c>
      <c r="F356" s="10">
        <v>641.25</v>
      </c>
      <c r="G356" s="11">
        <v>628.41999999999996</v>
      </c>
      <c r="H356" s="23">
        <f>SUMIFS($F$2:$F$571,$B$2:$B$571,"="&amp;B356)</f>
        <v>641.25</v>
      </c>
      <c r="I356" s="23">
        <f t="shared" si="15"/>
        <v>628.41999999999996</v>
      </c>
      <c r="J356" s="11">
        <v>1243</v>
      </c>
      <c r="K356" s="5">
        <f t="shared" si="16"/>
        <v>614.58000000000004</v>
      </c>
      <c r="L356" s="6">
        <f t="shared" si="17"/>
        <v>0.97797651252347173</v>
      </c>
    </row>
    <row r="357" spans="1:12" ht="13.5" thickBot="1">
      <c r="A357" s="8" t="s">
        <v>145</v>
      </c>
      <c r="B357" s="8" t="s">
        <v>645</v>
      </c>
      <c r="C357" s="8" t="s">
        <v>646</v>
      </c>
      <c r="D357" s="9">
        <v>43340</v>
      </c>
      <c r="E357" s="8" t="s">
        <v>20</v>
      </c>
      <c r="F357" s="10">
        <v>621</v>
      </c>
      <c r="G357" s="11">
        <v>608.58000000000004</v>
      </c>
      <c r="H357" s="23">
        <f>SUMIFS($F$2:$F$571,$B$2:$B$571,"="&amp;B357)</f>
        <v>621</v>
      </c>
      <c r="I357" s="23">
        <f t="shared" si="15"/>
        <v>608.58000000000004</v>
      </c>
      <c r="J357" s="11">
        <v>1221</v>
      </c>
      <c r="K357" s="5">
        <f t="shared" si="16"/>
        <v>612.41999999999996</v>
      </c>
      <c r="L357" s="6">
        <f t="shared" si="17"/>
        <v>1.0063097702849255</v>
      </c>
    </row>
    <row r="358" spans="1:12" ht="13.5" thickBot="1">
      <c r="A358" s="8" t="s">
        <v>23</v>
      </c>
      <c r="B358" s="8" t="s">
        <v>647</v>
      </c>
      <c r="C358" s="8" t="s">
        <v>648</v>
      </c>
      <c r="D358" s="9">
        <v>43299</v>
      </c>
      <c r="E358" s="8" t="s">
        <v>358</v>
      </c>
      <c r="F358" s="10">
        <v>931.5</v>
      </c>
      <c r="G358" s="11">
        <v>931.5</v>
      </c>
      <c r="H358" s="23">
        <f>SUMIFS($F$2:$F$571,$B$2:$B$571,"="&amp;B358)</f>
        <v>931.5</v>
      </c>
      <c r="I358" s="23">
        <f t="shared" si="15"/>
        <v>931.5</v>
      </c>
      <c r="J358" s="11">
        <v>1219</v>
      </c>
      <c r="K358" s="5">
        <f t="shared" si="16"/>
        <v>287.5</v>
      </c>
      <c r="L358" s="6">
        <f t="shared" si="17"/>
        <v>0.30864197530864196</v>
      </c>
    </row>
    <row r="359" spans="1:12" ht="13.5" thickBot="1">
      <c r="A359" s="8" t="s">
        <v>5</v>
      </c>
      <c r="B359" s="8" t="s">
        <v>649</v>
      </c>
      <c r="C359" s="8" t="s">
        <v>650</v>
      </c>
      <c r="D359" s="9">
        <v>43299</v>
      </c>
      <c r="E359" s="8" t="s">
        <v>20</v>
      </c>
      <c r="F359" s="10">
        <v>845.75</v>
      </c>
      <c r="G359" s="11">
        <v>845.75</v>
      </c>
      <c r="H359" s="23">
        <f>SUMIFS($F$2:$F$571,$B$2:$B$571,"="&amp;B359)</f>
        <v>845.75</v>
      </c>
      <c r="I359" s="23">
        <f t="shared" si="15"/>
        <v>845.75</v>
      </c>
      <c r="J359" s="11">
        <v>1213</v>
      </c>
      <c r="K359" s="5">
        <f t="shared" si="16"/>
        <v>367.25</v>
      </c>
      <c r="L359" s="6">
        <f t="shared" si="17"/>
        <v>0.43422997339639374</v>
      </c>
    </row>
    <row r="360" spans="1:12" ht="13.5" thickBot="1">
      <c r="A360" s="8" t="s">
        <v>5</v>
      </c>
      <c r="B360" s="8" t="s">
        <v>651</v>
      </c>
      <c r="C360" s="8" t="s">
        <v>652</v>
      </c>
      <c r="D360" s="9">
        <v>43305</v>
      </c>
      <c r="E360" s="8" t="s">
        <v>20</v>
      </c>
      <c r="F360" s="10">
        <v>784.72</v>
      </c>
      <c r="G360" s="11">
        <v>769.03</v>
      </c>
      <c r="H360" s="23">
        <f>SUMIFS($F$2:$F$571,$B$2:$B$571,"="&amp;B360)</f>
        <v>784.72</v>
      </c>
      <c r="I360" s="23">
        <f t="shared" si="15"/>
        <v>769.03</v>
      </c>
      <c r="J360" s="11">
        <v>1160</v>
      </c>
      <c r="K360" s="5">
        <f t="shared" si="16"/>
        <v>390.97</v>
      </c>
      <c r="L360" s="6">
        <f t="shared" si="17"/>
        <v>0.50839369075328666</v>
      </c>
    </row>
    <row r="361" spans="1:12" ht="13.5" thickBot="1">
      <c r="A361" s="8" t="s">
        <v>5</v>
      </c>
      <c r="B361" s="8" t="s">
        <v>653</v>
      </c>
      <c r="C361" s="8" t="s">
        <v>654</v>
      </c>
      <c r="D361" s="9">
        <v>43306</v>
      </c>
      <c r="E361" s="8" t="s">
        <v>20</v>
      </c>
      <c r="F361" s="10">
        <v>784.72</v>
      </c>
      <c r="G361" s="11">
        <v>769.03</v>
      </c>
      <c r="H361" s="23">
        <f>SUMIFS($F$2:$F$571,$B$2:$B$571,"="&amp;B361)</f>
        <v>784.72</v>
      </c>
      <c r="I361" s="23">
        <f t="shared" si="15"/>
        <v>769.03</v>
      </c>
      <c r="J361" s="11">
        <v>1160</v>
      </c>
      <c r="K361" s="5">
        <f t="shared" si="16"/>
        <v>390.97</v>
      </c>
      <c r="L361" s="6">
        <f t="shared" si="17"/>
        <v>0.50839369075328666</v>
      </c>
    </row>
    <row r="362" spans="1:12" ht="13.5" thickBot="1">
      <c r="A362" s="8" t="s">
        <v>355</v>
      </c>
      <c r="B362" s="8" t="s">
        <v>655</v>
      </c>
      <c r="C362" s="8" t="s">
        <v>656</v>
      </c>
      <c r="D362" s="9">
        <v>43325</v>
      </c>
      <c r="E362" s="8" t="s">
        <v>20</v>
      </c>
      <c r="F362" s="10">
        <v>878.2</v>
      </c>
      <c r="G362" s="11">
        <v>860.64</v>
      </c>
      <c r="H362" s="23">
        <f>SUMIFS($F$2:$F$571,$B$2:$B$571,"="&amp;B362)</f>
        <v>878.2</v>
      </c>
      <c r="I362" s="23">
        <f t="shared" si="15"/>
        <v>860.64</v>
      </c>
      <c r="J362" s="11">
        <v>1149</v>
      </c>
      <c r="K362" s="5">
        <f t="shared" si="16"/>
        <v>288.36</v>
      </c>
      <c r="L362" s="6">
        <f t="shared" si="17"/>
        <v>0.33505298382598997</v>
      </c>
    </row>
    <row r="363" spans="1:12" ht="13.5" thickBot="1">
      <c r="A363" s="8" t="s">
        <v>355</v>
      </c>
      <c r="B363" s="8" t="s">
        <v>657</v>
      </c>
      <c r="C363" s="8" t="s">
        <v>658</v>
      </c>
      <c r="D363" s="9">
        <v>43328</v>
      </c>
      <c r="E363" s="8" t="s">
        <v>20</v>
      </c>
      <c r="F363" s="10">
        <v>878.2</v>
      </c>
      <c r="G363" s="11">
        <v>860.64</v>
      </c>
      <c r="H363" s="23">
        <f>SUMIFS($F$2:$F$571,$B$2:$B$571,"="&amp;B363)</f>
        <v>878.2</v>
      </c>
      <c r="I363" s="23">
        <f t="shared" si="15"/>
        <v>860.64</v>
      </c>
      <c r="J363" s="11">
        <v>1149</v>
      </c>
      <c r="K363" s="5">
        <f t="shared" si="16"/>
        <v>288.36</v>
      </c>
      <c r="L363" s="6">
        <f t="shared" si="17"/>
        <v>0.33505298382598997</v>
      </c>
    </row>
    <row r="364" spans="1:12" ht="13.5" thickBot="1">
      <c r="A364" s="8" t="s">
        <v>265</v>
      </c>
      <c r="B364" s="8" t="s">
        <v>659</v>
      </c>
      <c r="C364" s="8" t="s">
        <v>660</v>
      </c>
      <c r="D364" s="9">
        <v>43354</v>
      </c>
      <c r="E364" s="8" t="s">
        <v>20</v>
      </c>
      <c r="F364" s="10">
        <v>878.25</v>
      </c>
      <c r="G364" s="11">
        <v>0</v>
      </c>
      <c r="H364" s="23">
        <f>SUMIFS($F$2:$F$571,$B$2:$B$571,"="&amp;B364)</f>
        <v>878.25</v>
      </c>
      <c r="I364" s="23">
        <f t="shared" si="15"/>
        <v>0</v>
      </c>
      <c r="J364" s="11">
        <v>1149</v>
      </c>
      <c r="K364" s="5">
        <f t="shared" si="16"/>
        <v>1149</v>
      </c>
      <c r="L364" s="6" t="e">
        <f t="shared" si="17"/>
        <v>#DIV/0!</v>
      </c>
    </row>
    <row r="365" spans="1:12" ht="13.5" thickBot="1">
      <c r="A365" s="8" t="s">
        <v>355</v>
      </c>
      <c r="B365" s="8" t="s">
        <v>661</v>
      </c>
      <c r="C365" s="8" t="s">
        <v>662</v>
      </c>
      <c r="D365" s="9">
        <v>43334</v>
      </c>
      <c r="E365" s="8" t="s">
        <v>20</v>
      </c>
      <c r="F365" s="10">
        <v>972</v>
      </c>
      <c r="G365" s="11">
        <v>0</v>
      </c>
      <c r="H365" s="23">
        <f>SUMIFS($F$2:$F$571,$B$2:$B$571,"="&amp;B365)</f>
        <v>972</v>
      </c>
      <c r="I365" s="23">
        <f t="shared" si="15"/>
        <v>0</v>
      </c>
      <c r="J365" s="11">
        <v>1140</v>
      </c>
      <c r="K365" s="5">
        <f t="shared" si="16"/>
        <v>1140</v>
      </c>
      <c r="L365" s="6" t="e">
        <f t="shared" si="17"/>
        <v>#DIV/0!</v>
      </c>
    </row>
    <row r="366" spans="1:12" ht="13.5" thickBot="1">
      <c r="A366" s="8" t="s">
        <v>5</v>
      </c>
      <c r="B366" s="8" t="s">
        <v>663</v>
      </c>
      <c r="C366" s="8" t="s">
        <v>664</v>
      </c>
      <c r="D366" s="9">
        <v>43290</v>
      </c>
      <c r="E366" s="8" t="s">
        <v>20</v>
      </c>
      <c r="F366" s="10">
        <v>860.43</v>
      </c>
      <c r="G366" s="11">
        <v>860.43</v>
      </c>
      <c r="H366" s="23">
        <f>SUMIFS($F$2:$F$571,$B$2:$B$571,"="&amp;B366)</f>
        <v>860.43</v>
      </c>
      <c r="I366" s="23">
        <f t="shared" si="15"/>
        <v>860.43</v>
      </c>
      <c r="J366" s="11">
        <v>1126</v>
      </c>
      <c r="K366" s="5">
        <f t="shared" si="16"/>
        <v>265.57000000000005</v>
      </c>
      <c r="L366" s="6">
        <f t="shared" si="17"/>
        <v>0.30864800158060512</v>
      </c>
    </row>
    <row r="367" spans="1:12" ht="13.5" thickBot="1">
      <c r="A367" s="8" t="s">
        <v>33</v>
      </c>
      <c r="B367" s="8" t="s">
        <v>665</v>
      </c>
      <c r="C367" s="8" t="s">
        <v>666</v>
      </c>
      <c r="D367" s="9">
        <v>43340</v>
      </c>
      <c r="E367" s="8" t="s">
        <v>36</v>
      </c>
      <c r="F367" s="10">
        <v>917.5</v>
      </c>
      <c r="G367" s="11">
        <v>0</v>
      </c>
      <c r="H367" s="23">
        <f>SUMIFS($F$2:$F$571,$B$2:$B$571,"="&amp;B367)</f>
        <v>917.5</v>
      </c>
      <c r="I367" s="23">
        <f t="shared" si="15"/>
        <v>0</v>
      </c>
      <c r="J367" s="11">
        <v>1100</v>
      </c>
      <c r="K367" s="5">
        <f t="shared" si="16"/>
        <v>1100</v>
      </c>
      <c r="L367" s="6" t="e">
        <f t="shared" si="17"/>
        <v>#DIV/0!</v>
      </c>
    </row>
    <row r="368" spans="1:12" ht="13.5" thickBot="1">
      <c r="A368" s="8" t="s">
        <v>5</v>
      </c>
      <c r="B368" s="8" t="s">
        <v>667</v>
      </c>
      <c r="C368" s="8" t="s">
        <v>668</v>
      </c>
      <c r="D368" s="9">
        <v>43286</v>
      </c>
      <c r="E368" s="8" t="s">
        <v>20</v>
      </c>
      <c r="F368" s="10">
        <v>724.8</v>
      </c>
      <c r="G368" s="11">
        <v>724.8</v>
      </c>
      <c r="H368" s="23">
        <f>SUMIFS($F$2:$F$571,$B$2:$B$571,"="&amp;B368)</f>
        <v>724.8</v>
      </c>
      <c r="I368" s="23">
        <f t="shared" si="15"/>
        <v>724.8</v>
      </c>
      <c r="J368" s="11">
        <v>1053</v>
      </c>
      <c r="K368" s="5">
        <f t="shared" si="16"/>
        <v>328.20000000000005</v>
      </c>
      <c r="L368" s="6">
        <f t="shared" si="17"/>
        <v>0.45281456953642391</v>
      </c>
    </row>
    <row r="369" spans="1:12" ht="13.5" thickBot="1">
      <c r="A369" s="8" t="s">
        <v>161</v>
      </c>
      <c r="B369" s="8" t="s">
        <v>669</v>
      </c>
      <c r="C369" s="8" t="s">
        <v>670</v>
      </c>
      <c r="D369" s="9">
        <v>43318</v>
      </c>
      <c r="E369" s="8" t="s">
        <v>20</v>
      </c>
      <c r="F369" s="10">
        <v>651.37</v>
      </c>
      <c r="G369" s="11">
        <v>638.34</v>
      </c>
      <c r="H369" s="23">
        <f>SUMIFS($F$2:$F$571,$B$2:$B$571,"="&amp;B369)</f>
        <v>651.37</v>
      </c>
      <c r="I369" s="23">
        <f t="shared" si="15"/>
        <v>638.34</v>
      </c>
      <c r="J369" s="11">
        <v>1045</v>
      </c>
      <c r="K369" s="5">
        <f t="shared" si="16"/>
        <v>406.65999999999997</v>
      </c>
      <c r="L369" s="6">
        <f t="shared" si="17"/>
        <v>0.63705862079769393</v>
      </c>
    </row>
    <row r="370" spans="1:12" ht="13.5" thickBot="1">
      <c r="A370" s="8" t="s">
        <v>145</v>
      </c>
      <c r="B370" s="8" t="s">
        <v>671</v>
      </c>
      <c r="C370" s="8" t="s">
        <v>672</v>
      </c>
      <c r="D370" s="7"/>
      <c r="E370" s="8" t="s">
        <v>20</v>
      </c>
      <c r="F370" s="10">
        <v>821</v>
      </c>
      <c r="G370" s="11">
        <v>821</v>
      </c>
      <c r="H370" s="23">
        <f>SUMIFS($F$2:$F$571,$B$2:$B$571,"="&amp;B370)</f>
        <v>821</v>
      </c>
      <c r="I370" s="23">
        <f t="shared" si="15"/>
        <v>821</v>
      </c>
      <c r="J370" s="11">
        <v>1033</v>
      </c>
      <c r="K370" s="5">
        <f t="shared" si="16"/>
        <v>212</v>
      </c>
      <c r="L370" s="6">
        <f t="shared" si="17"/>
        <v>0.25822168087697928</v>
      </c>
    </row>
    <row r="371" spans="1:12" ht="13.5" thickBot="1">
      <c r="A371" s="8" t="s">
        <v>5</v>
      </c>
      <c r="B371" s="8" t="s">
        <v>673</v>
      </c>
      <c r="C371" s="8" t="s">
        <v>674</v>
      </c>
      <c r="D371" s="9">
        <v>43304</v>
      </c>
      <c r="E371" s="8" t="s">
        <v>20</v>
      </c>
      <c r="F371" s="10">
        <v>675.22</v>
      </c>
      <c r="G371" s="11">
        <v>661.72</v>
      </c>
      <c r="H371" s="23">
        <f>SUMIFS($F$2:$F$571,$B$2:$B$571,"="&amp;B371)</f>
        <v>675.22</v>
      </c>
      <c r="I371" s="23">
        <f t="shared" si="15"/>
        <v>661.72</v>
      </c>
      <c r="J371" s="11">
        <v>1010</v>
      </c>
      <c r="K371" s="5">
        <f t="shared" si="16"/>
        <v>348.28</v>
      </c>
      <c r="L371" s="6">
        <f t="shared" si="17"/>
        <v>0.52632533397811754</v>
      </c>
    </row>
    <row r="372" spans="1:12" ht="13.5" thickBot="1">
      <c r="A372" s="8" t="s">
        <v>33</v>
      </c>
      <c r="B372" s="8" t="s">
        <v>675</v>
      </c>
      <c r="C372" s="8" t="s">
        <v>676</v>
      </c>
      <c r="D372" s="9">
        <v>43300</v>
      </c>
      <c r="E372" s="8" t="s">
        <v>36</v>
      </c>
      <c r="F372" s="10">
        <v>725</v>
      </c>
      <c r="G372" s="11">
        <v>725</v>
      </c>
      <c r="H372" s="23">
        <f>SUMIFS($F$2:$F$571,$B$2:$B$571,"="&amp;B372)</f>
        <v>725</v>
      </c>
      <c r="I372" s="23">
        <f t="shared" si="15"/>
        <v>725</v>
      </c>
      <c r="J372" s="11">
        <v>1000</v>
      </c>
      <c r="K372" s="5">
        <f t="shared" si="16"/>
        <v>275</v>
      </c>
      <c r="L372" s="6">
        <f t="shared" si="17"/>
        <v>0.37931034482758619</v>
      </c>
    </row>
    <row r="373" spans="1:12" ht="13.5" thickBot="1">
      <c r="A373" s="8" t="s">
        <v>33</v>
      </c>
      <c r="B373" s="8" t="s">
        <v>677</v>
      </c>
      <c r="C373" s="8" t="s">
        <v>678</v>
      </c>
      <c r="D373" s="9">
        <v>43293</v>
      </c>
      <c r="E373" s="8" t="s">
        <v>36</v>
      </c>
      <c r="F373" s="10">
        <v>895</v>
      </c>
      <c r="G373" s="11">
        <v>0</v>
      </c>
      <c r="H373" s="23">
        <f>SUMIFS($F$2:$F$571,$B$2:$B$571,"="&amp;B373)</f>
        <v>895</v>
      </c>
      <c r="I373" s="23">
        <f t="shared" si="15"/>
        <v>0</v>
      </c>
      <c r="J373" s="11">
        <v>1000</v>
      </c>
      <c r="K373" s="5">
        <f t="shared" si="16"/>
        <v>1000</v>
      </c>
      <c r="L373" s="6" t="e">
        <f t="shared" si="17"/>
        <v>#DIV/0!</v>
      </c>
    </row>
    <row r="374" spans="1:12" ht="13.5" thickBot="1">
      <c r="A374" s="8" t="s">
        <v>355</v>
      </c>
      <c r="B374" s="8" t="s">
        <v>679</v>
      </c>
      <c r="C374" s="8" t="s">
        <v>680</v>
      </c>
      <c r="D374" s="9">
        <v>43327</v>
      </c>
      <c r="E374" s="8" t="s">
        <v>20</v>
      </c>
      <c r="F374" s="10">
        <v>1000</v>
      </c>
      <c r="G374" s="11">
        <v>980</v>
      </c>
      <c r="H374" s="23">
        <f>SUMIFS($F$2:$F$571,$B$2:$B$571,"="&amp;B374)</f>
        <v>1000</v>
      </c>
      <c r="I374" s="23">
        <f t="shared" si="15"/>
        <v>980</v>
      </c>
      <c r="J374" s="11">
        <v>1000</v>
      </c>
      <c r="K374" s="5">
        <f t="shared" si="16"/>
        <v>20</v>
      </c>
      <c r="L374" s="6">
        <f t="shared" si="17"/>
        <v>2.0408163265306121E-2</v>
      </c>
    </row>
    <row r="375" spans="1:12" ht="13.5" thickBot="1">
      <c r="A375" s="8" t="s">
        <v>681</v>
      </c>
      <c r="B375" s="8" t="s">
        <v>682</v>
      </c>
      <c r="C375" s="8" t="s">
        <v>683</v>
      </c>
      <c r="D375" s="9">
        <v>43334</v>
      </c>
      <c r="E375" s="8" t="s">
        <v>20</v>
      </c>
      <c r="F375" s="10">
        <v>162</v>
      </c>
      <c r="G375" s="11">
        <v>0</v>
      </c>
      <c r="H375" s="23">
        <f>SUMIFS($F$2:$F$571,$B$2:$B$571,"="&amp;B375)</f>
        <v>162</v>
      </c>
      <c r="I375" s="23">
        <f t="shared" si="15"/>
        <v>0</v>
      </c>
      <c r="J375" s="11">
        <v>969</v>
      </c>
      <c r="K375" s="5">
        <f t="shared" si="16"/>
        <v>969</v>
      </c>
      <c r="L375" s="6" t="e">
        <f t="shared" si="17"/>
        <v>#DIV/0!</v>
      </c>
    </row>
    <row r="376" spans="1:12" ht="13.5" thickBot="1">
      <c r="A376" s="8" t="s">
        <v>46</v>
      </c>
      <c r="B376" s="8" t="s">
        <v>684</v>
      </c>
      <c r="C376" s="8" t="s">
        <v>685</v>
      </c>
      <c r="D376" s="9">
        <v>43283</v>
      </c>
      <c r="E376" s="8" t="s">
        <v>20</v>
      </c>
      <c r="F376" s="10">
        <v>729</v>
      </c>
      <c r="G376" s="11">
        <v>729</v>
      </c>
      <c r="H376" s="23">
        <f>SUMIFS($F$2:$F$571,$B$2:$B$571,"="&amp;B376)</f>
        <v>729</v>
      </c>
      <c r="I376" s="23">
        <f t="shared" si="15"/>
        <v>729</v>
      </c>
      <c r="J376" s="11">
        <v>954</v>
      </c>
      <c r="K376" s="5">
        <f t="shared" si="16"/>
        <v>225</v>
      </c>
      <c r="L376" s="6">
        <f t="shared" si="17"/>
        <v>0.30864197530864196</v>
      </c>
    </row>
    <row r="377" spans="1:12" ht="13.5" thickBot="1">
      <c r="A377" s="8" t="s">
        <v>46</v>
      </c>
      <c r="B377" s="8" t="s">
        <v>686</v>
      </c>
      <c r="C377" s="8" t="s">
        <v>687</v>
      </c>
      <c r="D377" s="9">
        <v>43298</v>
      </c>
      <c r="E377" s="8" t="s">
        <v>358</v>
      </c>
      <c r="F377" s="10">
        <v>729</v>
      </c>
      <c r="G377" s="11">
        <v>714.42</v>
      </c>
      <c r="H377" s="23">
        <f>SUMIFS($F$2:$F$571,$B$2:$B$571,"="&amp;B377)</f>
        <v>729</v>
      </c>
      <c r="I377" s="23">
        <f t="shared" si="15"/>
        <v>714.42</v>
      </c>
      <c r="J377" s="11">
        <v>954</v>
      </c>
      <c r="K377" s="5">
        <f t="shared" si="16"/>
        <v>239.58000000000004</v>
      </c>
      <c r="L377" s="6">
        <f t="shared" si="17"/>
        <v>0.33534895439657353</v>
      </c>
    </row>
    <row r="378" spans="1:12" ht="13.5" thickBot="1">
      <c r="A378" s="8" t="s">
        <v>17</v>
      </c>
      <c r="B378" s="8" t="s">
        <v>688</v>
      </c>
      <c r="C378" s="8" t="s">
        <v>689</v>
      </c>
      <c r="D378" s="9">
        <v>43329</v>
      </c>
      <c r="E378" s="8" t="s">
        <v>358</v>
      </c>
      <c r="F378" s="10">
        <v>729</v>
      </c>
      <c r="G378" s="11">
        <v>0</v>
      </c>
      <c r="H378" s="23">
        <f>SUMIFS($F$2:$F$571,$B$2:$B$571,"="&amp;B378)</f>
        <v>729</v>
      </c>
      <c r="I378" s="23">
        <f t="shared" si="15"/>
        <v>0</v>
      </c>
      <c r="J378" s="11">
        <v>954</v>
      </c>
      <c r="K378" s="5">
        <f t="shared" si="16"/>
        <v>954</v>
      </c>
      <c r="L378" s="6" t="e">
        <f t="shared" si="17"/>
        <v>#DIV/0!</v>
      </c>
    </row>
    <row r="379" spans="1:12" ht="13.5" thickBot="1">
      <c r="A379" s="8" t="s">
        <v>5</v>
      </c>
      <c r="B379" s="8" t="s">
        <v>690</v>
      </c>
      <c r="C379" s="8" t="s">
        <v>691</v>
      </c>
      <c r="D379" s="9">
        <v>43286</v>
      </c>
      <c r="E379" s="8" t="s">
        <v>20</v>
      </c>
      <c r="F379" s="10">
        <v>784.42</v>
      </c>
      <c r="G379" s="11">
        <v>768.73</v>
      </c>
      <c r="H379" s="23">
        <f>SUMIFS($F$2:$F$571,$B$2:$B$571,"="&amp;B379)</f>
        <v>784.42</v>
      </c>
      <c r="I379" s="23">
        <f t="shared" si="15"/>
        <v>768.73</v>
      </c>
      <c r="J379" s="11">
        <v>950</v>
      </c>
      <c r="K379" s="5">
        <f t="shared" si="16"/>
        <v>181.26999999999998</v>
      </c>
      <c r="L379" s="6">
        <f t="shared" si="17"/>
        <v>0.23580450873518657</v>
      </c>
    </row>
    <row r="380" spans="1:12" ht="13.5" thickBot="1">
      <c r="A380" s="8" t="s">
        <v>5</v>
      </c>
      <c r="B380" s="8" t="s">
        <v>692</v>
      </c>
      <c r="C380" s="8" t="s">
        <v>693</v>
      </c>
      <c r="D380" s="9">
        <v>43278</v>
      </c>
      <c r="E380" s="8" t="s">
        <v>20</v>
      </c>
      <c r="F380" s="10">
        <v>707.6</v>
      </c>
      <c r="G380" s="11">
        <v>707.6</v>
      </c>
      <c r="H380" s="23">
        <f>SUMIFS($F$2:$F$571,$B$2:$B$571,"="&amp;B380)</f>
        <v>707.6</v>
      </c>
      <c r="I380" s="23">
        <f t="shared" si="15"/>
        <v>707.6</v>
      </c>
      <c r="J380" s="11">
        <v>926</v>
      </c>
      <c r="K380" s="5">
        <f t="shared" si="16"/>
        <v>218.39999999999998</v>
      </c>
      <c r="L380" s="6">
        <f t="shared" si="17"/>
        <v>0.30864895421141886</v>
      </c>
    </row>
    <row r="381" spans="1:12" ht="13.5" thickBot="1">
      <c r="A381" s="8" t="s">
        <v>5</v>
      </c>
      <c r="B381" s="8" t="s">
        <v>694</v>
      </c>
      <c r="C381" s="8" t="s">
        <v>695</v>
      </c>
      <c r="D381" s="9">
        <v>43266</v>
      </c>
      <c r="E381" s="8" t="s">
        <v>20</v>
      </c>
      <c r="F381" s="10">
        <v>700.65</v>
      </c>
      <c r="G381" s="11">
        <v>700.65</v>
      </c>
      <c r="H381" s="23">
        <f>SUMIFS($F$2:$F$571,$B$2:$B$571,"="&amp;B381)</f>
        <v>700.65</v>
      </c>
      <c r="I381" s="23">
        <f t="shared" si="15"/>
        <v>700.65</v>
      </c>
      <c r="J381" s="11">
        <v>917</v>
      </c>
      <c r="K381" s="5">
        <f t="shared" si="16"/>
        <v>216.35000000000002</v>
      </c>
      <c r="L381" s="6">
        <f t="shared" si="17"/>
        <v>0.30878469992150148</v>
      </c>
    </row>
    <row r="382" spans="1:12" ht="13.5" thickBot="1">
      <c r="A382" s="8" t="s">
        <v>5</v>
      </c>
      <c r="B382" s="8" t="s">
        <v>696</v>
      </c>
      <c r="C382" s="8" t="s">
        <v>697</v>
      </c>
      <c r="D382" s="9">
        <v>43305</v>
      </c>
      <c r="E382" s="8" t="s">
        <v>20</v>
      </c>
      <c r="F382" s="10">
        <v>565.72</v>
      </c>
      <c r="G382" s="11">
        <v>554.41</v>
      </c>
      <c r="H382" s="23">
        <f>SUMIFS($F$2:$F$571,$B$2:$B$571,"="&amp;B382)</f>
        <v>565.72</v>
      </c>
      <c r="I382" s="23">
        <f t="shared" si="15"/>
        <v>554.41</v>
      </c>
      <c r="J382" s="11">
        <v>860</v>
      </c>
      <c r="K382" s="5">
        <f t="shared" si="16"/>
        <v>305.59000000000003</v>
      </c>
      <c r="L382" s="6">
        <f t="shared" si="17"/>
        <v>0.55119857145433893</v>
      </c>
    </row>
    <row r="383" spans="1:12" ht="13.5" thickBot="1">
      <c r="A383" s="8" t="s">
        <v>5</v>
      </c>
      <c r="B383" s="8" t="s">
        <v>698</v>
      </c>
      <c r="C383" s="8" t="s">
        <v>699</v>
      </c>
      <c r="D383" s="9">
        <v>43318</v>
      </c>
      <c r="E383" s="8" t="s">
        <v>20</v>
      </c>
      <c r="F383" s="10">
        <v>659.26</v>
      </c>
      <c r="G383" s="11">
        <v>659.26</v>
      </c>
      <c r="H383" s="23">
        <f>SUMIFS($F$2:$F$571,$B$2:$B$571,"="&amp;B383)</f>
        <v>659.26</v>
      </c>
      <c r="I383" s="23">
        <f t="shared" si="15"/>
        <v>659.26</v>
      </c>
      <c r="J383" s="11">
        <v>841</v>
      </c>
      <c r="K383" s="5">
        <f t="shared" si="16"/>
        <v>181.74</v>
      </c>
      <c r="L383" s="6">
        <f t="shared" si="17"/>
        <v>0.2756727239632315</v>
      </c>
    </row>
    <row r="384" spans="1:12" ht="13.5" thickBot="1">
      <c r="A384" s="8" t="s">
        <v>5</v>
      </c>
      <c r="B384" s="8" t="s">
        <v>700</v>
      </c>
      <c r="C384" s="8" t="s">
        <v>701</v>
      </c>
      <c r="D384" s="9">
        <v>43277</v>
      </c>
      <c r="E384" s="8" t="s">
        <v>20</v>
      </c>
      <c r="F384" s="10">
        <v>638.83000000000004</v>
      </c>
      <c r="G384" s="11">
        <v>638.83000000000004</v>
      </c>
      <c r="H384" s="23">
        <f>SUMIFS($F$2:$F$571,$B$2:$B$571,"="&amp;B384)</f>
        <v>638.83000000000004</v>
      </c>
      <c r="I384" s="23">
        <f t="shared" si="15"/>
        <v>638.83000000000004</v>
      </c>
      <c r="J384" s="11">
        <v>836</v>
      </c>
      <c r="K384" s="5">
        <f t="shared" si="16"/>
        <v>197.16999999999996</v>
      </c>
      <c r="L384" s="6">
        <f t="shared" si="17"/>
        <v>0.30864236181769789</v>
      </c>
    </row>
    <row r="385" spans="1:12" ht="13.5" thickBot="1">
      <c r="A385" s="8" t="s">
        <v>5</v>
      </c>
      <c r="B385" s="8" t="s">
        <v>702</v>
      </c>
      <c r="C385" s="8" t="s">
        <v>703</v>
      </c>
      <c r="D385" s="9">
        <v>43268</v>
      </c>
      <c r="E385" s="8" t="s">
        <v>20</v>
      </c>
      <c r="F385" s="10">
        <v>624.5</v>
      </c>
      <c r="G385" s="11">
        <v>624.5</v>
      </c>
      <c r="H385" s="23">
        <f>SUMIFS($F$2:$F$571,$B$2:$B$571,"="&amp;B385)</f>
        <v>624.5</v>
      </c>
      <c r="I385" s="23">
        <f t="shared" si="15"/>
        <v>624.5</v>
      </c>
      <c r="J385" s="11">
        <v>817</v>
      </c>
      <c r="K385" s="5">
        <f t="shared" si="16"/>
        <v>192.5</v>
      </c>
      <c r="L385" s="6">
        <f t="shared" si="17"/>
        <v>0.30824659727782228</v>
      </c>
    </row>
    <row r="386" spans="1:12" ht="13.5" thickBot="1">
      <c r="A386" s="8" t="s">
        <v>161</v>
      </c>
      <c r="B386" s="8" t="s">
        <v>704</v>
      </c>
      <c r="C386" s="8" t="s">
        <v>705</v>
      </c>
      <c r="D386" s="9">
        <v>43325</v>
      </c>
      <c r="E386" s="8" t="s">
        <v>20</v>
      </c>
      <c r="F386" s="10">
        <v>481.87</v>
      </c>
      <c r="G386" s="11">
        <v>481.87</v>
      </c>
      <c r="H386" s="23">
        <f>SUMIFS($F$2:$F$571,$B$2:$B$571,"="&amp;B386)</f>
        <v>481.87</v>
      </c>
      <c r="I386" s="23">
        <f t="shared" si="15"/>
        <v>481.87</v>
      </c>
      <c r="J386" s="11">
        <v>801</v>
      </c>
      <c r="K386" s="5">
        <f t="shared" si="16"/>
        <v>319.13</v>
      </c>
      <c r="L386" s="6">
        <f t="shared" si="17"/>
        <v>0.66227405731836386</v>
      </c>
    </row>
    <row r="387" spans="1:12" ht="13.5" thickBot="1">
      <c r="A387" s="8" t="s">
        <v>17</v>
      </c>
      <c r="B387" s="8" t="s">
        <v>706</v>
      </c>
      <c r="C387" s="8" t="s">
        <v>707</v>
      </c>
      <c r="D387" s="9">
        <v>43367</v>
      </c>
      <c r="E387" s="8" t="s">
        <v>20</v>
      </c>
      <c r="F387" s="10">
        <v>587.25</v>
      </c>
      <c r="G387" s="11">
        <v>0</v>
      </c>
      <c r="H387" s="23">
        <f>SUMIFS($F$2:$F$571,$B$2:$B$571,"="&amp;B387)</f>
        <v>587.25</v>
      </c>
      <c r="I387" s="23">
        <f t="shared" ref="I387:I450" si="18">SUMIFS($G$2:$G$571,$B$2:$B$571,"="&amp;B387)</f>
        <v>0</v>
      </c>
      <c r="J387" s="11">
        <v>768.5</v>
      </c>
      <c r="K387" s="5">
        <f t="shared" ref="K387:K450" si="19">J387-I387</f>
        <v>768.5</v>
      </c>
      <c r="L387" s="6" t="e">
        <f t="shared" ref="L387:L450" si="20">K387/I387</f>
        <v>#DIV/0!</v>
      </c>
    </row>
    <row r="388" spans="1:12" ht="13.5" thickBot="1">
      <c r="A388" s="8" t="s">
        <v>5</v>
      </c>
      <c r="B388" s="8" t="s">
        <v>708</v>
      </c>
      <c r="C388" s="8" t="s">
        <v>709</v>
      </c>
      <c r="D388" s="9">
        <v>43264</v>
      </c>
      <c r="E388" s="8" t="s">
        <v>20</v>
      </c>
      <c r="F388" s="10">
        <v>648</v>
      </c>
      <c r="G388" s="11">
        <v>648</v>
      </c>
      <c r="H388" s="23">
        <f>SUMIFS($F$2:$F$571,$B$2:$B$571,"="&amp;B388)</f>
        <v>648</v>
      </c>
      <c r="I388" s="23">
        <f t="shared" si="18"/>
        <v>648</v>
      </c>
      <c r="J388" s="11">
        <v>750</v>
      </c>
      <c r="K388" s="5">
        <f t="shared" si="19"/>
        <v>102</v>
      </c>
      <c r="L388" s="6">
        <f t="shared" si="20"/>
        <v>0.15740740740740741</v>
      </c>
    </row>
    <row r="389" spans="1:12" ht="13.5" thickBot="1">
      <c r="A389" s="8" t="s">
        <v>5</v>
      </c>
      <c r="B389" s="8" t="s">
        <v>710</v>
      </c>
      <c r="C389" s="8" t="s">
        <v>711</v>
      </c>
      <c r="D389" s="9">
        <v>43315</v>
      </c>
      <c r="E389" s="8" t="s">
        <v>358</v>
      </c>
      <c r="F389" s="10">
        <v>648</v>
      </c>
      <c r="G389" s="11">
        <v>648</v>
      </c>
      <c r="H389" s="23">
        <f>SUMIFS($F$2:$F$571,$B$2:$B$571,"="&amp;B389)</f>
        <v>648</v>
      </c>
      <c r="I389" s="23">
        <f t="shared" si="18"/>
        <v>648</v>
      </c>
      <c r="J389" s="11">
        <v>750</v>
      </c>
      <c r="K389" s="5">
        <f t="shared" si="19"/>
        <v>102</v>
      </c>
      <c r="L389" s="6">
        <f t="shared" si="20"/>
        <v>0.15740740740740741</v>
      </c>
    </row>
    <row r="390" spans="1:12" ht="13.5" thickBot="1">
      <c r="A390" s="8" t="s">
        <v>145</v>
      </c>
      <c r="B390" s="8" t="s">
        <v>712</v>
      </c>
      <c r="C390" s="8" t="s">
        <v>713</v>
      </c>
      <c r="D390" s="9">
        <v>43244</v>
      </c>
      <c r="E390" s="8" t="s">
        <v>20</v>
      </c>
      <c r="F390" s="10">
        <v>621</v>
      </c>
      <c r="G390" s="11">
        <v>621</v>
      </c>
      <c r="H390" s="23">
        <f>SUMIFS($F$2:$F$571,$B$2:$B$571,"="&amp;B390)</f>
        <v>621</v>
      </c>
      <c r="I390" s="23">
        <f t="shared" si="18"/>
        <v>621</v>
      </c>
      <c r="J390" s="11">
        <v>748</v>
      </c>
      <c r="K390" s="5">
        <f t="shared" si="19"/>
        <v>127</v>
      </c>
      <c r="L390" s="6">
        <f t="shared" si="20"/>
        <v>0.20450885668276972</v>
      </c>
    </row>
    <row r="391" spans="1:12" ht="13.5" thickBot="1">
      <c r="A391" s="8" t="s">
        <v>145</v>
      </c>
      <c r="B391" s="8" t="s">
        <v>714</v>
      </c>
      <c r="C391" s="8" t="s">
        <v>715</v>
      </c>
      <c r="D391" s="9">
        <v>43278</v>
      </c>
      <c r="E391" s="8" t="s">
        <v>20</v>
      </c>
      <c r="F391" s="10">
        <v>621</v>
      </c>
      <c r="G391" s="11">
        <v>621</v>
      </c>
      <c r="H391" s="23">
        <f>SUMIFS($F$2:$F$571,$B$2:$B$571,"="&amp;B391)</f>
        <v>621</v>
      </c>
      <c r="I391" s="23">
        <f t="shared" si="18"/>
        <v>621</v>
      </c>
      <c r="J391" s="11">
        <v>748</v>
      </c>
      <c r="K391" s="5">
        <f t="shared" si="19"/>
        <v>127</v>
      </c>
      <c r="L391" s="6">
        <f t="shared" si="20"/>
        <v>0.20450885668276972</v>
      </c>
    </row>
    <row r="392" spans="1:12" ht="13.5" thickBot="1">
      <c r="A392" s="8" t="s">
        <v>145</v>
      </c>
      <c r="B392" s="8" t="s">
        <v>716</v>
      </c>
      <c r="C392" s="8" t="s">
        <v>717</v>
      </c>
      <c r="D392" s="9">
        <v>43278</v>
      </c>
      <c r="E392" s="8" t="s">
        <v>20</v>
      </c>
      <c r="F392" s="10">
        <v>621</v>
      </c>
      <c r="G392" s="11">
        <v>621</v>
      </c>
      <c r="H392" s="23">
        <f>SUMIFS($F$2:$F$571,$B$2:$B$571,"="&amp;B392)</f>
        <v>621</v>
      </c>
      <c r="I392" s="23">
        <f t="shared" si="18"/>
        <v>621</v>
      </c>
      <c r="J392" s="11">
        <v>748</v>
      </c>
      <c r="K392" s="5">
        <f t="shared" si="19"/>
        <v>127</v>
      </c>
      <c r="L392" s="6">
        <f t="shared" si="20"/>
        <v>0.20450885668276972</v>
      </c>
    </row>
    <row r="393" spans="1:12" ht="13.5" thickBot="1">
      <c r="A393" s="8" t="s">
        <v>145</v>
      </c>
      <c r="B393" s="8" t="s">
        <v>718</v>
      </c>
      <c r="C393" s="8" t="s">
        <v>719</v>
      </c>
      <c r="D393" s="7"/>
      <c r="E393" s="8" t="s">
        <v>20</v>
      </c>
      <c r="F393" s="10">
        <v>621</v>
      </c>
      <c r="G393" s="11">
        <v>0</v>
      </c>
      <c r="H393" s="23">
        <f>SUMIFS($F$2:$F$571,$B$2:$B$571,"="&amp;B393)</f>
        <v>621</v>
      </c>
      <c r="I393" s="23">
        <f t="shared" si="18"/>
        <v>0</v>
      </c>
      <c r="J393" s="11">
        <v>748</v>
      </c>
      <c r="K393" s="5">
        <f t="shared" si="19"/>
        <v>748</v>
      </c>
      <c r="L393" s="6" t="e">
        <f t="shared" si="20"/>
        <v>#DIV/0!</v>
      </c>
    </row>
    <row r="394" spans="1:12" ht="13.5" thickBot="1">
      <c r="A394" s="8" t="s">
        <v>158</v>
      </c>
      <c r="B394" s="8" t="s">
        <v>720</v>
      </c>
      <c r="C394" s="8" t="s">
        <v>721</v>
      </c>
      <c r="D394" s="9">
        <v>43275</v>
      </c>
      <c r="E394" s="8" t="s">
        <v>20</v>
      </c>
      <c r="F394" s="10">
        <v>567</v>
      </c>
      <c r="G394" s="11">
        <v>567</v>
      </c>
      <c r="H394" s="23">
        <f>SUMIFS($F$2:$F$571,$B$2:$B$571,"="&amp;B394)</f>
        <v>567</v>
      </c>
      <c r="I394" s="23">
        <f t="shared" si="18"/>
        <v>567</v>
      </c>
      <c r="J394" s="11">
        <v>742</v>
      </c>
      <c r="K394" s="5">
        <f t="shared" si="19"/>
        <v>175</v>
      </c>
      <c r="L394" s="6">
        <f t="shared" si="20"/>
        <v>0.30864197530864196</v>
      </c>
    </row>
    <row r="395" spans="1:12" ht="13.5" thickBot="1">
      <c r="A395" s="8" t="s">
        <v>23</v>
      </c>
      <c r="B395" s="8" t="s">
        <v>722</v>
      </c>
      <c r="C395" s="8" t="s">
        <v>723</v>
      </c>
      <c r="D395" s="9">
        <v>43319</v>
      </c>
      <c r="E395" s="8" t="s">
        <v>358</v>
      </c>
      <c r="F395" s="10">
        <v>567</v>
      </c>
      <c r="G395" s="11">
        <v>567</v>
      </c>
      <c r="H395" s="23">
        <f>SUMIFS($F$2:$F$571,$B$2:$B$571,"="&amp;B395)</f>
        <v>567</v>
      </c>
      <c r="I395" s="23">
        <f t="shared" si="18"/>
        <v>567</v>
      </c>
      <c r="J395" s="11">
        <v>742</v>
      </c>
      <c r="K395" s="5">
        <f t="shared" si="19"/>
        <v>175</v>
      </c>
      <c r="L395" s="6">
        <f t="shared" si="20"/>
        <v>0.30864197530864196</v>
      </c>
    </row>
    <row r="396" spans="1:12" ht="13.5" thickBot="1">
      <c r="A396" s="8" t="s">
        <v>5</v>
      </c>
      <c r="B396" s="8" t="s">
        <v>724</v>
      </c>
      <c r="C396" s="8" t="s">
        <v>725</v>
      </c>
      <c r="D396" s="9">
        <v>43277</v>
      </c>
      <c r="E396" s="8" t="s">
        <v>20</v>
      </c>
      <c r="F396" s="10">
        <v>554.01</v>
      </c>
      <c r="G396" s="11">
        <v>554.01</v>
      </c>
      <c r="H396" s="23">
        <f>SUMIFS($F$2:$F$571,$B$2:$B$571,"="&amp;B396)</f>
        <v>554.01</v>
      </c>
      <c r="I396" s="23">
        <f t="shared" si="18"/>
        <v>554.01</v>
      </c>
      <c r="J396" s="11">
        <v>725</v>
      </c>
      <c r="K396" s="5">
        <f t="shared" si="19"/>
        <v>170.99</v>
      </c>
      <c r="L396" s="6">
        <f t="shared" si="20"/>
        <v>0.30864063825562715</v>
      </c>
    </row>
    <row r="397" spans="1:12" ht="13.5" thickBot="1">
      <c r="A397" s="8" t="s">
        <v>265</v>
      </c>
      <c r="B397" s="8" t="s">
        <v>726</v>
      </c>
      <c r="C397" s="8" t="s">
        <v>727</v>
      </c>
      <c r="D397" s="9">
        <v>43305</v>
      </c>
      <c r="E397" s="8" t="s">
        <v>358</v>
      </c>
      <c r="F397" s="10">
        <v>336</v>
      </c>
      <c r="G397" s="11">
        <v>329.28</v>
      </c>
      <c r="H397" s="23">
        <f>SUMIFS($F$2:$F$571,$B$2:$B$571,"="&amp;B397)</f>
        <v>336</v>
      </c>
      <c r="I397" s="23">
        <f t="shared" si="18"/>
        <v>329.28</v>
      </c>
      <c r="J397" s="11">
        <v>722</v>
      </c>
      <c r="K397" s="5">
        <f t="shared" si="19"/>
        <v>392.72</v>
      </c>
      <c r="L397" s="6">
        <f t="shared" si="20"/>
        <v>1.1926627793974736</v>
      </c>
    </row>
    <row r="398" spans="1:12" ht="13.5" thickBot="1">
      <c r="A398" s="8" t="s">
        <v>265</v>
      </c>
      <c r="B398" s="8" t="s">
        <v>728</v>
      </c>
      <c r="C398" s="8" t="s">
        <v>729</v>
      </c>
      <c r="D398" s="9">
        <v>43290</v>
      </c>
      <c r="E398" s="8" t="s">
        <v>358</v>
      </c>
      <c r="F398" s="10">
        <v>336</v>
      </c>
      <c r="G398" s="11">
        <v>329.28</v>
      </c>
      <c r="H398" s="23">
        <f>SUMIFS($F$2:$F$571,$B$2:$B$571,"="&amp;B398)</f>
        <v>336</v>
      </c>
      <c r="I398" s="23">
        <f t="shared" si="18"/>
        <v>329.28</v>
      </c>
      <c r="J398" s="11">
        <v>722</v>
      </c>
      <c r="K398" s="5">
        <f t="shared" si="19"/>
        <v>392.72</v>
      </c>
      <c r="L398" s="6">
        <f t="shared" si="20"/>
        <v>1.1926627793974736</v>
      </c>
    </row>
    <row r="399" spans="1:12" ht="13.5" thickBot="1">
      <c r="A399" s="8" t="s">
        <v>265</v>
      </c>
      <c r="B399" s="8" t="s">
        <v>730</v>
      </c>
      <c r="C399" s="8" t="s">
        <v>731</v>
      </c>
      <c r="D399" s="9">
        <v>43303</v>
      </c>
      <c r="E399" s="8" t="s">
        <v>358</v>
      </c>
      <c r="F399" s="10">
        <v>336</v>
      </c>
      <c r="G399" s="11">
        <v>0</v>
      </c>
      <c r="H399" s="23">
        <f>SUMIFS($F$2:$F$571,$B$2:$B$571,"="&amp;B399)</f>
        <v>672</v>
      </c>
      <c r="I399" s="23">
        <f t="shared" si="18"/>
        <v>336</v>
      </c>
      <c r="J399" s="11">
        <v>722</v>
      </c>
      <c r="K399" s="5">
        <f t="shared" si="19"/>
        <v>386</v>
      </c>
      <c r="L399" s="6">
        <f t="shared" si="20"/>
        <v>1.1488095238095237</v>
      </c>
    </row>
    <row r="400" spans="1:12" ht="13.5" thickBot="1">
      <c r="A400" s="8" t="s">
        <v>265</v>
      </c>
      <c r="B400" s="8" t="s">
        <v>730</v>
      </c>
      <c r="C400" s="8" t="s">
        <v>731</v>
      </c>
      <c r="D400" s="9">
        <v>43303</v>
      </c>
      <c r="E400" s="8" t="s">
        <v>358</v>
      </c>
      <c r="F400" s="10">
        <v>336</v>
      </c>
      <c r="G400" s="11">
        <v>336</v>
      </c>
      <c r="H400" s="23">
        <f>SUMIFS($F$2:$F$571,$B$2:$B$571,"="&amp;B400)</f>
        <v>672</v>
      </c>
      <c r="I400" s="23">
        <f t="shared" si="18"/>
        <v>336</v>
      </c>
      <c r="J400" s="11">
        <v>722</v>
      </c>
      <c r="K400" s="5">
        <f t="shared" si="19"/>
        <v>386</v>
      </c>
      <c r="L400" s="6">
        <f t="shared" si="20"/>
        <v>1.1488095238095237</v>
      </c>
    </row>
    <row r="401" spans="1:12" ht="13.5" thickBot="1">
      <c r="A401" s="8" t="s">
        <v>265</v>
      </c>
      <c r="B401" s="8" t="s">
        <v>732</v>
      </c>
      <c r="C401" s="8" t="s">
        <v>733</v>
      </c>
      <c r="D401" s="9">
        <v>43310</v>
      </c>
      <c r="E401" s="8" t="s">
        <v>358</v>
      </c>
      <c r="F401" s="10">
        <v>336</v>
      </c>
      <c r="G401" s="11">
        <v>336</v>
      </c>
      <c r="H401" s="23">
        <f>SUMIFS($F$2:$F$571,$B$2:$B$571,"="&amp;B401)</f>
        <v>672</v>
      </c>
      <c r="I401" s="23">
        <f t="shared" si="18"/>
        <v>336</v>
      </c>
      <c r="J401" s="11">
        <v>722</v>
      </c>
      <c r="K401" s="5">
        <f t="shared" si="19"/>
        <v>386</v>
      </c>
      <c r="L401" s="6">
        <f t="shared" si="20"/>
        <v>1.1488095238095237</v>
      </c>
    </row>
    <row r="402" spans="1:12" ht="13.5" thickBot="1">
      <c r="A402" s="8" t="s">
        <v>265</v>
      </c>
      <c r="B402" s="8" t="s">
        <v>732</v>
      </c>
      <c r="C402" s="8" t="s">
        <v>733</v>
      </c>
      <c r="D402" s="9">
        <v>43310</v>
      </c>
      <c r="E402" s="8" t="s">
        <v>358</v>
      </c>
      <c r="F402" s="10">
        <v>336</v>
      </c>
      <c r="G402" s="11">
        <v>0</v>
      </c>
      <c r="H402" s="23">
        <f>SUMIFS($F$2:$F$571,$B$2:$B$571,"="&amp;B402)</f>
        <v>672</v>
      </c>
      <c r="I402" s="23">
        <f t="shared" si="18"/>
        <v>336</v>
      </c>
      <c r="J402" s="11">
        <v>722</v>
      </c>
      <c r="K402" s="5">
        <f t="shared" si="19"/>
        <v>386</v>
      </c>
      <c r="L402" s="6">
        <f t="shared" si="20"/>
        <v>1.1488095238095237</v>
      </c>
    </row>
    <row r="403" spans="1:12" ht="13.5" thickBot="1">
      <c r="A403" s="8" t="s">
        <v>265</v>
      </c>
      <c r="B403" s="8" t="s">
        <v>734</v>
      </c>
      <c r="C403" s="8" t="s">
        <v>735</v>
      </c>
      <c r="D403" s="9">
        <v>43290</v>
      </c>
      <c r="E403" s="8" t="s">
        <v>358</v>
      </c>
      <c r="F403" s="10">
        <v>336</v>
      </c>
      <c r="G403" s="11">
        <v>336</v>
      </c>
      <c r="H403" s="23">
        <f>SUMIFS($F$2:$F$571,$B$2:$B$571,"="&amp;B403)</f>
        <v>336</v>
      </c>
      <c r="I403" s="23">
        <f t="shared" si="18"/>
        <v>336</v>
      </c>
      <c r="J403" s="11">
        <v>722</v>
      </c>
      <c r="K403" s="5">
        <f t="shared" si="19"/>
        <v>386</v>
      </c>
      <c r="L403" s="6">
        <f t="shared" si="20"/>
        <v>1.1488095238095237</v>
      </c>
    </row>
    <row r="404" spans="1:12" ht="13.5" thickBot="1">
      <c r="A404" s="8" t="s">
        <v>265</v>
      </c>
      <c r="B404" s="8" t="s">
        <v>736</v>
      </c>
      <c r="C404" s="8" t="s">
        <v>737</v>
      </c>
      <c r="D404" s="9">
        <v>43317</v>
      </c>
      <c r="E404" s="8" t="s">
        <v>358</v>
      </c>
      <c r="F404" s="10">
        <v>336</v>
      </c>
      <c r="G404" s="11">
        <v>329.28</v>
      </c>
      <c r="H404" s="23">
        <f>SUMIFS($F$2:$F$571,$B$2:$B$571,"="&amp;B404)</f>
        <v>336</v>
      </c>
      <c r="I404" s="23">
        <f t="shared" si="18"/>
        <v>329.28</v>
      </c>
      <c r="J404" s="11">
        <v>722</v>
      </c>
      <c r="K404" s="5">
        <f t="shared" si="19"/>
        <v>392.72</v>
      </c>
      <c r="L404" s="6">
        <f t="shared" si="20"/>
        <v>1.1926627793974736</v>
      </c>
    </row>
    <row r="405" spans="1:12" ht="13.5" thickBot="1">
      <c r="A405" s="8" t="s">
        <v>265</v>
      </c>
      <c r="B405" s="8" t="s">
        <v>738</v>
      </c>
      <c r="C405" s="8" t="s">
        <v>739</v>
      </c>
      <c r="D405" s="9">
        <v>43317</v>
      </c>
      <c r="E405" s="8" t="s">
        <v>358</v>
      </c>
      <c r="F405" s="10">
        <v>336</v>
      </c>
      <c r="G405" s="11">
        <v>0</v>
      </c>
      <c r="H405" s="23">
        <f>SUMIFS($F$2:$F$571,$B$2:$B$571,"="&amp;B405)</f>
        <v>672</v>
      </c>
      <c r="I405" s="23">
        <f t="shared" si="18"/>
        <v>336</v>
      </c>
      <c r="J405" s="11">
        <v>722</v>
      </c>
      <c r="K405" s="5">
        <f t="shared" si="19"/>
        <v>386</v>
      </c>
      <c r="L405" s="6">
        <f t="shared" si="20"/>
        <v>1.1488095238095237</v>
      </c>
    </row>
    <row r="406" spans="1:12" ht="13.5" thickBot="1">
      <c r="A406" s="8" t="s">
        <v>265</v>
      </c>
      <c r="B406" s="8" t="s">
        <v>738</v>
      </c>
      <c r="C406" s="8" t="s">
        <v>739</v>
      </c>
      <c r="D406" s="9">
        <v>43317</v>
      </c>
      <c r="E406" s="8" t="s">
        <v>358</v>
      </c>
      <c r="F406" s="10">
        <v>336</v>
      </c>
      <c r="G406" s="11">
        <v>336</v>
      </c>
      <c r="H406" s="23">
        <f>SUMIFS($F$2:$F$571,$B$2:$B$571,"="&amp;B406)</f>
        <v>672</v>
      </c>
      <c r="I406" s="23">
        <f t="shared" si="18"/>
        <v>336</v>
      </c>
      <c r="J406" s="11">
        <v>722</v>
      </c>
      <c r="K406" s="5">
        <f t="shared" si="19"/>
        <v>386</v>
      </c>
      <c r="L406" s="6">
        <f t="shared" si="20"/>
        <v>1.1488095238095237</v>
      </c>
    </row>
    <row r="407" spans="1:12" ht="13.5" thickBot="1">
      <c r="A407" s="8" t="s">
        <v>265</v>
      </c>
      <c r="B407" s="8" t="s">
        <v>740</v>
      </c>
      <c r="C407" s="8" t="s">
        <v>741</v>
      </c>
      <c r="D407" s="9">
        <v>43318</v>
      </c>
      <c r="E407" s="8" t="s">
        <v>358</v>
      </c>
      <c r="F407" s="10">
        <v>336</v>
      </c>
      <c r="G407" s="11">
        <v>329.28</v>
      </c>
      <c r="H407" s="23">
        <f>SUMIFS($F$2:$F$571,$B$2:$B$571,"="&amp;B407)</f>
        <v>336</v>
      </c>
      <c r="I407" s="23">
        <f t="shared" si="18"/>
        <v>329.28</v>
      </c>
      <c r="J407" s="11">
        <v>722</v>
      </c>
      <c r="K407" s="5">
        <f t="shared" si="19"/>
        <v>392.72</v>
      </c>
      <c r="L407" s="6">
        <f t="shared" si="20"/>
        <v>1.1926627793974736</v>
      </c>
    </row>
    <row r="408" spans="1:12" ht="13.5" thickBot="1">
      <c r="A408" s="8" t="s">
        <v>265</v>
      </c>
      <c r="B408" s="8" t="s">
        <v>742</v>
      </c>
      <c r="C408" s="8" t="s">
        <v>743</v>
      </c>
      <c r="D408" s="9">
        <v>43297</v>
      </c>
      <c r="E408" s="8" t="s">
        <v>358</v>
      </c>
      <c r="F408" s="10">
        <v>336</v>
      </c>
      <c r="G408" s="11">
        <v>336</v>
      </c>
      <c r="H408" s="23">
        <f>SUMIFS($F$2:$F$571,$B$2:$B$571,"="&amp;B408)</f>
        <v>672</v>
      </c>
      <c r="I408" s="23">
        <f t="shared" si="18"/>
        <v>336</v>
      </c>
      <c r="J408" s="11">
        <v>722</v>
      </c>
      <c r="K408" s="5">
        <f t="shared" si="19"/>
        <v>386</v>
      </c>
      <c r="L408" s="6">
        <f t="shared" si="20"/>
        <v>1.1488095238095237</v>
      </c>
    </row>
    <row r="409" spans="1:12" ht="13.5" thickBot="1">
      <c r="A409" s="8" t="s">
        <v>265</v>
      </c>
      <c r="B409" s="8" t="s">
        <v>742</v>
      </c>
      <c r="C409" s="8" t="s">
        <v>743</v>
      </c>
      <c r="D409" s="9">
        <v>43297</v>
      </c>
      <c r="E409" s="8" t="s">
        <v>358</v>
      </c>
      <c r="F409" s="10">
        <v>336</v>
      </c>
      <c r="G409" s="11">
        <v>0</v>
      </c>
      <c r="H409" s="23">
        <f>SUMIFS($F$2:$F$571,$B$2:$B$571,"="&amp;B409)</f>
        <v>672</v>
      </c>
      <c r="I409" s="23">
        <f t="shared" si="18"/>
        <v>336</v>
      </c>
      <c r="J409" s="11">
        <v>722</v>
      </c>
      <c r="K409" s="5">
        <f t="shared" si="19"/>
        <v>386</v>
      </c>
      <c r="L409" s="6">
        <f t="shared" si="20"/>
        <v>1.1488095238095237</v>
      </c>
    </row>
    <row r="410" spans="1:12" ht="13.5" thickBot="1">
      <c r="A410" s="8" t="s">
        <v>265</v>
      </c>
      <c r="B410" s="8" t="s">
        <v>744</v>
      </c>
      <c r="C410" s="8" t="s">
        <v>745</v>
      </c>
      <c r="D410" s="9">
        <v>43332</v>
      </c>
      <c r="E410" s="8" t="s">
        <v>358</v>
      </c>
      <c r="F410" s="10">
        <v>336</v>
      </c>
      <c r="G410" s="11">
        <v>0</v>
      </c>
      <c r="H410" s="23">
        <f>SUMIFS($F$2:$F$571,$B$2:$B$571,"="&amp;B410)</f>
        <v>672</v>
      </c>
      <c r="I410" s="23">
        <f t="shared" si="18"/>
        <v>329.28</v>
      </c>
      <c r="J410" s="11">
        <v>722</v>
      </c>
      <c r="K410" s="5">
        <f t="shared" si="19"/>
        <v>392.72</v>
      </c>
      <c r="L410" s="6">
        <f t="shared" si="20"/>
        <v>1.1926627793974736</v>
      </c>
    </row>
    <row r="411" spans="1:12" ht="13.5" thickBot="1">
      <c r="A411" s="8" t="s">
        <v>265</v>
      </c>
      <c r="B411" s="8" t="s">
        <v>744</v>
      </c>
      <c r="C411" s="8" t="s">
        <v>745</v>
      </c>
      <c r="D411" s="9">
        <v>43332</v>
      </c>
      <c r="E411" s="8" t="s">
        <v>358</v>
      </c>
      <c r="F411" s="10">
        <v>336</v>
      </c>
      <c r="G411" s="11">
        <v>329.28</v>
      </c>
      <c r="H411" s="23">
        <f>SUMIFS($F$2:$F$571,$B$2:$B$571,"="&amp;B411)</f>
        <v>672</v>
      </c>
      <c r="I411" s="23">
        <f t="shared" si="18"/>
        <v>329.28</v>
      </c>
      <c r="J411" s="11">
        <v>722</v>
      </c>
      <c r="K411" s="5">
        <f t="shared" si="19"/>
        <v>392.72</v>
      </c>
      <c r="L411" s="6">
        <f t="shared" si="20"/>
        <v>1.1926627793974736</v>
      </c>
    </row>
    <row r="412" spans="1:12" ht="13.5" thickBot="1">
      <c r="A412" s="8" t="s">
        <v>265</v>
      </c>
      <c r="B412" s="8" t="s">
        <v>746</v>
      </c>
      <c r="C412" s="8" t="s">
        <v>747</v>
      </c>
      <c r="D412" s="9">
        <v>43325</v>
      </c>
      <c r="E412" s="8" t="s">
        <v>358</v>
      </c>
      <c r="F412" s="10">
        <v>336</v>
      </c>
      <c r="G412" s="11">
        <v>329.28</v>
      </c>
      <c r="H412" s="23">
        <f>SUMIFS($F$2:$F$571,$B$2:$B$571,"="&amp;B412)</f>
        <v>336</v>
      </c>
      <c r="I412" s="23">
        <f t="shared" si="18"/>
        <v>329.28</v>
      </c>
      <c r="J412" s="11">
        <v>722</v>
      </c>
      <c r="K412" s="5">
        <f t="shared" si="19"/>
        <v>392.72</v>
      </c>
      <c r="L412" s="6">
        <f t="shared" si="20"/>
        <v>1.1926627793974736</v>
      </c>
    </row>
    <row r="413" spans="1:12" ht="13.5" thickBot="1">
      <c r="A413" s="8" t="s">
        <v>158</v>
      </c>
      <c r="B413" s="8" t="s">
        <v>748</v>
      </c>
      <c r="C413" s="8" t="s">
        <v>749</v>
      </c>
      <c r="D413" s="9">
        <v>43270</v>
      </c>
      <c r="E413" s="8" t="s">
        <v>20</v>
      </c>
      <c r="F413" s="10">
        <v>400.25</v>
      </c>
      <c r="G413" s="11">
        <v>400.25</v>
      </c>
      <c r="H413" s="23">
        <f>SUMIFS($F$2:$F$571,$B$2:$B$571,"="&amp;B413)</f>
        <v>400.25</v>
      </c>
      <c r="I413" s="23">
        <f t="shared" si="18"/>
        <v>400.25</v>
      </c>
      <c r="J413" s="11">
        <v>701</v>
      </c>
      <c r="K413" s="5">
        <f t="shared" si="19"/>
        <v>300.75</v>
      </c>
      <c r="L413" s="6">
        <f t="shared" si="20"/>
        <v>0.75140537164272325</v>
      </c>
    </row>
    <row r="414" spans="1:12" ht="13.5" thickBot="1">
      <c r="A414" s="8" t="s">
        <v>750</v>
      </c>
      <c r="B414" s="8" t="s">
        <v>751</v>
      </c>
      <c r="C414" s="8" t="s">
        <v>752</v>
      </c>
      <c r="D414" s="9">
        <v>43325</v>
      </c>
      <c r="E414" s="8" t="s">
        <v>20</v>
      </c>
      <c r="F414" s="10">
        <v>520.29</v>
      </c>
      <c r="G414" s="11">
        <v>520.29</v>
      </c>
      <c r="H414" s="23">
        <f>SUMIFS($F$2:$F$571,$B$2:$B$571,"="&amp;B414)</f>
        <v>520.29</v>
      </c>
      <c r="I414" s="23">
        <f t="shared" si="18"/>
        <v>520.29</v>
      </c>
      <c r="J414" s="11">
        <v>681</v>
      </c>
      <c r="K414" s="5">
        <f t="shared" si="19"/>
        <v>160.71000000000004</v>
      </c>
      <c r="L414" s="6">
        <f t="shared" si="20"/>
        <v>0.30888542927982482</v>
      </c>
    </row>
    <row r="415" spans="1:12" ht="13.5" thickBot="1">
      <c r="A415" s="8" t="s">
        <v>355</v>
      </c>
      <c r="B415" s="8" t="s">
        <v>753</v>
      </c>
      <c r="C415" s="8" t="s">
        <v>754</v>
      </c>
      <c r="D415" s="9">
        <v>43354</v>
      </c>
      <c r="E415" s="8" t="s">
        <v>20</v>
      </c>
      <c r="F415" s="10">
        <v>519</v>
      </c>
      <c r="G415" s="11">
        <v>0</v>
      </c>
      <c r="H415" s="23">
        <f>SUMIFS($F$2:$F$571,$B$2:$B$571,"="&amp;B415)</f>
        <v>519</v>
      </c>
      <c r="I415" s="23">
        <f t="shared" si="18"/>
        <v>0</v>
      </c>
      <c r="J415" s="11">
        <v>672</v>
      </c>
      <c r="K415" s="5">
        <f t="shared" si="19"/>
        <v>672</v>
      </c>
      <c r="L415" s="6" t="e">
        <f t="shared" si="20"/>
        <v>#DIV/0!</v>
      </c>
    </row>
    <row r="416" spans="1:12" ht="13.5" thickBot="1">
      <c r="A416" s="8" t="s">
        <v>750</v>
      </c>
      <c r="B416" s="8" t="s">
        <v>755</v>
      </c>
      <c r="C416" s="8" t="s">
        <v>756</v>
      </c>
      <c r="D416" s="9">
        <v>43326</v>
      </c>
      <c r="E416" s="8" t="s">
        <v>20</v>
      </c>
      <c r="F416" s="10">
        <v>501.28</v>
      </c>
      <c r="G416" s="11">
        <v>491.25</v>
      </c>
      <c r="H416" s="23">
        <f>SUMIFS($F$2:$F$571,$B$2:$B$571,"="&amp;B416)</f>
        <v>501.28</v>
      </c>
      <c r="I416" s="23">
        <f t="shared" si="18"/>
        <v>491.25</v>
      </c>
      <c r="J416" s="11">
        <v>656</v>
      </c>
      <c r="K416" s="5">
        <f t="shared" si="19"/>
        <v>164.75</v>
      </c>
      <c r="L416" s="6">
        <f t="shared" si="20"/>
        <v>0.33536895674300254</v>
      </c>
    </row>
    <row r="417" spans="1:12" ht="13.5" thickBot="1">
      <c r="A417" s="8" t="s">
        <v>17</v>
      </c>
      <c r="B417" s="8" t="s">
        <v>757</v>
      </c>
      <c r="C417" s="8" t="s">
        <v>758</v>
      </c>
      <c r="D417" s="9">
        <v>43319</v>
      </c>
      <c r="E417" s="8" t="s">
        <v>358</v>
      </c>
      <c r="F417" s="10">
        <v>486</v>
      </c>
      <c r="G417" s="11">
        <v>476.28</v>
      </c>
      <c r="H417" s="23">
        <f>SUMIFS($F$2:$F$571,$B$2:$B$571,"="&amp;B417)</f>
        <v>486</v>
      </c>
      <c r="I417" s="23">
        <f t="shared" si="18"/>
        <v>476.28</v>
      </c>
      <c r="J417" s="11">
        <v>636</v>
      </c>
      <c r="K417" s="5">
        <f t="shared" si="19"/>
        <v>159.72000000000003</v>
      </c>
      <c r="L417" s="6">
        <f t="shared" si="20"/>
        <v>0.33534895439657353</v>
      </c>
    </row>
    <row r="418" spans="1:12" ht="13.5" thickBot="1">
      <c r="A418" s="8" t="s">
        <v>46</v>
      </c>
      <c r="B418" s="8" t="s">
        <v>759</v>
      </c>
      <c r="C418" s="8" t="s">
        <v>760</v>
      </c>
      <c r="D418" s="9">
        <v>43348</v>
      </c>
      <c r="E418" s="8" t="s">
        <v>358</v>
      </c>
      <c r="F418" s="10">
        <v>850.5</v>
      </c>
      <c r="G418" s="11">
        <v>0</v>
      </c>
      <c r="H418" s="23">
        <f>SUMIFS($F$2:$F$571,$B$2:$B$571,"="&amp;B418)</f>
        <v>1093.5</v>
      </c>
      <c r="I418" s="23">
        <f t="shared" si="18"/>
        <v>0</v>
      </c>
      <c r="J418" s="11">
        <v>636</v>
      </c>
      <c r="K418" s="5">
        <f t="shared" si="19"/>
        <v>636</v>
      </c>
      <c r="L418" s="6" t="e">
        <f t="shared" si="20"/>
        <v>#DIV/0!</v>
      </c>
    </row>
    <row r="419" spans="1:12" ht="13.5" thickBot="1">
      <c r="A419" s="8" t="s">
        <v>46</v>
      </c>
      <c r="B419" s="8" t="s">
        <v>759</v>
      </c>
      <c r="C419" s="8" t="s">
        <v>760</v>
      </c>
      <c r="D419" s="9">
        <v>43348</v>
      </c>
      <c r="E419" s="8" t="s">
        <v>358</v>
      </c>
      <c r="F419" s="10">
        <v>243</v>
      </c>
      <c r="G419" s="11">
        <v>0</v>
      </c>
      <c r="H419" s="23">
        <f>SUMIFS($F$2:$F$571,$B$2:$B$571,"="&amp;B419)</f>
        <v>1093.5</v>
      </c>
      <c r="I419" s="23">
        <f t="shared" si="18"/>
        <v>0</v>
      </c>
      <c r="J419" s="11">
        <v>636</v>
      </c>
      <c r="K419" s="5">
        <f t="shared" si="19"/>
        <v>636</v>
      </c>
      <c r="L419" s="6" t="e">
        <f t="shared" si="20"/>
        <v>#DIV/0!</v>
      </c>
    </row>
    <row r="420" spans="1:12" ht="13.5" thickBot="1">
      <c r="A420" s="8" t="s">
        <v>46</v>
      </c>
      <c r="B420" s="8" t="s">
        <v>761</v>
      </c>
      <c r="C420" s="8" t="s">
        <v>762</v>
      </c>
      <c r="D420" s="9">
        <v>43349</v>
      </c>
      <c r="E420" s="8" t="s">
        <v>358</v>
      </c>
      <c r="F420" s="10">
        <v>486</v>
      </c>
      <c r="G420" s="11">
        <v>476.28</v>
      </c>
      <c r="H420" s="23">
        <f>SUMIFS($F$2:$F$571,$B$2:$B$571,"="&amp;B420)</f>
        <v>486</v>
      </c>
      <c r="I420" s="23">
        <f t="shared" si="18"/>
        <v>476.28</v>
      </c>
      <c r="J420" s="11">
        <v>636</v>
      </c>
      <c r="K420" s="5">
        <f t="shared" si="19"/>
        <v>159.72000000000003</v>
      </c>
      <c r="L420" s="6">
        <f t="shared" si="20"/>
        <v>0.33534895439657353</v>
      </c>
    </row>
    <row r="421" spans="1:12" ht="13.5" thickBot="1">
      <c r="A421" s="8" t="s">
        <v>5</v>
      </c>
      <c r="B421" s="8" t="s">
        <v>763</v>
      </c>
      <c r="C421" s="8" t="s">
        <v>764</v>
      </c>
      <c r="D421" s="9">
        <v>43279</v>
      </c>
      <c r="E421" s="8" t="s">
        <v>20</v>
      </c>
      <c r="F421" s="10">
        <v>462.64</v>
      </c>
      <c r="G421" s="11">
        <v>453.39</v>
      </c>
      <c r="H421" s="23">
        <f>SUMIFS($F$2:$F$571,$B$2:$B$571,"="&amp;B421)</f>
        <v>462.64</v>
      </c>
      <c r="I421" s="23">
        <f t="shared" si="18"/>
        <v>453.39</v>
      </c>
      <c r="J421" s="11">
        <v>624</v>
      </c>
      <c r="K421" s="5">
        <f t="shared" si="19"/>
        <v>170.61</v>
      </c>
      <c r="L421" s="6">
        <f t="shared" si="20"/>
        <v>0.37629855091642961</v>
      </c>
    </row>
    <row r="422" spans="1:12" ht="13.5" thickBot="1">
      <c r="A422" s="8" t="s">
        <v>23</v>
      </c>
      <c r="B422" s="8" t="s">
        <v>765</v>
      </c>
      <c r="C422" s="8" t="s">
        <v>766</v>
      </c>
      <c r="D422" s="9">
        <v>43273</v>
      </c>
      <c r="E422" s="8" t="s">
        <v>358</v>
      </c>
      <c r="F422" s="10">
        <v>465.75</v>
      </c>
      <c r="G422" s="11">
        <v>465.75</v>
      </c>
      <c r="H422" s="23">
        <f>SUMIFS($F$2:$F$571,$B$2:$B$571,"="&amp;B422)</f>
        <v>465.75</v>
      </c>
      <c r="I422" s="23">
        <f t="shared" si="18"/>
        <v>465.75</v>
      </c>
      <c r="J422" s="11">
        <v>609.5</v>
      </c>
      <c r="K422" s="5">
        <f t="shared" si="19"/>
        <v>143.75</v>
      </c>
      <c r="L422" s="6">
        <f t="shared" si="20"/>
        <v>0.30864197530864196</v>
      </c>
    </row>
    <row r="423" spans="1:12" ht="13.5" thickBot="1">
      <c r="A423" s="8" t="s">
        <v>17</v>
      </c>
      <c r="B423" s="8" t="s">
        <v>767</v>
      </c>
      <c r="C423" s="8" t="s">
        <v>768</v>
      </c>
      <c r="D423" s="9">
        <v>43319</v>
      </c>
      <c r="E423" s="8" t="s">
        <v>358</v>
      </c>
      <c r="F423" s="10">
        <v>465.75</v>
      </c>
      <c r="G423" s="11">
        <v>456.43</v>
      </c>
      <c r="H423" s="23">
        <f>SUMIFS($F$2:$F$571,$B$2:$B$571,"="&amp;B423)</f>
        <v>465.75</v>
      </c>
      <c r="I423" s="23">
        <f t="shared" si="18"/>
        <v>456.43</v>
      </c>
      <c r="J423" s="11">
        <v>609.5</v>
      </c>
      <c r="K423" s="5">
        <f t="shared" si="19"/>
        <v>153.07</v>
      </c>
      <c r="L423" s="6">
        <f t="shared" si="20"/>
        <v>0.33536358258659593</v>
      </c>
    </row>
    <row r="424" spans="1:12" ht="13.5" thickBot="1">
      <c r="A424" s="8" t="s">
        <v>750</v>
      </c>
      <c r="B424" s="8" t="s">
        <v>769</v>
      </c>
      <c r="C424" s="8" t="s">
        <v>770</v>
      </c>
      <c r="D424" s="9">
        <v>43292</v>
      </c>
      <c r="E424" s="8" t="s">
        <v>20</v>
      </c>
      <c r="F424" s="10">
        <v>454.12</v>
      </c>
      <c r="G424" s="11">
        <v>454.12</v>
      </c>
      <c r="H424" s="23">
        <f>SUMIFS($F$2:$F$571,$B$2:$B$571,"="&amp;B424)</f>
        <v>454.12</v>
      </c>
      <c r="I424" s="23">
        <f t="shared" si="18"/>
        <v>454.12</v>
      </c>
      <c r="J424" s="11">
        <v>606</v>
      </c>
      <c r="K424" s="5">
        <f t="shared" si="19"/>
        <v>151.88</v>
      </c>
      <c r="L424" s="6">
        <f t="shared" si="20"/>
        <v>0.3344490443054699</v>
      </c>
    </row>
    <row r="425" spans="1:12" ht="13.5" thickBot="1">
      <c r="A425" s="8" t="s">
        <v>750</v>
      </c>
      <c r="B425" s="8" t="s">
        <v>771</v>
      </c>
      <c r="C425" s="8" t="s">
        <v>772</v>
      </c>
      <c r="D425" s="9">
        <v>43328</v>
      </c>
      <c r="E425" s="8" t="s">
        <v>20</v>
      </c>
      <c r="F425" s="10">
        <v>463.08</v>
      </c>
      <c r="G425" s="11">
        <v>453.82</v>
      </c>
      <c r="H425" s="23">
        <f>SUMIFS($F$2:$F$571,$B$2:$B$571,"="&amp;B425)</f>
        <v>463.08</v>
      </c>
      <c r="I425" s="23">
        <f t="shared" si="18"/>
        <v>453.82</v>
      </c>
      <c r="J425" s="11">
        <v>606</v>
      </c>
      <c r="K425" s="5">
        <f t="shared" si="19"/>
        <v>152.18</v>
      </c>
      <c r="L425" s="6">
        <f t="shared" si="20"/>
        <v>0.33533118857696886</v>
      </c>
    </row>
    <row r="426" spans="1:12" ht="13.5" thickBot="1">
      <c r="A426" s="8" t="s">
        <v>46</v>
      </c>
      <c r="B426" s="8" t="s">
        <v>773</v>
      </c>
      <c r="C426" s="8" t="s">
        <v>774</v>
      </c>
      <c r="D426" s="9">
        <v>43314</v>
      </c>
      <c r="E426" s="8" t="s">
        <v>20</v>
      </c>
      <c r="F426" s="10">
        <v>445.5</v>
      </c>
      <c r="G426" s="11">
        <v>436.59</v>
      </c>
      <c r="H426" s="23">
        <f>SUMIFS($F$2:$F$571,$B$2:$B$571,"="&amp;B426)</f>
        <v>445.5</v>
      </c>
      <c r="I426" s="23">
        <f t="shared" si="18"/>
        <v>436.59</v>
      </c>
      <c r="J426" s="11">
        <v>601</v>
      </c>
      <c r="K426" s="5">
        <f t="shared" si="19"/>
        <v>164.41000000000003</v>
      </c>
      <c r="L426" s="6">
        <f t="shared" si="20"/>
        <v>0.37657756705375761</v>
      </c>
    </row>
    <row r="427" spans="1:12" ht="13.5" thickBot="1">
      <c r="A427" s="8" t="s">
        <v>145</v>
      </c>
      <c r="B427" s="8" t="s">
        <v>775</v>
      </c>
      <c r="C427" s="8" t="s">
        <v>776</v>
      </c>
      <c r="D427" s="7"/>
      <c r="E427" s="8" t="s">
        <v>20</v>
      </c>
      <c r="F427" s="10">
        <v>371.25</v>
      </c>
      <c r="G427" s="11">
        <v>0</v>
      </c>
      <c r="H427" s="23">
        <f>SUMIFS($F$2:$F$571,$B$2:$B$571,"="&amp;B427)</f>
        <v>371.25</v>
      </c>
      <c r="I427" s="23">
        <f t="shared" si="18"/>
        <v>0</v>
      </c>
      <c r="J427" s="11">
        <v>601</v>
      </c>
      <c r="K427" s="5">
        <f t="shared" si="19"/>
        <v>601</v>
      </c>
      <c r="L427" s="6" t="e">
        <f t="shared" si="20"/>
        <v>#DIV/0!</v>
      </c>
    </row>
    <row r="428" spans="1:12" ht="13.5" thickBot="1">
      <c r="A428" s="8" t="s">
        <v>158</v>
      </c>
      <c r="B428" s="8" t="s">
        <v>777</v>
      </c>
      <c r="C428" s="8" t="s">
        <v>778</v>
      </c>
      <c r="D428" s="9">
        <v>43271</v>
      </c>
      <c r="E428" s="8" t="s">
        <v>20</v>
      </c>
      <c r="F428" s="10">
        <v>454.66</v>
      </c>
      <c r="G428" s="11">
        <v>454.66</v>
      </c>
      <c r="H428" s="23">
        <f>SUMIFS($F$2:$F$571,$B$2:$B$571,"="&amp;B428)</f>
        <v>454.66</v>
      </c>
      <c r="I428" s="23">
        <f t="shared" si="18"/>
        <v>454.66</v>
      </c>
      <c r="J428" s="11">
        <v>595</v>
      </c>
      <c r="K428" s="5">
        <f t="shared" si="19"/>
        <v>140.33999999999997</v>
      </c>
      <c r="L428" s="6">
        <f t="shared" si="20"/>
        <v>0.30867021510579329</v>
      </c>
    </row>
    <row r="429" spans="1:12" ht="13.5" thickBot="1">
      <c r="A429" s="8" t="s">
        <v>750</v>
      </c>
      <c r="B429" s="8" t="s">
        <v>779</v>
      </c>
      <c r="C429" s="8" t="s">
        <v>780</v>
      </c>
      <c r="D429" s="9">
        <v>43327</v>
      </c>
      <c r="E429" s="8" t="s">
        <v>20</v>
      </c>
      <c r="F429" s="10">
        <v>435.57</v>
      </c>
      <c r="G429" s="11">
        <v>426.86</v>
      </c>
      <c r="H429" s="23">
        <f>SUMIFS($F$2:$F$571,$B$2:$B$571,"="&amp;B429)</f>
        <v>435.57</v>
      </c>
      <c r="I429" s="23">
        <f t="shared" si="18"/>
        <v>426.86</v>
      </c>
      <c r="J429" s="11">
        <v>570</v>
      </c>
      <c r="K429" s="5">
        <f t="shared" si="19"/>
        <v>143.13999999999999</v>
      </c>
      <c r="L429" s="6">
        <f t="shared" si="20"/>
        <v>0.33533242749379183</v>
      </c>
    </row>
    <row r="430" spans="1:12" ht="13.5" thickBot="1">
      <c r="A430" s="8" t="s">
        <v>355</v>
      </c>
      <c r="B430" s="8" t="s">
        <v>781</v>
      </c>
      <c r="C430" s="8" t="s">
        <v>782</v>
      </c>
      <c r="D430" s="9">
        <v>43333</v>
      </c>
      <c r="E430" s="8" t="s">
        <v>20</v>
      </c>
      <c r="F430" s="10">
        <v>500</v>
      </c>
      <c r="G430" s="11">
        <v>0</v>
      </c>
      <c r="H430" s="23">
        <f>SUMIFS($F$2:$F$571,$B$2:$B$571,"="&amp;B430)</f>
        <v>500</v>
      </c>
      <c r="I430" s="23">
        <f t="shared" si="18"/>
        <v>0</v>
      </c>
      <c r="J430" s="11">
        <v>557</v>
      </c>
      <c r="K430" s="5">
        <f t="shared" si="19"/>
        <v>557</v>
      </c>
      <c r="L430" s="6" t="e">
        <f t="shared" si="20"/>
        <v>#DIV/0!</v>
      </c>
    </row>
    <row r="431" spans="1:12" ht="13.5" thickBot="1">
      <c r="A431" s="8" t="s">
        <v>783</v>
      </c>
      <c r="B431" s="8" t="s">
        <v>784</v>
      </c>
      <c r="C431" s="8" t="s">
        <v>785</v>
      </c>
      <c r="D431" s="9">
        <v>43328</v>
      </c>
      <c r="E431" s="8" t="s">
        <v>358</v>
      </c>
      <c r="F431" s="10">
        <v>426</v>
      </c>
      <c r="G431" s="11">
        <v>417.48</v>
      </c>
      <c r="H431" s="23">
        <f>SUMIFS($F$2:$F$571,$B$2:$B$571,"="&amp;B431)</f>
        <v>426</v>
      </c>
      <c r="I431" s="23">
        <f t="shared" si="18"/>
        <v>417.48</v>
      </c>
      <c r="J431" s="11">
        <v>557</v>
      </c>
      <c r="K431" s="5">
        <f t="shared" si="19"/>
        <v>139.51999999999998</v>
      </c>
      <c r="L431" s="6">
        <f t="shared" si="20"/>
        <v>0.33419565009102226</v>
      </c>
    </row>
    <row r="432" spans="1:12" ht="13.5" thickBot="1">
      <c r="A432" s="8" t="s">
        <v>355</v>
      </c>
      <c r="B432" s="8" t="s">
        <v>786</v>
      </c>
      <c r="C432" s="8" t="s">
        <v>787</v>
      </c>
      <c r="D432" s="9">
        <v>43327</v>
      </c>
      <c r="E432" s="8" t="s">
        <v>20</v>
      </c>
      <c r="F432" s="10">
        <v>524</v>
      </c>
      <c r="G432" s="11">
        <v>513.52</v>
      </c>
      <c r="H432" s="23">
        <f>SUMIFS($F$2:$F$571,$B$2:$B$571,"="&amp;B432)</f>
        <v>524</v>
      </c>
      <c r="I432" s="23">
        <f t="shared" si="18"/>
        <v>513.52</v>
      </c>
      <c r="J432" s="11">
        <v>557</v>
      </c>
      <c r="K432" s="5">
        <f t="shared" si="19"/>
        <v>43.480000000000018</v>
      </c>
      <c r="L432" s="6">
        <f t="shared" si="20"/>
        <v>8.4670509425144147E-2</v>
      </c>
    </row>
    <row r="433" spans="1:12" ht="13.5" thickBot="1">
      <c r="A433" s="8" t="s">
        <v>23</v>
      </c>
      <c r="B433" s="8" t="s">
        <v>788</v>
      </c>
      <c r="C433" s="8" t="s">
        <v>789</v>
      </c>
      <c r="D433" s="9">
        <v>43299</v>
      </c>
      <c r="E433" s="8" t="s">
        <v>358</v>
      </c>
      <c r="F433" s="10">
        <v>405</v>
      </c>
      <c r="G433" s="11">
        <v>396.9</v>
      </c>
      <c r="H433" s="23">
        <f>SUMIFS($F$2:$F$571,$B$2:$B$571,"="&amp;B433)</f>
        <v>405</v>
      </c>
      <c r="I433" s="23">
        <f t="shared" si="18"/>
        <v>396.9</v>
      </c>
      <c r="J433" s="11">
        <v>530</v>
      </c>
      <c r="K433" s="5">
        <f t="shared" si="19"/>
        <v>133.10000000000002</v>
      </c>
      <c r="L433" s="6">
        <f t="shared" si="20"/>
        <v>0.33534895439657353</v>
      </c>
    </row>
    <row r="434" spans="1:12" ht="13.5" thickBot="1">
      <c r="A434" s="8" t="s">
        <v>790</v>
      </c>
      <c r="B434" s="8" t="s">
        <v>791</v>
      </c>
      <c r="C434" s="8" t="s">
        <v>792</v>
      </c>
      <c r="D434" s="9">
        <v>43340</v>
      </c>
      <c r="E434" s="8" t="s">
        <v>358</v>
      </c>
      <c r="F434" s="10">
        <v>405</v>
      </c>
      <c r="G434" s="11">
        <v>0</v>
      </c>
      <c r="H434" s="23">
        <f>SUMIFS($F$2:$F$571,$B$2:$B$571,"="&amp;B434)</f>
        <v>405</v>
      </c>
      <c r="I434" s="23">
        <f t="shared" si="18"/>
        <v>0</v>
      </c>
      <c r="J434" s="11">
        <v>530</v>
      </c>
      <c r="K434" s="5">
        <f t="shared" si="19"/>
        <v>530</v>
      </c>
      <c r="L434" s="6" t="e">
        <f t="shared" si="20"/>
        <v>#DIV/0!</v>
      </c>
    </row>
    <row r="435" spans="1:12" ht="13.5" thickBot="1">
      <c r="A435" s="8" t="s">
        <v>23</v>
      </c>
      <c r="B435" s="8" t="s">
        <v>793</v>
      </c>
      <c r="C435" s="8" t="s">
        <v>794</v>
      </c>
      <c r="D435" s="9">
        <v>43334</v>
      </c>
      <c r="E435" s="8" t="s">
        <v>358</v>
      </c>
      <c r="F435" s="10">
        <v>405</v>
      </c>
      <c r="G435" s="11">
        <v>396.9</v>
      </c>
      <c r="H435" s="23">
        <f>SUMIFS($F$2:$F$571,$B$2:$B$571,"="&amp;B435)</f>
        <v>405</v>
      </c>
      <c r="I435" s="23">
        <f t="shared" si="18"/>
        <v>396.9</v>
      </c>
      <c r="J435" s="11">
        <v>530</v>
      </c>
      <c r="K435" s="5">
        <f t="shared" si="19"/>
        <v>133.10000000000002</v>
      </c>
      <c r="L435" s="6">
        <f t="shared" si="20"/>
        <v>0.33534895439657353</v>
      </c>
    </row>
    <row r="436" spans="1:12" ht="13.5" thickBot="1">
      <c r="A436" s="8" t="s">
        <v>5</v>
      </c>
      <c r="B436" s="8" t="s">
        <v>795</v>
      </c>
      <c r="C436" s="8" t="s">
        <v>796</v>
      </c>
      <c r="D436" s="9">
        <v>43269</v>
      </c>
      <c r="E436" s="8" t="s">
        <v>358</v>
      </c>
      <c r="F436" s="10">
        <v>311.5</v>
      </c>
      <c r="G436" s="11">
        <v>311.5</v>
      </c>
      <c r="H436" s="23">
        <f>SUMIFS($F$2:$F$571,$B$2:$B$571,"="&amp;B436)</f>
        <v>311.5</v>
      </c>
      <c r="I436" s="23">
        <f t="shared" si="18"/>
        <v>311.5</v>
      </c>
      <c r="J436" s="11">
        <v>524</v>
      </c>
      <c r="K436" s="5">
        <f t="shared" si="19"/>
        <v>212.5</v>
      </c>
      <c r="L436" s="6">
        <f t="shared" si="20"/>
        <v>0.6821829855537721</v>
      </c>
    </row>
    <row r="437" spans="1:12" ht="13.5" thickBot="1">
      <c r="A437" s="8" t="s">
        <v>750</v>
      </c>
      <c r="B437" s="8" t="s">
        <v>797</v>
      </c>
      <c r="C437" s="8" t="s">
        <v>798</v>
      </c>
      <c r="D437" s="9">
        <v>43327</v>
      </c>
      <c r="E437" s="8" t="s">
        <v>20</v>
      </c>
      <c r="F437" s="10">
        <v>397.35</v>
      </c>
      <c r="G437" s="11">
        <v>389.4</v>
      </c>
      <c r="H437" s="23">
        <f>SUMIFS($F$2:$F$571,$B$2:$B$571,"="&amp;B437)</f>
        <v>397.35</v>
      </c>
      <c r="I437" s="23">
        <f t="shared" si="18"/>
        <v>389.4</v>
      </c>
      <c r="J437" s="11">
        <v>520</v>
      </c>
      <c r="K437" s="5">
        <f t="shared" si="19"/>
        <v>130.60000000000002</v>
      </c>
      <c r="L437" s="6">
        <f t="shared" si="20"/>
        <v>0.33538777606574227</v>
      </c>
    </row>
    <row r="438" spans="1:12" ht="13.5" thickBot="1">
      <c r="A438" s="8" t="s">
        <v>23</v>
      </c>
      <c r="B438" s="8" t="s">
        <v>799</v>
      </c>
      <c r="C438" s="8" t="s">
        <v>800</v>
      </c>
      <c r="D438" s="9">
        <v>43269</v>
      </c>
      <c r="E438" s="8" t="s">
        <v>358</v>
      </c>
      <c r="F438" s="10">
        <v>713.62</v>
      </c>
      <c r="G438" s="11">
        <v>713.62</v>
      </c>
      <c r="H438" s="23">
        <f>SUMIFS($F$2:$F$571,$B$2:$B$571,"="&amp;B438)</f>
        <v>713.62</v>
      </c>
      <c r="I438" s="23">
        <f t="shared" si="18"/>
        <v>713.62</v>
      </c>
      <c r="J438" s="11">
        <v>500</v>
      </c>
      <c r="K438" s="5">
        <f t="shared" si="19"/>
        <v>-213.62</v>
      </c>
      <c r="L438" s="6">
        <f t="shared" si="20"/>
        <v>-0.29934699139598103</v>
      </c>
    </row>
    <row r="439" spans="1:12" ht="13.5" thickBot="1">
      <c r="A439" s="8" t="s">
        <v>23</v>
      </c>
      <c r="B439" s="8" t="s">
        <v>801</v>
      </c>
      <c r="C439" s="8" t="s">
        <v>802</v>
      </c>
      <c r="D439" s="9">
        <v>43278</v>
      </c>
      <c r="E439" s="8" t="s">
        <v>358</v>
      </c>
      <c r="F439" s="10">
        <v>324</v>
      </c>
      <c r="G439" s="11">
        <v>317.52</v>
      </c>
      <c r="H439" s="23">
        <f>SUMIFS($F$2:$F$571,$B$2:$B$571,"="&amp;B439)</f>
        <v>324</v>
      </c>
      <c r="I439" s="23">
        <f t="shared" si="18"/>
        <v>317.52</v>
      </c>
      <c r="J439" s="11">
        <v>500</v>
      </c>
      <c r="K439" s="5">
        <f t="shared" si="19"/>
        <v>182.48000000000002</v>
      </c>
      <c r="L439" s="6">
        <f t="shared" si="20"/>
        <v>0.5747039556563367</v>
      </c>
    </row>
    <row r="440" spans="1:12" ht="13.5" thickBot="1">
      <c r="A440" s="8" t="s">
        <v>23</v>
      </c>
      <c r="B440" s="8" t="s">
        <v>803</v>
      </c>
      <c r="C440" s="8" t="s">
        <v>804</v>
      </c>
      <c r="D440" s="9">
        <v>43277</v>
      </c>
      <c r="E440" s="8" t="s">
        <v>358</v>
      </c>
      <c r="F440" s="10">
        <v>324</v>
      </c>
      <c r="G440" s="11">
        <v>317.52</v>
      </c>
      <c r="H440" s="23">
        <f>SUMIFS($F$2:$F$571,$B$2:$B$571,"="&amp;B440)</f>
        <v>324</v>
      </c>
      <c r="I440" s="23">
        <f t="shared" si="18"/>
        <v>317.52</v>
      </c>
      <c r="J440" s="11">
        <v>500</v>
      </c>
      <c r="K440" s="5">
        <f t="shared" si="19"/>
        <v>182.48000000000002</v>
      </c>
      <c r="L440" s="6">
        <f t="shared" si="20"/>
        <v>0.5747039556563367</v>
      </c>
    </row>
    <row r="441" spans="1:12" ht="13.5" thickBot="1">
      <c r="A441" s="8" t="s">
        <v>23</v>
      </c>
      <c r="B441" s="8" t="s">
        <v>805</v>
      </c>
      <c r="C441" s="8" t="s">
        <v>806</v>
      </c>
      <c r="D441" s="9">
        <v>43319</v>
      </c>
      <c r="E441" s="8" t="s">
        <v>358</v>
      </c>
      <c r="F441" s="10">
        <v>324</v>
      </c>
      <c r="G441" s="11">
        <v>317.52</v>
      </c>
      <c r="H441" s="23">
        <f>SUMIFS($F$2:$F$571,$B$2:$B$571,"="&amp;B441)</f>
        <v>324</v>
      </c>
      <c r="I441" s="23">
        <f t="shared" si="18"/>
        <v>317.52</v>
      </c>
      <c r="J441" s="11">
        <v>500</v>
      </c>
      <c r="K441" s="5">
        <f t="shared" si="19"/>
        <v>182.48000000000002</v>
      </c>
      <c r="L441" s="6">
        <f t="shared" si="20"/>
        <v>0.5747039556563367</v>
      </c>
    </row>
    <row r="442" spans="1:12" ht="13.5" thickBot="1">
      <c r="A442" s="8" t="s">
        <v>355</v>
      </c>
      <c r="B442" s="8" t="s">
        <v>807</v>
      </c>
      <c r="C442" s="8" t="s">
        <v>808</v>
      </c>
      <c r="D442" s="9">
        <v>43347</v>
      </c>
      <c r="E442" s="8" t="s">
        <v>20</v>
      </c>
      <c r="F442" s="10">
        <v>324</v>
      </c>
      <c r="G442" s="11">
        <v>317.52</v>
      </c>
      <c r="H442" s="23">
        <f>SUMIFS($F$2:$F$571,$B$2:$B$571,"="&amp;B442)</f>
        <v>324</v>
      </c>
      <c r="I442" s="23">
        <f t="shared" si="18"/>
        <v>317.52</v>
      </c>
      <c r="J442" s="11">
        <v>500</v>
      </c>
      <c r="K442" s="5">
        <f t="shared" si="19"/>
        <v>182.48000000000002</v>
      </c>
      <c r="L442" s="6">
        <f t="shared" si="20"/>
        <v>0.5747039556563367</v>
      </c>
    </row>
    <row r="443" spans="1:12" ht="13.5" thickBot="1">
      <c r="A443" s="8" t="s">
        <v>355</v>
      </c>
      <c r="B443" s="8" t="s">
        <v>809</v>
      </c>
      <c r="C443" s="8" t="s">
        <v>810</v>
      </c>
      <c r="D443" s="9">
        <v>43352</v>
      </c>
      <c r="E443" s="8" t="s">
        <v>20</v>
      </c>
      <c r="F443" s="10">
        <v>500</v>
      </c>
      <c r="G443" s="11">
        <v>0</v>
      </c>
      <c r="H443" s="23">
        <f>SUMIFS($F$2:$F$571,$B$2:$B$571,"="&amp;B443)</f>
        <v>500</v>
      </c>
      <c r="I443" s="23">
        <f t="shared" si="18"/>
        <v>0</v>
      </c>
      <c r="J443" s="11">
        <v>500</v>
      </c>
      <c r="K443" s="5">
        <f t="shared" si="19"/>
        <v>500</v>
      </c>
      <c r="L443" s="6" t="e">
        <f t="shared" si="20"/>
        <v>#DIV/0!</v>
      </c>
    </row>
    <row r="444" spans="1:12" ht="13.5" thickBot="1">
      <c r="A444" s="8" t="s">
        <v>355</v>
      </c>
      <c r="B444" s="8" t="s">
        <v>811</v>
      </c>
      <c r="C444" s="8" t="s">
        <v>812</v>
      </c>
      <c r="D444" s="9">
        <v>43349</v>
      </c>
      <c r="E444" s="8" t="s">
        <v>20</v>
      </c>
      <c r="F444" s="10">
        <v>324</v>
      </c>
      <c r="G444" s="11">
        <v>317.52</v>
      </c>
      <c r="H444" s="23">
        <f>SUMIFS($F$2:$F$571,$B$2:$B$571,"="&amp;B444)</f>
        <v>324</v>
      </c>
      <c r="I444" s="23">
        <f t="shared" si="18"/>
        <v>317.52</v>
      </c>
      <c r="J444" s="11">
        <v>500</v>
      </c>
      <c r="K444" s="5">
        <f t="shared" si="19"/>
        <v>182.48000000000002</v>
      </c>
      <c r="L444" s="6">
        <f t="shared" si="20"/>
        <v>0.5747039556563367</v>
      </c>
    </row>
    <row r="445" spans="1:12" ht="13.5" thickBot="1">
      <c r="A445" s="8" t="s">
        <v>5</v>
      </c>
      <c r="B445" s="8" t="s">
        <v>813</v>
      </c>
      <c r="C445" s="8" t="s">
        <v>814</v>
      </c>
      <c r="D445" s="9">
        <v>43290</v>
      </c>
      <c r="E445" s="8" t="s">
        <v>20</v>
      </c>
      <c r="F445" s="10">
        <v>345.78</v>
      </c>
      <c r="G445" s="11">
        <v>338.86</v>
      </c>
      <c r="H445" s="23">
        <f>SUMIFS($F$2:$F$571,$B$2:$B$571,"="&amp;B445)</f>
        <v>345.78</v>
      </c>
      <c r="I445" s="23">
        <f t="shared" si="18"/>
        <v>338.86</v>
      </c>
      <c r="J445" s="11">
        <v>495</v>
      </c>
      <c r="K445" s="5">
        <f t="shared" si="19"/>
        <v>156.13999999999999</v>
      </c>
      <c r="L445" s="6">
        <f t="shared" si="20"/>
        <v>0.46078026323555443</v>
      </c>
    </row>
    <row r="446" spans="1:12" ht="13.5" thickBot="1">
      <c r="A446" s="8" t="s">
        <v>5</v>
      </c>
      <c r="B446" s="8" t="s">
        <v>815</v>
      </c>
      <c r="C446" s="8" t="s">
        <v>816</v>
      </c>
      <c r="D446" s="9">
        <v>43289</v>
      </c>
      <c r="E446" s="8" t="s">
        <v>20</v>
      </c>
      <c r="F446" s="10">
        <v>223</v>
      </c>
      <c r="G446" s="11">
        <v>218.54</v>
      </c>
      <c r="H446" s="23">
        <f>SUMIFS($F$2:$F$571,$B$2:$B$571,"="&amp;B446)</f>
        <v>223</v>
      </c>
      <c r="I446" s="23">
        <f t="shared" si="18"/>
        <v>218.54</v>
      </c>
      <c r="J446" s="11">
        <v>495</v>
      </c>
      <c r="K446" s="5">
        <f t="shared" si="19"/>
        <v>276.46000000000004</v>
      </c>
      <c r="L446" s="6">
        <f t="shared" si="20"/>
        <v>1.2650315731673838</v>
      </c>
    </row>
    <row r="447" spans="1:12" ht="13.5" thickBot="1">
      <c r="A447" s="8" t="s">
        <v>5</v>
      </c>
      <c r="B447" s="8" t="s">
        <v>817</v>
      </c>
      <c r="C447" s="8" t="s">
        <v>818</v>
      </c>
      <c r="D447" s="9">
        <v>43276</v>
      </c>
      <c r="E447" s="8" t="s">
        <v>20</v>
      </c>
      <c r="F447" s="10">
        <v>388.56</v>
      </c>
      <c r="G447" s="11">
        <v>380.79</v>
      </c>
      <c r="H447" s="23">
        <f>SUMIFS($F$2:$F$571,$B$2:$B$571,"="&amp;B447)</f>
        <v>388.56</v>
      </c>
      <c r="I447" s="23">
        <f t="shared" si="18"/>
        <v>380.79</v>
      </c>
      <c r="J447" s="11">
        <v>495</v>
      </c>
      <c r="K447" s="5">
        <f t="shared" si="19"/>
        <v>114.20999999999998</v>
      </c>
      <c r="L447" s="6">
        <f t="shared" si="20"/>
        <v>0.29992909477664847</v>
      </c>
    </row>
    <row r="448" spans="1:12" ht="13.5" thickBot="1">
      <c r="A448" s="8" t="s">
        <v>5</v>
      </c>
      <c r="B448" s="8" t="s">
        <v>819</v>
      </c>
      <c r="C448" s="8" t="s">
        <v>820</v>
      </c>
      <c r="D448" s="9">
        <v>43276</v>
      </c>
      <c r="E448" s="8" t="s">
        <v>20</v>
      </c>
      <c r="F448" s="10">
        <v>408.56</v>
      </c>
      <c r="G448" s="11">
        <v>400.39</v>
      </c>
      <c r="H448" s="23">
        <f>SUMIFS($F$2:$F$571,$B$2:$B$571,"="&amp;B448)</f>
        <v>408.56</v>
      </c>
      <c r="I448" s="23">
        <f t="shared" si="18"/>
        <v>400.39</v>
      </c>
      <c r="J448" s="11">
        <v>495</v>
      </c>
      <c r="K448" s="5">
        <f t="shared" si="19"/>
        <v>94.610000000000014</v>
      </c>
      <c r="L448" s="6">
        <f t="shared" si="20"/>
        <v>0.2362946127525663</v>
      </c>
    </row>
    <row r="449" spans="1:12" ht="13.5" thickBot="1">
      <c r="A449" s="8" t="s">
        <v>5</v>
      </c>
      <c r="B449" s="8" t="s">
        <v>821</v>
      </c>
      <c r="C449" s="8" t="s">
        <v>822</v>
      </c>
      <c r="D449" s="9">
        <v>43271</v>
      </c>
      <c r="E449" s="8" t="s">
        <v>20</v>
      </c>
      <c r="F449" s="10">
        <v>0</v>
      </c>
      <c r="G449" s="11">
        <v>364.5</v>
      </c>
      <c r="H449" s="23">
        <f>SUMIFS($F$2:$F$571,$B$2:$B$571,"="&amp;B449)</f>
        <v>0</v>
      </c>
      <c r="I449" s="23">
        <f t="shared" si="18"/>
        <v>364.5</v>
      </c>
      <c r="J449" s="11">
        <v>495</v>
      </c>
      <c r="K449" s="5">
        <f t="shared" si="19"/>
        <v>130.5</v>
      </c>
      <c r="L449" s="6">
        <f t="shared" si="20"/>
        <v>0.35802469135802467</v>
      </c>
    </row>
    <row r="450" spans="1:12" ht="13.5" thickBot="1">
      <c r="A450" s="8" t="s">
        <v>5</v>
      </c>
      <c r="B450" s="8" t="s">
        <v>823</v>
      </c>
      <c r="C450" s="8" t="s">
        <v>824</v>
      </c>
      <c r="D450" s="9">
        <v>43275</v>
      </c>
      <c r="E450" s="8" t="s">
        <v>20</v>
      </c>
      <c r="F450" s="10">
        <v>428.56</v>
      </c>
      <c r="G450" s="11">
        <v>419.99</v>
      </c>
      <c r="H450" s="23">
        <f>SUMIFS($F$2:$F$571,$B$2:$B$571,"="&amp;B450)</f>
        <v>428.56</v>
      </c>
      <c r="I450" s="23">
        <f t="shared" si="18"/>
        <v>419.99</v>
      </c>
      <c r="J450" s="11">
        <v>495</v>
      </c>
      <c r="K450" s="5">
        <f t="shared" si="19"/>
        <v>75.009999999999991</v>
      </c>
      <c r="L450" s="6">
        <f t="shared" si="20"/>
        <v>0.17859949046405865</v>
      </c>
    </row>
    <row r="451" spans="1:12" ht="13.5" thickBot="1">
      <c r="A451" s="8" t="s">
        <v>5</v>
      </c>
      <c r="B451" s="8" t="s">
        <v>825</v>
      </c>
      <c r="C451" s="8" t="s">
        <v>826</v>
      </c>
      <c r="D451" s="9">
        <v>43250</v>
      </c>
      <c r="E451" s="8" t="s">
        <v>20</v>
      </c>
      <c r="F451" s="10">
        <v>422</v>
      </c>
      <c r="G451" s="11">
        <v>413.56</v>
      </c>
      <c r="H451" s="23">
        <f>SUMIFS($F$2:$F$571,$B$2:$B$571,"="&amp;B451)</f>
        <v>422</v>
      </c>
      <c r="I451" s="23">
        <f t="shared" ref="I451:I514" si="21">SUMIFS($G$2:$G$571,$B$2:$B$571,"="&amp;B451)</f>
        <v>413.56</v>
      </c>
      <c r="J451" s="11">
        <v>495</v>
      </c>
      <c r="K451" s="5">
        <f t="shared" ref="K451:K514" si="22">J451-I451</f>
        <v>81.44</v>
      </c>
      <c r="L451" s="6">
        <f t="shared" ref="L451:L514" si="23">K451/I451</f>
        <v>0.19692426733726665</v>
      </c>
    </row>
    <row r="452" spans="1:12" ht="13.5" thickBot="1">
      <c r="A452" s="8" t="s">
        <v>5</v>
      </c>
      <c r="B452" s="8" t="s">
        <v>827</v>
      </c>
      <c r="C452" s="8" t="s">
        <v>828</v>
      </c>
      <c r="D452" s="9">
        <v>43304</v>
      </c>
      <c r="E452" s="8" t="s">
        <v>20</v>
      </c>
      <c r="F452" s="10">
        <v>449.5</v>
      </c>
      <c r="G452" s="11">
        <v>449.5</v>
      </c>
      <c r="H452" s="23">
        <f>SUMIFS($F$2:$F$571,$B$2:$B$571,"="&amp;B452)</f>
        <v>449.5</v>
      </c>
      <c r="I452" s="23">
        <f t="shared" si="21"/>
        <v>449.5</v>
      </c>
      <c r="J452" s="11">
        <v>495</v>
      </c>
      <c r="K452" s="5">
        <f t="shared" si="22"/>
        <v>45.5</v>
      </c>
      <c r="L452" s="6">
        <f t="shared" si="23"/>
        <v>0.10122358175750834</v>
      </c>
    </row>
    <row r="453" spans="1:12" ht="13.5" thickBot="1">
      <c r="A453" s="8" t="s">
        <v>158</v>
      </c>
      <c r="B453" s="8" t="s">
        <v>829</v>
      </c>
      <c r="C453" s="8" t="s">
        <v>830</v>
      </c>
      <c r="D453" s="9">
        <v>43275</v>
      </c>
      <c r="E453" s="8" t="s">
        <v>20</v>
      </c>
      <c r="F453" s="10">
        <v>376.88</v>
      </c>
      <c r="G453" s="11">
        <v>369.34</v>
      </c>
      <c r="H453" s="23">
        <f>SUMIFS($F$2:$F$571,$B$2:$B$571,"="&amp;B453)</f>
        <v>376.88</v>
      </c>
      <c r="I453" s="23">
        <f t="shared" si="21"/>
        <v>369.34</v>
      </c>
      <c r="J453" s="11">
        <v>495</v>
      </c>
      <c r="K453" s="5">
        <f t="shared" si="22"/>
        <v>125.66000000000003</v>
      </c>
      <c r="L453" s="6">
        <f t="shared" si="23"/>
        <v>0.34022851573076307</v>
      </c>
    </row>
    <row r="454" spans="1:12" ht="13.5" thickBot="1">
      <c r="A454" s="8" t="s">
        <v>5</v>
      </c>
      <c r="B454" s="8" t="s">
        <v>831</v>
      </c>
      <c r="C454" s="8" t="s">
        <v>832</v>
      </c>
      <c r="D454" s="9">
        <v>43289</v>
      </c>
      <c r="E454" s="8" t="s">
        <v>20</v>
      </c>
      <c r="F454" s="10">
        <v>283.5</v>
      </c>
      <c r="G454" s="11">
        <v>277.83</v>
      </c>
      <c r="H454" s="23">
        <f>SUMIFS($F$2:$F$571,$B$2:$B$571,"="&amp;B454)</f>
        <v>283.5</v>
      </c>
      <c r="I454" s="23">
        <f t="shared" si="21"/>
        <v>277.83</v>
      </c>
      <c r="J454" s="11">
        <v>495</v>
      </c>
      <c r="K454" s="5">
        <f t="shared" si="22"/>
        <v>217.17000000000002</v>
      </c>
      <c r="L454" s="6">
        <f t="shared" si="23"/>
        <v>0.78166504697116956</v>
      </c>
    </row>
    <row r="455" spans="1:12" ht="13.5" thickBot="1">
      <c r="A455" s="8" t="s">
        <v>355</v>
      </c>
      <c r="B455" s="8" t="s">
        <v>833</v>
      </c>
      <c r="C455" s="8" t="s">
        <v>834</v>
      </c>
      <c r="D455" s="9">
        <v>43325</v>
      </c>
      <c r="E455" s="8" t="s">
        <v>20</v>
      </c>
      <c r="F455" s="10">
        <v>378.25</v>
      </c>
      <c r="G455" s="11">
        <v>0</v>
      </c>
      <c r="H455" s="23">
        <f>SUMIFS($F$2:$F$571,$B$2:$B$571,"="&amp;B455)</f>
        <v>378.25</v>
      </c>
      <c r="I455" s="23">
        <f t="shared" si="21"/>
        <v>0</v>
      </c>
      <c r="J455" s="11">
        <v>495</v>
      </c>
      <c r="K455" s="5">
        <f t="shared" si="22"/>
        <v>495</v>
      </c>
      <c r="L455" s="6" t="e">
        <f t="shared" si="23"/>
        <v>#DIV/0!</v>
      </c>
    </row>
    <row r="456" spans="1:12" ht="13.5" thickBot="1">
      <c r="A456" s="8" t="s">
        <v>355</v>
      </c>
      <c r="B456" s="8" t="s">
        <v>835</v>
      </c>
      <c r="C456" s="8" t="s">
        <v>836</v>
      </c>
      <c r="D456" s="9">
        <v>43353</v>
      </c>
      <c r="E456" s="8" t="s">
        <v>20</v>
      </c>
      <c r="F456" s="10">
        <v>378.25</v>
      </c>
      <c r="G456" s="11">
        <v>0</v>
      </c>
      <c r="H456" s="23">
        <f>SUMIFS($F$2:$F$571,$B$2:$B$571,"="&amp;B456)</f>
        <v>378.25</v>
      </c>
      <c r="I456" s="23">
        <f t="shared" si="21"/>
        <v>0</v>
      </c>
      <c r="J456" s="11">
        <v>495</v>
      </c>
      <c r="K456" s="5">
        <f t="shared" si="22"/>
        <v>495</v>
      </c>
      <c r="L456" s="6" t="e">
        <f t="shared" si="23"/>
        <v>#DIV/0!</v>
      </c>
    </row>
    <row r="457" spans="1:12" ht="13.5" thickBot="1">
      <c r="A457" s="8" t="s">
        <v>265</v>
      </c>
      <c r="B457" s="8" t="s">
        <v>837</v>
      </c>
      <c r="C457" s="8" t="s">
        <v>838</v>
      </c>
      <c r="D457" s="9">
        <v>43367</v>
      </c>
      <c r="E457" s="8" t="s">
        <v>20</v>
      </c>
      <c r="F457" s="10">
        <v>378.25</v>
      </c>
      <c r="G457" s="11">
        <v>0</v>
      </c>
      <c r="H457" s="23">
        <f>SUMIFS($F$2:$F$571,$B$2:$B$571,"="&amp;B457)</f>
        <v>378.25</v>
      </c>
      <c r="I457" s="23">
        <f t="shared" si="21"/>
        <v>0</v>
      </c>
      <c r="J457" s="11">
        <v>495</v>
      </c>
      <c r="K457" s="5">
        <f t="shared" si="22"/>
        <v>495</v>
      </c>
      <c r="L457" s="6" t="e">
        <f t="shared" si="23"/>
        <v>#DIV/0!</v>
      </c>
    </row>
    <row r="458" spans="1:12" ht="13.5" thickBot="1">
      <c r="A458" s="8" t="s">
        <v>158</v>
      </c>
      <c r="B458" s="8" t="s">
        <v>839</v>
      </c>
      <c r="C458" s="8" t="s">
        <v>840</v>
      </c>
      <c r="D458" s="9">
        <v>43271</v>
      </c>
      <c r="E458" s="8" t="s">
        <v>20</v>
      </c>
      <c r="F458" s="10">
        <v>364.5</v>
      </c>
      <c r="G458" s="11">
        <v>364.5</v>
      </c>
      <c r="H458" s="23">
        <f>SUMIFS($F$2:$F$571,$B$2:$B$571,"="&amp;B458)</f>
        <v>364.5</v>
      </c>
      <c r="I458" s="23">
        <f t="shared" si="21"/>
        <v>364.5</v>
      </c>
      <c r="J458" s="11">
        <v>477</v>
      </c>
      <c r="K458" s="5">
        <f t="shared" si="22"/>
        <v>112.5</v>
      </c>
      <c r="L458" s="6">
        <f t="shared" si="23"/>
        <v>0.30864197530864196</v>
      </c>
    </row>
    <row r="459" spans="1:12" ht="13.5" thickBot="1">
      <c r="A459" s="8" t="s">
        <v>23</v>
      </c>
      <c r="B459" s="8" t="s">
        <v>841</v>
      </c>
      <c r="C459" s="8" t="s">
        <v>842</v>
      </c>
      <c r="D459" s="9">
        <v>43315</v>
      </c>
      <c r="E459" s="8" t="s">
        <v>358</v>
      </c>
      <c r="F459" s="10">
        <v>364.5</v>
      </c>
      <c r="G459" s="11">
        <v>357.21</v>
      </c>
      <c r="H459" s="23">
        <f>SUMIFS($F$2:$F$571,$B$2:$B$571,"="&amp;B459)</f>
        <v>364.5</v>
      </c>
      <c r="I459" s="23">
        <f t="shared" si="21"/>
        <v>357.21</v>
      </c>
      <c r="J459" s="11">
        <v>477</v>
      </c>
      <c r="K459" s="5">
        <f t="shared" si="22"/>
        <v>119.79000000000002</v>
      </c>
      <c r="L459" s="6">
        <f t="shared" si="23"/>
        <v>0.33534895439657353</v>
      </c>
    </row>
    <row r="460" spans="1:12" ht="13.5" thickBot="1">
      <c r="A460" s="8" t="s">
        <v>23</v>
      </c>
      <c r="B460" s="8" t="s">
        <v>843</v>
      </c>
      <c r="C460" s="8" t="s">
        <v>844</v>
      </c>
      <c r="D460" s="9">
        <v>43297</v>
      </c>
      <c r="E460" s="8" t="s">
        <v>20</v>
      </c>
      <c r="F460" s="10">
        <v>364.5</v>
      </c>
      <c r="G460" s="11">
        <v>364.5</v>
      </c>
      <c r="H460" s="23">
        <f>SUMIFS($F$2:$F$571,$B$2:$B$571,"="&amp;B460)</f>
        <v>364.5</v>
      </c>
      <c r="I460" s="23">
        <f t="shared" si="21"/>
        <v>364.5</v>
      </c>
      <c r="J460" s="11">
        <v>477</v>
      </c>
      <c r="K460" s="5">
        <f t="shared" si="22"/>
        <v>112.5</v>
      </c>
      <c r="L460" s="6">
        <f t="shared" si="23"/>
        <v>0.30864197530864196</v>
      </c>
    </row>
    <row r="461" spans="1:12" ht="13.5" thickBot="1">
      <c r="A461" s="8" t="s">
        <v>46</v>
      </c>
      <c r="B461" s="8" t="s">
        <v>845</v>
      </c>
      <c r="C461" s="8" t="s">
        <v>846</v>
      </c>
      <c r="D461" s="9">
        <v>43348</v>
      </c>
      <c r="E461" s="8" t="s">
        <v>358</v>
      </c>
      <c r="F461" s="10">
        <v>364.5</v>
      </c>
      <c r="G461" s="11">
        <v>0</v>
      </c>
      <c r="H461" s="23">
        <f>SUMIFS($F$2:$F$571,$B$2:$B$571,"="&amp;B461)</f>
        <v>364.5</v>
      </c>
      <c r="I461" s="23">
        <f t="shared" si="21"/>
        <v>0</v>
      </c>
      <c r="J461" s="11">
        <v>477</v>
      </c>
      <c r="K461" s="5">
        <f t="shared" si="22"/>
        <v>477</v>
      </c>
      <c r="L461" s="6" t="e">
        <f t="shared" si="23"/>
        <v>#DIV/0!</v>
      </c>
    </row>
    <row r="462" spans="1:12" ht="13.5" thickBot="1">
      <c r="A462" s="8" t="s">
        <v>46</v>
      </c>
      <c r="B462" s="8" t="s">
        <v>847</v>
      </c>
      <c r="C462" s="8" t="s">
        <v>848</v>
      </c>
      <c r="D462" s="9">
        <v>43216</v>
      </c>
      <c r="E462" s="8" t="s">
        <v>358</v>
      </c>
      <c r="F462" s="10">
        <v>405</v>
      </c>
      <c r="G462" s="11">
        <v>405</v>
      </c>
      <c r="H462" s="23">
        <f>SUMIFS($F$2:$F$571,$B$2:$B$571,"="&amp;B462)</f>
        <v>405</v>
      </c>
      <c r="I462" s="23">
        <f t="shared" si="21"/>
        <v>405</v>
      </c>
      <c r="J462" s="11">
        <v>475</v>
      </c>
      <c r="K462" s="5">
        <f t="shared" si="22"/>
        <v>70</v>
      </c>
      <c r="L462" s="6">
        <f t="shared" si="23"/>
        <v>0.1728395061728395</v>
      </c>
    </row>
    <row r="463" spans="1:12" ht="13.5" thickBot="1">
      <c r="A463" s="8" t="s">
        <v>355</v>
      </c>
      <c r="B463" s="8" t="s">
        <v>849</v>
      </c>
      <c r="C463" s="8" t="s">
        <v>850</v>
      </c>
      <c r="D463" s="9">
        <v>43245</v>
      </c>
      <c r="E463" s="8" t="s">
        <v>20</v>
      </c>
      <c r="F463" s="10">
        <v>405</v>
      </c>
      <c r="G463" s="11">
        <v>405</v>
      </c>
      <c r="H463" s="23">
        <f>SUMIFS($F$2:$F$571,$B$2:$B$571,"="&amp;B463)</f>
        <v>405</v>
      </c>
      <c r="I463" s="23">
        <f t="shared" si="21"/>
        <v>405</v>
      </c>
      <c r="J463" s="11">
        <v>475</v>
      </c>
      <c r="K463" s="5">
        <f t="shared" si="22"/>
        <v>70</v>
      </c>
      <c r="L463" s="6">
        <f t="shared" si="23"/>
        <v>0.1728395061728395</v>
      </c>
    </row>
    <row r="464" spans="1:12" ht="13.5" thickBot="1">
      <c r="A464" s="8" t="s">
        <v>355</v>
      </c>
      <c r="B464" s="8" t="s">
        <v>851</v>
      </c>
      <c r="C464" s="8" t="s">
        <v>852</v>
      </c>
      <c r="D464" s="9">
        <v>43341</v>
      </c>
      <c r="E464" s="8" t="s">
        <v>358</v>
      </c>
      <c r="F464" s="10">
        <v>405</v>
      </c>
      <c r="G464" s="11">
        <v>405</v>
      </c>
      <c r="H464" s="23">
        <f>SUMIFS($F$2:$F$571,$B$2:$B$571,"="&amp;B464)</f>
        <v>405</v>
      </c>
      <c r="I464" s="23">
        <f t="shared" si="21"/>
        <v>405</v>
      </c>
      <c r="J464" s="11">
        <v>475</v>
      </c>
      <c r="K464" s="5">
        <f t="shared" si="22"/>
        <v>70</v>
      </c>
      <c r="L464" s="6">
        <f t="shared" si="23"/>
        <v>0.1728395061728395</v>
      </c>
    </row>
    <row r="465" spans="1:12" ht="13.5" thickBot="1">
      <c r="A465" s="8" t="s">
        <v>783</v>
      </c>
      <c r="B465" s="8" t="s">
        <v>853</v>
      </c>
      <c r="C465" s="8" t="s">
        <v>854</v>
      </c>
      <c r="D465" s="9">
        <v>43327</v>
      </c>
      <c r="E465" s="8" t="s">
        <v>20</v>
      </c>
      <c r="F465" s="10">
        <v>324</v>
      </c>
      <c r="G465" s="11">
        <v>0</v>
      </c>
      <c r="H465" s="23">
        <f>SUMIFS($F$2:$F$571,$B$2:$B$571,"="&amp;B465)</f>
        <v>324</v>
      </c>
      <c r="I465" s="23">
        <f t="shared" si="21"/>
        <v>0</v>
      </c>
      <c r="J465" s="11">
        <v>424</v>
      </c>
      <c r="K465" s="5">
        <f t="shared" si="22"/>
        <v>424</v>
      </c>
      <c r="L465" s="6" t="e">
        <f t="shared" si="23"/>
        <v>#DIV/0!</v>
      </c>
    </row>
    <row r="466" spans="1:12" ht="13.5" thickBot="1">
      <c r="A466" s="8" t="s">
        <v>783</v>
      </c>
      <c r="B466" s="8" t="s">
        <v>855</v>
      </c>
      <c r="C466" s="8" t="s">
        <v>856</v>
      </c>
      <c r="D466" s="9">
        <v>43250</v>
      </c>
      <c r="E466" s="8" t="s">
        <v>20</v>
      </c>
      <c r="F466" s="10">
        <v>324</v>
      </c>
      <c r="G466" s="11">
        <v>324</v>
      </c>
      <c r="H466" s="23">
        <f>SUMIFS($F$2:$F$571,$B$2:$B$571,"="&amp;B466)</f>
        <v>324</v>
      </c>
      <c r="I466" s="23">
        <f t="shared" si="21"/>
        <v>324</v>
      </c>
      <c r="J466" s="11">
        <v>424</v>
      </c>
      <c r="K466" s="5">
        <f t="shared" si="22"/>
        <v>100</v>
      </c>
      <c r="L466" s="6">
        <f t="shared" si="23"/>
        <v>0.30864197530864196</v>
      </c>
    </row>
    <row r="467" spans="1:12" ht="13.5" thickBot="1">
      <c r="A467" s="8" t="s">
        <v>783</v>
      </c>
      <c r="B467" s="8" t="s">
        <v>857</v>
      </c>
      <c r="C467" s="8" t="s">
        <v>858</v>
      </c>
      <c r="D467" s="9">
        <v>43313</v>
      </c>
      <c r="E467" s="8" t="s">
        <v>20</v>
      </c>
      <c r="F467" s="10">
        <v>324</v>
      </c>
      <c r="G467" s="11">
        <v>324</v>
      </c>
      <c r="H467" s="23">
        <f>SUMIFS($F$2:$F$571,$B$2:$B$571,"="&amp;B467)</f>
        <v>324</v>
      </c>
      <c r="I467" s="23">
        <f t="shared" si="21"/>
        <v>324</v>
      </c>
      <c r="J467" s="11">
        <v>424</v>
      </c>
      <c r="K467" s="5">
        <f t="shared" si="22"/>
        <v>100</v>
      </c>
      <c r="L467" s="6">
        <f t="shared" si="23"/>
        <v>0.30864197530864196</v>
      </c>
    </row>
    <row r="468" spans="1:12" ht="13.5" thickBot="1">
      <c r="A468" s="8" t="s">
        <v>158</v>
      </c>
      <c r="B468" s="8" t="s">
        <v>859</v>
      </c>
      <c r="C468" s="8" t="s">
        <v>860</v>
      </c>
      <c r="D468" s="9">
        <v>43279</v>
      </c>
      <c r="E468" s="8" t="s">
        <v>20</v>
      </c>
      <c r="F468" s="10">
        <v>162</v>
      </c>
      <c r="G468" s="11">
        <v>158.76</v>
      </c>
      <c r="H468" s="23">
        <f>SUMIFS($F$2:$F$571,$B$2:$B$571,"="&amp;B468)</f>
        <v>162</v>
      </c>
      <c r="I468" s="23">
        <f t="shared" si="21"/>
        <v>158.76</v>
      </c>
      <c r="J468" s="11">
        <v>424</v>
      </c>
      <c r="K468" s="5">
        <f t="shared" si="22"/>
        <v>265.24</v>
      </c>
      <c r="L468" s="6">
        <f t="shared" si="23"/>
        <v>1.6706979087931471</v>
      </c>
    </row>
    <row r="469" spans="1:12" ht="13.5" thickBot="1">
      <c r="A469" s="8" t="s">
        <v>783</v>
      </c>
      <c r="B469" s="8" t="s">
        <v>861</v>
      </c>
      <c r="C469" s="8" t="s">
        <v>862</v>
      </c>
      <c r="D469" s="9">
        <v>43283</v>
      </c>
      <c r="E469" s="8" t="s">
        <v>20</v>
      </c>
      <c r="F469" s="10">
        <v>324</v>
      </c>
      <c r="G469" s="11">
        <v>324</v>
      </c>
      <c r="H469" s="23">
        <f>SUMIFS($F$2:$F$571,$B$2:$B$571,"="&amp;B469)</f>
        <v>324</v>
      </c>
      <c r="I469" s="23">
        <f t="shared" si="21"/>
        <v>324</v>
      </c>
      <c r="J469" s="11">
        <v>424</v>
      </c>
      <c r="K469" s="5">
        <f t="shared" si="22"/>
        <v>100</v>
      </c>
      <c r="L469" s="6">
        <f t="shared" si="23"/>
        <v>0.30864197530864196</v>
      </c>
    </row>
    <row r="470" spans="1:12" ht="13.5" thickBot="1">
      <c r="A470" s="8" t="s">
        <v>783</v>
      </c>
      <c r="B470" s="8" t="s">
        <v>863</v>
      </c>
      <c r="C470" s="8" t="s">
        <v>864</v>
      </c>
      <c r="D470" s="9">
        <v>43314</v>
      </c>
      <c r="E470" s="8" t="s">
        <v>20</v>
      </c>
      <c r="F470" s="10">
        <v>324</v>
      </c>
      <c r="G470" s="11">
        <v>324</v>
      </c>
      <c r="H470" s="23">
        <f>SUMIFS($F$2:$F$571,$B$2:$B$571,"="&amp;B470)</f>
        <v>324</v>
      </c>
      <c r="I470" s="23">
        <f t="shared" si="21"/>
        <v>324</v>
      </c>
      <c r="J470" s="11">
        <v>424</v>
      </c>
      <c r="K470" s="5">
        <f t="shared" si="22"/>
        <v>100</v>
      </c>
      <c r="L470" s="6">
        <f t="shared" si="23"/>
        <v>0.30864197530864196</v>
      </c>
    </row>
    <row r="471" spans="1:12" ht="13.5" thickBot="1">
      <c r="A471" s="8" t="s">
        <v>783</v>
      </c>
      <c r="B471" s="8" t="s">
        <v>865</v>
      </c>
      <c r="C471" s="8" t="s">
        <v>866</v>
      </c>
      <c r="D471" s="9">
        <v>43314</v>
      </c>
      <c r="E471" s="8" t="s">
        <v>20</v>
      </c>
      <c r="F471" s="10">
        <v>324</v>
      </c>
      <c r="G471" s="11">
        <v>324</v>
      </c>
      <c r="H471" s="23">
        <f>SUMIFS($F$2:$F$571,$B$2:$B$571,"="&amp;B471)</f>
        <v>324</v>
      </c>
      <c r="I471" s="23">
        <f t="shared" si="21"/>
        <v>324</v>
      </c>
      <c r="J471" s="11">
        <v>424</v>
      </c>
      <c r="K471" s="5">
        <f t="shared" si="22"/>
        <v>100</v>
      </c>
      <c r="L471" s="6">
        <f t="shared" si="23"/>
        <v>0.30864197530864196</v>
      </c>
    </row>
    <row r="472" spans="1:12" ht="13.5" thickBot="1">
      <c r="A472" s="8" t="s">
        <v>158</v>
      </c>
      <c r="B472" s="8" t="s">
        <v>867</v>
      </c>
      <c r="C472" s="8" t="s">
        <v>868</v>
      </c>
      <c r="D472" s="9">
        <v>43272</v>
      </c>
      <c r="E472" s="8" t="s">
        <v>358</v>
      </c>
      <c r="F472" s="10">
        <v>324</v>
      </c>
      <c r="G472" s="11">
        <v>324</v>
      </c>
      <c r="H472" s="23">
        <f>SUMIFS($F$2:$F$571,$B$2:$B$571,"="&amp;B472)</f>
        <v>648</v>
      </c>
      <c r="I472" s="23">
        <f t="shared" si="21"/>
        <v>648</v>
      </c>
      <c r="J472" s="11">
        <v>424</v>
      </c>
      <c r="K472" s="5">
        <f t="shared" si="22"/>
        <v>-224</v>
      </c>
      <c r="L472" s="6">
        <f t="shared" si="23"/>
        <v>-0.34567901234567899</v>
      </c>
    </row>
    <row r="473" spans="1:12" ht="13.5" thickBot="1">
      <c r="A473" s="8" t="s">
        <v>158</v>
      </c>
      <c r="B473" s="8" t="s">
        <v>867</v>
      </c>
      <c r="C473" s="8" t="s">
        <v>869</v>
      </c>
      <c r="D473" s="9">
        <v>43273</v>
      </c>
      <c r="E473" s="8" t="s">
        <v>358</v>
      </c>
      <c r="F473" s="10">
        <v>324</v>
      </c>
      <c r="G473" s="11">
        <v>324</v>
      </c>
      <c r="H473" s="23">
        <f>SUMIFS($F$2:$F$571,$B$2:$B$571,"="&amp;B473)</f>
        <v>648</v>
      </c>
      <c r="I473" s="23">
        <f t="shared" si="21"/>
        <v>648</v>
      </c>
      <c r="J473" s="11">
        <v>424</v>
      </c>
      <c r="K473" s="5">
        <f t="shared" si="22"/>
        <v>-224</v>
      </c>
      <c r="L473" s="6">
        <f t="shared" si="23"/>
        <v>-0.34567901234567899</v>
      </c>
    </row>
    <row r="474" spans="1:12" ht="13.5" thickBot="1">
      <c r="A474" s="8" t="s">
        <v>23</v>
      </c>
      <c r="B474" s="8" t="s">
        <v>870</v>
      </c>
      <c r="C474" s="8" t="s">
        <v>871</v>
      </c>
      <c r="D474" s="9">
        <v>43279</v>
      </c>
      <c r="E474" s="8" t="s">
        <v>358</v>
      </c>
      <c r="F474" s="10">
        <v>324</v>
      </c>
      <c r="G474" s="11">
        <v>324</v>
      </c>
      <c r="H474" s="23">
        <f>SUMIFS($F$2:$F$571,$B$2:$B$571,"="&amp;B474)</f>
        <v>324</v>
      </c>
      <c r="I474" s="23">
        <f t="shared" si="21"/>
        <v>324</v>
      </c>
      <c r="J474" s="11">
        <v>424</v>
      </c>
      <c r="K474" s="5">
        <f t="shared" si="22"/>
        <v>100</v>
      </c>
      <c r="L474" s="6">
        <f t="shared" si="23"/>
        <v>0.30864197530864196</v>
      </c>
    </row>
    <row r="475" spans="1:12" ht="13.5" thickBot="1">
      <c r="A475" s="8" t="s">
        <v>265</v>
      </c>
      <c r="B475" s="8" t="s">
        <v>872</v>
      </c>
      <c r="C475" s="8" t="s">
        <v>873</v>
      </c>
      <c r="D475" s="9">
        <v>43318</v>
      </c>
      <c r="E475" s="8" t="s">
        <v>358</v>
      </c>
      <c r="F475" s="10">
        <v>162</v>
      </c>
      <c r="G475" s="11">
        <v>158.76</v>
      </c>
      <c r="H475" s="23">
        <f>SUMIFS($F$2:$F$571,$B$2:$B$571,"="&amp;B475)</f>
        <v>162</v>
      </c>
      <c r="I475" s="23">
        <f t="shared" si="21"/>
        <v>158.76</v>
      </c>
      <c r="J475" s="11">
        <v>424</v>
      </c>
      <c r="K475" s="5">
        <f t="shared" si="22"/>
        <v>265.24</v>
      </c>
      <c r="L475" s="6">
        <f t="shared" si="23"/>
        <v>1.6706979087931471</v>
      </c>
    </row>
    <row r="476" spans="1:12" ht="13.5" thickBot="1">
      <c r="A476" s="8" t="s">
        <v>783</v>
      </c>
      <c r="B476" s="8" t="s">
        <v>874</v>
      </c>
      <c r="C476" s="8" t="s">
        <v>875</v>
      </c>
      <c r="D476" s="9">
        <v>43306</v>
      </c>
      <c r="E476" s="8" t="s">
        <v>20</v>
      </c>
      <c r="F476" s="10">
        <v>324</v>
      </c>
      <c r="G476" s="11">
        <v>324</v>
      </c>
      <c r="H476" s="23">
        <f>SUMIFS($F$2:$F$571,$B$2:$B$571,"="&amp;B476)</f>
        <v>324</v>
      </c>
      <c r="I476" s="23">
        <f t="shared" si="21"/>
        <v>324</v>
      </c>
      <c r="J476" s="11">
        <v>424</v>
      </c>
      <c r="K476" s="5">
        <f t="shared" si="22"/>
        <v>100</v>
      </c>
      <c r="L476" s="6">
        <f t="shared" si="23"/>
        <v>0.30864197530864196</v>
      </c>
    </row>
    <row r="477" spans="1:12" ht="13.5" thickBot="1">
      <c r="A477" s="8" t="s">
        <v>783</v>
      </c>
      <c r="B477" s="8" t="s">
        <v>876</v>
      </c>
      <c r="C477" s="8" t="s">
        <v>877</v>
      </c>
      <c r="D477" s="9">
        <v>43306</v>
      </c>
      <c r="E477" s="8" t="s">
        <v>20</v>
      </c>
      <c r="F477" s="10">
        <v>324</v>
      </c>
      <c r="G477" s="11">
        <v>324</v>
      </c>
      <c r="H477" s="23">
        <f>SUMIFS($F$2:$F$571,$B$2:$B$571,"="&amp;B477)</f>
        <v>324</v>
      </c>
      <c r="I477" s="23">
        <f t="shared" si="21"/>
        <v>324</v>
      </c>
      <c r="J477" s="11">
        <v>424</v>
      </c>
      <c r="K477" s="5">
        <f t="shared" si="22"/>
        <v>100</v>
      </c>
      <c r="L477" s="6">
        <f t="shared" si="23"/>
        <v>0.30864197530864196</v>
      </c>
    </row>
    <row r="478" spans="1:12" ht="13.5" thickBot="1">
      <c r="A478" s="8" t="s">
        <v>783</v>
      </c>
      <c r="B478" s="8" t="s">
        <v>878</v>
      </c>
      <c r="C478" s="8" t="s">
        <v>879</v>
      </c>
      <c r="D478" s="9">
        <v>43312</v>
      </c>
      <c r="E478" s="8" t="s">
        <v>20</v>
      </c>
      <c r="F478" s="10">
        <v>324</v>
      </c>
      <c r="G478" s="11">
        <v>324</v>
      </c>
      <c r="H478" s="23">
        <f>SUMIFS($F$2:$F$571,$B$2:$B$571,"="&amp;B478)</f>
        <v>324</v>
      </c>
      <c r="I478" s="23">
        <f t="shared" si="21"/>
        <v>324</v>
      </c>
      <c r="J478" s="11">
        <v>424</v>
      </c>
      <c r="K478" s="5">
        <f t="shared" si="22"/>
        <v>100</v>
      </c>
      <c r="L478" s="6">
        <f t="shared" si="23"/>
        <v>0.30864197530864196</v>
      </c>
    </row>
    <row r="479" spans="1:12" ht="13.5" thickBot="1">
      <c r="A479" s="8" t="s">
        <v>265</v>
      </c>
      <c r="B479" s="8" t="s">
        <v>880</v>
      </c>
      <c r="C479" s="8" t="s">
        <v>881</v>
      </c>
      <c r="D479" s="7"/>
      <c r="E479" s="8" t="s">
        <v>358</v>
      </c>
      <c r="F479" s="10">
        <v>162</v>
      </c>
      <c r="G479" s="11">
        <v>162</v>
      </c>
      <c r="H479" s="23">
        <f>SUMIFS($F$2:$F$571,$B$2:$B$571,"="&amp;B479)</f>
        <v>162</v>
      </c>
      <c r="I479" s="23">
        <f t="shared" si="21"/>
        <v>162</v>
      </c>
      <c r="J479" s="11">
        <v>424</v>
      </c>
      <c r="K479" s="5">
        <f t="shared" si="22"/>
        <v>262</v>
      </c>
      <c r="L479" s="6">
        <f t="shared" si="23"/>
        <v>1.617283950617284</v>
      </c>
    </row>
    <row r="480" spans="1:12" ht="13.5" thickBot="1">
      <c r="A480" s="8" t="s">
        <v>23</v>
      </c>
      <c r="B480" s="8" t="s">
        <v>882</v>
      </c>
      <c r="C480" s="8" t="s">
        <v>883</v>
      </c>
      <c r="D480" s="9">
        <v>43331</v>
      </c>
      <c r="E480" s="8" t="s">
        <v>358</v>
      </c>
      <c r="F480" s="10">
        <v>324</v>
      </c>
      <c r="G480" s="11">
        <v>317.52</v>
      </c>
      <c r="H480" s="23">
        <f>SUMIFS($F$2:$F$571,$B$2:$B$571,"="&amp;B480)</f>
        <v>324</v>
      </c>
      <c r="I480" s="23">
        <f t="shared" si="21"/>
        <v>317.52</v>
      </c>
      <c r="J480" s="11">
        <v>424</v>
      </c>
      <c r="K480" s="5">
        <f t="shared" si="22"/>
        <v>106.48000000000002</v>
      </c>
      <c r="L480" s="6">
        <f t="shared" si="23"/>
        <v>0.33534895439657353</v>
      </c>
    </row>
    <row r="481" spans="1:12" ht="13.5" thickBot="1">
      <c r="A481" s="8" t="s">
        <v>158</v>
      </c>
      <c r="B481" s="8" t="s">
        <v>884</v>
      </c>
      <c r="C481" s="8" t="s">
        <v>885</v>
      </c>
      <c r="D481" s="9">
        <v>43340</v>
      </c>
      <c r="E481" s="8" t="s">
        <v>20</v>
      </c>
      <c r="F481" s="10">
        <v>324</v>
      </c>
      <c r="G481" s="11">
        <v>317.52</v>
      </c>
      <c r="H481" s="23">
        <f>SUMIFS($F$2:$F$571,$B$2:$B$571,"="&amp;B481)</f>
        <v>324</v>
      </c>
      <c r="I481" s="23">
        <f t="shared" si="21"/>
        <v>317.52</v>
      </c>
      <c r="J481" s="11">
        <v>424</v>
      </c>
      <c r="K481" s="5">
        <f t="shared" si="22"/>
        <v>106.48000000000002</v>
      </c>
      <c r="L481" s="6">
        <f t="shared" si="23"/>
        <v>0.33534895439657353</v>
      </c>
    </row>
    <row r="482" spans="1:12" ht="13.5" thickBot="1">
      <c r="A482" s="8" t="s">
        <v>17</v>
      </c>
      <c r="B482" s="8" t="s">
        <v>886</v>
      </c>
      <c r="C482" s="8" t="s">
        <v>887</v>
      </c>
      <c r="D482" s="9">
        <v>43342</v>
      </c>
      <c r="E482" s="8" t="s">
        <v>358</v>
      </c>
      <c r="F482" s="10">
        <v>324</v>
      </c>
      <c r="G482" s="11">
        <v>317.52</v>
      </c>
      <c r="H482" s="23">
        <f>SUMIFS($F$2:$F$571,$B$2:$B$571,"="&amp;B482)</f>
        <v>324</v>
      </c>
      <c r="I482" s="23">
        <f t="shared" si="21"/>
        <v>317.52</v>
      </c>
      <c r="J482" s="11">
        <v>424</v>
      </c>
      <c r="K482" s="5">
        <f t="shared" si="22"/>
        <v>106.48000000000002</v>
      </c>
      <c r="L482" s="6">
        <f t="shared" si="23"/>
        <v>0.33534895439657353</v>
      </c>
    </row>
    <row r="483" spans="1:12" ht="13.5" thickBot="1">
      <c r="A483" s="8" t="s">
        <v>46</v>
      </c>
      <c r="B483" s="8" t="s">
        <v>888</v>
      </c>
      <c r="C483" s="8" t="s">
        <v>889</v>
      </c>
      <c r="D483" s="9">
        <v>43350</v>
      </c>
      <c r="E483" s="8" t="s">
        <v>358</v>
      </c>
      <c r="F483" s="10">
        <v>324</v>
      </c>
      <c r="G483" s="11">
        <v>0</v>
      </c>
      <c r="H483" s="23">
        <f>SUMIFS($F$2:$F$571,$B$2:$B$571,"="&amp;B483)</f>
        <v>324</v>
      </c>
      <c r="I483" s="23">
        <f t="shared" si="21"/>
        <v>0</v>
      </c>
      <c r="J483" s="11">
        <v>424</v>
      </c>
      <c r="K483" s="5">
        <f t="shared" si="22"/>
        <v>424</v>
      </c>
      <c r="L483" s="6" t="e">
        <f t="shared" si="23"/>
        <v>#DIV/0!</v>
      </c>
    </row>
    <row r="484" spans="1:12" ht="13.5" thickBot="1">
      <c r="A484" s="8" t="s">
        <v>890</v>
      </c>
      <c r="B484" s="8" t="s">
        <v>891</v>
      </c>
      <c r="C484" s="8" t="s">
        <v>892</v>
      </c>
      <c r="D484" s="9">
        <v>43328</v>
      </c>
      <c r="E484" s="8" t="s">
        <v>358</v>
      </c>
      <c r="F484" s="10">
        <v>303.75</v>
      </c>
      <c r="G484" s="11">
        <v>0</v>
      </c>
      <c r="H484" s="23">
        <f>SUMIFS($F$2:$F$571,$B$2:$B$571,"="&amp;B484)</f>
        <v>303.75</v>
      </c>
      <c r="I484" s="23">
        <f t="shared" si="21"/>
        <v>0</v>
      </c>
      <c r="J484" s="11">
        <v>397.5</v>
      </c>
      <c r="K484" s="5">
        <f t="shared" si="22"/>
        <v>397.5</v>
      </c>
      <c r="L484" s="6" t="e">
        <f t="shared" si="23"/>
        <v>#DIV/0!</v>
      </c>
    </row>
    <row r="485" spans="1:12" ht="13.5" thickBot="1">
      <c r="A485" s="8" t="s">
        <v>17</v>
      </c>
      <c r="B485" s="8" t="s">
        <v>893</v>
      </c>
      <c r="C485" s="8" t="s">
        <v>894</v>
      </c>
      <c r="D485" s="9">
        <v>43355</v>
      </c>
      <c r="E485" s="8" t="s">
        <v>358</v>
      </c>
      <c r="F485" s="10">
        <v>303.75</v>
      </c>
      <c r="G485" s="11">
        <v>787.67</v>
      </c>
      <c r="H485" s="23">
        <f>SUMIFS($F$2:$F$571,$B$2:$B$571,"="&amp;B485)</f>
        <v>303.75</v>
      </c>
      <c r="I485" s="23">
        <f t="shared" si="21"/>
        <v>787.67</v>
      </c>
      <c r="J485" s="11">
        <v>397.5</v>
      </c>
      <c r="K485" s="5">
        <f t="shared" si="22"/>
        <v>-390.16999999999996</v>
      </c>
      <c r="L485" s="6">
        <f t="shared" si="23"/>
        <v>-0.49534703619536097</v>
      </c>
    </row>
    <row r="486" spans="1:12" ht="13.5" thickBot="1">
      <c r="A486" s="8" t="s">
        <v>783</v>
      </c>
      <c r="B486" s="8" t="s">
        <v>895</v>
      </c>
      <c r="C486" s="8" t="s">
        <v>896</v>
      </c>
      <c r="D486" s="9">
        <v>43255</v>
      </c>
      <c r="E486" s="8" t="s">
        <v>358</v>
      </c>
      <c r="F486" s="10">
        <v>332.5</v>
      </c>
      <c r="G486" s="11">
        <v>332.5</v>
      </c>
      <c r="H486" s="23">
        <f>SUMIFS($F$2:$F$571,$B$2:$B$571,"="&amp;B486)</f>
        <v>332.5</v>
      </c>
      <c r="I486" s="23">
        <f t="shared" si="21"/>
        <v>332.5</v>
      </c>
      <c r="J486" s="11">
        <v>371</v>
      </c>
      <c r="K486" s="5">
        <f t="shared" si="22"/>
        <v>38.5</v>
      </c>
      <c r="L486" s="6">
        <f t="shared" si="23"/>
        <v>0.11578947368421053</v>
      </c>
    </row>
    <row r="487" spans="1:12" ht="13.5" thickBot="1">
      <c r="A487" s="8" t="s">
        <v>46</v>
      </c>
      <c r="B487" s="8" t="s">
        <v>897</v>
      </c>
      <c r="C487" s="8" t="s">
        <v>898</v>
      </c>
      <c r="D487" s="9">
        <v>43256</v>
      </c>
      <c r="E487" s="8" t="s">
        <v>358</v>
      </c>
      <c r="F487" s="10">
        <v>283.5</v>
      </c>
      <c r="G487" s="11">
        <v>283.5</v>
      </c>
      <c r="H487" s="23">
        <f>SUMIFS($F$2:$F$571,$B$2:$B$571,"="&amp;B487)</f>
        <v>283.5</v>
      </c>
      <c r="I487" s="23">
        <f t="shared" si="21"/>
        <v>283.5</v>
      </c>
      <c r="J487" s="11">
        <v>371</v>
      </c>
      <c r="K487" s="5">
        <f t="shared" si="22"/>
        <v>87.5</v>
      </c>
      <c r="L487" s="6">
        <f t="shared" si="23"/>
        <v>0.30864197530864196</v>
      </c>
    </row>
    <row r="488" spans="1:12" ht="13.5" thickBot="1">
      <c r="A488" s="8" t="s">
        <v>17</v>
      </c>
      <c r="B488" s="8" t="s">
        <v>899</v>
      </c>
      <c r="C488" s="8" t="s">
        <v>900</v>
      </c>
      <c r="D488" s="9">
        <v>43327</v>
      </c>
      <c r="E488" s="8" t="s">
        <v>358</v>
      </c>
      <c r="F488" s="10">
        <v>283.5</v>
      </c>
      <c r="G488" s="11">
        <v>0</v>
      </c>
      <c r="H488" s="23">
        <f>SUMIFS($F$2:$F$571,$B$2:$B$571,"="&amp;B488)</f>
        <v>283.5</v>
      </c>
      <c r="I488" s="23">
        <f t="shared" si="21"/>
        <v>0</v>
      </c>
      <c r="J488" s="11">
        <v>371</v>
      </c>
      <c r="K488" s="5">
        <f t="shared" si="22"/>
        <v>371</v>
      </c>
      <c r="L488" s="6" t="e">
        <f t="shared" si="23"/>
        <v>#DIV/0!</v>
      </c>
    </row>
    <row r="489" spans="1:12" ht="13.5" thickBot="1">
      <c r="A489" s="8" t="s">
        <v>23</v>
      </c>
      <c r="B489" s="8" t="s">
        <v>901</v>
      </c>
      <c r="C489" s="8" t="s">
        <v>902</v>
      </c>
      <c r="D489" s="9">
        <v>43325</v>
      </c>
      <c r="E489" s="8" t="s">
        <v>358</v>
      </c>
      <c r="F489" s="10">
        <v>283.5</v>
      </c>
      <c r="G489" s="11">
        <v>277.83</v>
      </c>
      <c r="H489" s="23">
        <f>SUMIFS($F$2:$F$571,$B$2:$B$571,"="&amp;B489)</f>
        <v>283.5</v>
      </c>
      <c r="I489" s="23">
        <f t="shared" si="21"/>
        <v>277.83</v>
      </c>
      <c r="J489" s="11">
        <v>371</v>
      </c>
      <c r="K489" s="5">
        <f t="shared" si="22"/>
        <v>93.170000000000016</v>
      </c>
      <c r="L489" s="6">
        <f t="shared" si="23"/>
        <v>0.33534895439657353</v>
      </c>
    </row>
    <row r="490" spans="1:12" ht="13.5" thickBot="1">
      <c r="A490" s="8" t="s">
        <v>46</v>
      </c>
      <c r="B490" s="8" t="s">
        <v>903</v>
      </c>
      <c r="C490" s="8" t="s">
        <v>904</v>
      </c>
      <c r="D490" s="9">
        <v>43320</v>
      </c>
      <c r="E490" s="8" t="s">
        <v>358</v>
      </c>
      <c r="F490" s="10">
        <v>202.5</v>
      </c>
      <c r="G490" s="11">
        <v>202.5</v>
      </c>
      <c r="H490" s="23">
        <f>SUMIFS($F$2:$F$571,$B$2:$B$571,"="&amp;B490)</f>
        <v>202.5</v>
      </c>
      <c r="I490" s="23">
        <f t="shared" si="21"/>
        <v>202.5</v>
      </c>
      <c r="J490" s="11">
        <v>365</v>
      </c>
      <c r="K490" s="5">
        <f t="shared" si="22"/>
        <v>162.5</v>
      </c>
      <c r="L490" s="6">
        <f t="shared" si="23"/>
        <v>0.80246913580246915</v>
      </c>
    </row>
    <row r="491" spans="1:12" ht="13.5" thickBot="1">
      <c r="A491" s="8" t="s">
        <v>265</v>
      </c>
      <c r="B491" s="8" t="s">
        <v>905</v>
      </c>
      <c r="C491" s="8" t="s">
        <v>906</v>
      </c>
      <c r="D491" s="9">
        <v>43296</v>
      </c>
      <c r="E491" s="8" t="s">
        <v>358</v>
      </c>
      <c r="F491" s="10">
        <v>336</v>
      </c>
      <c r="G491" s="11">
        <v>329.28</v>
      </c>
      <c r="H491" s="23">
        <f>SUMIFS($F$2:$F$571,$B$2:$B$571,"="&amp;B491)</f>
        <v>336</v>
      </c>
      <c r="I491" s="23">
        <f t="shared" si="21"/>
        <v>329.28</v>
      </c>
      <c r="J491" s="11">
        <v>361</v>
      </c>
      <c r="K491" s="5">
        <f t="shared" si="22"/>
        <v>31.720000000000027</v>
      </c>
      <c r="L491" s="6">
        <f t="shared" si="23"/>
        <v>9.6331389698736725E-2</v>
      </c>
    </row>
    <row r="492" spans="1:12" ht="13.5" thickBot="1">
      <c r="A492" s="8" t="s">
        <v>265</v>
      </c>
      <c r="B492" s="8" t="s">
        <v>907</v>
      </c>
      <c r="C492" s="8" t="s">
        <v>908</v>
      </c>
      <c r="D492" s="9">
        <v>43296</v>
      </c>
      <c r="E492" s="8" t="s">
        <v>358</v>
      </c>
      <c r="F492" s="10">
        <v>336</v>
      </c>
      <c r="G492" s="11">
        <v>336</v>
      </c>
      <c r="H492" s="23">
        <f>SUMIFS($F$2:$F$571,$B$2:$B$571,"="&amp;B492)</f>
        <v>336</v>
      </c>
      <c r="I492" s="23">
        <f t="shared" si="21"/>
        <v>336</v>
      </c>
      <c r="J492" s="11">
        <v>361</v>
      </c>
      <c r="K492" s="5">
        <f t="shared" si="22"/>
        <v>25</v>
      </c>
      <c r="L492" s="6">
        <f t="shared" si="23"/>
        <v>7.4404761904761904E-2</v>
      </c>
    </row>
    <row r="493" spans="1:12" ht="13.5" thickBot="1">
      <c r="A493" s="8" t="s">
        <v>265</v>
      </c>
      <c r="B493" s="8" t="s">
        <v>909</v>
      </c>
      <c r="C493" s="8" t="s">
        <v>910</v>
      </c>
      <c r="D493" s="9">
        <v>43303</v>
      </c>
      <c r="E493" s="8" t="s">
        <v>358</v>
      </c>
      <c r="F493" s="10">
        <v>336</v>
      </c>
      <c r="G493" s="11">
        <v>336</v>
      </c>
      <c r="H493" s="23">
        <f>SUMIFS($F$2:$F$571,$B$2:$B$571,"="&amp;B493)</f>
        <v>336</v>
      </c>
      <c r="I493" s="23">
        <f t="shared" si="21"/>
        <v>336</v>
      </c>
      <c r="J493" s="11">
        <v>361</v>
      </c>
      <c r="K493" s="5">
        <f t="shared" si="22"/>
        <v>25</v>
      </c>
      <c r="L493" s="6">
        <f t="shared" si="23"/>
        <v>7.4404761904761904E-2</v>
      </c>
    </row>
    <row r="494" spans="1:12" ht="13.5" thickBot="1">
      <c r="A494" s="8" t="s">
        <v>265</v>
      </c>
      <c r="B494" s="8" t="s">
        <v>911</v>
      </c>
      <c r="C494" s="8" t="s">
        <v>912</v>
      </c>
      <c r="D494" s="9">
        <v>43303</v>
      </c>
      <c r="E494" s="8" t="s">
        <v>358</v>
      </c>
      <c r="F494" s="10">
        <v>336</v>
      </c>
      <c r="G494" s="11">
        <v>336</v>
      </c>
      <c r="H494" s="23">
        <f>SUMIFS($F$2:$F$571,$B$2:$B$571,"="&amp;B494)</f>
        <v>336</v>
      </c>
      <c r="I494" s="23">
        <f t="shared" si="21"/>
        <v>336</v>
      </c>
      <c r="J494" s="11">
        <v>361</v>
      </c>
      <c r="K494" s="5">
        <f t="shared" si="22"/>
        <v>25</v>
      </c>
      <c r="L494" s="6">
        <f t="shared" si="23"/>
        <v>7.4404761904761904E-2</v>
      </c>
    </row>
    <row r="495" spans="1:12" ht="13.5" thickBot="1">
      <c r="A495" s="8" t="s">
        <v>265</v>
      </c>
      <c r="B495" s="8" t="s">
        <v>913</v>
      </c>
      <c r="C495" s="8" t="s">
        <v>914</v>
      </c>
      <c r="D495" s="9">
        <v>43290</v>
      </c>
      <c r="E495" s="8" t="s">
        <v>358</v>
      </c>
      <c r="F495" s="10">
        <v>336</v>
      </c>
      <c r="G495" s="11">
        <v>329.28</v>
      </c>
      <c r="H495" s="23">
        <f>SUMIFS($F$2:$F$571,$B$2:$B$571,"="&amp;B495)</f>
        <v>336</v>
      </c>
      <c r="I495" s="23">
        <f t="shared" si="21"/>
        <v>329.28</v>
      </c>
      <c r="J495" s="11">
        <v>361</v>
      </c>
      <c r="K495" s="5">
        <f t="shared" si="22"/>
        <v>31.720000000000027</v>
      </c>
      <c r="L495" s="6">
        <f t="shared" si="23"/>
        <v>9.6331389698736725E-2</v>
      </c>
    </row>
    <row r="496" spans="1:12" ht="13.5" thickBot="1">
      <c r="A496" s="8" t="s">
        <v>265</v>
      </c>
      <c r="B496" s="8" t="s">
        <v>915</v>
      </c>
      <c r="C496" s="8" t="s">
        <v>916</v>
      </c>
      <c r="D496" s="9">
        <v>43305</v>
      </c>
      <c r="E496" s="8" t="s">
        <v>358</v>
      </c>
      <c r="F496" s="10">
        <v>336</v>
      </c>
      <c r="G496" s="11">
        <v>336</v>
      </c>
      <c r="H496" s="23">
        <f>SUMIFS($F$2:$F$571,$B$2:$B$571,"="&amp;B496)</f>
        <v>336</v>
      </c>
      <c r="I496" s="23">
        <f t="shared" si="21"/>
        <v>336</v>
      </c>
      <c r="J496" s="11">
        <v>361</v>
      </c>
      <c r="K496" s="5">
        <f t="shared" si="22"/>
        <v>25</v>
      </c>
      <c r="L496" s="6">
        <f t="shared" si="23"/>
        <v>7.4404761904761904E-2</v>
      </c>
    </row>
    <row r="497" spans="1:12" ht="13.5" thickBot="1">
      <c r="A497" s="8" t="s">
        <v>265</v>
      </c>
      <c r="B497" s="8" t="s">
        <v>917</v>
      </c>
      <c r="C497" s="8" t="s">
        <v>918</v>
      </c>
      <c r="D497" s="9">
        <v>43290</v>
      </c>
      <c r="E497" s="8" t="s">
        <v>20</v>
      </c>
      <c r="F497" s="10">
        <v>336</v>
      </c>
      <c r="G497" s="11">
        <v>336</v>
      </c>
      <c r="H497" s="23">
        <f>SUMIFS($F$2:$F$571,$B$2:$B$571,"="&amp;B497)</f>
        <v>336</v>
      </c>
      <c r="I497" s="23">
        <f t="shared" si="21"/>
        <v>336</v>
      </c>
      <c r="J497" s="11">
        <v>361</v>
      </c>
      <c r="K497" s="5">
        <f t="shared" si="22"/>
        <v>25</v>
      </c>
      <c r="L497" s="6">
        <f t="shared" si="23"/>
        <v>7.4404761904761904E-2</v>
      </c>
    </row>
    <row r="498" spans="1:12" ht="13.5" thickBot="1">
      <c r="A498" s="8" t="s">
        <v>265</v>
      </c>
      <c r="B498" s="8" t="s">
        <v>919</v>
      </c>
      <c r="C498" s="8" t="s">
        <v>920</v>
      </c>
      <c r="D498" s="9">
        <v>43338</v>
      </c>
      <c r="E498" s="8" t="s">
        <v>358</v>
      </c>
      <c r="F498" s="10">
        <v>336</v>
      </c>
      <c r="G498" s="11">
        <v>329.28</v>
      </c>
      <c r="H498" s="23">
        <f>SUMIFS($F$2:$F$571,$B$2:$B$571,"="&amp;B498)</f>
        <v>336</v>
      </c>
      <c r="I498" s="23">
        <f t="shared" si="21"/>
        <v>329.28</v>
      </c>
      <c r="J498" s="11">
        <v>361</v>
      </c>
      <c r="K498" s="5">
        <f t="shared" si="22"/>
        <v>31.720000000000027</v>
      </c>
      <c r="L498" s="6">
        <f t="shared" si="23"/>
        <v>9.6331389698736725E-2</v>
      </c>
    </row>
    <row r="499" spans="1:12" ht="13.5" thickBot="1">
      <c r="A499" s="8" t="s">
        <v>265</v>
      </c>
      <c r="B499" s="8" t="s">
        <v>921</v>
      </c>
      <c r="C499" s="8" t="s">
        <v>922</v>
      </c>
      <c r="D499" s="9">
        <v>43317</v>
      </c>
      <c r="E499" s="8" t="s">
        <v>358</v>
      </c>
      <c r="F499" s="10">
        <v>336</v>
      </c>
      <c r="G499" s="11">
        <v>329.28</v>
      </c>
      <c r="H499" s="23">
        <f>SUMIFS($F$2:$F$571,$B$2:$B$571,"="&amp;B499)</f>
        <v>336</v>
      </c>
      <c r="I499" s="23">
        <f t="shared" si="21"/>
        <v>329.28</v>
      </c>
      <c r="J499" s="11">
        <v>361</v>
      </c>
      <c r="K499" s="5">
        <f t="shared" si="22"/>
        <v>31.720000000000027</v>
      </c>
      <c r="L499" s="6">
        <f t="shared" si="23"/>
        <v>9.6331389698736725E-2</v>
      </c>
    </row>
    <row r="500" spans="1:12" ht="13.5" thickBot="1">
      <c r="A500" s="8" t="s">
        <v>265</v>
      </c>
      <c r="B500" s="8" t="s">
        <v>923</v>
      </c>
      <c r="C500" s="8" t="s">
        <v>924</v>
      </c>
      <c r="D500" s="9">
        <v>43328</v>
      </c>
      <c r="E500" s="8" t="s">
        <v>358</v>
      </c>
      <c r="F500" s="10">
        <v>336</v>
      </c>
      <c r="G500" s="11">
        <v>0</v>
      </c>
      <c r="H500" s="23">
        <f>SUMIFS($F$2:$F$571,$B$2:$B$571,"="&amp;B500)</f>
        <v>336</v>
      </c>
      <c r="I500" s="23">
        <f t="shared" si="21"/>
        <v>0</v>
      </c>
      <c r="J500" s="11">
        <v>361</v>
      </c>
      <c r="K500" s="5">
        <f t="shared" si="22"/>
        <v>361</v>
      </c>
      <c r="L500" s="6" t="e">
        <f t="shared" si="23"/>
        <v>#DIV/0!</v>
      </c>
    </row>
    <row r="501" spans="1:12" ht="13.5" thickBot="1">
      <c r="A501" s="8" t="s">
        <v>265</v>
      </c>
      <c r="B501" s="8" t="s">
        <v>925</v>
      </c>
      <c r="C501" s="8" t="s">
        <v>926</v>
      </c>
      <c r="D501" s="9">
        <v>43324</v>
      </c>
      <c r="E501" s="8" t="s">
        <v>358</v>
      </c>
      <c r="F501" s="10">
        <v>336</v>
      </c>
      <c r="G501" s="11">
        <v>329.28</v>
      </c>
      <c r="H501" s="23">
        <f>SUMIFS($F$2:$F$571,$B$2:$B$571,"="&amp;B501)</f>
        <v>336</v>
      </c>
      <c r="I501" s="23">
        <f t="shared" si="21"/>
        <v>329.28</v>
      </c>
      <c r="J501" s="11">
        <v>361</v>
      </c>
      <c r="K501" s="5">
        <f t="shared" si="22"/>
        <v>31.720000000000027</v>
      </c>
      <c r="L501" s="6">
        <f t="shared" si="23"/>
        <v>9.6331389698736725E-2</v>
      </c>
    </row>
    <row r="502" spans="1:12" ht="13.5" thickBot="1">
      <c r="A502" s="8" t="s">
        <v>265</v>
      </c>
      <c r="B502" s="8" t="s">
        <v>927</v>
      </c>
      <c r="C502" s="8" t="s">
        <v>928</v>
      </c>
      <c r="D502" s="9">
        <v>43353</v>
      </c>
      <c r="E502" s="8" t="s">
        <v>358</v>
      </c>
      <c r="F502" s="10">
        <v>336</v>
      </c>
      <c r="G502" s="11">
        <v>329.28</v>
      </c>
      <c r="H502" s="23">
        <f>SUMIFS($F$2:$F$571,$B$2:$B$571,"="&amp;B502)</f>
        <v>336</v>
      </c>
      <c r="I502" s="23">
        <f t="shared" si="21"/>
        <v>329.28</v>
      </c>
      <c r="J502" s="11">
        <v>361</v>
      </c>
      <c r="K502" s="5">
        <f t="shared" si="22"/>
        <v>31.720000000000027</v>
      </c>
      <c r="L502" s="6">
        <f t="shared" si="23"/>
        <v>9.6331389698736725E-2</v>
      </c>
    </row>
    <row r="503" spans="1:12" ht="13.5" thickBot="1">
      <c r="A503" s="8" t="s">
        <v>265</v>
      </c>
      <c r="B503" s="8" t="s">
        <v>929</v>
      </c>
      <c r="C503" s="8" t="s">
        <v>930</v>
      </c>
      <c r="D503" s="9">
        <v>43360</v>
      </c>
      <c r="E503" s="8" t="s">
        <v>358</v>
      </c>
      <c r="F503" s="10">
        <v>336</v>
      </c>
      <c r="G503" s="11">
        <v>0</v>
      </c>
      <c r="H503" s="23">
        <f>SUMIFS($F$2:$F$571,$B$2:$B$571,"="&amp;B503)</f>
        <v>336</v>
      </c>
      <c r="I503" s="23">
        <f t="shared" si="21"/>
        <v>0</v>
      </c>
      <c r="J503" s="11">
        <v>361</v>
      </c>
      <c r="K503" s="5">
        <f t="shared" si="22"/>
        <v>361</v>
      </c>
      <c r="L503" s="6" t="e">
        <f t="shared" si="23"/>
        <v>#DIV/0!</v>
      </c>
    </row>
    <row r="504" spans="1:12" ht="13.5" thickBot="1">
      <c r="A504" s="8" t="s">
        <v>265</v>
      </c>
      <c r="B504" s="8" t="s">
        <v>931</v>
      </c>
      <c r="C504" s="8" t="s">
        <v>932</v>
      </c>
      <c r="D504" s="9">
        <v>43353</v>
      </c>
      <c r="E504" s="8" t="s">
        <v>358</v>
      </c>
      <c r="F504" s="10">
        <v>336</v>
      </c>
      <c r="G504" s="11">
        <v>329.28</v>
      </c>
      <c r="H504" s="23">
        <f>SUMIFS($F$2:$F$571,$B$2:$B$571,"="&amp;B504)</f>
        <v>336</v>
      </c>
      <c r="I504" s="23">
        <f t="shared" si="21"/>
        <v>329.28</v>
      </c>
      <c r="J504" s="11">
        <v>361</v>
      </c>
      <c r="K504" s="5">
        <f t="shared" si="22"/>
        <v>31.720000000000027</v>
      </c>
      <c r="L504" s="6">
        <f t="shared" si="23"/>
        <v>9.6331389698736725E-2</v>
      </c>
    </row>
    <row r="505" spans="1:12" ht="13.5" thickBot="1">
      <c r="A505" s="8" t="s">
        <v>265</v>
      </c>
      <c r="B505" s="8" t="s">
        <v>933</v>
      </c>
      <c r="C505" s="8" t="s">
        <v>934</v>
      </c>
      <c r="D505" s="9">
        <v>43347</v>
      </c>
      <c r="E505" s="8" t="s">
        <v>358</v>
      </c>
      <c r="F505" s="10">
        <v>336</v>
      </c>
      <c r="G505" s="11">
        <v>0</v>
      </c>
      <c r="H505" s="23">
        <f>SUMIFS($F$2:$F$571,$B$2:$B$571,"="&amp;B505)</f>
        <v>336</v>
      </c>
      <c r="I505" s="23">
        <f t="shared" si="21"/>
        <v>0</v>
      </c>
      <c r="J505" s="11">
        <v>361</v>
      </c>
      <c r="K505" s="5">
        <f t="shared" si="22"/>
        <v>361</v>
      </c>
      <c r="L505" s="6" t="e">
        <f t="shared" si="23"/>
        <v>#DIV/0!</v>
      </c>
    </row>
    <row r="506" spans="1:12" ht="13.5" thickBot="1">
      <c r="A506" s="8" t="s">
        <v>265</v>
      </c>
      <c r="B506" s="8" t="s">
        <v>935</v>
      </c>
      <c r="C506" s="8" t="s">
        <v>936</v>
      </c>
      <c r="D506" s="9">
        <v>43347</v>
      </c>
      <c r="E506" s="8" t="s">
        <v>358</v>
      </c>
      <c r="F506" s="10">
        <v>336</v>
      </c>
      <c r="G506" s="11">
        <v>0</v>
      </c>
      <c r="H506" s="23">
        <f>SUMIFS($F$2:$F$571,$B$2:$B$571,"="&amp;B506)</f>
        <v>336</v>
      </c>
      <c r="I506" s="23">
        <f t="shared" si="21"/>
        <v>0</v>
      </c>
      <c r="J506" s="11">
        <v>361</v>
      </c>
      <c r="K506" s="5">
        <f t="shared" si="22"/>
        <v>361</v>
      </c>
      <c r="L506" s="6" t="e">
        <f t="shared" si="23"/>
        <v>#DIV/0!</v>
      </c>
    </row>
    <row r="507" spans="1:12" ht="13.5" thickBot="1">
      <c r="A507" s="8" t="s">
        <v>265</v>
      </c>
      <c r="B507" s="8" t="s">
        <v>937</v>
      </c>
      <c r="C507" s="8" t="s">
        <v>938</v>
      </c>
      <c r="D507" s="9">
        <v>43353</v>
      </c>
      <c r="E507" s="8" t="s">
        <v>358</v>
      </c>
      <c r="F507" s="10">
        <v>336</v>
      </c>
      <c r="G507" s="11">
        <v>329.28</v>
      </c>
      <c r="H507" s="23">
        <f>SUMIFS($F$2:$F$571,$B$2:$B$571,"="&amp;B507)</f>
        <v>336</v>
      </c>
      <c r="I507" s="23">
        <f t="shared" si="21"/>
        <v>329.28</v>
      </c>
      <c r="J507" s="11">
        <v>361</v>
      </c>
      <c r="K507" s="5">
        <f t="shared" si="22"/>
        <v>31.720000000000027</v>
      </c>
      <c r="L507" s="6">
        <f t="shared" si="23"/>
        <v>9.6331389698736725E-2</v>
      </c>
    </row>
    <row r="508" spans="1:12" ht="13.5" thickBot="1">
      <c r="A508" s="8" t="s">
        <v>265</v>
      </c>
      <c r="B508" s="8" t="s">
        <v>939</v>
      </c>
      <c r="C508" s="8" t="s">
        <v>940</v>
      </c>
      <c r="D508" s="9">
        <v>43353</v>
      </c>
      <c r="E508" s="8" t="s">
        <v>358</v>
      </c>
      <c r="F508" s="10">
        <v>336</v>
      </c>
      <c r="G508" s="11">
        <v>329.28</v>
      </c>
      <c r="H508" s="23">
        <f>SUMIFS($F$2:$F$571,$B$2:$B$571,"="&amp;B508)</f>
        <v>336</v>
      </c>
      <c r="I508" s="23">
        <f t="shared" si="21"/>
        <v>329.28</v>
      </c>
      <c r="J508" s="11">
        <v>361</v>
      </c>
      <c r="K508" s="5">
        <f t="shared" si="22"/>
        <v>31.720000000000027</v>
      </c>
      <c r="L508" s="6">
        <f t="shared" si="23"/>
        <v>9.6331389698736725E-2</v>
      </c>
    </row>
    <row r="509" spans="1:12" ht="13.5" thickBot="1">
      <c r="A509" s="8" t="s">
        <v>353</v>
      </c>
      <c r="B509" s="8" t="s">
        <v>941</v>
      </c>
      <c r="C509" s="8" t="s">
        <v>942</v>
      </c>
      <c r="D509" s="9">
        <v>43360</v>
      </c>
      <c r="E509" s="8" t="s">
        <v>358</v>
      </c>
      <c r="F509" s="10">
        <v>243</v>
      </c>
      <c r="G509" s="11">
        <v>0</v>
      </c>
      <c r="H509" s="23">
        <f>SUMIFS($F$2:$F$571,$B$2:$B$571,"="&amp;B509)</f>
        <v>243</v>
      </c>
      <c r="I509" s="23">
        <f t="shared" si="21"/>
        <v>0</v>
      </c>
      <c r="J509" s="11">
        <v>361</v>
      </c>
      <c r="K509" s="5">
        <f t="shared" si="22"/>
        <v>361</v>
      </c>
      <c r="L509" s="6" t="e">
        <f t="shared" si="23"/>
        <v>#DIV/0!</v>
      </c>
    </row>
    <row r="510" spans="1:12" ht="13.5" thickBot="1">
      <c r="A510" s="8" t="s">
        <v>46</v>
      </c>
      <c r="B510" s="8" t="s">
        <v>943</v>
      </c>
      <c r="C510" s="8" t="s">
        <v>944</v>
      </c>
      <c r="D510" s="9">
        <v>43318</v>
      </c>
      <c r="E510" s="8" t="s">
        <v>358</v>
      </c>
      <c r="F510" s="10">
        <v>263.25</v>
      </c>
      <c r="G510" s="11">
        <v>263.25</v>
      </c>
      <c r="H510" s="23">
        <f>SUMIFS($F$2:$F$571,$B$2:$B$571,"="&amp;B510)</f>
        <v>263.25</v>
      </c>
      <c r="I510" s="23">
        <f t="shared" si="21"/>
        <v>263.25</v>
      </c>
      <c r="J510" s="11">
        <v>344.5</v>
      </c>
      <c r="K510" s="5">
        <f t="shared" si="22"/>
        <v>81.25</v>
      </c>
      <c r="L510" s="6">
        <f t="shared" si="23"/>
        <v>0.30864197530864196</v>
      </c>
    </row>
    <row r="511" spans="1:12" ht="13.5" thickBot="1">
      <c r="A511" s="8" t="s">
        <v>265</v>
      </c>
      <c r="B511" s="8" t="s">
        <v>945</v>
      </c>
      <c r="C511" s="8" t="s">
        <v>946</v>
      </c>
      <c r="D511" s="9">
        <v>43360</v>
      </c>
      <c r="E511" s="8" t="s">
        <v>358</v>
      </c>
      <c r="F511" s="10">
        <v>336</v>
      </c>
      <c r="G511" s="11">
        <v>0</v>
      </c>
      <c r="H511" s="23">
        <f>SUMIFS($F$2:$F$571,$B$2:$B$571,"="&amp;B511)</f>
        <v>336</v>
      </c>
      <c r="I511" s="23">
        <f t="shared" si="21"/>
        <v>0</v>
      </c>
      <c r="J511" s="11">
        <v>336</v>
      </c>
      <c r="K511" s="5">
        <f t="shared" si="22"/>
        <v>336</v>
      </c>
      <c r="L511" s="6" t="e">
        <f t="shared" si="23"/>
        <v>#DIV/0!</v>
      </c>
    </row>
    <row r="512" spans="1:12" ht="13.5" thickBot="1">
      <c r="A512" s="8" t="s">
        <v>265</v>
      </c>
      <c r="B512" s="8" t="s">
        <v>947</v>
      </c>
      <c r="C512" s="8" t="s">
        <v>948</v>
      </c>
      <c r="D512" s="9">
        <v>43360</v>
      </c>
      <c r="E512" s="8" t="s">
        <v>358</v>
      </c>
      <c r="F512" s="10">
        <v>336</v>
      </c>
      <c r="G512" s="11">
        <v>0</v>
      </c>
      <c r="H512" s="23">
        <f>SUMIFS($F$2:$F$571,$B$2:$B$571,"="&amp;B512)</f>
        <v>336</v>
      </c>
      <c r="I512" s="23">
        <f t="shared" si="21"/>
        <v>0</v>
      </c>
      <c r="J512" s="11">
        <v>336</v>
      </c>
      <c r="K512" s="5">
        <f t="shared" si="22"/>
        <v>336</v>
      </c>
      <c r="L512" s="6" t="e">
        <f t="shared" si="23"/>
        <v>#DIV/0!</v>
      </c>
    </row>
    <row r="513" spans="1:12" ht="13.5" thickBot="1">
      <c r="A513" s="8" t="s">
        <v>265</v>
      </c>
      <c r="B513" s="8" t="s">
        <v>949</v>
      </c>
      <c r="C513" s="8" t="s">
        <v>950</v>
      </c>
      <c r="D513" s="9">
        <v>43360</v>
      </c>
      <c r="E513" s="8" t="s">
        <v>358</v>
      </c>
      <c r="F513" s="10">
        <v>336</v>
      </c>
      <c r="G513" s="11">
        <v>329.28</v>
      </c>
      <c r="H513" s="23">
        <f>SUMIFS($F$2:$F$571,$B$2:$B$571,"="&amp;B513)</f>
        <v>336</v>
      </c>
      <c r="I513" s="23">
        <f t="shared" si="21"/>
        <v>329.28</v>
      </c>
      <c r="J513" s="11">
        <v>336</v>
      </c>
      <c r="K513" s="5">
        <f t="shared" si="22"/>
        <v>6.7200000000000273</v>
      </c>
      <c r="L513" s="6">
        <f t="shared" si="23"/>
        <v>2.0408163265306208E-2</v>
      </c>
    </row>
    <row r="514" spans="1:12" ht="13.5" thickBot="1">
      <c r="A514" s="8" t="s">
        <v>265</v>
      </c>
      <c r="B514" s="8" t="s">
        <v>951</v>
      </c>
      <c r="C514" s="8" t="s">
        <v>952</v>
      </c>
      <c r="D514" s="9">
        <v>43353</v>
      </c>
      <c r="E514" s="8" t="s">
        <v>358</v>
      </c>
      <c r="F514" s="10">
        <v>336</v>
      </c>
      <c r="G514" s="11">
        <v>329.28</v>
      </c>
      <c r="H514" s="23">
        <f>SUMIFS($F$2:$F$571,$B$2:$B$571,"="&amp;B514)</f>
        <v>336</v>
      </c>
      <c r="I514" s="23">
        <f t="shared" si="21"/>
        <v>329.28</v>
      </c>
      <c r="J514" s="11">
        <v>336</v>
      </c>
      <c r="K514" s="5">
        <f t="shared" si="22"/>
        <v>6.7200000000000273</v>
      </c>
      <c r="L514" s="6">
        <f t="shared" si="23"/>
        <v>2.0408163265306208E-2</v>
      </c>
    </row>
    <row r="515" spans="1:12" ht="13.5" thickBot="1">
      <c r="A515" s="8" t="s">
        <v>265</v>
      </c>
      <c r="B515" s="8" t="s">
        <v>953</v>
      </c>
      <c r="C515" s="8" t="s">
        <v>954</v>
      </c>
      <c r="D515" s="9">
        <v>43360</v>
      </c>
      <c r="E515" s="8" t="s">
        <v>358</v>
      </c>
      <c r="F515" s="10">
        <v>336</v>
      </c>
      <c r="G515" s="11">
        <v>329.28</v>
      </c>
      <c r="H515" s="23">
        <f>SUMIFS($F$2:$F$571,$B$2:$B$571,"="&amp;B515)</f>
        <v>336</v>
      </c>
      <c r="I515" s="23">
        <f t="shared" ref="I515:I571" si="24">SUMIFS($G$2:$G$571,$B$2:$B$571,"="&amp;B515)</f>
        <v>329.28</v>
      </c>
      <c r="J515" s="11">
        <v>336</v>
      </c>
      <c r="K515" s="5">
        <f t="shared" ref="K515:K571" si="25">J515-I515</f>
        <v>6.7200000000000273</v>
      </c>
      <c r="L515" s="6">
        <f t="shared" ref="L515:L571" si="26">K515/I515</f>
        <v>2.0408163265306208E-2</v>
      </c>
    </row>
    <row r="516" spans="1:12" ht="13.5" thickBot="1">
      <c r="A516" s="8" t="s">
        <v>158</v>
      </c>
      <c r="B516" s="8" t="s">
        <v>955</v>
      </c>
      <c r="C516" s="8" t="s">
        <v>956</v>
      </c>
      <c r="D516" s="9">
        <v>43240</v>
      </c>
      <c r="E516" s="8" t="s">
        <v>358</v>
      </c>
      <c r="F516" s="10">
        <v>243</v>
      </c>
      <c r="G516" s="11">
        <v>243</v>
      </c>
      <c r="H516" s="23">
        <f>SUMIFS($F$2:$F$571,$B$2:$B$571,"="&amp;B516)</f>
        <v>243</v>
      </c>
      <c r="I516" s="23">
        <f t="shared" si="24"/>
        <v>243</v>
      </c>
      <c r="J516" s="11">
        <v>318</v>
      </c>
      <c r="K516" s="5">
        <f t="shared" si="25"/>
        <v>75</v>
      </c>
      <c r="L516" s="6">
        <f t="shared" si="26"/>
        <v>0.30864197530864196</v>
      </c>
    </row>
    <row r="517" spans="1:12" ht="13.5" thickBot="1">
      <c r="A517" s="8" t="s">
        <v>5</v>
      </c>
      <c r="B517" s="8" t="s">
        <v>957</v>
      </c>
      <c r="C517" s="8" t="s">
        <v>958</v>
      </c>
      <c r="D517" s="9">
        <v>43272</v>
      </c>
      <c r="E517" s="8" t="s">
        <v>358</v>
      </c>
      <c r="F517" s="10">
        <v>243</v>
      </c>
      <c r="G517" s="11">
        <v>243</v>
      </c>
      <c r="H517" s="23">
        <f>SUMIFS($F$2:$F$571,$B$2:$B$571,"="&amp;B517)</f>
        <v>243</v>
      </c>
      <c r="I517" s="23">
        <f t="shared" si="24"/>
        <v>243</v>
      </c>
      <c r="J517" s="11">
        <v>318</v>
      </c>
      <c r="K517" s="5">
        <f t="shared" si="25"/>
        <v>75</v>
      </c>
      <c r="L517" s="6">
        <f t="shared" si="26"/>
        <v>0.30864197530864196</v>
      </c>
    </row>
    <row r="518" spans="1:12" ht="13.5" thickBot="1">
      <c r="A518" s="8" t="s">
        <v>17</v>
      </c>
      <c r="B518" s="8" t="s">
        <v>959</v>
      </c>
      <c r="C518" s="8" t="s">
        <v>960</v>
      </c>
      <c r="D518" s="9">
        <v>43286</v>
      </c>
      <c r="E518" s="8" t="s">
        <v>358</v>
      </c>
      <c r="F518" s="10">
        <v>243</v>
      </c>
      <c r="G518" s="11">
        <v>243</v>
      </c>
      <c r="H518" s="23">
        <f>SUMIFS($F$2:$F$571,$B$2:$B$571,"="&amp;B518)</f>
        <v>243</v>
      </c>
      <c r="I518" s="23">
        <f t="shared" si="24"/>
        <v>243</v>
      </c>
      <c r="J518" s="11">
        <v>318</v>
      </c>
      <c r="K518" s="5">
        <f t="shared" si="25"/>
        <v>75</v>
      </c>
      <c r="L518" s="6">
        <f t="shared" si="26"/>
        <v>0.30864197530864196</v>
      </c>
    </row>
    <row r="519" spans="1:12" ht="13.5" thickBot="1">
      <c r="A519" s="8" t="s">
        <v>46</v>
      </c>
      <c r="B519" s="8" t="s">
        <v>961</v>
      </c>
      <c r="C519" s="8" t="s">
        <v>962</v>
      </c>
      <c r="D519" s="9">
        <v>43292</v>
      </c>
      <c r="E519" s="8" t="s">
        <v>358</v>
      </c>
      <c r="F519" s="10">
        <v>243</v>
      </c>
      <c r="G519" s="11">
        <v>243</v>
      </c>
      <c r="H519" s="23">
        <f>SUMIFS($F$2:$F$571,$B$2:$B$571,"="&amp;B519)</f>
        <v>243</v>
      </c>
      <c r="I519" s="23">
        <f t="shared" si="24"/>
        <v>243</v>
      </c>
      <c r="J519" s="11">
        <v>318</v>
      </c>
      <c r="K519" s="5">
        <f t="shared" si="25"/>
        <v>75</v>
      </c>
      <c r="L519" s="6">
        <f t="shared" si="26"/>
        <v>0.30864197530864196</v>
      </c>
    </row>
    <row r="520" spans="1:12" ht="13.5" thickBot="1">
      <c r="A520" s="8" t="s">
        <v>23</v>
      </c>
      <c r="B520" s="8" t="s">
        <v>963</v>
      </c>
      <c r="C520" s="8" t="s">
        <v>964</v>
      </c>
      <c r="D520" s="9">
        <v>43312</v>
      </c>
      <c r="E520" s="8" t="s">
        <v>358</v>
      </c>
      <c r="F520" s="10">
        <v>243</v>
      </c>
      <c r="G520" s="11">
        <v>243</v>
      </c>
      <c r="H520" s="23">
        <f>SUMIFS($F$2:$F$571,$B$2:$B$571,"="&amp;B520)</f>
        <v>243</v>
      </c>
      <c r="I520" s="23">
        <f t="shared" si="24"/>
        <v>243</v>
      </c>
      <c r="J520" s="11">
        <v>318</v>
      </c>
      <c r="K520" s="5">
        <f t="shared" si="25"/>
        <v>75</v>
      </c>
      <c r="L520" s="6">
        <f t="shared" si="26"/>
        <v>0.30864197530864196</v>
      </c>
    </row>
    <row r="521" spans="1:12" ht="13.5" thickBot="1">
      <c r="A521" s="8" t="s">
        <v>265</v>
      </c>
      <c r="B521" s="8" t="s">
        <v>965</v>
      </c>
      <c r="C521" s="8" t="s">
        <v>966</v>
      </c>
      <c r="D521" s="9">
        <v>43325</v>
      </c>
      <c r="E521" s="8" t="s">
        <v>358</v>
      </c>
      <c r="F521" s="10">
        <v>243</v>
      </c>
      <c r="G521" s="11">
        <v>0</v>
      </c>
      <c r="H521" s="23">
        <f>SUMIFS($F$2:$F$571,$B$2:$B$571,"="&amp;B521)</f>
        <v>243</v>
      </c>
      <c r="I521" s="23">
        <f t="shared" si="24"/>
        <v>0</v>
      </c>
      <c r="J521" s="11">
        <v>318</v>
      </c>
      <c r="K521" s="5">
        <f t="shared" si="25"/>
        <v>318</v>
      </c>
      <c r="L521" s="6" t="e">
        <f t="shared" si="26"/>
        <v>#DIV/0!</v>
      </c>
    </row>
    <row r="522" spans="1:12" ht="13.5" thickBot="1">
      <c r="A522" s="8" t="s">
        <v>355</v>
      </c>
      <c r="B522" s="8" t="s">
        <v>967</v>
      </c>
      <c r="C522" s="8" t="s">
        <v>968</v>
      </c>
      <c r="D522" s="9">
        <v>43328</v>
      </c>
      <c r="E522" s="8" t="s">
        <v>20</v>
      </c>
      <c r="F522" s="10">
        <v>243</v>
      </c>
      <c r="G522" s="11">
        <v>0</v>
      </c>
      <c r="H522" s="23">
        <f>SUMIFS($F$2:$F$571,$B$2:$B$571,"="&amp;B522)</f>
        <v>243</v>
      </c>
      <c r="I522" s="23">
        <f t="shared" si="24"/>
        <v>0</v>
      </c>
      <c r="J522" s="11">
        <v>318</v>
      </c>
      <c r="K522" s="5">
        <f t="shared" si="25"/>
        <v>318</v>
      </c>
      <c r="L522" s="6" t="e">
        <f t="shared" si="26"/>
        <v>#DIV/0!</v>
      </c>
    </row>
    <row r="523" spans="1:12" ht="13.5" thickBot="1">
      <c r="A523" s="8" t="s">
        <v>17</v>
      </c>
      <c r="B523" s="8" t="s">
        <v>969</v>
      </c>
      <c r="C523" s="8" t="s">
        <v>970</v>
      </c>
      <c r="D523" s="9">
        <v>43333</v>
      </c>
      <c r="E523" s="8" t="s">
        <v>358</v>
      </c>
      <c r="F523" s="10">
        <v>243</v>
      </c>
      <c r="G523" s="11">
        <v>0</v>
      </c>
      <c r="H523" s="23">
        <f>SUMIFS($F$2:$F$571,$B$2:$B$571,"="&amp;B523)</f>
        <v>243</v>
      </c>
      <c r="I523" s="23">
        <f t="shared" si="24"/>
        <v>0</v>
      </c>
      <c r="J523" s="11">
        <v>318</v>
      </c>
      <c r="K523" s="5">
        <f t="shared" si="25"/>
        <v>318</v>
      </c>
      <c r="L523" s="6" t="e">
        <f t="shared" si="26"/>
        <v>#DIV/0!</v>
      </c>
    </row>
    <row r="524" spans="1:12" ht="13.5" thickBot="1">
      <c r="A524" s="8" t="s">
        <v>17</v>
      </c>
      <c r="B524" s="8" t="s">
        <v>971</v>
      </c>
      <c r="C524" s="8" t="s">
        <v>972</v>
      </c>
      <c r="D524" s="9">
        <v>43354</v>
      </c>
      <c r="E524" s="8" t="s">
        <v>358</v>
      </c>
      <c r="F524" s="10">
        <v>243</v>
      </c>
      <c r="G524" s="11">
        <v>238.14</v>
      </c>
      <c r="H524" s="23">
        <f>SUMIFS($F$2:$F$571,$B$2:$B$571,"="&amp;B524)</f>
        <v>243</v>
      </c>
      <c r="I524" s="23">
        <f t="shared" si="24"/>
        <v>238.14</v>
      </c>
      <c r="J524" s="11">
        <v>318</v>
      </c>
      <c r="K524" s="5">
        <f t="shared" si="25"/>
        <v>79.860000000000014</v>
      </c>
      <c r="L524" s="6">
        <f t="shared" si="26"/>
        <v>0.33534895439657353</v>
      </c>
    </row>
    <row r="525" spans="1:12" ht="13.5" thickBot="1">
      <c r="A525" s="8" t="s">
        <v>46</v>
      </c>
      <c r="B525" s="8" t="s">
        <v>973</v>
      </c>
      <c r="C525" s="8" t="s">
        <v>974</v>
      </c>
      <c r="D525" s="9">
        <v>43350</v>
      </c>
      <c r="E525" s="8" t="s">
        <v>358</v>
      </c>
      <c r="F525" s="10">
        <v>243</v>
      </c>
      <c r="G525" s="11">
        <v>0</v>
      </c>
      <c r="H525" s="23">
        <f>SUMIFS($F$2:$F$571,$B$2:$B$571,"="&amp;B525)</f>
        <v>243</v>
      </c>
      <c r="I525" s="23">
        <f t="shared" si="24"/>
        <v>0</v>
      </c>
      <c r="J525" s="11">
        <v>318</v>
      </c>
      <c r="K525" s="5">
        <f t="shared" si="25"/>
        <v>318</v>
      </c>
      <c r="L525" s="6" t="e">
        <f t="shared" si="26"/>
        <v>#DIV/0!</v>
      </c>
    </row>
    <row r="526" spans="1:12" ht="13.5" thickBot="1">
      <c r="A526" s="8" t="s">
        <v>46</v>
      </c>
      <c r="B526" s="8" t="s">
        <v>975</v>
      </c>
      <c r="C526" s="8" t="s">
        <v>976</v>
      </c>
      <c r="D526" s="9">
        <v>43350</v>
      </c>
      <c r="E526" s="8" t="s">
        <v>358</v>
      </c>
      <c r="F526" s="10">
        <v>243</v>
      </c>
      <c r="G526" s="11">
        <v>0</v>
      </c>
      <c r="H526" s="23">
        <f>SUMIFS($F$2:$F$571,$B$2:$B$571,"="&amp;B526)</f>
        <v>243</v>
      </c>
      <c r="I526" s="23">
        <f t="shared" si="24"/>
        <v>0</v>
      </c>
      <c r="J526" s="11">
        <v>318</v>
      </c>
      <c r="K526" s="5">
        <f t="shared" si="25"/>
        <v>318</v>
      </c>
      <c r="L526" s="6" t="e">
        <f t="shared" si="26"/>
        <v>#DIV/0!</v>
      </c>
    </row>
    <row r="527" spans="1:12" ht="13.5" thickBot="1">
      <c r="A527" s="8" t="s">
        <v>158</v>
      </c>
      <c r="B527" s="8" t="s">
        <v>977</v>
      </c>
      <c r="C527" s="8" t="s">
        <v>978</v>
      </c>
      <c r="D527" s="7"/>
      <c r="E527" s="8" t="s">
        <v>358</v>
      </c>
      <c r="F527" s="10">
        <v>257</v>
      </c>
      <c r="G527" s="11">
        <v>0</v>
      </c>
      <c r="H527" s="23">
        <f>SUMIFS($F$2:$F$571,$B$2:$B$571,"="&amp;B527)</f>
        <v>257</v>
      </c>
      <c r="I527" s="23">
        <f t="shared" si="24"/>
        <v>0</v>
      </c>
      <c r="J527" s="11">
        <v>318</v>
      </c>
      <c r="K527" s="5">
        <f t="shared" si="25"/>
        <v>318</v>
      </c>
      <c r="L527" s="6" t="e">
        <f t="shared" si="26"/>
        <v>#DIV/0!</v>
      </c>
    </row>
    <row r="528" spans="1:12" ht="13.5" thickBot="1">
      <c r="A528" s="8" t="s">
        <v>17</v>
      </c>
      <c r="B528" s="8" t="s">
        <v>979</v>
      </c>
      <c r="C528" s="8" t="s">
        <v>980</v>
      </c>
      <c r="D528" s="9">
        <v>43333</v>
      </c>
      <c r="E528" s="8" t="s">
        <v>358</v>
      </c>
      <c r="F528" s="10">
        <v>222.75</v>
      </c>
      <c r="G528" s="11">
        <v>218.29</v>
      </c>
      <c r="H528" s="23">
        <f>SUMIFS($F$2:$F$571,$B$2:$B$571,"="&amp;B528)</f>
        <v>222.75</v>
      </c>
      <c r="I528" s="23">
        <f t="shared" si="24"/>
        <v>218.29</v>
      </c>
      <c r="J528" s="11">
        <v>291.5</v>
      </c>
      <c r="K528" s="5">
        <f t="shared" si="25"/>
        <v>73.210000000000008</v>
      </c>
      <c r="L528" s="6">
        <f t="shared" si="26"/>
        <v>0.33537954097759864</v>
      </c>
    </row>
    <row r="529" spans="1:12" ht="13.5" thickBot="1">
      <c r="A529" s="8" t="s">
        <v>46</v>
      </c>
      <c r="B529" s="8" t="s">
        <v>981</v>
      </c>
      <c r="C529" s="8" t="s">
        <v>982</v>
      </c>
      <c r="D529" s="9">
        <v>43256</v>
      </c>
      <c r="E529" s="8" t="s">
        <v>358</v>
      </c>
      <c r="F529" s="10">
        <v>202.5</v>
      </c>
      <c r="G529" s="11">
        <v>202.5</v>
      </c>
      <c r="H529" s="23">
        <f>SUMIFS($F$2:$F$571,$B$2:$B$571,"="&amp;B529)</f>
        <v>202.5</v>
      </c>
      <c r="I529" s="23">
        <f t="shared" si="24"/>
        <v>202.5</v>
      </c>
      <c r="J529" s="11">
        <v>265</v>
      </c>
      <c r="K529" s="5">
        <f t="shared" si="25"/>
        <v>62.5</v>
      </c>
      <c r="L529" s="6">
        <f t="shared" si="26"/>
        <v>0.30864197530864196</v>
      </c>
    </row>
    <row r="530" spans="1:12" ht="13.5" thickBot="1">
      <c r="A530" s="8" t="s">
        <v>23</v>
      </c>
      <c r="B530" s="8" t="s">
        <v>983</v>
      </c>
      <c r="C530" s="8" t="s">
        <v>984</v>
      </c>
      <c r="D530" s="9">
        <v>43277</v>
      </c>
      <c r="E530" s="8" t="s">
        <v>358</v>
      </c>
      <c r="F530" s="10">
        <v>202.5</v>
      </c>
      <c r="G530" s="11">
        <v>202.5</v>
      </c>
      <c r="H530" s="23">
        <f>SUMIFS($F$2:$F$571,$B$2:$B$571,"="&amp;B530)</f>
        <v>202.5</v>
      </c>
      <c r="I530" s="23">
        <f t="shared" si="24"/>
        <v>202.5</v>
      </c>
      <c r="J530" s="11">
        <v>265</v>
      </c>
      <c r="K530" s="5">
        <f t="shared" si="25"/>
        <v>62.5</v>
      </c>
      <c r="L530" s="6">
        <f t="shared" si="26"/>
        <v>0.30864197530864196</v>
      </c>
    </row>
    <row r="531" spans="1:12" ht="13.5" thickBot="1">
      <c r="A531" s="8" t="s">
        <v>46</v>
      </c>
      <c r="B531" s="8" t="s">
        <v>985</v>
      </c>
      <c r="C531" s="8" t="s">
        <v>986</v>
      </c>
      <c r="D531" s="9">
        <v>43361</v>
      </c>
      <c r="E531" s="8" t="s">
        <v>358</v>
      </c>
      <c r="F531" s="10">
        <v>202.5</v>
      </c>
      <c r="G531" s="11">
        <v>0</v>
      </c>
      <c r="H531" s="23">
        <f>SUMIFS($F$2:$F$571,$B$2:$B$571,"="&amp;B531)</f>
        <v>202.5</v>
      </c>
      <c r="I531" s="23">
        <f t="shared" si="24"/>
        <v>0</v>
      </c>
      <c r="J531" s="11">
        <v>265</v>
      </c>
      <c r="K531" s="5">
        <f t="shared" si="25"/>
        <v>265</v>
      </c>
      <c r="L531" s="6" t="e">
        <f t="shared" si="26"/>
        <v>#DIV/0!</v>
      </c>
    </row>
    <row r="532" spans="1:12" ht="13.5" thickBot="1">
      <c r="A532" s="8" t="s">
        <v>161</v>
      </c>
      <c r="B532" s="8" t="s">
        <v>987</v>
      </c>
      <c r="C532" s="8" t="s">
        <v>988</v>
      </c>
      <c r="D532" s="9">
        <v>43333</v>
      </c>
      <c r="E532" s="8" t="s">
        <v>20</v>
      </c>
      <c r="F532" s="10">
        <v>202.28</v>
      </c>
      <c r="G532" s="11">
        <v>0</v>
      </c>
      <c r="H532" s="23">
        <f>SUMIFS($F$2:$F$571,$B$2:$B$571,"="&amp;B532)</f>
        <v>202.28</v>
      </c>
      <c r="I532" s="23">
        <f t="shared" si="24"/>
        <v>0</v>
      </c>
      <c r="J532" s="11">
        <v>254</v>
      </c>
      <c r="K532" s="5">
        <f t="shared" si="25"/>
        <v>254</v>
      </c>
      <c r="L532" s="6" t="e">
        <f t="shared" si="26"/>
        <v>#DIV/0!</v>
      </c>
    </row>
    <row r="533" spans="1:12" ht="13.5" thickBot="1">
      <c r="A533" s="8" t="s">
        <v>158</v>
      </c>
      <c r="B533" s="8" t="s">
        <v>989</v>
      </c>
      <c r="C533" s="8" t="s">
        <v>990</v>
      </c>
      <c r="D533" s="9">
        <v>43293</v>
      </c>
      <c r="E533" s="8" t="s">
        <v>20</v>
      </c>
      <c r="F533" s="10">
        <v>238.5</v>
      </c>
      <c r="G533" s="11">
        <v>238.5</v>
      </c>
      <c r="H533" s="23">
        <f>SUMIFS($F$2:$F$571,$B$2:$B$571,"="&amp;B533)</f>
        <v>238.5</v>
      </c>
      <c r="I533" s="23">
        <f t="shared" si="24"/>
        <v>238.5</v>
      </c>
      <c r="J533" s="11">
        <v>238.5</v>
      </c>
      <c r="K533" s="5">
        <f t="shared" si="25"/>
        <v>0</v>
      </c>
      <c r="L533" s="6">
        <f t="shared" si="26"/>
        <v>0</v>
      </c>
    </row>
    <row r="534" spans="1:12" ht="13.5" thickBot="1">
      <c r="A534" s="8" t="s">
        <v>158</v>
      </c>
      <c r="B534" s="8" t="s">
        <v>991</v>
      </c>
      <c r="C534" s="8" t="s">
        <v>992</v>
      </c>
      <c r="D534" s="7"/>
      <c r="E534" s="8" t="s">
        <v>358</v>
      </c>
      <c r="F534" s="10">
        <v>162</v>
      </c>
      <c r="G534" s="11">
        <v>162</v>
      </c>
      <c r="H534" s="23">
        <f>SUMIFS($F$2:$F$571,$B$2:$B$571,"="&amp;B534)</f>
        <v>162</v>
      </c>
      <c r="I534" s="23">
        <f t="shared" si="24"/>
        <v>162</v>
      </c>
      <c r="J534" s="11">
        <v>212</v>
      </c>
      <c r="K534" s="5">
        <f t="shared" si="25"/>
        <v>50</v>
      </c>
      <c r="L534" s="6">
        <f t="shared" si="26"/>
        <v>0.30864197530864196</v>
      </c>
    </row>
    <row r="535" spans="1:12" ht="13.5" thickBot="1">
      <c r="A535" s="8" t="s">
        <v>46</v>
      </c>
      <c r="B535" s="8" t="s">
        <v>993</v>
      </c>
      <c r="C535" s="8" t="s">
        <v>994</v>
      </c>
      <c r="D535" s="9">
        <v>43269</v>
      </c>
      <c r="E535" s="8" t="s">
        <v>358</v>
      </c>
      <c r="F535" s="10">
        <v>162</v>
      </c>
      <c r="G535" s="11">
        <v>162</v>
      </c>
      <c r="H535" s="23">
        <f>SUMIFS($F$2:$F$571,$B$2:$B$571,"="&amp;B535)</f>
        <v>162</v>
      </c>
      <c r="I535" s="23">
        <f t="shared" si="24"/>
        <v>162</v>
      </c>
      <c r="J535" s="11">
        <v>212</v>
      </c>
      <c r="K535" s="5">
        <f t="shared" si="25"/>
        <v>50</v>
      </c>
      <c r="L535" s="6">
        <f t="shared" si="26"/>
        <v>0.30864197530864196</v>
      </c>
    </row>
    <row r="536" spans="1:12" ht="13.5" thickBot="1">
      <c r="A536" s="8" t="s">
        <v>46</v>
      </c>
      <c r="B536" s="8" t="s">
        <v>995</v>
      </c>
      <c r="C536" s="8" t="s">
        <v>996</v>
      </c>
      <c r="D536" s="9">
        <v>43271</v>
      </c>
      <c r="E536" s="8" t="s">
        <v>358</v>
      </c>
      <c r="F536" s="10">
        <v>162</v>
      </c>
      <c r="G536" s="11">
        <v>162</v>
      </c>
      <c r="H536" s="23">
        <f>SUMIFS($F$2:$F$571,$B$2:$B$571,"="&amp;B536)</f>
        <v>162</v>
      </c>
      <c r="I536" s="23">
        <f t="shared" si="24"/>
        <v>162</v>
      </c>
      <c r="J536" s="11">
        <v>212</v>
      </c>
      <c r="K536" s="5">
        <f t="shared" si="25"/>
        <v>50</v>
      </c>
      <c r="L536" s="6">
        <f t="shared" si="26"/>
        <v>0.30864197530864196</v>
      </c>
    </row>
    <row r="537" spans="1:12" ht="13.5" thickBot="1">
      <c r="A537" s="8" t="s">
        <v>158</v>
      </c>
      <c r="B537" s="8" t="s">
        <v>997</v>
      </c>
      <c r="C537" s="8" t="s">
        <v>998</v>
      </c>
      <c r="D537" s="9">
        <v>43276</v>
      </c>
      <c r="E537" s="8" t="s">
        <v>20</v>
      </c>
      <c r="F537" s="10">
        <v>162</v>
      </c>
      <c r="G537" s="11">
        <v>162</v>
      </c>
      <c r="H537" s="23">
        <f>SUMIFS($F$2:$F$571,$B$2:$B$571,"="&amp;B537)</f>
        <v>162</v>
      </c>
      <c r="I537" s="23">
        <f t="shared" si="24"/>
        <v>162</v>
      </c>
      <c r="J537" s="11">
        <v>212</v>
      </c>
      <c r="K537" s="5">
        <f t="shared" si="25"/>
        <v>50</v>
      </c>
      <c r="L537" s="6">
        <f t="shared" si="26"/>
        <v>0.30864197530864196</v>
      </c>
    </row>
    <row r="538" spans="1:12" ht="13.5" thickBot="1">
      <c r="A538" s="8" t="s">
        <v>158</v>
      </c>
      <c r="B538" s="8" t="s">
        <v>999</v>
      </c>
      <c r="C538" s="8" t="s">
        <v>1000</v>
      </c>
      <c r="D538" s="9">
        <v>43295</v>
      </c>
      <c r="E538" s="8" t="s">
        <v>358</v>
      </c>
      <c r="F538" s="10">
        <v>162</v>
      </c>
      <c r="G538" s="11">
        <v>162</v>
      </c>
      <c r="H538" s="23">
        <f>SUMIFS($F$2:$F$571,$B$2:$B$571,"="&amp;B538)</f>
        <v>162</v>
      </c>
      <c r="I538" s="23">
        <f t="shared" si="24"/>
        <v>162</v>
      </c>
      <c r="J538" s="11">
        <v>212</v>
      </c>
      <c r="K538" s="5">
        <f t="shared" si="25"/>
        <v>50</v>
      </c>
      <c r="L538" s="6">
        <f t="shared" si="26"/>
        <v>0.30864197530864196</v>
      </c>
    </row>
    <row r="539" spans="1:12" ht="13.5" thickBot="1">
      <c r="A539" s="8" t="s">
        <v>5</v>
      </c>
      <c r="B539" s="8" t="s">
        <v>1001</v>
      </c>
      <c r="C539" s="8" t="s">
        <v>1002</v>
      </c>
      <c r="D539" s="9">
        <v>43318</v>
      </c>
      <c r="E539" s="8" t="s">
        <v>20</v>
      </c>
      <c r="F539" s="10">
        <v>162</v>
      </c>
      <c r="G539" s="11">
        <v>162</v>
      </c>
      <c r="H539" s="23">
        <f>SUMIFS($F$2:$F$571,$B$2:$B$571,"="&amp;B539)</f>
        <v>162</v>
      </c>
      <c r="I539" s="23">
        <f t="shared" si="24"/>
        <v>162</v>
      </c>
      <c r="J539" s="11">
        <v>212</v>
      </c>
      <c r="K539" s="5">
        <f t="shared" si="25"/>
        <v>50</v>
      </c>
      <c r="L539" s="6">
        <f t="shared" si="26"/>
        <v>0.30864197530864196</v>
      </c>
    </row>
    <row r="540" spans="1:12" ht="13.5" thickBot="1">
      <c r="A540" s="8" t="s">
        <v>17</v>
      </c>
      <c r="B540" s="8" t="s">
        <v>1003</v>
      </c>
      <c r="C540" s="8" t="s">
        <v>1004</v>
      </c>
      <c r="D540" s="9">
        <v>43348</v>
      </c>
      <c r="E540" s="8" t="s">
        <v>358</v>
      </c>
      <c r="F540" s="10">
        <v>162</v>
      </c>
      <c r="G540" s="11">
        <v>0</v>
      </c>
      <c r="H540" s="23">
        <f>SUMIFS($F$2:$F$571,$B$2:$B$571,"="&amp;B540)</f>
        <v>162</v>
      </c>
      <c r="I540" s="23">
        <f t="shared" si="24"/>
        <v>0</v>
      </c>
      <c r="J540" s="11">
        <v>212</v>
      </c>
      <c r="K540" s="5">
        <f t="shared" si="25"/>
        <v>212</v>
      </c>
      <c r="L540" s="6" t="e">
        <f t="shared" si="26"/>
        <v>#DIV/0!</v>
      </c>
    </row>
    <row r="541" spans="1:12" ht="13.5" thickBot="1">
      <c r="A541" s="8" t="s">
        <v>158</v>
      </c>
      <c r="B541" s="8" t="s">
        <v>1005</v>
      </c>
      <c r="C541" s="8" t="s">
        <v>1006</v>
      </c>
      <c r="D541" s="9">
        <v>43266</v>
      </c>
      <c r="E541" s="8" t="s">
        <v>20</v>
      </c>
      <c r="F541" s="10">
        <v>145.94999999999999</v>
      </c>
      <c r="G541" s="11">
        <v>145.94999999999999</v>
      </c>
      <c r="H541" s="23">
        <f>SUMIFS($F$2:$F$571,$B$2:$B$571,"="&amp;B541)</f>
        <v>145.94999999999999</v>
      </c>
      <c r="I541" s="23">
        <f t="shared" si="24"/>
        <v>145.94999999999999</v>
      </c>
      <c r="J541" s="11">
        <v>191</v>
      </c>
      <c r="K541" s="5">
        <f t="shared" si="25"/>
        <v>45.050000000000011</v>
      </c>
      <c r="L541" s="6">
        <f t="shared" si="26"/>
        <v>0.30866735183281957</v>
      </c>
    </row>
    <row r="542" spans="1:12" ht="13.5" thickBot="1">
      <c r="A542" s="8" t="s">
        <v>783</v>
      </c>
      <c r="B542" s="8" t="s">
        <v>1007</v>
      </c>
      <c r="C542" s="8" t="s">
        <v>1008</v>
      </c>
      <c r="D542" s="9">
        <v>43306</v>
      </c>
      <c r="E542" s="8" t="s">
        <v>358</v>
      </c>
      <c r="F542" s="10">
        <v>100</v>
      </c>
      <c r="G542" s="11">
        <v>100</v>
      </c>
      <c r="H542" s="23">
        <f>SUMIFS($F$2:$F$571,$B$2:$B$571,"="&amp;B542)</f>
        <v>100</v>
      </c>
      <c r="I542" s="23">
        <f t="shared" si="24"/>
        <v>100</v>
      </c>
      <c r="J542" s="11">
        <v>175</v>
      </c>
      <c r="K542" s="5">
        <f t="shared" si="25"/>
        <v>75</v>
      </c>
      <c r="L542" s="6">
        <f t="shared" si="26"/>
        <v>0.75</v>
      </c>
    </row>
    <row r="543" spans="1:12" ht="13.5" thickBot="1">
      <c r="A543" s="8" t="s">
        <v>783</v>
      </c>
      <c r="B543" s="8" t="s">
        <v>1009</v>
      </c>
      <c r="C543" s="8" t="s">
        <v>1010</v>
      </c>
      <c r="D543" s="9">
        <v>43257</v>
      </c>
      <c r="E543" s="8" t="s">
        <v>20</v>
      </c>
      <c r="F543" s="10">
        <v>324</v>
      </c>
      <c r="G543" s="11">
        <v>324</v>
      </c>
      <c r="H543" s="23">
        <f>SUMIFS($F$2:$F$571,$B$2:$B$571,"="&amp;B543)</f>
        <v>324</v>
      </c>
      <c r="I543" s="23">
        <f t="shared" si="24"/>
        <v>324</v>
      </c>
      <c r="J543" s="11">
        <v>0</v>
      </c>
      <c r="K543" s="5">
        <f t="shared" si="25"/>
        <v>-324</v>
      </c>
      <c r="L543" s="6">
        <f t="shared" si="26"/>
        <v>-1</v>
      </c>
    </row>
    <row r="544" spans="1:12" ht="13.5" thickBot="1">
      <c r="A544" s="8" t="s">
        <v>33</v>
      </c>
      <c r="B544" s="8" t="s">
        <v>1011</v>
      </c>
      <c r="C544" s="8" t="s">
        <v>1012</v>
      </c>
      <c r="D544" s="9">
        <v>43245</v>
      </c>
      <c r="E544" s="8" t="s">
        <v>36</v>
      </c>
      <c r="F544" s="10">
        <v>380</v>
      </c>
      <c r="G544" s="11">
        <v>380</v>
      </c>
      <c r="H544" s="23">
        <f>SUMIFS($F$2:$F$571,$B$2:$B$571,"="&amp;B544)</f>
        <v>2041.68</v>
      </c>
      <c r="I544" s="23">
        <f t="shared" si="24"/>
        <v>2041.68</v>
      </c>
      <c r="J544" s="11">
        <v>0</v>
      </c>
      <c r="K544" s="5">
        <f t="shared" si="25"/>
        <v>-2041.68</v>
      </c>
      <c r="L544" s="6">
        <f t="shared" si="26"/>
        <v>-1</v>
      </c>
    </row>
    <row r="545" spans="1:12" ht="13.5" thickBot="1">
      <c r="A545" s="8" t="s">
        <v>33</v>
      </c>
      <c r="B545" s="8" t="s">
        <v>1011</v>
      </c>
      <c r="C545" s="8" t="s">
        <v>1013</v>
      </c>
      <c r="D545" s="9">
        <v>43244</v>
      </c>
      <c r="E545" s="8" t="s">
        <v>36</v>
      </c>
      <c r="F545" s="10">
        <v>451.68</v>
      </c>
      <c r="G545" s="11">
        <v>451.68</v>
      </c>
      <c r="H545" s="23">
        <f>SUMIFS($F$2:$F$571,$B$2:$B$571,"="&amp;B545)</f>
        <v>2041.68</v>
      </c>
      <c r="I545" s="23">
        <f t="shared" si="24"/>
        <v>2041.68</v>
      </c>
      <c r="J545" s="11">
        <v>0</v>
      </c>
      <c r="K545" s="5">
        <f t="shared" si="25"/>
        <v>-2041.68</v>
      </c>
      <c r="L545" s="6">
        <f t="shared" si="26"/>
        <v>-1</v>
      </c>
    </row>
    <row r="546" spans="1:12" ht="13.5" thickBot="1">
      <c r="A546" s="8" t="s">
        <v>33</v>
      </c>
      <c r="B546" s="8" t="s">
        <v>1011</v>
      </c>
      <c r="C546" s="8" t="s">
        <v>1014</v>
      </c>
      <c r="D546" s="7"/>
      <c r="E546" s="8" t="s">
        <v>36</v>
      </c>
      <c r="F546" s="10">
        <v>1210</v>
      </c>
      <c r="G546" s="11">
        <v>1210</v>
      </c>
      <c r="H546" s="23">
        <f>SUMIFS($F$2:$F$571,$B$2:$B$571,"="&amp;B546)</f>
        <v>2041.68</v>
      </c>
      <c r="I546" s="23">
        <f t="shared" si="24"/>
        <v>2041.68</v>
      </c>
      <c r="J546" s="11">
        <v>0</v>
      </c>
      <c r="K546" s="5">
        <f t="shared" si="25"/>
        <v>-2041.68</v>
      </c>
      <c r="L546" s="6">
        <f t="shared" si="26"/>
        <v>-1</v>
      </c>
    </row>
    <row r="547" spans="1:12" ht="13.5" thickBot="1">
      <c r="A547" s="8" t="s">
        <v>783</v>
      </c>
      <c r="B547" s="8" t="s">
        <v>1015</v>
      </c>
      <c r="C547" s="8" t="s">
        <v>1016</v>
      </c>
      <c r="D547" s="9">
        <v>43257</v>
      </c>
      <c r="E547" s="8" t="s">
        <v>358</v>
      </c>
      <c r="F547" s="10">
        <v>364.5</v>
      </c>
      <c r="G547" s="11">
        <v>364.5</v>
      </c>
      <c r="H547" s="23">
        <f>SUMIFS($F$2:$F$571,$B$2:$B$571,"="&amp;B547)</f>
        <v>364.5</v>
      </c>
      <c r="I547" s="23">
        <f t="shared" si="24"/>
        <v>364.5</v>
      </c>
      <c r="J547" s="11">
        <v>0</v>
      </c>
      <c r="K547" s="5">
        <f t="shared" si="25"/>
        <v>-364.5</v>
      </c>
      <c r="L547" s="6">
        <f t="shared" si="26"/>
        <v>-1</v>
      </c>
    </row>
    <row r="548" spans="1:12" ht="13.5" thickBot="1">
      <c r="A548" s="8" t="s">
        <v>5</v>
      </c>
      <c r="B548" s="8" t="s">
        <v>1017</v>
      </c>
      <c r="C548" s="8" t="s">
        <v>1018</v>
      </c>
      <c r="D548" s="9">
        <v>43299</v>
      </c>
      <c r="E548" s="8" t="s">
        <v>20</v>
      </c>
      <c r="F548" s="10">
        <v>417.34</v>
      </c>
      <c r="G548" s="11">
        <v>408.99</v>
      </c>
      <c r="H548" s="23">
        <f>SUMIFS($F$2:$F$571,$B$2:$B$571,"="&amp;B548)</f>
        <v>417.34</v>
      </c>
      <c r="I548" s="23">
        <f t="shared" si="24"/>
        <v>408.99</v>
      </c>
      <c r="J548" s="11">
        <v>0</v>
      </c>
      <c r="K548" s="5">
        <f t="shared" si="25"/>
        <v>-408.99</v>
      </c>
      <c r="L548" s="6">
        <f t="shared" si="26"/>
        <v>-1</v>
      </c>
    </row>
    <row r="549" spans="1:12" ht="13.5" thickBot="1">
      <c r="A549" s="8" t="s">
        <v>5</v>
      </c>
      <c r="B549" s="8" t="s">
        <v>1019</v>
      </c>
      <c r="C549" s="8" t="s">
        <v>1020</v>
      </c>
      <c r="D549" s="9">
        <v>43282</v>
      </c>
      <c r="E549" s="8" t="s">
        <v>20</v>
      </c>
      <c r="F549" s="10">
        <v>417.34</v>
      </c>
      <c r="G549" s="11">
        <v>408.99</v>
      </c>
      <c r="H549" s="23">
        <f>SUMIFS($F$2:$F$571,$B$2:$B$571,"="&amp;B549)</f>
        <v>417.34</v>
      </c>
      <c r="I549" s="23">
        <f t="shared" si="24"/>
        <v>408.99</v>
      </c>
      <c r="J549" s="11">
        <v>0</v>
      </c>
      <c r="K549" s="5">
        <f t="shared" si="25"/>
        <v>-408.99</v>
      </c>
      <c r="L549" s="6">
        <f t="shared" si="26"/>
        <v>-1</v>
      </c>
    </row>
    <row r="550" spans="1:12" ht="13.5" thickBot="1">
      <c r="A550" s="8" t="s">
        <v>23</v>
      </c>
      <c r="B550" s="8" t="s">
        <v>1021</v>
      </c>
      <c r="C550" s="8" t="s">
        <v>1022</v>
      </c>
      <c r="D550" s="9">
        <v>43387</v>
      </c>
      <c r="E550" s="8" t="s">
        <v>20</v>
      </c>
      <c r="F550" s="10">
        <v>0</v>
      </c>
      <c r="G550" s="11">
        <v>0</v>
      </c>
      <c r="H550" s="23">
        <f>SUMIFS($F$2:$F$571,$B$2:$B$571,"="&amp;B550)</f>
        <v>0</v>
      </c>
      <c r="I550" s="23">
        <f t="shared" si="24"/>
        <v>0</v>
      </c>
      <c r="J550" s="11">
        <v>0</v>
      </c>
      <c r="K550" s="5">
        <f t="shared" si="25"/>
        <v>0</v>
      </c>
      <c r="L550" s="6" t="e">
        <f t="shared" si="26"/>
        <v>#DIV/0!</v>
      </c>
    </row>
    <row r="551" spans="1:12" ht="13.5" thickBot="1">
      <c r="A551" s="8" t="s">
        <v>145</v>
      </c>
      <c r="B551" s="8" t="s">
        <v>1023</v>
      </c>
      <c r="C551" s="8" t="s">
        <v>1024</v>
      </c>
      <c r="D551" s="7"/>
      <c r="E551" s="8" t="s">
        <v>20</v>
      </c>
      <c r="F551" s="10">
        <v>621</v>
      </c>
      <c r="G551" s="11">
        <v>0</v>
      </c>
      <c r="H551" s="23">
        <f>SUMIFS($F$2:$F$571,$B$2:$B$571,"="&amp;B551)</f>
        <v>621</v>
      </c>
      <c r="I551" s="23">
        <f t="shared" si="24"/>
        <v>0</v>
      </c>
      <c r="J551" s="11">
        <v>0</v>
      </c>
      <c r="K551" s="5">
        <f t="shared" si="25"/>
        <v>0</v>
      </c>
      <c r="L551" s="6" t="e">
        <f t="shared" si="26"/>
        <v>#DIV/0!</v>
      </c>
    </row>
    <row r="552" spans="1:12" ht="13.5" thickBot="1">
      <c r="A552" s="8" t="s">
        <v>23</v>
      </c>
      <c r="B552" s="8" t="s">
        <v>1025</v>
      </c>
      <c r="C552" s="8" t="s">
        <v>1026</v>
      </c>
      <c r="D552" s="9">
        <v>43387</v>
      </c>
      <c r="E552" s="8" t="s">
        <v>20</v>
      </c>
      <c r="F552" s="10">
        <v>0</v>
      </c>
      <c r="G552" s="11">
        <v>329.28</v>
      </c>
      <c r="H552" s="23">
        <f>SUMIFS($F$2:$F$571,$B$2:$B$571,"="&amp;B552)</f>
        <v>0</v>
      </c>
      <c r="I552" s="23">
        <f t="shared" si="24"/>
        <v>329.28</v>
      </c>
      <c r="J552" s="11">
        <v>0</v>
      </c>
      <c r="K552" s="5">
        <f t="shared" si="25"/>
        <v>-329.28</v>
      </c>
      <c r="L552" s="6">
        <f t="shared" si="26"/>
        <v>-1</v>
      </c>
    </row>
    <row r="553" spans="1:12" ht="13.5" thickBot="1">
      <c r="A553" s="8" t="s">
        <v>23</v>
      </c>
      <c r="B553" s="8" t="s">
        <v>1027</v>
      </c>
      <c r="C553" s="8" t="s">
        <v>1028</v>
      </c>
      <c r="D553" s="9">
        <v>43387</v>
      </c>
      <c r="E553" s="8" t="s">
        <v>20</v>
      </c>
      <c r="F553" s="10">
        <v>0</v>
      </c>
      <c r="G553" s="11">
        <v>0</v>
      </c>
      <c r="H553" s="23">
        <f>SUMIFS($F$2:$F$571,$B$2:$B$571,"="&amp;B553)</f>
        <v>0</v>
      </c>
      <c r="I553" s="23">
        <f t="shared" si="24"/>
        <v>0</v>
      </c>
      <c r="J553" s="11">
        <v>0</v>
      </c>
      <c r="K553" s="5">
        <f t="shared" si="25"/>
        <v>0</v>
      </c>
      <c r="L553" s="6" t="e">
        <f t="shared" si="26"/>
        <v>#DIV/0!</v>
      </c>
    </row>
    <row r="554" spans="1:12" ht="13.5" thickBot="1">
      <c r="A554" s="8" t="s">
        <v>17</v>
      </c>
      <c r="B554" s="8" t="s">
        <v>1029</v>
      </c>
      <c r="C554" s="8" t="s">
        <v>1030</v>
      </c>
      <c r="D554" s="9">
        <v>43385</v>
      </c>
      <c r="E554" s="8" t="s">
        <v>30</v>
      </c>
      <c r="F554" s="10">
        <v>0</v>
      </c>
      <c r="G554" s="11">
        <v>0</v>
      </c>
      <c r="H554" s="23">
        <f>SUMIFS($F$2:$F$571,$B$2:$B$571,"="&amp;B554)</f>
        <v>0</v>
      </c>
      <c r="I554" s="23">
        <f t="shared" si="24"/>
        <v>0</v>
      </c>
      <c r="J554" s="11">
        <v>0</v>
      </c>
      <c r="K554" s="5">
        <f t="shared" si="25"/>
        <v>0</v>
      </c>
      <c r="L554" s="6" t="e">
        <f t="shared" si="26"/>
        <v>#DIV/0!</v>
      </c>
    </row>
    <row r="555" spans="1:12" ht="13.5" thickBot="1">
      <c r="A555" s="8" t="s">
        <v>33</v>
      </c>
      <c r="B555" s="8" t="s">
        <v>1031</v>
      </c>
      <c r="C555" s="8" t="s">
        <v>1032</v>
      </c>
      <c r="D555" s="7"/>
      <c r="E555" s="8" t="s">
        <v>36</v>
      </c>
      <c r="F555" s="10">
        <v>325</v>
      </c>
      <c r="G555" s="11">
        <v>325</v>
      </c>
      <c r="H555" s="23">
        <f>SUMIFS($F$2:$F$571,$B$2:$B$571,"="&amp;B555)</f>
        <v>325</v>
      </c>
      <c r="I555" s="23">
        <f t="shared" si="24"/>
        <v>325</v>
      </c>
      <c r="J555" s="11">
        <v>0</v>
      </c>
      <c r="K555" s="5">
        <f t="shared" si="25"/>
        <v>-325</v>
      </c>
      <c r="L555" s="6">
        <f t="shared" si="26"/>
        <v>-1</v>
      </c>
    </row>
    <row r="556" spans="1:12" ht="13.5" thickBot="1">
      <c r="A556" s="8" t="s">
        <v>23</v>
      </c>
      <c r="B556" s="8" t="s">
        <v>1033</v>
      </c>
      <c r="C556" s="8" t="s">
        <v>1034</v>
      </c>
      <c r="D556" s="9">
        <v>43380</v>
      </c>
      <c r="E556" s="8" t="s">
        <v>20</v>
      </c>
      <c r="F556" s="10">
        <v>0</v>
      </c>
      <c r="G556" s="11">
        <v>0</v>
      </c>
      <c r="H556" s="23">
        <f>SUMIFS($F$2:$F$571,$B$2:$B$571,"="&amp;B556)</f>
        <v>0</v>
      </c>
      <c r="I556" s="23">
        <f t="shared" si="24"/>
        <v>0</v>
      </c>
      <c r="J556" s="11">
        <v>0</v>
      </c>
      <c r="K556" s="5">
        <f t="shared" si="25"/>
        <v>0</v>
      </c>
      <c r="L556" s="6" t="e">
        <f t="shared" si="26"/>
        <v>#DIV/0!</v>
      </c>
    </row>
    <row r="557" spans="1:12" ht="13.5" thickBot="1">
      <c r="A557" s="8" t="s">
        <v>46</v>
      </c>
      <c r="B557" s="8" t="s">
        <v>1035</v>
      </c>
      <c r="C557" s="8" t="s">
        <v>1036</v>
      </c>
      <c r="D557" s="9">
        <v>43380</v>
      </c>
      <c r="E557" s="8" t="s">
        <v>20</v>
      </c>
      <c r="F557" s="10">
        <v>0</v>
      </c>
      <c r="G557" s="11">
        <v>0</v>
      </c>
      <c r="H557" s="23">
        <f>SUMIFS($F$2:$F$571,$B$2:$B$571,"="&amp;B557)</f>
        <v>0</v>
      </c>
      <c r="I557" s="23">
        <f t="shared" si="24"/>
        <v>0</v>
      </c>
      <c r="J557" s="11">
        <v>0</v>
      </c>
      <c r="K557" s="5">
        <f t="shared" si="25"/>
        <v>0</v>
      </c>
      <c r="L557" s="6" t="e">
        <f t="shared" si="26"/>
        <v>#DIV/0!</v>
      </c>
    </row>
    <row r="558" spans="1:12" ht="13.5" thickBot="1">
      <c r="A558" s="8" t="s">
        <v>23</v>
      </c>
      <c r="B558" s="8" t="s">
        <v>1037</v>
      </c>
      <c r="C558" s="8" t="s">
        <v>1038</v>
      </c>
      <c r="D558" s="9">
        <v>43380</v>
      </c>
      <c r="E558" s="8" t="s">
        <v>20</v>
      </c>
      <c r="F558" s="10">
        <v>0</v>
      </c>
      <c r="G558" s="11">
        <v>0</v>
      </c>
      <c r="H558" s="23">
        <f>SUMIFS($F$2:$F$571,$B$2:$B$571,"="&amp;B558)</f>
        <v>0</v>
      </c>
      <c r="I558" s="23">
        <f t="shared" si="24"/>
        <v>0</v>
      </c>
      <c r="J558" s="11">
        <v>0</v>
      </c>
      <c r="K558" s="5">
        <f t="shared" si="25"/>
        <v>0</v>
      </c>
      <c r="L558" s="6" t="e">
        <f t="shared" si="26"/>
        <v>#DIV/0!</v>
      </c>
    </row>
    <row r="559" spans="1:12" ht="13.5" thickBot="1">
      <c r="A559" s="8" t="s">
        <v>46</v>
      </c>
      <c r="B559" s="8" t="s">
        <v>1039</v>
      </c>
      <c r="C559" s="8" t="s">
        <v>1040</v>
      </c>
      <c r="D559" s="9">
        <v>43380</v>
      </c>
      <c r="E559" s="8" t="s">
        <v>20</v>
      </c>
      <c r="F559" s="10">
        <v>0</v>
      </c>
      <c r="G559" s="11">
        <v>0</v>
      </c>
      <c r="H559" s="23">
        <f>SUMIFS($F$2:$F$571,$B$2:$B$571,"="&amp;B559)</f>
        <v>0</v>
      </c>
      <c r="I559" s="23">
        <f t="shared" si="24"/>
        <v>0</v>
      </c>
      <c r="J559" s="11">
        <v>0</v>
      </c>
      <c r="K559" s="5">
        <f t="shared" si="25"/>
        <v>0</v>
      </c>
      <c r="L559" s="6" t="e">
        <f t="shared" si="26"/>
        <v>#DIV/0!</v>
      </c>
    </row>
    <row r="560" spans="1:12" ht="13.5" thickBot="1">
      <c r="A560" s="8" t="s">
        <v>23</v>
      </c>
      <c r="B560" s="8" t="s">
        <v>1041</v>
      </c>
      <c r="C560" s="8" t="s">
        <v>1042</v>
      </c>
      <c r="D560" s="9">
        <v>43380</v>
      </c>
      <c r="E560" s="8" t="s">
        <v>20</v>
      </c>
      <c r="F560" s="10">
        <v>0</v>
      </c>
      <c r="G560" s="11">
        <v>0</v>
      </c>
      <c r="H560" s="23">
        <f>SUMIFS($F$2:$F$571,$B$2:$B$571,"="&amp;B560)</f>
        <v>0</v>
      </c>
      <c r="I560" s="23">
        <f t="shared" si="24"/>
        <v>0</v>
      </c>
      <c r="J560" s="11">
        <v>0</v>
      </c>
      <c r="K560" s="5">
        <f t="shared" si="25"/>
        <v>0</v>
      </c>
      <c r="L560" s="6" t="e">
        <f t="shared" si="26"/>
        <v>#DIV/0!</v>
      </c>
    </row>
    <row r="561" spans="1:12" ht="13.5" thickBot="1">
      <c r="A561" s="8" t="s">
        <v>46</v>
      </c>
      <c r="B561" s="8" t="s">
        <v>1043</v>
      </c>
      <c r="C561" s="8" t="s">
        <v>1044</v>
      </c>
      <c r="D561" s="9">
        <v>43384</v>
      </c>
      <c r="E561" s="8" t="s">
        <v>20</v>
      </c>
      <c r="F561" s="10">
        <v>0</v>
      </c>
      <c r="G561" s="11">
        <v>329.28</v>
      </c>
      <c r="H561" s="23">
        <f>SUMIFS($F$2:$F$571,$B$2:$B$571,"="&amp;B561)</f>
        <v>0</v>
      </c>
      <c r="I561" s="23">
        <f t="shared" si="24"/>
        <v>329.28</v>
      </c>
      <c r="J561" s="11">
        <v>0</v>
      </c>
      <c r="K561" s="5">
        <f t="shared" si="25"/>
        <v>-329.28</v>
      </c>
      <c r="L561" s="6">
        <f t="shared" si="26"/>
        <v>-1</v>
      </c>
    </row>
    <row r="562" spans="1:12" ht="13.5" thickBot="1">
      <c r="A562" s="8" t="s">
        <v>46</v>
      </c>
      <c r="B562" s="8" t="s">
        <v>1045</v>
      </c>
      <c r="C562" s="8" t="s">
        <v>1046</v>
      </c>
      <c r="D562" s="9">
        <v>43385</v>
      </c>
      <c r="E562" s="8" t="s">
        <v>30</v>
      </c>
      <c r="F562" s="10">
        <v>0</v>
      </c>
      <c r="G562" s="11">
        <v>0</v>
      </c>
      <c r="H562" s="23">
        <f>SUMIFS($F$2:$F$571,$B$2:$B$571,"="&amp;B562)</f>
        <v>0</v>
      </c>
      <c r="I562" s="23">
        <f t="shared" si="24"/>
        <v>0</v>
      </c>
      <c r="J562" s="11">
        <v>0</v>
      </c>
      <c r="K562" s="5">
        <f t="shared" si="25"/>
        <v>0</v>
      </c>
      <c r="L562" s="6" t="e">
        <f t="shared" si="26"/>
        <v>#DIV/0!</v>
      </c>
    </row>
    <row r="563" spans="1:12" ht="13.5" thickBot="1">
      <c r="A563" s="8" t="s">
        <v>23</v>
      </c>
      <c r="B563" s="8" t="s">
        <v>1047</v>
      </c>
      <c r="C563" s="8" t="s">
        <v>1048</v>
      </c>
      <c r="D563" s="9">
        <v>43376</v>
      </c>
      <c r="E563" s="8" t="s">
        <v>20</v>
      </c>
      <c r="F563" s="10">
        <v>0</v>
      </c>
      <c r="G563" s="11">
        <v>329.28</v>
      </c>
      <c r="H563" s="23">
        <f>SUMIFS($F$2:$F$571,$B$2:$B$571,"="&amp;B563)</f>
        <v>0</v>
      </c>
      <c r="I563" s="23">
        <f t="shared" si="24"/>
        <v>329.28</v>
      </c>
      <c r="J563" s="11">
        <v>0</v>
      </c>
      <c r="K563" s="5">
        <f t="shared" si="25"/>
        <v>-329.28</v>
      </c>
      <c r="L563" s="6">
        <f t="shared" si="26"/>
        <v>-1</v>
      </c>
    </row>
    <row r="564" spans="1:12" ht="13.5" thickBot="1">
      <c r="A564" s="8" t="s">
        <v>23</v>
      </c>
      <c r="B564" s="8" t="s">
        <v>1049</v>
      </c>
      <c r="C564" s="8" t="s">
        <v>1050</v>
      </c>
      <c r="D564" s="9">
        <v>43376</v>
      </c>
      <c r="E564" s="8" t="s">
        <v>20</v>
      </c>
      <c r="F564" s="10">
        <v>0</v>
      </c>
      <c r="G564" s="11">
        <v>329.28</v>
      </c>
      <c r="H564" s="23">
        <f>SUMIFS($F$2:$F$571,$B$2:$B$571,"="&amp;B564)</f>
        <v>0</v>
      </c>
      <c r="I564" s="23">
        <f t="shared" si="24"/>
        <v>329.28</v>
      </c>
      <c r="J564" s="11">
        <v>0</v>
      </c>
      <c r="K564" s="5">
        <f t="shared" si="25"/>
        <v>-329.28</v>
      </c>
      <c r="L564" s="6">
        <f t="shared" si="26"/>
        <v>-1</v>
      </c>
    </row>
    <row r="565" spans="1:12" ht="13.5" thickBot="1">
      <c r="A565" s="8" t="s">
        <v>23</v>
      </c>
      <c r="B565" s="8" t="s">
        <v>1051</v>
      </c>
      <c r="C565" s="8" t="s">
        <v>1052</v>
      </c>
      <c r="D565" s="9">
        <v>43390</v>
      </c>
      <c r="E565" s="8" t="s">
        <v>20</v>
      </c>
      <c r="F565" s="10">
        <v>0</v>
      </c>
      <c r="G565" s="11">
        <v>329.28</v>
      </c>
      <c r="H565" s="23">
        <f>SUMIFS($F$2:$F$571,$B$2:$B$571,"="&amp;B565)</f>
        <v>0</v>
      </c>
      <c r="I565" s="23">
        <f t="shared" si="24"/>
        <v>329.28</v>
      </c>
      <c r="J565" s="11">
        <v>0</v>
      </c>
      <c r="K565" s="5">
        <f t="shared" si="25"/>
        <v>-329.28</v>
      </c>
      <c r="L565" s="6">
        <f t="shared" si="26"/>
        <v>-1</v>
      </c>
    </row>
    <row r="566" spans="1:12" ht="13.5" thickBot="1">
      <c r="A566" s="8" t="s">
        <v>17</v>
      </c>
      <c r="B566" s="8" t="s">
        <v>1053</v>
      </c>
      <c r="C566" s="8" t="s">
        <v>1054</v>
      </c>
      <c r="D566" s="9">
        <v>43376</v>
      </c>
      <c r="E566" s="8" t="s">
        <v>20</v>
      </c>
      <c r="F566" s="10">
        <v>0</v>
      </c>
      <c r="G566" s="11">
        <v>329.28</v>
      </c>
      <c r="H566" s="23">
        <f>SUMIFS($F$2:$F$571,$B$2:$B$571,"="&amp;B566)</f>
        <v>0</v>
      </c>
      <c r="I566" s="23">
        <f t="shared" si="24"/>
        <v>329.28</v>
      </c>
      <c r="J566" s="11">
        <v>0</v>
      </c>
      <c r="K566" s="5">
        <f t="shared" si="25"/>
        <v>-329.28</v>
      </c>
      <c r="L566" s="6">
        <f t="shared" si="26"/>
        <v>-1</v>
      </c>
    </row>
    <row r="567" spans="1:12" ht="13.5" thickBot="1">
      <c r="A567" s="8" t="s">
        <v>17</v>
      </c>
      <c r="B567" s="8" t="s">
        <v>1055</v>
      </c>
      <c r="C567" s="8" t="s">
        <v>1056</v>
      </c>
      <c r="D567" s="9">
        <v>43375</v>
      </c>
      <c r="E567" s="8" t="s">
        <v>30</v>
      </c>
      <c r="F567" s="10">
        <v>0</v>
      </c>
      <c r="G567" s="11">
        <v>329.28</v>
      </c>
      <c r="H567" s="23">
        <f>SUMIFS($F$2:$F$571,$B$2:$B$571,"="&amp;B567)</f>
        <v>0</v>
      </c>
      <c r="I567" s="23">
        <f t="shared" si="24"/>
        <v>329.28</v>
      </c>
      <c r="J567" s="11">
        <v>0</v>
      </c>
      <c r="K567" s="5">
        <f t="shared" si="25"/>
        <v>-329.28</v>
      </c>
      <c r="L567" s="6">
        <f t="shared" si="26"/>
        <v>-1</v>
      </c>
    </row>
    <row r="568" spans="1:12" ht="13.5" thickBot="1">
      <c r="A568" s="8" t="s">
        <v>355</v>
      </c>
      <c r="B568" s="8" t="s">
        <v>1057</v>
      </c>
      <c r="C568" s="8" t="s">
        <v>1058</v>
      </c>
      <c r="D568" s="9">
        <v>43355</v>
      </c>
      <c r="E568" s="8" t="s">
        <v>20</v>
      </c>
      <c r="F568" s="10">
        <v>509.68</v>
      </c>
      <c r="G568" s="11">
        <v>0</v>
      </c>
      <c r="H568" s="23">
        <f>SUMIFS($F$2:$F$571,$B$2:$B$571,"="&amp;B568)</f>
        <v>509.68</v>
      </c>
      <c r="I568" s="23">
        <f t="shared" si="24"/>
        <v>0</v>
      </c>
      <c r="J568" s="11">
        <v>0</v>
      </c>
      <c r="K568" s="5">
        <f t="shared" si="25"/>
        <v>0</v>
      </c>
      <c r="L568" s="6" t="e">
        <f t="shared" si="26"/>
        <v>#DIV/0!</v>
      </c>
    </row>
    <row r="569" spans="1:12" ht="13.5" thickBot="1">
      <c r="A569" s="8" t="s">
        <v>23</v>
      </c>
      <c r="B569" s="8" t="s">
        <v>1059</v>
      </c>
      <c r="C569" s="8" t="s">
        <v>1060</v>
      </c>
      <c r="D569" s="9">
        <v>43394</v>
      </c>
      <c r="E569" s="8" t="s">
        <v>20</v>
      </c>
      <c r="F569" s="10">
        <v>0</v>
      </c>
      <c r="G569" s="11">
        <v>0</v>
      </c>
      <c r="H569" s="23">
        <f>SUMIFS($F$2:$F$571,$B$2:$B$571,"="&amp;B569)</f>
        <v>0</v>
      </c>
      <c r="I569" s="23">
        <f t="shared" si="24"/>
        <v>0</v>
      </c>
      <c r="J569" s="11">
        <v>0</v>
      </c>
      <c r="K569" s="5">
        <f t="shared" si="25"/>
        <v>0</v>
      </c>
      <c r="L569" s="6" t="e">
        <f t="shared" si="26"/>
        <v>#DIV/0!</v>
      </c>
    </row>
    <row r="570" spans="1:12" ht="13.5" thickBot="1">
      <c r="A570" s="8" t="s">
        <v>46</v>
      </c>
      <c r="B570" s="8" t="s">
        <v>1061</v>
      </c>
      <c r="C570" s="8" t="s">
        <v>1062</v>
      </c>
      <c r="D570" s="9">
        <v>43394</v>
      </c>
      <c r="E570" s="8" t="s">
        <v>30</v>
      </c>
      <c r="F570" s="10">
        <v>0</v>
      </c>
      <c r="G570" s="11">
        <v>0</v>
      </c>
      <c r="H570" s="23">
        <f>SUMIFS($F$2:$F$571,$B$2:$B$571,"="&amp;B570)</f>
        <v>0</v>
      </c>
      <c r="I570" s="23">
        <f t="shared" si="24"/>
        <v>0</v>
      </c>
      <c r="J570" s="11">
        <v>0</v>
      </c>
      <c r="K570" s="5">
        <f t="shared" si="25"/>
        <v>0</v>
      </c>
      <c r="L570" s="6" t="e">
        <f t="shared" si="26"/>
        <v>#DIV/0!</v>
      </c>
    </row>
    <row r="571" spans="1:12" ht="13.5" thickBot="1">
      <c r="A571" s="8" t="s">
        <v>17</v>
      </c>
      <c r="B571" s="8" t="s">
        <v>1063</v>
      </c>
      <c r="C571" s="8" t="s">
        <v>1064</v>
      </c>
      <c r="D571" s="9">
        <v>43384</v>
      </c>
      <c r="E571" s="8" t="s">
        <v>30</v>
      </c>
      <c r="F571" s="10">
        <v>0</v>
      </c>
      <c r="G571" s="11">
        <v>329.28</v>
      </c>
      <c r="H571" s="23">
        <f>SUMIFS($F$2:$F$571,$B$2:$B$571,"="&amp;B571)</f>
        <v>0</v>
      </c>
      <c r="I571" s="23">
        <f t="shared" si="24"/>
        <v>329.28</v>
      </c>
      <c r="J571" s="11">
        <v>0</v>
      </c>
      <c r="K571" s="5">
        <f t="shared" si="25"/>
        <v>-329.28</v>
      </c>
      <c r="L571" s="6">
        <f t="shared" si="26"/>
        <v>-1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Y40"/>
  <sheetViews>
    <sheetView workbookViewId="0">
      <selection activeCell="D24" sqref="D24"/>
    </sheetView>
  </sheetViews>
  <sheetFormatPr defaultRowHeight="12.75" customHeight="1"/>
  <cols>
    <col min="1" max="1" width="6.140625" bestFit="1" customWidth="1"/>
    <col min="2" max="2" width="8.7109375" bestFit="1" customWidth="1"/>
    <col min="3" max="3" width="7.42578125" bestFit="1" customWidth="1"/>
    <col min="4" max="6" width="8.7109375" bestFit="1" customWidth="1"/>
    <col min="7" max="7" width="7.42578125" bestFit="1" customWidth="1"/>
    <col min="8" max="11" width="8.7109375" bestFit="1" customWidth="1"/>
    <col min="12" max="13" width="7.42578125" bestFit="1" customWidth="1"/>
    <col min="14" max="14" width="4.85546875" bestFit="1" customWidth="1"/>
    <col min="15" max="25" width="7.42578125" bestFit="1" customWidth="1"/>
    <col min="26" max="28" width="8.7109375" bestFit="1" customWidth="1"/>
    <col min="29" max="29" width="7.42578125" bestFit="1" customWidth="1"/>
    <col min="30" max="32" width="8.7109375" bestFit="1" customWidth="1"/>
    <col min="33" max="34" width="7.42578125" bestFit="1" customWidth="1"/>
    <col min="35" max="36" width="8.7109375" bestFit="1" customWidth="1"/>
    <col min="37" max="41" width="7.42578125" bestFit="1" customWidth="1"/>
    <col min="42" max="42" width="8.7109375" bestFit="1" customWidth="1"/>
    <col min="43" max="47" width="7.42578125" bestFit="1" customWidth="1"/>
    <col min="48" max="48" width="8.7109375" bestFit="1" customWidth="1"/>
    <col min="49" max="53" width="7.42578125" bestFit="1" customWidth="1"/>
    <col min="54" max="57" width="8.7109375" bestFit="1" customWidth="1"/>
    <col min="58" max="61" width="7.42578125" bestFit="1" customWidth="1"/>
    <col min="62" max="62" width="8.7109375" bestFit="1" customWidth="1"/>
    <col min="63" max="69" width="7.42578125" bestFit="1" customWidth="1"/>
    <col min="70" max="73" width="8.7109375" bestFit="1" customWidth="1"/>
    <col min="74" max="75" width="7.42578125" bestFit="1" customWidth="1"/>
    <col min="76" max="76" width="8.7109375" bestFit="1" customWidth="1"/>
    <col min="77" max="78" width="7.42578125" bestFit="1" customWidth="1"/>
    <col min="79" max="79" width="8.7109375" bestFit="1" customWidth="1"/>
    <col min="80" max="80" width="7.42578125" bestFit="1" customWidth="1"/>
    <col min="81" max="81" width="8.7109375" bestFit="1" customWidth="1"/>
    <col min="82" max="83" width="7.42578125" bestFit="1" customWidth="1"/>
    <col min="84" max="84" width="8.7109375" bestFit="1" customWidth="1"/>
    <col min="85" max="86" width="7.42578125" bestFit="1" customWidth="1"/>
    <col min="87" max="89" width="8.7109375" bestFit="1" customWidth="1"/>
    <col min="90" max="92" width="7.42578125" bestFit="1" customWidth="1"/>
    <col min="93" max="94" width="8.7109375" bestFit="1" customWidth="1"/>
    <col min="95" max="97" width="7.42578125" bestFit="1" customWidth="1"/>
    <col min="98" max="99" width="8.7109375" bestFit="1" customWidth="1"/>
    <col min="100" max="107" width="7.42578125" bestFit="1" customWidth="1"/>
    <col min="108" max="108" width="8.7109375" bestFit="1" customWidth="1"/>
    <col min="109" max="110" width="7.42578125" bestFit="1" customWidth="1"/>
    <col min="111" max="111" width="8.7109375" bestFit="1" customWidth="1"/>
    <col min="112" max="113" width="7.42578125" bestFit="1" customWidth="1"/>
    <col min="114" max="114" width="8.7109375" bestFit="1" customWidth="1"/>
    <col min="115" max="126" width="7.42578125" bestFit="1" customWidth="1"/>
    <col min="127" max="127" width="8.7109375" bestFit="1" customWidth="1"/>
    <col min="128" max="131" width="7.42578125" bestFit="1" customWidth="1"/>
    <col min="132" max="132" width="8.7109375" bestFit="1" customWidth="1"/>
    <col min="133" max="133" width="7.42578125" bestFit="1" customWidth="1"/>
    <col min="134" max="134" width="8.7109375" bestFit="1" customWidth="1"/>
    <col min="135" max="136" width="7.42578125" bestFit="1" customWidth="1"/>
    <col min="137" max="137" width="8.7109375" bestFit="1" customWidth="1"/>
    <col min="138" max="140" width="7.42578125" bestFit="1" customWidth="1"/>
    <col min="141" max="141" width="8.7109375" bestFit="1" customWidth="1"/>
    <col min="142" max="142" width="7.42578125" bestFit="1" customWidth="1"/>
    <col min="143" max="143" width="8.7109375" bestFit="1" customWidth="1"/>
    <col min="144" max="145" width="7.42578125" bestFit="1" customWidth="1"/>
    <col min="146" max="146" width="8.7109375" bestFit="1" customWidth="1"/>
    <col min="147" max="147" width="7.42578125" bestFit="1" customWidth="1"/>
    <col min="148" max="148" width="8.7109375" bestFit="1" customWidth="1"/>
    <col min="149" max="156" width="7.42578125" bestFit="1" customWidth="1"/>
    <col min="157" max="157" width="8.7109375" bestFit="1" customWidth="1"/>
    <col min="158" max="158" width="7.42578125" bestFit="1" customWidth="1"/>
    <col min="159" max="162" width="8.7109375" bestFit="1" customWidth="1"/>
    <col min="163" max="163" width="7.42578125" bestFit="1" customWidth="1"/>
    <col min="164" max="166" width="8.7109375" bestFit="1" customWidth="1"/>
    <col min="167" max="168" width="7.42578125" bestFit="1" customWidth="1"/>
    <col min="169" max="169" width="4.85546875" bestFit="1" customWidth="1"/>
    <col min="170" max="180" width="7.42578125" bestFit="1" customWidth="1"/>
    <col min="181" max="183" width="8.7109375" bestFit="1" customWidth="1"/>
    <col min="184" max="184" width="7.42578125" bestFit="1" customWidth="1"/>
    <col min="185" max="187" width="8.7109375" bestFit="1" customWidth="1"/>
    <col min="188" max="189" width="7.42578125" bestFit="1" customWidth="1"/>
    <col min="190" max="191" width="8.7109375" bestFit="1" customWidth="1"/>
    <col min="192" max="196" width="7.42578125" bestFit="1" customWidth="1"/>
    <col min="197" max="197" width="8.7109375" bestFit="1" customWidth="1"/>
    <col min="198" max="202" width="7.42578125" bestFit="1" customWidth="1"/>
    <col min="203" max="203" width="8.7109375" bestFit="1" customWidth="1"/>
    <col min="204" max="208" width="7.42578125" bestFit="1" customWidth="1"/>
    <col min="209" max="212" width="8.7109375" bestFit="1" customWidth="1"/>
    <col min="213" max="216" width="7.42578125" bestFit="1" customWidth="1"/>
    <col min="217" max="217" width="8.7109375" bestFit="1" customWidth="1"/>
    <col min="218" max="224" width="7.42578125" bestFit="1" customWidth="1"/>
    <col min="225" max="228" width="8.7109375" bestFit="1" customWidth="1"/>
    <col min="229" max="230" width="7.42578125" bestFit="1" customWidth="1"/>
    <col min="231" max="231" width="8.7109375" bestFit="1" customWidth="1"/>
    <col min="232" max="233" width="7.42578125" bestFit="1" customWidth="1"/>
    <col min="234" max="234" width="8.7109375" bestFit="1" customWidth="1"/>
    <col min="235" max="235" width="7.42578125" bestFit="1" customWidth="1"/>
    <col min="236" max="236" width="8.7109375" bestFit="1" customWidth="1"/>
    <col min="237" max="238" width="7.42578125" bestFit="1" customWidth="1"/>
    <col min="239" max="239" width="8.7109375" bestFit="1" customWidth="1"/>
    <col min="240" max="241" width="7.42578125" bestFit="1" customWidth="1"/>
    <col min="242" max="244" width="8.7109375" bestFit="1" customWidth="1"/>
    <col min="245" max="247" width="7.42578125" bestFit="1" customWidth="1"/>
    <col min="248" max="249" width="8.7109375" bestFit="1" customWidth="1"/>
    <col min="250" max="252" width="7.42578125" bestFit="1" customWidth="1"/>
    <col min="253" max="254" width="8.7109375" bestFit="1" customWidth="1"/>
    <col min="255" max="262" width="7.42578125" bestFit="1" customWidth="1"/>
    <col min="263" max="263" width="8.7109375" bestFit="1" customWidth="1"/>
    <col min="264" max="265" width="7.42578125" bestFit="1" customWidth="1"/>
    <col min="266" max="266" width="8.7109375" bestFit="1" customWidth="1"/>
    <col min="267" max="268" width="7.42578125" bestFit="1" customWidth="1"/>
    <col min="269" max="269" width="8.7109375" bestFit="1" customWidth="1"/>
    <col min="270" max="281" width="7.42578125" bestFit="1" customWidth="1"/>
    <col min="282" max="282" width="8.7109375" bestFit="1" customWidth="1"/>
    <col min="283" max="286" width="7.42578125" bestFit="1" customWidth="1"/>
    <col min="287" max="287" width="8.7109375" bestFit="1" customWidth="1"/>
    <col min="288" max="288" width="7.42578125" bestFit="1" customWidth="1"/>
    <col min="289" max="289" width="8.7109375" bestFit="1" customWidth="1"/>
    <col min="290" max="291" width="7.42578125" bestFit="1" customWidth="1"/>
    <col min="292" max="292" width="8.7109375" bestFit="1" customWidth="1"/>
    <col min="293" max="295" width="7.42578125" bestFit="1" customWidth="1"/>
    <col min="296" max="296" width="8.7109375" bestFit="1" customWidth="1"/>
    <col min="297" max="297" width="7.42578125" bestFit="1" customWidth="1"/>
    <col min="298" max="298" width="8.7109375" bestFit="1" customWidth="1"/>
    <col min="299" max="300" width="7.42578125" bestFit="1" customWidth="1"/>
    <col min="301" max="301" width="8.7109375" bestFit="1" customWidth="1"/>
    <col min="302" max="302" width="7.42578125" bestFit="1" customWidth="1"/>
    <col min="303" max="303" width="8.7109375" bestFit="1" customWidth="1"/>
    <col min="304" max="311" width="7.42578125" bestFit="1" customWidth="1"/>
  </cols>
  <sheetData>
    <row r="1" spans="1:311" ht="12.75" customHeight="1">
      <c r="A1" s="17"/>
      <c r="B1" s="17"/>
      <c r="C1" s="13" t="s">
        <v>1065</v>
      </c>
      <c r="D1" s="13" t="s">
        <v>1066</v>
      </c>
      <c r="E1" s="13" t="s">
        <v>1067</v>
      </c>
      <c r="F1" s="13" t="s">
        <v>1068</v>
      </c>
      <c r="G1" s="13" t="s">
        <v>1069</v>
      </c>
      <c r="H1" s="13" t="s">
        <v>1070</v>
      </c>
      <c r="I1" s="13" t="s">
        <v>1071</v>
      </c>
      <c r="J1" s="13" t="s">
        <v>1072</v>
      </c>
      <c r="K1" s="13" t="s">
        <v>1073</v>
      </c>
      <c r="L1" s="13" t="s">
        <v>1074</v>
      </c>
      <c r="M1" s="13" t="s">
        <v>1075</v>
      </c>
      <c r="N1" s="13" t="s">
        <v>1076</v>
      </c>
      <c r="O1" s="13" t="s">
        <v>1077</v>
      </c>
      <c r="P1" s="13" t="s">
        <v>1078</v>
      </c>
      <c r="Q1" s="13" t="s">
        <v>1079</v>
      </c>
      <c r="R1" s="13" t="s">
        <v>1080</v>
      </c>
      <c r="S1" s="13" t="s">
        <v>1081</v>
      </c>
      <c r="T1" s="13" t="s">
        <v>1082</v>
      </c>
      <c r="U1" s="13" t="s">
        <v>1083</v>
      </c>
      <c r="V1" s="13" t="s">
        <v>1084</v>
      </c>
      <c r="W1" s="13" t="s">
        <v>1085</v>
      </c>
      <c r="X1" s="13" t="s">
        <v>1086</v>
      </c>
      <c r="Y1" s="13" t="s">
        <v>1087</v>
      </c>
      <c r="Z1" s="13" t="s">
        <v>1088</v>
      </c>
      <c r="AA1" s="13" t="s">
        <v>1089</v>
      </c>
      <c r="AB1" s="13" t="s">
        <v>1090</v>
      </c>
      <c r="AC1" s="13" t="s">
        <v>1091</v>
      </c>
      <c r="AD1" s="13" t="s">
        <v>1092</v>
      </c>
      <c r="AE1" s="13" t="s">
        <v>1093</v>
      </c>
      <c r="AF1" s="13" t="s">
        <v>1094</v>
      </c>
      <c r="AG1" s="13" t="s">
        <v>1095</v>
      </c>
      <c r="AH1" s="13" t="s">
        <v>1096</v>
      </c>
      <c r="AI1" s="13" t="s">
        <v>1097</v>
      </c>
      <c r="AJ1" s="13" t="s">
        <v>1098</v>
      </c>
      <c r="AK1" s="13" t="s">
        <v>1099</v>
      </c>
      <c r="AL1" s="13" t="s">
        <v>1100</v>
      </c>
      <c r="AM1" s="13" t="s">
        <v>1101</v>
      </c>
      <c r="AN1" s="13" t="s">
        <v>1102</v>
      </c>
      <c r="AO1" s="13" t="s">
        <v>1103</v>
      </c>
      <c r="AP1" s="13" t="s">
        <v>1104</v>
      </c>
      <c r="AQ1" s="13" t="s">
        <v>1105</v>
      </c>
      <c r="AR1" s="13" t="s">
        <v>1106</v>
      </c>
      <c r="AS1" s="13" t="s">
        <v>1107</v>
      </c>
      <c r="AT1" s="13" t="s">
        <v>1108</v>
      </c>
      <c r="AU1" s="13" t="s">
        <v>1109</v>
      </c>
      <c r="AV1" s="13" t="s">
        <v>1110</v>
      </c>
      <c r="AW1" s="13" t="s">
        <v>1111</v>
      </c>
      <c r="AX1" s="13" t="s">
        <v>1112</v>
      </c>
      <c r="AY1" s="13" t="s">
        <v>1113</v>
      </c>
      <c r="AZ1" s="13" t="s">
        <v>1114</v>
      </c>
      <c r="BA1" s="13" t="s">
        <v>1115</v>
      </c>
      <c r="BB1" s="13" t="s">
        <v>1116</v>
      </c>
      <c r="BC1" s="13" t="s">
        <v>1117</v>
      </c>
      <c r="BD1" s="13" t="s">
        <v>1118</v>
      </c>
      <c r="BE1" s="13" t="s">
        <v>1119</v>
      </c>
      <c r="BF1" s="13" t="s">
        <v>1120</v>
      </c>
      <c r="BG1" s="13" t="s">
        <v>1121</v>
      </c>
      <c r="BH1" s="13" t="s">
        <v>1122</v>
      </c>
      <c r="BI1" s="13" t="s">
        <v>1123</v>
      </c>
      <c r="BJ1" s="13" t="s">
        <v>1124</v>
      </c>
      <c r="BK1" s="13" t="s">
        <v>1125</v>
      </c>
      <c r="BL1" s="13" t="s">
        <v>1126</v>
      </c>
      <c r="BM1" s="13" t="s">
        <v>1127</v>
      </c>
      <c r="BN1" s="13" t="s">
        <v>1128</v>
      </c>
      <c r="BO1" s="13" t="s">
        <v>1129</v>
      </c>
      <c r="BP1" s="13" t="s">
        <v>1130</v>
      </c>
      <c r="BQ1" s="13" t="s">
        <v>1131</v>
      </c>
      <c r="BR1" s="13" t="s">
        <v>1132</v>
      </c>
      <c r="BS1" s="13" t="s">
        <v>1133</v>
      </c>
      <c r="BT1" s="13" t="s">
        <v>1134</v>
      </c>
      <c r="BU1" s="13" t="s">
        <v>1135</v>
      </c>
      <c r="BV1" s="13" t="s">
        <v>1136</v>
      </c>
      <c r="BW1" s="13" t="s">
        <v>1137</v>
      </c>
      <c r="BX1" s="13" t="s">
        <v>1138</v>
      </c>
      <c r="BY1" s="13" t="s">
        <v>1139</v>
      </c>
      <c r="BZ1" s="13" t="s">
        <v>1140</v>
      </c>
      <c r="CA1" s="13" t="s">
        <v>1141</v>
      </c>
      <c r="CB1" s="13" t="s">
        <v>1142</v>
      </c>
      <c r="CC1" s="13" t="s">
        <v>1143</v>
      </c>
      <c r="CD1" s="13" t="s">
        <v>1144</v>
      </c>
      <c r="CE1" s="13" t="s">
        <v>1145</v>
      </c>
      <c r="CF1" s="13" t="s">
        <v>1146</v>
      </c>
      <c r="CG1" s="13" t="s">
        <v>1147</v>
      </c>
      <c r="CH1" s="13" t="s">
        <v>1148</v>
      </c>
      <c r="CI1" s="13" t="s">
        <v>1149</v>
      </c>
      <c r="CJ1" s="13" t="s">
        <v>1150</v>
      </c>
      <c r="CK1" s="13" t="s">
        <v>1151</v>
      </c>
      <c r="CL1" s="13" t="s">
        <v>1152</v>
      </c>
      <c r="CM1" s="13" t="s">
        <v>1153</v>
      </c>
      <c r="CN1" s="13" t="s">
        <v>1154</v>
      </c>
      <c r="CO1" s="13" t="s">
        <v>1155</v>
      </c>
      <c r="CP1" s="13" t="s">
        <v>1156</v>
      </c>
      <c r="CQ1" s="13" t="s">
        <v>1157</v>
      </c>
      <c r="CR1" s="13" t="s">
        <v>1158</v>
      </c>
      <c r="CS1" s="13" t="s">
        <v>1159</v>
      </c>
      <c r="CT1" s="13" t="s">
        <v>1160</v>
      </c>
      <c r="CU1" s="13" t="s">
        <v>1161</v>
      </c>
      <c r="CV1" s="13" t="s">
        <v>1162</v>
      </c>
      <c r="CW1" s="13" t="s">
        <v>1163</v>
      </c>
      <c r="CX1" s="13" t="s">
        <v>1164</v>
      </c>
      <c r="CY1" s="13" t="s">
        <v>1165</v>
      </c>
      <c r="CZ1" s="13" t="s">
        <v>1166</v>
      </c>
      <c r="DA1" s="13" t="s">
        <v>1167</v>
      </c>
      <c r="DB1" s="13" t="s">
        <v>1168</v>
      </c>
      <c r="DC1" s="13" t="s">
        <v>1169</v>
      </c>
      <c r="DD1" s="13" t="s">
        <v>1170</v>
      </c>
      <c r="DE1" s="13" t="s">
        <v>1171</v>
      </c>
      <c r="DF1" s="13" t="s">
        <v>1172</v>
      </c>
      <c r="DG1" s="13" t="s">
        <v>1173</v>
      </c>
      <c r="DH1" s="13" t="s">
        <v>1174</v>
      </c>
      <c r="DI1" s="13" t="s">
        <v>1175</v>
      </c>
      <c r="DJ1" s="13" t="s">
        <v>1176</v>
      </c>
      <c r="DK1" s="13" t="s">
        <v>1177</v>
      </c>
      <c r="DL1" s="13" t="s">
        <v>1178</v>
      </c>
      <c r="DM1" s="13" t="s">
        <v>1179</v>
      </c>
      <c r="DN1" s="13" t="s">
        <v>1180</v>
      </c>
      <c r="DO1" s="13" t="s">
        <v>1181</v>
      </c>
      <c r="DP1" s="13" t="s">
        <v>1182</v>
      </c>
      <c r="DQ1" s="13" t="s">
        <v>1183</v>
      </c>
      <c r="DR1" s="13" t="s">
        <v>1184</v>
      </c>
      <c r="DS1" s="13" t="s">
        <v>1185</v>
      </c>
      <c r="DT1" s="13" t="s">
        <v>1186</v>
      </c>
      <c r="DU1" s="13" t="s">
        <v>1187</v>
      </c>
      <c r="DV1" s="13" t="s">
        <v>1188</v>
      </c>
      <c r="DW1" s="13" t="s">
        <v>1189</v>
      </c>
      <c r="DX1" s="13" t="s">
        <v>1190</v>
      </c>
      <c r="DY1" s="13" t="s">
        <v>1191</v>
      </c>
      <c r="DZ1" s="13" t="s">
        <v>1192</v>
      </c>
      <c r="EA1" s="13" t="s">
        <v>1193</v>
      </c>
      <c r="EB1" s="13" t="s">
        <v>1194</v>
      </c>
      <c r="EC1" s="13" t="s">
        <v>1195</v>
      </c>
      <c r="ED1" s="13" t="s">
        <v>1196</v>
      </c>
      <c r="EE1" s="13" t="s">
        <v>1197</v>
      </c>
      <c r="EF1" s="13" t="s">
        <v>1198</v>
      </c>
      <c r="EG1" s="13" t="s">
        <v>1199</v>
      </c>
      <c r="EH1" s="13" t="s">
        <v>1200</v>
      </c>
      <c r="EI1" s="13" t="s">
        <v>1201</v>
      </c>
      <c r="EJ1" s="13" t="s">
        <v>1202</v>
      </c>
      <c r="EK1" s="13" t="s">
        <v>1203</v>
      </c>
      <c r="EL1" s="13" t="s">
        <v>1204</v>
      </c>
      <c r="EM1" s="13" t="s">
        <v>1205</v>
      </c>
      <c r="EN1" s="13" t="s">
        <v>1206</v>
      </c>
      <c r="EO1" s="13" t="s">
        <v>1207</v>
      </c>
      <c r="EP1" s="13" t="s">
        <v>1208</v>
      </c>
      <c r="EQ1" s="13" t="s">
        <v>1209</v>
      </c>
      <c r="ER1" s="13" t="s">
        <v>1210</v>
      </c>
      <c r="ES1" s="13" t="s">
        <v>1211</v>
      </c>
      <c r="ET1" s="13" t="s">
        <v>1212</v>
      </c>
      <c r="EU1" s="13" t="s">
        <v>1213</v>
      </c>
      <c r="EV1" s="13" t="s">
        <v>1214</v>
      </c>
      <c r="EW1" s="13" t="s">
        <v>1215</v>
      </c>
      <c r="EX1" s="13" t="s">
        <v>1216</v>
      </c>
      <c r="EY1" s="13" t="s">
        <v>1217</v>
      </c>
      <c r="EZ1" s="13" t="s">
        <v>1218</v>
      </c>
      <c r="FB1" s="13" t="s">
        <v>1065</v>
      </c>
      <c r="FC1" s="13" t="s">
        <v>1066</v>
      </c>
      <c r="FD1" s="13" t="s">
        <v>1067</v>
      </c>
      <c r="FE1" s="13" t="s">
        <v>1068</v>
      </c>
      <c r="FF1" s="13" t="s">
        <v>1070</v>
      </c>
      <c r="FG1" s="13" t="s">
        <v>1069</v>
      </c>
      <c r="FH1" s="13" t="s">
        <v>1071</v>
      </c>
      <c r="FI1" s="13" t="s">
        <v>1072</v>
      </c>
      <c r="FJ1" s="13" t="s">
        <v>1073</v>
      </c>
      <c r="FK1" s="13" t="s">
        <v>1074</v>
      </c>
      <c r="FL1" s="13" t="s">
        <v>1075</v>
      </c>
      <c r="FM1" s="13" t="s">
        <v>1076</v>
      </c>
      <c r="FN1" s="13" t="s">
        <v>1077</v>
      </c>
      <c r="FO1" s="13" t="s">
        <v>1078</v>
      </c>
      <c r="FP1" s="13" t="s">
        <v>1079</v>
      </c>
      <c r="FQ1" s="13" t="s">
        <v>1080</v>
      </c>
      <c r="FR1" s="13" t="s">
        <v>1081</v>
      </c>
      <c r="FS1" s="13" t="s">
        <v>1082</v>
      </c>
      <c r="FT1" s="13" t="s">
        <v>1083</v>
      </c>
      <c r="FU1" s="13" t="s">
        <v>1084</v>
      </c>
      <c r="FV1" s="13" t="s">
        <v>1085</v>
      </c>
      <c r="FW1" s="13" t="s">
        <v>1086</v>
      </c>
      <c r="FX1" s="13" t="s">
        <v>1087</v>
      </c>
      <c r="FY1" s="13" t="s">
        <v>1088</v>
      </c>
      <c r="FZ1" s="13" t="s">
        <v>1089</v>
      </c>
      <c r="GA1" s="13" t="s">
        <v>1090</v>
      </c>
      <c r="GB1" s="13" t="s">
        <v>1091</v>
      </c>
      <c r="GC1" s="13" t="s">
        <v>1092</v>
      </c>
      <c r="GD1" s="13" t="s">
        <v>1093</v>
      </c>
      <c r="GE1" s="13" t="s">
        <v>1094</v>
      </c>
      <c r="GF1" s="13" t="s">
        <v>1095</v>
      </c>
      <c r="GG1" s="13" t="s">
        <v>1096</v>
      </c>
      <c r="GH1" s="13" t="s">
        <v>1097</v>
      </c>
      <c r="GI1" s="13" t="s">
        <v>1098</v>
      </c>
      <c r="GJ1" s="13" t="s">
        <v>1099</v>
      </c>
      <c r="GK1" s="13" t="s">
        <v>1100</v>
      </c>
      <c r="GL1" s="13" t="s">
        <v>1101</v>
      </c>
      <c r="GM1" s="13" t="s">
        <v>1102</v>
      </c>
      <c r="GN1" s="13" t="s">
        <v>1103</v>
      </c>
      <c r="GO1" s="13" t="s">
        <v>1104</v>
      </c>
      <c r="GP1" s="13" t="s">
        <v>1105</v>
      </c>
      <c r="GQ1" s="13" t="s">
        <v>1106</v>
      </c>
      <c r="GR1" s="13" t="s">
        <v>1107</v>
      </c>
      <c r="GS1" s="13" t="s">
        <v>1108</v>
      </c>
      <c r="GT1" s="13" t="s">
        <v>1109</v>
      </c>
      <c r="GU1" s="13" t="s">
        <v>1110</v>
      </c>
      <c r="GV1" s="13" t="s">
        <v>1111</v>
      </c>
      <c r="GW1" s="13" t="s">
        <v>1112</v>
      </c>
      <c r="GX1" s="13" t="s">
        <v>1113</v>
      </c>
      <c r="GY1" s="13" t="s">
        <v>1114</v>
      </c>
      <c r="GZ1" s="13" t="s">
        <v>1115</v>
      </c>
      <c r="HA1" s="13" t="s">
        <v>1116</v>
      </c>
      <c r="HB1" s="13" t="s">
        <v>1117</v>
      </c>
      <c r="HC1" s="13" t="s">
        <v>1118</v>
      </c>
      <c r="HD1" s="13" t="s">
        <v>1119</v>
      </c>
      <c r="HE1" s="13" t="s">
        <v>1120</v>
      </c>
      <c r="HF1" s="13" t="s">
        <v>1121</v>
      </c>
      <c r="HG1" s="13" t="s">
        <v>1122</v>
      </c>
      <c r="HH1" s="13" t="s">
        <v>1123</v>
      </c>
      <c r="HI1" s="13" t="s">
        <v>1124</v>
      </c>
      <c r="HJ1" s="13" t="s">
        <v>1125</v>
      </c>
      <c r="HK1" s="13" t="s">
        <v>1126</v>
      </c>
      <c r="HL1" s="13" t="s">
        <v>1127</v>
      </c>
      <c r="HM1" s="13" t="s">
        <v>1128</v>
      </c>
      <c r="HN1" s="13" t="s">
        <v>1129</v>
      </c>
      <c r="HO1" s="13" t="s">
        <v>1130</v>
      </c>
      <c r="HP1" s="13" t="s">
        <v>1131</v>
      </c>
      <c r="HQ1" s="13" t="s">
        <v>1132</v>
      </c>
      <c r="HR1" s="13" t="s">
        <v>1133</v>
      </c>
      <c r="HS1" s="13" t="s">
        <v>1134</v>
      </c>
      <c r="HT1" s="13" t="s">
        <v>1135</v>
      </c>
      <c r="HU1" s="13" t="s">
        <v>1136</v>
      </c>
      <c r="HV1" s="13" t="s">
        <v>1137</v>
      </c>
      <c r="HW1" s="13" t="s">
        <v>1138</v>
      </c>
      <c r="HX1" s="13" t="s">
        <v>1139</v>
      </c>
      <c r="HY1" s="13" t="s">
        <v>1140</v>
      </c>
      <c r="HZ1" s="13" t="s">
        <v>1141</v>
      </c>
      <c r="IA1" s="13" t="s">
        <v>1142</v>
      </c>
      <c r="IB1" s="13" t="s">
        <v>1143</v>
      </c>
      <c r="IC1" s="13" t="s">
        <v>1144</v>
      </c>
      <c r="ID1" s="13" t="s">
        <v>1145</v>
      </c>
      <c r="IE1" s="13" t="s">
        <v>1146</v>
      </c>
      <c r="IF1" s="13" t="s">
        <v>1147</v>
      </c>
      <c r="IG1" s="13" t="s">
        <v>1148</v>
      </c>
      <c r="IH1" s="13" t="s">
        <v>1149</v>
      </c>
      <c r="II1" s="13" t="s">
        <v>1150</v>
      </c>
      <c r="IJ1" s="13" t="s">
        <v>1151</v>
      </c>
      <c r="IK1" s="13" t="s">
        <v>1152</v>
      </c>
      <c r="IL1" s="13" t="s">
        <v>1153</v>
      </c>
      <c r="IM1" s="13" t="s">
        <v>1154</v>
      </c>
      <c r="IN1" s="13" t="s">
        <v>1155</v>
      </c>
      <c r="IO1" s="13" t="s">
        <v>1156</v>
      </c>
      <c r="IP1" s="13" t="s">
        <v>1157</v>
      </c>
      <c r="IQ1" s="13" t="s">
        <v>1158</v>
      </c>
      <c r="IR1" s="13" t="s">
        <v>1159</v>
      </c>
      <c r="IS1" s="13" t="s">
        <v>1160</v>
      </c>
      <c r="IT1" s="13" t="s">
        <v>1161</v>
      </c>
      <c r="IU1" s="13" t="s">
        <v>1162</v>
      </c>
      <c r="IV1" s="13" t="s">
        <v>1163</v>
      </c>
      <c r="IW1" s="13" t="s">
        <v>1164</v>
      </c>
      <c r="IX1" s="13" t="s">
        <v>1165</v>
      </c>
      <c r="IY1" s="13" t="s">
        <v>1166</v>
      </c>
      <c r="IZ1" s="13" t="s">
        <v>1167</v>
      </c>
      <c r="JA1" s="13" t="s">
        <v>1168</v>
      </c>
      <c r="JB1" s="13" t="s">
        <v>1169</v>
      </c>
      <c r="JC1" s="13" t="s">
        <v>1170</v>
      </c>
      <c r="JD1" s="13" t="s">
        <v>1171</v>
      </c>
      <c r="JE1" s="13" t="s">
        <v>1172</v>
      </c>
      <c r="JF1" s="13" t="s">
        <v>1173</v>
      </c>
      <c r="JG1" s="13" t="s">
        <v>1174</v>
      </c>
      <c r="JH1" s="13" t="s">
        <v>1175</v>
      </c>
      <c r="JI1" s="13" t="s">
        <v>1176</v>
      </c>
      <c r="JJ1" s="13" t="s">
        <v>1177</v>
      </c>
      <c r="JK1" s="13" t="s">
        <v>1178</v>
      </c>
      <c r="JL1" s="13" t="s">
        <v>1179</v>
      </c>
      <c r="JM1" s="13" t="s">
        <v>1180</v>
      </c>
      <c r="JN1" s="13" t="s">
        <v>1181</v>
      </c>
      <c r="JO1" s="13" t="s">
        <v>1182</v>
      </c>
      <c r="JP1" s="13" t="s">
        <v>1183</v>
      </c>
      <c r="JQ1" s="13" t="s">
        <v>1184</v>
      </c>
      <c r="JR1" s="13" t="s">
        <v>1185</v>
      </c>
      <c r="JS1" s="13" t="s">
        <v>1186</v>
      </c>
      <c r="JT1" s="13" t="s">
        <v>1187</v>
      </c>
      <c r="JU1" s="13" t="s">
        <v>1188</v>
      </c>
      <c r="JV1" s="13" t="s">
        <v>1189</v>
      </c>
      <c r="JW1" s="13" t="s">
        <v>1190</v>
      </c>
      <c r="JX1" s="13" t="s">
        <v>1191</v>
      </c>
      <c r="JY1" s="13" t="s">
        <v>1192</v>
      </c>
      <c r="JZ1" s="13" t="s">
        <v>1193</v>
      </c>
      <c r="KA1" s="13" t="s">
        <v>1194</v>
      </c>
      <c r="KB1" s="13" t="s">
        <v>1195</v>
      </c>
      <c r="KC1" s="13" t="s">
        <v>1196</v>
      </c>
      <c r="KD1" s="13" t="s">
        <v>1197</v>
      </c>
      <c r="KE1" s="13" t="s">
        <v>1198</v>
      </c>
      <c r="KF1" s="13" t="s">
        <v>1199</v>
      </c>
      <c r="KG1" s="13" t="s">
        <v>1200</v>
      </c>
      <c r="KH1" s="13" t="s">
        <v>1201</v>
      </c>
      <c r="KI1" s="13" t="s">
        <v>1202</v>
      </c>
      <c r="KJ1" s="13" t="s">
        <v>1203</v>
      </c>
      <c r="KK1" s="13" t="s">
        <v>1204</v>
      </c>
      <c r="KL1" s="13" t="s">
        <v>1205</v>
      </c>
      <c r="KM1" s="13" t="s">
        <v>1206</v>
      </c>
      <c r="KN1" s="13" t="s">
        <v>1207</v>
      </c>
      <c r="KO1" s="13" t="s">
        <v>1208</v>
      </c>
      <c r="KP1" s="13" t="s">
        <v>1209</v>
      </c>
      <c r="KQ1" s="13" t="s">
        <v>1210</v>
      </c>
      <c r="KR1" s="13" t="s">
        <v>1211</v>
      </c>
      <c r="KS1" s="13" t="s">
        <v>1212</v>
      </c>
      <c r="KT1" s="13" t="s">
        <v>1213</v>
      </c>
      <c r="KU1" s="13" t="s">
        <v>1214</v>
      </c>
      <c r="KV1" s="13" t="s">
        <v>1215</v>
      </c>
      <c r="KW1" s="13" t="s">
        <v>1216</v>
      </c>
      <c r="KX1" s="13" t="s">
        <v>1217</v>
      </c>
      <c r="KY1" s="13" t="s">
        <v>1218</v>
      </c>
    </row>
    <row r="2" spans="1:311" ht="12.75" customHeight="1">
      <c r="A2" s="18" t="s">
        <v>1219</v>
      </c>
      <c r="B2" s="13" t="s">
        <v>1220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2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</row>
    <row r="3" spans="1:311" ht="12.75" customHeight="1">
      <c r="A3" s="19"/>
      <c r="B3" s="16" t="s">
        <v>1221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6" t="s">
        <v>1248</v>
      </c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</row>
    <row r="4" spans="1:311" ht="12.75" customHeight="1">
      <c r="A4" s="14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6" t="s">
        <v>1226</v>
      </c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S4" s="15"/>
      <c r="KT4" s="15"/>
      <c r="KU4" s="15"/>
      <c r="KV4" s="15"/>
      <c r="KW4" s="15"/>
      <c r="KX4" s="15"/>
      <c r="KY4" s="15"/>
    </row>
    <row r="5" spans="1:311" ht="12.75" customHeight="1">
      <c r="A5" s="20" t="s">
        <v>1222</v>
      </c>
      <c r="B5" s="16" t="s">
        <v>1223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6" t="s">
        <v>1236</v>
      </c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</row>
    <row r="6" spans="1:311" ht="12.75" customHeight="1">
      <c r="A6" s="19"/>
      <c r="B6" s="16" t="s">
        <v>1224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6" t="s">
        <v>1250</v>
      </c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</row>
    <row r="7" spans="1:311" ht="12.75" customHeight="1">
      <c r="A7" s="20" t="s">
        <v>1225</v>
      </c>
      <c r="B7" s="16" t="s">
        <v>1226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6" t="s">
        <v>1227</v>
      </c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</row>
    <row r="8" spans="1:311" ht="12.75" customHeight="1">
      <c r="A8" s="21"/>
      <c r="B8" s="16" t="s">
        <v>1227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6" t="s">
        <v>1237</v>
      </c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</row>
    <row r="9" spans="1:311" ht="12.75" customHeight="1">
      <c r="A9" s="21"/>
      <c r="B9" s="16" t="s">
        <v>1228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6" t="s">
        <v>1251</v>
      </c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</row>
    <row r="10" spans="1:311" ht="12.75" customHeight="1">
      <c r="A10" s="21"/>
      <c r="B10" s="16" t="s">
        <v>1229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6" t="s">
        <v>1263</v>
      </c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</row>
    <row r="11" spans="1:311" ht="12.75" customHeight="1">
      <c r="A11" s="21"/>
      <c r="B11" s="16" t="s">
        <v>1230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6" t="s">
        <v>1238</v>
      </c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</row>
    <row r="12" spans="1:311" ht="12.75" customHeight="1">
      <c r="A12" s="21"/>
      <c r="B12" s="16" t="s">
        <v>1231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6" t="s">
        <v>1252</v>
      </c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</row>
    <row r="13" spans="1:311" ht="12.75" customHeight="1">
      <c r="A13" s="21"/>
      <c r="B13" s="16" t="s">
        <v>1232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6" t="s">
        <v>1223</v>
      </c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</row>
    <row r="14" spans="1:311" ht="12.75" customHeight="1">
      <c r="A14" s="21"/>
      <c r="B14" s="16" t="s">
        <v>1233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6" t="s">
        <v>1228</v>
      </c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</row>
    <row r="15" spans="1:311" ht="12.75" customHeight="1">
      <c r="A15" s="19"/>
      <c r="B15" s="16" t="s">
        <v>1234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6" t="s">
        <v>1253</v>
      </c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</row>
    <row r="16" spans="1:311" ht="12.75" customHeight="1">
      <c r="A16" s="20" t="s">
        <v>1235</v>
      </c>
      <c r="B16" s="16" t="s">
        <v>1236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6" t="s">
        <v>1229</v>
      </c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</row>
    <row r="17" spans="1:311" ht="12.75" customHeight="1">
      <c r="A17" s="21"/>
      <c r="B17" s="16" t="s">
        <v>1237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6" t="s">
        <v>1239</v>
      </c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</row>
    <row r="18" spans="1:311" ht="12.75" customHeight="1">
      <c r="A18" s="21"/>
      <c r="B18" s="16" t="s">
        <v>1238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6" t="s">
        <v>1254</v>
      </c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</row>
    <row r="19" spans="1:311" ht="12.75" customHeight="1">
      <c r="A19" s="21"/>
      <c r="B19" s="16" t="s">
        <v>1239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6" t="s">
        <v>1220</v>
      </c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</row>
    <row r="20" spans="1:311" ht="12.75" customHeight="1">
      <c r="A20" s="21"/>
      <c r="B20" s="16" t="s">
        <v>1240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6" t="s">
        <v>1240</v>
      </c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  <c r="KO20" s="15"/>
      <c r="KP20" s="15"/>
      <c r="KQ20" s="15"/>
      <c r="KR20" s="15"/>
      <c r="KS20" s="15"/>
      <c r="KT20" s="15"/>
      <c r="KU20" s="15"/>
      <c r="KV20" s="15"/>
      <c r="KW20" s="15"/>
      <c r="KX20" s="15"/>
      <c r="KY20" s="15"/>
    </row>
    <row r="21" spans="1:311" ht="12.75" customHeight="1">
      <c r="A21" s="21"/>
      <c r="B21" s="16" t="s">
        <v>1241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6" t="s">
        <v>1255</v>
      </c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5"/>
      <c r="KR21" s="15"/>
      <c r="KS21" s="15"/>
      <c r="KT21" s="15"/>
      <c r="KU21" s="15"/>
      <c r="KV21" s="15"/>
      <c r="KW21" s="15"/>
      <c r="KX21" s="15"/>
      <c r="KY21" s="15"/>
    </row>
    <row r="22" spans="1:311" ht="12.75" customHeight="1">
      <c r="A22" s="21"/>
      <c r="B22" s="16" t="s">
        <v>1242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6" t="s">
        <v>1241</v>
      </c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</row>
    <row r="23" spans="1:311" ht="12.75" customHeight="1">
      <c r="A23" s="21"/>
      <c r="B23" s="16" t="s">
        <v>1243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6" t="s">
        <v>1256</v>
      </c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</row>
    <row r="24" spans="1:311" ht="12.75" customHeight="1">
      <c r="A24" s="21"/>
      <c r="B24" s="16" t="s">
        <v>1244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6" t="s">
        <v>1230</v>
      </c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5"/>
      <c r="KR24" s="15"/>
      <c r="KS24" s="15"/>
      <c r="KT24" s="15"/>
      <c r="KU24" s="15"/>
      <c r="KV24" s="15"/>
      <c r="KW24" s="15"/>
      <c r="KX24" s="15"/>
      <c r="KY24" s="15"/>
    </row>
    <row r="25" spans="1:311" ht="12.75" customHeight="1">
      <c r="A25" s="21"/>
      <c r="B25" s="16" t="s">
        <v>1245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6" t="s">
        <v>1242</v>
      </c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</row>
    <row r="26" spans="1:311" ht="12.75" customHeight="1">
      <c r="A26" s="19"/>
      <c r="B26" s="16" t="s">
        <v>1246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6" t="s">
        <v>1257</v>
      </c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</row>
    <row r="27" spans="1:311" ht="12.75" customHeight="1">
      <c r="A27" s="16" t="s">
        <v>1247</v>
      </c>
      <c r="B27" s="16" t="s">
        <v>1248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6" t="s">
        <v>1224</v>
      </c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</row>
    <row r="28" spans="1:311" ht="12.75" customHeight="1">
      <c r="A28" s="20" t="s">
        <v>1249</v>
      </c>
      <c r="B28" s="16" t="s">
        <v>1250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6" t="s">
        <v>1231</v>
      </c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  <c r="JZ28" s="15"/>
      <c r="KA28" s="15"/>
      <c r="KB28" s="15"/>
      <c r="KC28" s="15"/>
      <c r="KD28" s="15"/>
      <c r="KE28" s="15"/>
      <c r="KF28" s="15"/>
      <c r="KG28" s="15"/>
      <c r="KH28" s="15"/>
      <c r="KI28" s="15"/>
      <c r="KJ28" s="15"/>
      <c r="KK28" s="15"/>
      <c r="KL28" s="15"/>
      <c r="KM28" s="15"/>
      <c r="KN28" s="15"/>
      <c r="KO28" s="15"/>
      <c r="KP28" s="15"/>
      <c r="KQ28" s="15"/>
      <c r="KR28" s="15"/>
      <c r="KS28" s="15"/>
      <c r="KT28" s="15"/>
      <c r="KU28" s="15"/>
      <c r="KV28" s="15"/>
      <c r="KW28" s="15"/>
      <c r="KX28" s="15"/>
      <c r="KY28" s="15"/>
    </row>
    <row r="29" spans="1:311" ht="12.75" customHeight="1">
      <c r="A29" s="21"/>
      <c r="B29" s="16" t="s">
        <v>1251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6" t="s">
        <v>1243</v>
      </c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/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5"/>
      <c r="KR29" s="15"/>
      <c r="KS29" s="15"/>
      <c r="KT29" s="15"/>
      <c r="KU29" s="15"/>
      <c r="KV29" s="15"/>
      <c r="KW29" s="15"/>
      <c r="KX29" s="15"/>
      <c r="KY29" s="15"/>
    </row>
    <row r="30" spans="1:311" ht="12.75" customHeight="1">
      <c r="A30" s="21"/>
      <c r="B30" s="16" t="s">
        <v>1252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6" t="s">
        <v>1258</v>
      </c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5"/>
      <c r="KR30" s="15"/>
      <c r="KS30" s="15"/>
      <c r="KT30" s="15"/>
      <c r="KU30" s="15"/>
      <c r="KV30" s="15"/>
      <c r="KW30" s="15"/>
      <c r="KX30" s="15"/>
      <c r="KY30" s="15"/>
    </row>
    <row r="31" spans="1:311" ht="12.75" customHeight="1">
      <c r="A31" s="21"/>
      <c r="B31" s="16" t="s">
        <v>1253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6" t="s">
        <v>1232</v>
      </c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5"/>
      <c r="KR31" s="15"/>
      <c r="KS31" s="15"/>
      <c r="KT31" s="15"/>
      <c r="KU31" s="15"/>
      <c r="KV31" s="15"/>
      <c r="KW31" s="15"/>
      <c r="KX31" s="15"/>
      <c r="KY31" s="15"/>
    </row>
    <row r="32" spans="1:311" ht="12.75" customHeight="1">
      <c r="A32" s="21"/>
      <c r="B32" s="16" t="s">
        <v>1254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6" t="s">
        <v>1244</v>
      </c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5"/>
      <c r="JC32" s="15"/>
      <c r="JD32" s="15"/>
      <c r="JE32" s="15"/>
      <c r="JF32" s="15"/>
      <c r="JG32" s="15"/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  <c r="JZ32" s="15"/>
      <c r="KA32" s="15"/>
      <c r="KB32" s="15"/>
      <c r="KC32" s="15"/>
      <c r="KD32" s="15"/>
      <c r="KE32" s="15"/>
      <c r="KF32" s="15"/>
      <c r="KG32" s="15"/>
      <c r="KH32" s="15"/>
      <c r="KI32" s="15"/>
      <c r="KJ32" s="15"/>
      <c r="KK32" s="15"/>
      <c r="KL32" s="15"/>
      <c r="KM32" s="15"/>
      <c r="KN32" s="15"/>
      <c r="KO32" s="15"/>
      <c r="KP32" s="15"/>
      <c r="KQ32" s="15"/>
      <c r="KR32" s="15"/>
      <c r="KS32" s="15"/>
      <c r="KT32" s="15"/>
      <c r="KU32" s="15"/>
      <c r="KV32" s="15"/>
      <c r="KW32" s="15"/>
      <c r="KX32" s="15"/>
      <c r="KY32" s="15"/>
    </row>
    <row r="33" spans="1:311" ht="12.75" customHeight="1">
      <c r="A33" s="21"/>
      <c r="B33" s="16" t="s">
        <v>1255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6" t="s">
        <v>1259</v>
      </c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</row>
    <row r="34" spans="1:311">
      <c r="A34" s="21"/>
      <c r="B34" s="16" t="s">
        <v>1256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6" t="s">
        <v>1221</v>
      </c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</row>
    <row r="35" spans="1:311">
      <c r="A35" s="21"/>
      <c r="B35" s="16" t="s">
        <v>1257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6" t="s">
        <v>1233</v>
      </c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5"/>
      <c r="KE35" s="15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5"/>
      <c r="KQ35" s="15"/>
      <c r="KR35" s="15"/>
      <c r="KS35" s="15"/>
      <c r="KT35" s="15"/>
      <c r="KU35" s="15"/>
      <c r="KV35" s="15"/>
      <c r="KW35" s="15"/>
      <c r="KX35" s="15"/>
      <c r="KY35" s="15"/>
    </row>
    <row r="36" spans="1:311">
      <c r="A36" s="21"/>
      <c r="B36" s="16" t="s">
        <v>1258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6" t="s">
        <v>1245</v>
      </c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5"/>
      <c r="JV36" s="15"/>
      <c r="JW36" s="15"/>
      <c r="JX36" s="15"/>
      <c r="JY36" s="15"/>
      <c r="JZ36" s="15"/>
      <c r="KA36" s="15"/>
      <c r="KB36" s="15"/>
      <c r="KC36" s="15"/>
      <c r="KD36" s="15"/>
      <c r="KE36" s="15"/>
      <c r="KF36" s="15"/>
      <c r="KG36" s="15"/>
      <c r="KH36" s="15"/>
      <c r="KI36" s="15"/>
      <c r="KJ36" s="15"/>
      <c r="KK36" s="15"/>
      <c r="KL36" s="15"/>
      <c r="KM36" s="15"/>
      <c r="KN36" s="15"/>
      <c r="KO36" s="15"/>
      <c r="KP36" s="15"/>
      <c r="KQ36" s="15"/>
      <c r="KR36" s="15"/>
      <c r="KS36" s="15"/>
      <c r="KT36" s="15"/>
      <c r="KU36" s="15"/>
      <c r="KV36" s="15"/>
      <c r="KW36" s="15"/>
      <c r="KX36" s="15"/>
      <c r="KY36" s="15"/>
    </row>
    <row r="37" spans="1:311">
      <c r="A37" s="21"/>
      <c r="B37" s="16" t="s">
        <v>1259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6" t="s">
        <v>1260</v>
      </c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  <c r="IW37" s="15"/>
      <c r="IX37" s="15"/>
      <c r="IY37" s="15"/>
      <c r="IZ37" s="15"/>
      <c r="JA37" s="15"/>
      <c r="JB37" s="15"/>
      <c r="JC37" s="15"/>
      <c r="JD37" s="15"/>
      <c r="JE37" s="15"/>
      <c r="JF37" s="15"/>
      <c r="JG37" s="15"/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15"/>
      <c r="JV37" s="15"/>
      <c r="JW37" s="15"/>
      <c r="JX37" s="15"/>
      <c r="JY37" s="15"/>
      <c r="JZ37" s="15"/>
      <c r="KA37" s="15"/>
      <c r="KB37" s="15"/>
      <c r="KC37" s="15"/>
      <c r="KD37" s="15"/>
      <c r="KE37" s="15"/>
      <c r="KF37" s="15"/>
      <c r="KG37" s="15"/>
      <c r="KH37" s="15"/>
      <c r="KI37" s="15"/>
      <c r="KJ37" s="15"/>
      <c r="KK37" s="15"/>
      <c r="KL37" s="15"/>
      <c r="KM37" s="15"/>
      <c r="KN37" s="15"/>
      <c r="KO37" s="15"/>
      <c r="KP37" s="15"/>
      <c r="KQ37" s="15"/>
      <c r="KR37" s="15"/>
      <c r="KS37" s="15"/>
      <c r="KT37" s="15"/>
      <c r="KU37" s="15"/>
      <c r="KV37" s="15"/>
      <c r="KW37" s="15"/>
      <c r="KX37" s="15"/>
      <c r="KY37" s="15"/>
    </row>
    <row r="38" spans="1:311">
      <c r="A38" s="21"/>
      <c r="B38" s="16" t="s">
        <v>1260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6" t="s">
        <v>1234</v>
      </c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5"/>
      <c r="JG38" s="15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15"/>
      <c r="JW38" s="15"/>
      <c r="JX38" s="15"/>
      <c r="JY38" s="15"/>
      <c r="JZ38" s="15"/>
      <c r="KA38" s="15"/>
      <c r="KB38" s="15"/>
      <c r="KC38" s="15"/>
      <c r="KD38" s="15"/>
      <c r="KE38" s="15"/>
      <c r="KF38" s="15"/>
      <c r="KG38" s="15"/>
      <c r="KH38" s="15"/>
      <c r="KI38" s="15"/>
      <c r="KJ38" s="15"/>
      <c r="KK38" s="15"/>
      <c r="KL38" s="15"/>
      <c r="KM38" s="15"/>
      <c r="KN38" s="15"/>
      <c r="KO38" s="15"/>
      <c r="KP38" s="15"/>
      <c r="KQ38" s="15"/>
      <c r="KR38" s="15"/>
      <c r="KS38" s="15"/>
      <c r="KT38" s="15"/>
      <c r="KU38" s="15"/>
      <c r="KV38" s="15"/>
      <c r="KW38" s="15"/>
      <c r="KX38" s="15"/>
      <c r="KY38" s="15"/>
    </row>
    <row r="39" spans="1:311">
      <c r="A39" s="19"/>
      <c r="B39" s="16" t="s">
        <v>1261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6" t="s">
        <v>1246</v>
      </c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5"/>
      <c r="KR39" s="15"/>
      <c r="KS39" s="15"/>
      <c r="KT39" s="15"/>
      <c r="KU39" s="15"/>
      <c r="KV39" s="15"/>
      <c r="KW39" s="15"/>
      <c r="KX39" s="15"/>
      <c r="KY39" s="15"/>
    </row>
    <row r="40" spans="1:311">
      <c r="A40" s="16" t="s">
        <v>1262</v>
      </c>
      <c r="B40" s="16" t="s">
        <v>1263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6" t="s">
        <v>1261</v>
      </c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5"/>
      <c r="KR40" s="15"/>
      <c r="KS40" s="15"/>
      <c r="KT40" s="15"/>
      <c r="KU40" s="15"/>
      <c r="KV40" s="15"/>
      <c r="KW40" s="15"/>
      <c r="KX40" s="15"/>
      <c r="KY40" s="15"/>
    </row>
  </sheetData>
  <mergeCells count="6">
    <mergeCell ref="A28:A39"/>
    <mergeCell ref="A1:B1"/>
    <mergeCell ref="A2:A3"/>
    <mergeCell ref="A5:A6"/>
    <mergeCell ref="A7:A15"/>
    <mergeCell ref="A16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</vt:lpstr>
      <vt:lpstr>Pivot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Shang, Zhaofeng</cp:lastModifiedBy>
  <dcterms:modified xsi:type="dcterms:W3CDTF">2018-10-15T16:02:06Z</dcterms:modified>
</cp:coreProperties>
</file>