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zs23440\Desktop\DDOCUment\Kiosk Install Profitability\"/>
    </mc:Choice>
  </mc:AlternateContent>
  <xr:revisionPtr revIDLastSave="0" documentId="10_ncr:100000_{FA1911D0-CC6D-4A26-ADD5-7223C6A5D24B}" xr6:coauthVersionLast="31" xr6:coauthVersionMax="31" xr10:uidLastSave="{00000000-0000-0000-0000-000000000000}"/>
  <bookViews>
    <workbookView xWindow="0" yWindow="0" windowWidth="20490" windowHeight="7545" tabRatio="445" firstSheet="4" activeTab="4" xr2:uid="{00000000-000D-0000-FFFF-FFFF00000000}"/>
  </bookViews>
  <sheets>
    <sheet name="Sheet6" sheetId="8" state="hidden" r:id="rId1"/>
    <sheet name="Sheet9" sheetId="11" state="hidden" r:id="rId2"/>
    <sheet name="Sheet18" sheetId="20" state="hidden" r:id="rId3"/>
    <sheet name="Sheet19" sheetId="21" state="hidden" r:id="rId4"/>
    <sheet name="PROFIT" sheetId="1" r:id="rId5"/>
    <sheet name="Sheet3" sheetId="24" state="hidden" r:id="rId6"/>
    <sheet name="Sheet8" sheetId="28" state="hidden" r:id="rId7"/>
    <sheet name="Pivot" sheetId="23" r:id="rId8"/>
    <sheet name="Sheet1" sheetId="22" state="hidden" r:id="rId9"/>
  </sheets>
  <definedNames>
    <definedName name="_xlnm._FilterDatabase" localSheetId="4" hidden="1">PROFIT!$A$1:$R$1243</definedName>
  </definedNames>
  <calcPr calcId="179017"/>
  <pivotCaches>
    <pivotCache cacheId="1" r:id="rId10"/>
  </pivotCaches>
  <webPublishing codePage="1252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2" i="1"/>
  <c r="M2" i="1" l="1"/>
  <c r="M1089" i="1"/>
  <c r="M496" i="1"/>
  <c r="M1147" i="1"/>
  <c r="M1077" i="1"/>
  <c r="M5" i="1"/>
  <c r="M113" i="1"/>
  <c r="M512" i="1"/>
  <c r="M231" i="1"/>
  <c r="M407" i="1"/>
  <c r="M408" i="1"/>
  <c r="M409" i="1"/>
  <c r="M1225" i="1"/>
  <c r="M1226" i="1"/>
  <c r="M453" i="1"/>
  <c r="M443" i="1"/>
  <c r="M645" i="1"/>
  <c r="M646" i="1"/>
  <c r="M376" i="1"/>
  <c r="M647" i="1"/>
  <c r="M1216" i="1"/>
  <c r="M648" i="1"/>
  <c r="M377" i="1"/>
  <c r="M832" i="1"/>
  <c r="M77" i="1"/>
  <c r="M490" i="1"/>
  <c r="M1097" i="1"/>
  <c r="M232" i="1"/>
  <c r="M772" i="1"/>
  <c r="M773" i="1"/>
  <c r="M774" i="1"/>
  <c r="M775" i="1"/>
  <c r="M230" i="1"/>
  <c r="M776" i="1"/>
  <c r="M777" i="1"/>
  <c r="M778" i="1"/>
  <c r="M779" i="1"/>
  <c r="M847" i="1"/>
  <c r="M780" i="1"/>
  <c r="M781" i="1"/>
  <c r="M1161" i="1"/>
  <c r="M1098" i="1"/>
  <c r="M13" i="1"/>
  <c r="M14" i="1"/>
  <c r="M530" i="1"/>
  <c r="M1153" i="1"/>
  <c r="M288" i="1"/>
  <c r="M78" i="1"/>
  <c r="M84" i="1"/>
  <c r="M284" i="1"/>
  <c r="M1141" i="1"/>
  <c r="M1239" i="1"/>
  <c r="M561" i="1"/>
  <c r="M37" i="1"/>
  <c r="M1096" i="1"/>
  <c r="M539" i="1"/>
  <c r="M34" i="1"/>
  <c r="M40" i="1"/>
  <c r="M28" i="1"/>
  <c r="M41" i="1"/>
  <c r="M1101" i="1"/>
  <c r="M42" i="1"/>
  <c r="M548" i="1"/>
  <c r="M549" i="1"/>
  <c r="M43" i="1"/>
  <c r="M550" i="1"/>
  <c r="M1087" i="1"/>
  <c r="M551" i="1"/>
  <c r="M44" i="1"/>
  <c r="M1102" i="1"/>
  <c r="M45" i="1"/>
  <c r="M473" i="1"/>
  <c r="M59" i="1"/>
  <c r="M57" i="1"/>
  <c r="M554" i="1"/>
  <c r="M185" i="1"/>
  <c r="M79" i="1"/>
  <c r="M89" i="1"/>
  <c r="M7" i="1"/>
  <c r="M8" i="1"/>
  <c r="M1215" i="1"/>
  <c r="M1152" i="1"/>
  <c r="M1064" i="1"/>
  <c r="M1131" i="1"/>
  <c r="M474" i="1"/>
  <c r="M1217" i="1"/>
  <c r="M632" i="1"/>
  <c r="M265" i="1"/>
  <c r="M633" i="1"/>
  <c r="M485" i="1"/>
  <c r="M373" i="1"/>
  <c r="M634" i="1"/>
  <c r="M331" i="1"/>
  <c r="M19" i="1"/>
  <c r="M1164" i="1"/>
  <c r="M635" i="1"/>
  <c r="M266" i="1"/>
  <c r="M1165" i="1"/>
  <c r="M75" i="1"/>
  <c r="M64" i="1"/>
  <c r="M1214" i="1"/>
  <c r="M379" i="1"/>
  <c r="M20" i="1"/>
  <c r="M799" i="1"/>
  <c r="M821" i="1"/>
  <c r="M261" i="1"/>
  <c r="M535" i="1"/>
  <c r="M636" i="1"/>
  <c r="M536" i="1"/>
  <c r="M1205" i="1"/>
  <c r="M471" i="1"/>
  <c r="M628" i="1"/>
  <c r="M415" i="1"/>
  <c r="M118" i="1"/>
  <c r="M630" i="1"/>
  <c r="M153" i="1"/>
  <c r="M1204" i="1"/>
  <c r="M154" i="1"/>
  <c r="M26" i="1"/>
  <c r="M1231" i="1"/>
  <c r="M637" i="1"/>
  <c r="M638" i="1"/>
  <c r="M1206" i="1"/>
  <c r="M800" i="1"/>
  <c r="M110" i="1"/>
  <c r="M1218" i="1"/>
  <c r="M482" i="1"/>
  <c r="M262" i="1"/>
  <c r="M355" i="1"/>
  <c r="M317" i="1"/>
  <c r="M348" i="1"/>
  <c r="M639" i="1"/>
  <c r="M566" i="1"/>
  <c r="M506" i="1"/>
  <c r="M360" i="1"/>
  <c r="M21" i="1"/>
  <c r="M132" i="1"/>
  <c r="M124" i="1"/>
  <c r="M1210" i="1"/>
  <c r="M356" i="1"/>
  <c r="M119" i="1"/>
  <c r="M65" i="1"/>
  <c r="M1232" i="1"/>
  <c r="M498" i="1"/>
  <c r="M263" i="1"/>
  <c r="M421" i="1"/>
  <c r="M361" i="1"/>
  <c r="M579" i="1"/>
  <c r="M111" i="1"/>
  <c r="M112" i="1"/>
  <c r="M1166" i="1"/>
  <c r="M125" i="1"/>
  <c r="M767" i="1"/>
  <c r="M425" i="1"/>
  <c r="M459" i="1"/>
  <c r="M768" i="1"/>
  <c r="M437" i="1"/>
  <c r="M1207" i="1"/>
  <c r="M640" i="1"/>
  <c r="M133" i="1"/>
  <c r="M641" i="1"/>
  <c r="M558" i="1"/>
  <c r="M580" i="1"/>
  <c r="M642" i="1"/>
  <c r="M1208" i="1"/>
  <c r="M571" i="1"/>
  <c r="M1145" i="1"/>
  <c r="M769" i="1"/>
  <c r="M1167" i="1"/>
  <c r="M332" i="1"/>
  <c r="M422" i="1"/>
  <c r="M643" i="1"/>
  <c r="M264" i="1"/>
  <c r="M27" i="1"/>
  <c r="M452" i="1"/>
  <c r="M519" i="1"/>
  <c r="M572" i="1"/>
  <c r="M801" i="1"/>
  <c r="M466" i="1"/>
  <c r="M146" i="1"/>
  <c r="M368" i="1"/>
  <c r="M438" i="1"/>
  <c r="M279" i="1"/>
  <c r="M629" i="1"/>
  <c r="M1211" i="1"/>
  <c r="M631" i="1"/>
  <c r="M1212" i="1"/>
  <c r="M507" i="1"/>
  <c r="M270" i="1"/>
  <c r="M559" i="1"/>
  <c r="M96" i="1"/>
  <c r="M770" i="1"/>
  <c r="M644" i="1"/>
  <c r="M771" i="1"/>
  <c r="M97" i="1"/>
  <c r="M493" i="1"/>
  <c r="M76" i="1"/>
  <c r="M563" i="1"/>
  <c r="M562" i="1"/>
  <c r="M489" i="1"/>
  <c r="M577" i="1"/>
  <c r="M586" i="1"/>
  <c r="M766" i="1"/>
  <c r="M578" i="1"/>
  <c r="M1168" i="1"/>
  <c r="M486" i="1"/>
  <c r="M1180" i="1"/>
  <c r="M304" i="1"/>
  <c r="M187" i="1"/>
  <c r="M311" i="1"/>
  <c r="M1213" i="1"/>
  <c r="M155" i="1"/>
  <c r="M30" i="1"/>
  <c r="M126" i="1"/>
  <c r="M1181" i="1"/>
  <c r="M734" i="1"/>
  <c r="M297" i="1"/>
  <c r="M188" i="1"/>
  <c r="M735" i="1"/>
  <c r="M1182" i="1"/>
  <c r="M672" i="1"/>
  <c r="M673" i="1"/>
  <c r="M736" i="1"/>
  <c r="M737" i="1"/>
  <c r="M738" i="1"/>
  <c r="M298" i="1"/>
  <c r="M233" i="1"/>
  <c r="M1183" i="1"/>
  <c r="M1184" i="1"/>
  <c r="M234" i="1"/>
  <c r="M235" i="1"/>
  <c r="M177" i="1"/>
  <c r="M236" i="1"/>
  <c r="M312" i="1"/>
  <c r="M1236" i="1"/>
  <c r="M1185" i="1"/>
  <c r="M178" i="1"/>
  <c r="M739" i="1"/>
  <c r="M219" i="1"/>
  <c r="M189" i="1"/>
  <c r="M220" i="1"/>
  <c r="M237" i="1"/>
  <c r="M1186" i="1"/>
  <c r="M740" i="1"/>
  <c r="M305" i="1"/>
  <c r="M741" i="1"/>
  <c r="M179" i="1"/>
  <c r="M221" i="1"/>
  <c r="M742" i="1"/>
  <c r="M222" i="1"/>
  <c r="M1171" i="1"/>
  <c r="M743" i="1"/>
  <c r="M744" i="1"/>
  <c r="M674" i="1"/>
  <c r="M299" i="1"/>
  <c r="M745" i="1"/>
  <c r="M746" i="1"/>
  <c r="M1187" i="1"/>
  <c r="M1188" i="1"/>
  <c r="M747" i="1"/>
  <c r="M675" i="1"/>
  <c r="M1189" i="1"/>
  <c r="M190" i="1"/>
  <c r="M676" i="1"/>
  <c r="M748" i="1"/>
  <c r="M238" i="1"/>
  <c r="M797" i="1"/>
  <c r="M749" i="1"/>
  <c r="M191" i="1"/>
  <c r="M677" i="1"/>
  <c r="M1172" i="1"/>
  <c r="M1190" i="1"/>
  <c r="M1191" i="1"/>
  <c r="M750" i="1"/>
  <c r="M1192" i="1"/>
  <c r="M478" i="1"/>
  <c r="M1158" i="1"/>
  <c r="M1173" i="1"/>
  <c r="M751" i="1"/>
  <c r="M1193" i="1"/>
  <c r="M1194" i="1"/>
  <c r="M752" i="1"/>
  <c r="M1195" i="1"/>
  <c r="M223" i="1"/>
  <c r="M678" i="1"/>
  <c r="M180" i="1"/>
  <c r="M192" i="1"/>
  <c r="M239" i="1"/>
  <c r="M193" i="1"/>
  <c r="M679" i="1"/>
  <c r="M798" i="1"/>
  <c r="M1174" i="1"/>
  <c r="M753" i="1"/>
  <c r="M31" i="1"/>
  <c r="M1175" i="1"/>
  <c r="M1196" i="1"/>
  <c r="M754" i="1"/>
  <c r="M194" i="1"/>
  <c r="M680" i="1"/>
  <c r="M224" i="1"/>
  <c r="M755" i="1"/>
  <c r="M156" i="1"/>
  <c r="M225" i="1"/>
  <c r="M240" i="1"/>
  <c r="M1197" i="1"/>
  <c r="M756" i="1"/>
  <c r="M195" i="1"/>
  <c r="M757" i="1"/>
  <c r="M226" i="1"/>
  <c r="M758" i="1"/>
  <c r="M439" i="1"/>
  <c r="M446" i="1"/>
  <c r="M157" i="1"/>
  <c r="M1176" i="1"/>
  <c r="M759" i="1"/>
  <c r="M313" i="1"/>
  <c r="M158" i="1"/>
  <c r="M227" i="1"/>
  <c r="M159" i="1"/>
  <c r="M228" i="1"/>
  <c r="M102" i="1"/>
  <c r="M229" i="1"/>
  <c r="M1198" i="1"/>
  <c r="M1177" i="1"/>
  <c r="M760" i="1"/>
  <c r="M1178" i="1"/>
  <c r="M761" i="1"/>
  <c r="M196" i="1"/>
  <c r="M1179" i="1"/>
  <c r="M1199" i="1"/>
  <c r="M762" i="1"/>
  <c r="M181" i="1"/>
  <c r="M160" i="1"/>
  <c r="M763" i="1"/>
  <c r="M681" i="1"/>
  <c r="M182" i="1"/>
  <c r="M764" i="1"/>
  <c r="M1200" i="1"/>
  <c r="M765" i="1"/>
  <c r="M161" i="1"/>
  <c r="M1201" i="1"/>
  <c r="M1202" i="1"/>
  <c r="M1159" i="1"/>
  <c r="M447" i="1"/>
  <c r="M241" i="1"/>
  <c r="M1160" i="1"/>
  <c r="M1203" i="1"/>
  <c r="M479" i="1"/>
  <c r="M88" i="1"/>
  <c r="M142" i="1"/>
  <c r="M1090" i="1"/>
  <c r="M1067" i="1"/>
  <c r="M1047" i="1"/>
  <c r="M1091" i="1"/>
  <c r="M1050" i="1"/>
  <c r="M135" i="1"/>
  <c r="M1240" i="1"/>
  <c r="M134" i="1"/>
  <c r="M1242" i="1"/>
  <c r="M136" i="1"/>
  <c r="M1092" i="1"/>
  <c r="M1237" i="1"/>
  <c r="M1142" i="1"/>
  <c r="M137" i="1"/>
  <c r="M1048" i="1"/>
  <c r="M1143" i="1"/>
  <c r="M1144" i="1"/>
  <c r="M1063" i="1"/>
  <c r="M1093" i="1"/>
  <c r="M1094" i="1"/>
  <c r="M1241" i="1"/>
  <c r="M1085" i="1"/>
  <c r="M1068" i="1"/>
  <c r="M1051" i="1"/>
  <c r="M1238" i="1"/>
  <c r="M273" i="1"/>
  <c r="M1233" i="1"/>
  <c r="M1095" i="1"/>
  <c r="M1227" i="1"/>
  <c r="M1228" i="1"/>
  <c r="M1243" i="1"/>
  <c r="M1100" i="1"/>
  <c r="M1084" i="1"/>
  <c r="M583" i="1"/>
  <c r="M467" i="1"/>
  <c r="M1104" i="1"/>
  <c r="M651" i="1"/>
  <c r="M139" i="1"/>
  <c r="M143" i="1"/>
  <c r="M1130" i="1"/>
  <c r="M660" i="1"/>
  <c r="M816" i="1"/>
  <c r="M320" i="1"/>
  <c r="M321" i="1"/>
  <c r="M362" i="1"/>
  <c r="M784" i="1"/>
  <c r="M1148" i="1"/>
  <c r="M461" i="1"/>
  <c r="M1157" i="1"/>
  <c r="M803" i="1"/>
  <c r="M829" i="1"/>
  <c r="M654" i="1"/>
  <c r="M323" i="1"/>
  <c r="M789" i="1"/>
  <c r="M657" i="1"/>
  <c r="M828" i="1"/>
  <c r="M1155" i="1"/>
  <c r="M823" i="1"/>
  <c r="M827" i="1"/>
  <c r="M516" i="1"/>
  <c r="M1154" i="1"/>
  <c r="M169" i="1"/>
  <c r="M808" i="1"/>
  <c r="M809" i="1"/>
  <c r="M322" i="1"/>
  <c r="M785" i="1"/>
  <c r="M786" i="1"/>
  <c r="M275" i="1"/>
  <c r="M276" i="1"/>
  <c r="M186" i="1"/>
  <c r="M170" i="1"/>
  <c r="M1133" i="1"/>
  <c r="M382" i="1"/>
  <c r="M272" i="1"/>
  <c r="M1156" i="1"/>
  <c r="M818" i="1"/>
  <c r="M1088" i="1"/>
  <c r="M814" i="1"/>
  <c r="M661" i="1"/>
  <c r="M138" i="1"/>
  <c r="M1151" i="1"/>
  <c r="M290" i="1"/>
  <c r="M350" i="1"/>
  <c r="M456" i="1"/>
  <c r="M1105" i="1"/>
  <c r="M655" i="1"/>
  <c r="M811" i="1"/>
  <c r="M1134" i="1"/>
  <c r="M1140" i="1"/>
  <c r="M1086" i="1"/>
  <c r="M1037" i="1"/>
  <c r="M1132" i="1"/>
  <c r="M835" i="1"/>
  <c r="M109" i="1"/>
  <c r="M100" i="1"/>
  <c r="M101" i="1"/>
  <c r="M527" i="1"/>
  <c r="M1129" i="1"/>
  <c r="M1052" i="1"/>
  <c r="M1099" i="1"/>
  <c r="M1162" i="1"/>
  <c r="M584" i="1"/>
  <c r="M1069" i="1"/>
  <c r="M6" i="1"/>
  <c r="M495" i="1"/>
  <c r="M306" i="1"/>
  <c r="M3" i="1"/>
  <c r="M937" i="1"/>
  <c r="M1070" i="1"/>
  <c r="M1071" i="1"/>
  <c r="M1072" i="1"/>
  <c r="M941" i="1"/>
  <c r="M977" i="1"/>
  <c r="M1078" i="1"/>
  <c r="M1079" i="1"/>
  <c r="M1080" i="1"/>
  <c r="M1081" i="1"/>
  <c r="M1082" i="1"/>
  <c r="M1083" i="1"/>
  <c r="M324" i="1"/>
  <c r="M462" i="1"/>
  <c r="M1106" i="1"/>
  <c r="M1103" i="1"/>
  <c r="M885" i="1"/>
  <c r="M886" i="1"/>
  <c r="M1209" i="1"/>
  <c r="M887" i="1"/>
  <c r="M888" i="1"/>
  <c r="M889" i="1"/>
  <c r="M1170" i="1"/>
  <c r="M902" i="1"/>
  <c r="M334" i="1"/>
  <c r="M494" i="1"/>
  <c r="M839" i="1"/>
  <c r="M500" i="1"/>
  <c r="M501" i="1"/>
  <c r="M845" i="1"/>
  <c r="M930" i="1"/>
  <c r="M565" i="1"/>
  <c r="M1049" i="1"/>
  <c r="M1046" i="1"/>
  <c r="M653" i="1"/>
  <c r="M840" i="1"/>
  <c r="M1107" i="1"/>
  <c r="M843" i="1"/>
  <c r="M1146" i="1"/>
  <c r="M369" i="1"/>
  <c r="M333" i="1"/>
  <c r="M1139" i="1"/>
  <c r="M345" i="1"/>
  <c r="M451" i="1"/>
  <c r="M374" i="1"/>
  <c r="M624" i="1"/>
  <c r="M74" i="1"/>
  <c r="M831" i="1"/>
  <c r="M375" i="1"/>
  <c r="M625" i="1"/>
  <c r="M626" i="1"/>
  <c r="M442" i="1"/>
  <c r="M1039" i="1"/>
  <c r="M849" i="1"/>
  <c r="M627" i="1"/>
  <c r="M836" i="1"/>
  <c r="M659" i="1"/>
  <c r="M336" i="1"/>
  <c r="M783" i="1"/>
  <c r="M852" i="1"/>
  <c r="M416" i="1"/>
  <c r="M468" i="1"/>
  <c r="M469" i="1"/>
  <c r="M499" i="1"/>
  <c r="M788" i="1"/>
  <c r="M806" i="1"/>
  <c r="M1041" i="1"/>
  <c r="M807" i="1"/>
  <c r="M1163" i="1"/>
  <c r="M864" i="1"/>
  <c r="M1045" i="1"/>
  <c r="M890" i="1"/>
  <c r="M891" i="1"/>
  <c r="M337" i="1"/>
  <c r="M475" i="1"/>
  <c r="M410" i="1"/>
  <c r="M892" i="1"/>
  <c r="M893" i="1"/>
  <c r="M1149" i="1"/>
  <c r="M868" i="1"/>
  <c r="M851" i="1"/>
  <c r="M363" i="1"/>
  <c r="M1136" i="1"/>
  <c r="M862" i="1"/>
  <c r="M523" i="1"/>
  <c r="M364" i="1"/>
  <c r="M1065" i="1"/>
  <c r="M1137" i="1"/>
  <c r="M866" i="1"/>
  <c r="M509" i="1"/>
  <c r="M365" i="1"/>
  <c r="M898" i="1"/>
  <c r="M854" i="1"/>
  <c r="M871" i="1"/>
  <c r="M338" i="1"/>
  <c r="M400" i="1"/>
  <c r="M1108" i="1"/>
  <c r="M1109" i="1"/>
  <c r="M307" i="1"/>
  <c r="M1073" i="1"/>
  <c r="M1074" i="1"/>
  <c r="M1075" i="1"/>
  <c r="M1044" i="1"/>
  <c r="M869" i="1"/>
  <c r="M1053" i="1"/>
  <c r="M813" i="1"/>
  <c r="M899" i="1"/>
  <c r="M1110" i="1"/>
  <c r="M293" i="1"/>
  <c r="M339" i="1"/>
  <c r="M427" i="1"/>
  <c r="M301" i="1"/>
  <c r="M1111" i="1"/>
  <c r="M1042" i="1"/>
  <c r="M1112" i="1"/>
  <c r="M1113" i="1"/>
  <c r="M1114" i="1"/>
  <c r="M277" i="1"/>
  <c r="M1115" i="1"/>
  <c r="M278" i="1"/>
  <c r="M1116" i="1"/>
  <c r="M1117" i="1"/>
  <c r="M1043" i="1"/>
  <c r="M428" i="1"/>
  <c r="M1118" i="1"/>
  <c r="M1119" i="1"/>
  <c r="M1120" i="1"/>
  <c r="M384" i="1"/>
  <c r="M513" i="1"/>
  <c r="M1234" i="1"/>
  <c r="M300" i="1"/>
  <c r="M553" i="1"/>
  <c r="M58" i="1"/>
  <c r="M1005" i="1"/>
  <c r="M544" i="1"/>
  <c r="M404" i="1"/>
  <c r="M60" i="1"/>
  <c r="M9" i="1"/>
  <c r="M405" i="1"/>
  <c r="M545" i="1"/>
  <c r="M46" i="1"/>
  <c r="M999" i="1"/>
  <c r="M47" i="1"/>
  <c r="M29" i="1"/>
  <c r="M48" i="1"/>
  <c r="M650" i="1"/>
  <c r="M10" i="1"/>
  <c r="M35" i="1"/>
  <c r="M1027" i="1"/>
  <c r="M49" i="1"/>
  <c r="M406" i="1"/>
  <c r="M184" i="1"/>
  <c r="M1000" i="1"/>
  <c r="M50" i="1"/>
  <c r="M38" i="1"/>
  <c r="M538" i="1"/>
  <c r="M997" i="1"/>
  <c r="M546" i="1"/>
  <c r="M51" i="1"/>
  <c r="M547" i="1"/>
  <c r="M144" i="1"/>
  <c r="M140" i="1"/>
  <c r="M1121" i="1"/>
  <c r="M463" i="1"/>
  <c r="M1066" i="1"/>
  <c r="M426" i="1"/>
  <c r="M464" i="1"/>
  <c r="M393" i="1"/>
  <c r="M385" i="1"/>
  <c r="M386" i="1"/>
  <c r="M340" i="1"/>
  <c r="M1055" i="1"/>
  <c r="M875" i="1"/>
  <c r="M1056" i="1"/>
  <c r="M876" i="1"/>
  <c r="M877" i="1"/>
  <c r="M394" i="1"/>
  <c r="M395" i="1"/>
  <c r="M387" i="1"/>
  <c r="M878" i="1"/>
  <c r="M388" i="1"/>
  <c r="M1057" i="1"/>
  <c r="M396" i="1"/>
  <c r="M389" i="1"/>
  <c r="M390" i="1"/>
  <c r="M1058" i="1"/>
  <c r="M879" i="1"/>
  <c r="M397" i="1"/>
  <c r="M880" i="1"/>
  <c r="M1059" i="1"/>
  <c r="M881" i="1"/>
  <c r="M1060" i="1"/>
  <c r="M391" i="1"/>
  <c r="M392" i="1"/>
  <c r="M1061" i="1"/>
  <c r="M1062" i="1"/>
  <c r="M882" i="1"/>
  <c r="M883" i="1"/>
  <c r="M884" i="1"/>
  <c r="M380" i="1"/>
  <c r="M381" i="1"/>
  <c r="M1038" i="1"/>
  <c r="M1040" i="1"/>
  <c r="M834" i="1"/>
  <c r="M981" i="1"/>
  <c r="M457" i="1"/>
  <c r="M398" i="1"/>
  <c r="M399" i="1"/>
  <c r="M872" i="1"/>
  <c r="M873" i="1"/>
  <c r="M874" i="1"/>
  <c r="M435" i="1"/>
  <c r="M341" i="1"/>
  <c r="M22" i="1"/>
  <c r="M292" i="1"/>
  <c r="M23" i="1"/>
  <c r="M1122" i="1"/>
  <c r="M429" i="1"/>
  <c r="M454" i="1"/>
  <c r="M440" i="1"/>
  <c r="M1123" i="1"/>
  <c r="M455" i="1"/>
  <c r="M515" i="1"/>
  <c r="M436" i="1"/>
  <c r="M342" i="1"/>
  <c r="M242" i="1"/>
  <c r="M526" i="1"/>
  <c r="M897" i="1"/>
  <c r="M282" i="1"/>
  <c r="M481" i="1"/>
  <c r="M106" i="1"/>
  <c r="M1076" i="1"/>
  <c r="M794" i="1"/>
  <c r="M1012" i="1"/>
  <c r="M611" i="1"/>
  <c r="M612" i="1"/>
  <c r="M24" i="1"/>
  <c r="M151" i="1"/>
  <c r="M1229" i="1"/>
  <c r="M1011" i="1"/>
  <c r="M1230" i="1"/>
  <c r="M62" i="1"/>
  <c r="M116" i="1"/>
  <c r="M353" i="1"/>
  <c r="M122" i="1"/>
  <c r="M1028" i="1"/>
  <c r="M130" i="1"/>
  <c r="M16" i="1"/>
  <c r="M358" i="1"/>
  <c r="M504" i="1"/>
  <c r="M613" i="1"/>
  <c r="M316" i="1"/>
  <c r="M347" i="1"/>
  <c r="M257" i="1"/>
  <c r="M354" i="1"/>
  <c r="M63" i="1"/>
  <c r="M1006" i="1"/>
  <c r="M72" i="1"/>
  <c r="M267" i="1"/>
  <c r="M614" i="1"/>
  <c r="M17" i="1"/>
  <c r="M1007" i="1"/>
  <c r="M615" i="1"/>
  <c r="M329" i="1"/>
  <c r="M372" i="1"/>
  <c r="M85" i="1"/>
  <c r="M616" i="1"/>
  <c r="M484" i="1"/>
  <c r="M268" i="1"/>
  <c r="M617" i="1"/>
  <c r="M152" i="1"/>
  <c r="M609" i="1"/>
  <c r="M287" i="1"/>
  <c r="M117" i="1"/>
  <c r="M414" i="1"/>
  <c r="M607" i="1"/>
  <c r="M1013" i="1"/>
  <c r="M533" i="1"/>
  <c r="M618" i="1"/>
  <c r="M1004" i="1"/>
  <c r="M534" i="1"/>
  <c r="M258" i="1"/>
  <c r="M820" i="1"/>
  <c r="M378" i="1"/>
  <c r="M795" i="1"/>
  <c r="M18" i="1"/>
  <c r="M1033" i="1"/>
  <c r="M432" i="1"/>
  <c r="M147" i="1"/>
  <c r="M465" i="1"/>
  <c r="M367" i="1"/>
  <c r="M796" i="1"/>
  <c r="M86" i="1"/>
  <c r="M283" i="1"/>
  <c r="M569" i="1"/>
  <c r="M518" i="1"/>
  <c r="M25" i="1"/>
  <c r="M259" i="1"/>
  <c r="M450" i="1"/>
  <c r="M619" i="1"/>
  <c r="M419" i="1"/>
  <c r="M1008" i="1"/>
  <c r="M330" i="1"/>
  <c r="M582" i="1"/>
  <c r="M729" i="1"/>
  <c r="M492" i="1"/>
  <c r="M73" i="1"/>
  <c r="M94" i="1"/>
  <c r="M730" i="1"/>
  <c r="M620" i="1"/>
  <c r="M95" i="1"/>
  <c r="M556" i="1"/>
  <c r="M731" i="1"/>
  <c r="M271" i="1"/>
  <c r="M505" i="1"/>
  <c r="M1029" i="1"/>
  <c r="M610" i="1"/>
  <c r="M1030" i="1"/>
  <c r="M608" i="1"/>
  <c r="M280" i="1"/>
  <c r="M1014" i="1"/>
  <c r="M433" i="1"/>
  <c r="M621" i="1"/>
  <c r="M732" i="1"/>
  <c r="M458" i="1"/>
  <c r="M472" i="1"/>
  <c r="M424" i="1"/>
  <c r="M733" i="1"/>
  <c r="M90" i="1"/>
  <c r="M80" i="1"/>
  <c r="M123" i="1"/>
  <c r="M1009" i="1"/>
  <c r="M107" i="1"/>
  <c r="M108" i="1"/>
  <c r="M575" i="1"/>
  <c r="M1002" i="1"/>
  <c r="M359" i="1"/>
  <c r="M260" i="1"/>
  <c r="M497" i="1"/>
  <c r="M420" i="1"/>
  <c r="M995" i="1"/>
  <c r="M1015" i="1"/>
  <c r="M570" i="1"/>
  <c r="M622" i="1"/>
  <c r="M557" i="1"/>
  <c r="M576" i="1"/>
  <c r="M623" i="1"/>
  <c r="M81" i="1"/>
  <c r="M131" i="1"/>
  <c r="M1150" i="1"/>
  <c r="M1032" i="1"/>
  <c r="M343" i="1"/>
  <c r="M1124" i="1"/>
  <c r="M289" i="1"/>
  <c r="M470" i="1"/>
  <c r="M924" i="1"/>
  <c r="M1031" i="1"/>
  <c r="M1036" i="1"/>
  <c r="M1135" i="1"/>
  <c r="M895" i="1"/>
  <c r="M1054" i="1"/>
  <c r="M344" i="1"/>
  <c r="M98" i="1"/>
  <c r="M524" i="1"/>
  <c r="M383" i="1"/>
  <c r="M520" i="1"/>
  <c r="M1125" i="1"/>
  <c r="M1126" i="1"/>
  <c r="M491" i="1"/>
  <c r="M1127" i="1"/>
  <c r="M99" i="1"/>
  <c r="M1128" i="1"/>
  <c r="M719" i="1"/>
  <c r="M720" i="1"/>
  <c r="M721" i="1"/>
  <c r="M722" i="1"/>
  <c r="M218" i="1"/>
  <c r="M488" i="1"/>
  <c r="M243" i="1"/>
  <c r="M723" i="1"/>
  <c r="M724" i="1"/>
  <c r="M846" i="1"/>
  <c r="M725" i="1"/>
  <c r="M726" i="1"/>
  <c r="M727" i="1"/>
  <c r="M728" i="1"/>
  <c r="M1138" i="1"/>
  <c r="M1035" i="1"/>
  <c r="M833" i="1"/>
  <c r="M782" i="1"/>
  <c r="M511" i="1"/>
  <c r="M1010" i="1"/>
  <c r="M564" i="1"/>
  <c r="M525" i="1"/>
  <c r="M804" i="1"/>
  <c r="M812" i="1"/>
  <c r="M652" i="1"/>
  <c r="M1001" i="1"/>
  <c r="M1034" i="1"/>
  <c r="M939" i="1"/>
  <c r="M787" i="1"/>
  <c r="M805" i="1"/>
  <c r="M658" i="1"/>
  <c r="M460" i="1"/>
  <c r="M1169" i="1"/>
  <c r="M1016" i="1"/>
  <c r="M1017" i="1"/>
  <c r="M1018" i="1"/>
  <c r="M1019" i="1"/>
  <c r="M1020" i="1"/>
  <c r="M1021" i="1"/>
  <c r="M1022" i="1"/>
  <c r="M1023" i="1"/>
  <c r="M1024" i="1"/>
  <c r="M1025" i="1"/>
  <c r="M1026" i="1"/>
  <c r="M686" i="1"/>
  <c r="M942" i="1"/>
  <c r="M953" i="1"/>
  <c r="M687" i="1"/>
  <c r="M954" i="1"/>
  <c r="M688" i="1"/>
  <c r="M294" i="1"/>
  <c r="M662" i="1"/>
  <c r="M689" i="1"/>
  <c r="M690" i="1"/>
  <c r="M944" i="1"/>
  <c r="M207" i="1"/>
  <c r="M691" i="1"/>
  <c r="M171" i="1"/>
  <c r="M208" i="1"/>
  <c r="M857" i="1"/>
  <c r="M692" i="1"/>
  <c r="M302" i="1"/>
  <c r="M718" i="1"/>
  <c r="M476" i="1"/>
  <c r="M585" i="1"/>
  <c r="M955" i="1"/>
  <c r="M693" i="1"/>
  <c r="M956" i="1"/>
  <c r="M957" i="1"/>
  <c r="M663" i="1"/>
  <c r="M945" i="1"/>
  <c r="M197" i="1"/>
  <c r="M792" i="1"/>
  <c r="M694" i="1"/>
  <c r="M695" i="1"/>
  <c r="M244" i="1"/>
  <c r="M664" i="1"/>
  <c r="M198" i="1"/>
  <c r="M958" i="1"/>
  <c r="M665" i="1"/>
  <c r="M573" i="1"/>
  <c r="M666" i="1"/>
  <c r="M959" i="1"/>
  <c r="M696" i="1"/>
  <c r="M245" i="1"/>
  <c r="M199" i="1"/>
  <c r="M960" i="1"/>
  <c r="M295" i="1"/>
  <c r="M697" i="1"/>
  <c r="M32" i="1"/>
  <c r="M127" i="1"/>
  <c r="M983" i="1"/>
  <c r="M162" i="1"/>
  <c r="M308" i="1"/>
  <c r="M200" i="1"/>
  <c r="M303" i="1"/>
  <c r="M842" i="1"/>
  <c r="M961" i="1"/>
  <c r="M698" i="1"/>
  <c r="M246" i="1"/>
  <c r="M962" i="1"/>
  <c r="M522" i="1"/>
  <c r="M209" i="1"/>
  <c r="M201" i="1"/>
  <c r="M699" i="1"/>
  <c r="M210" i="1"/>
  <c r="M172" i="1"/>
  <c r="M901" i="1"/>
  <c r="M963" i="1"/>
  <c r="M1235" i="1"/>
  <c r="M309" i="1"/>
  <c r="M247" i="1"/>
  <c r="M173" i="1"/>
  <c r="M248" i="1"/>
  <c r="M964" i="1"/>
  <c r="M249" i="1"/>
  <c r="M250" i="1"/>
  <c r="M965" i="1"/>
  <c r="M700" i="1"/>
  <c r="M296" i="1"/>
  <c r="M701" i="1"/>
  <c r="M702" i="1"/>
  <c r="M487" i="1"/>
  <c r="M667" i="1"/>
  <c r="M966" i="1"/>
  <c r="M211" i="1"/>
  <c r="M212" i="1"/>
  <c r="M103" i="1"/>
  <c r="M163" i="1"/>
  <c r="M213" i="1"/>
  <c r="M943" i="1"/>
  <c r="M310" i="1"/>
  <c r="M164" i="1"/>
  <c r="M703" i="1"/>
  <c r="M946" i="1"/>
  <c r="M165" i="1"/>
  <c r="M444" i="1"/>
  <c r="M967" i="1"/>
  <c r="M251" i="1"/>
  <c r="M933" i="1"/>
  <c r="M477" i="1"/>
  <c r="M968" i="1"/>
  <c r="M445" i="1"/>
  <c r="M934" i="1"/>
  <c r="M969" i="1"/>
  <c r="M704" i="1"/>
  <c r="M166" i="1"/>
  <c r="M705" i="1"/>
  <c r="M174" i="1"/>
  <c r="M668" i="1"/>
  <c r="M970" i="1"/>
  <c r="M706" i="1"/>
  <c r="M574" i="1"/>
  <c r="M175" i="1"/>
  <c r="M167" i="1"/>
  <c r="M971" i="1"/>
  <c r="M947" i="1"/>
  <c r="M707" i="1"/>
  <c r="M708" i="1"/>
  <c r="M202" i="1"/>
  <c r="M998" i="1"/>
  <c r="M709" i="1"/>
  <c r="M948" i="1"/>
  <c r="M949" i="1"/>
  <c r="M838" i="1"/>
  <c r="M950" i="1"/>
  <c r="M951" i="1"/>
  <c r="M858" i="1"/>
  <c r="M710" i="1"/>
  <c r="M33" i="1"/>
  <c r="M793" i="1"/>
  <c r="M669" i="1"/>
  <c r="M203" i="1"/>
  <c r="M252" i="1"/>
  <c r="M204" i="1"/>
  <c r="M670" i="1"/>
  <c r="M176" i="1"/>
  <c r="M214" i="1"/>
  <c r="M972" i="1"/>
  <c r="M973" i="1"/>
  <c r="M711" i="1"/>
  <c r="M712" i="1"/>
  <c r="M974" i="1"/>
  <c r="M952" i="1"/>
  <c r="M935" i="1"/>
  <c r="M434" i="1"/>
  <c r="M713" i="1"/>
  <c r="M215" i="1"/>
  <c r="M714" i="1"/>
  <c r="M205" i="1"/>
  <c r="M715" i="1"/>
  <c r="M975" i="1"/>
  <c r="M168" i="1"/>
  <c r="M216" i="1"/>
  <c r="M253" i="1"/>
  <c r="M716" i="1"/>
  <c r="M671" i="1"/>
  <c r="M217" i="1"/>
  <c r="M206" i="1"/>
  <c r="M529" i="1"/>
  <c r="M717" i="1"/>
  <c r="M976" i="1"/>
  <c r="M810" i="1"/>
  <c r="M15" i="1"/>
  <c r="M817" i="1"/>
  <c r="M985" i="1"/>
  <c r="M984" i="1"/>
  <c r="M318" i="1"/>
  <c r="M986" i="1"/>
  <c r="M802" i="1"/>
  <c r="M979" i="1"/>
  <c r="M993" i="1"/>
  <c r="M867" i="1"/>
  <c r="M980" i="1"/>
  <c r="M441" i="1"/>
  <c r="M927" i="1"/>
  <c r="M926" i="1"/>
  <c r="M349" i="1"/>
  <c r="M291" i="1"/>
  <c r="M824" i="1"/>
  <c r="M861" i="1"/>
  <c r="M1003" i="1"/>
  <c r="M850" i="1"/>
  <c r="M815" i="1"/>
  <c r="M357" i="1"/>
  <c r="M987" i="1"/>
  <c r="M325" i="1"/>
  <c r="M982" i="1"/>
  <c r="M988" i="1"/>
  <c r="M319" i="1"/>
  <c r="M844" i="1"/>
  <c r="M825" i="1"/>
  <c r="M870" i="1"/>
  <c r="M848" i="1"/>
  <c r="M326" i="1"/>
  <c r="M822" i="1"/>
  <c r="M853" i="1"/>
  <c r="M978" i="1"/>
  <c r="M826" i="1"/>
  <c r="M370" i="1"/>
  <c r="M863" i="1"/>
  <c r="M656" i="1"/>
  <c r="M560" i="1"/>
  <c r="M896" i="1"/>
  <c r="M508" i="1"/>
  <c r="M989" i="1"/>
  <c r="M990" i="1"/>
  <c r="M865" i="1"/>
  <c r="M510" i="1"/>
  <c r="M992" i="1"/>
  <c r="M922" i="1"/>
  <c r="M996" i="1"/>
  <c r="M994" i="1"/>
  <c r="M932" i="1"/>
  <c r="M105" i="1"/>
  <c r="M938" i="1"/>
  <c r="M894" i="1"/>
  <c r="M991" i="1"/>
  <c r="M936" i="1"/>
  <c r="M931" i="1"/>
  <c r="M830" i="1"/>
  <c r="M71" i="1"/>
  <c r="M604" i="1"/>
  <c r="M925" i="1"/>
  <c r="M605" i="1"/>
  <c r="M606" i="1"/>
  <c r="M449" i="1"/>
  <c r="M928" i="1"/>
  <c r="M921" i="1"/>
  <c r="M837" i="1"/>
  <c r="M855" i="1"/>
  <c r="M528" i="1"/>
  <c r="M856" i="1"/>
  <c r="M841" i="1"/>
  <c r="M900" i="1"/>
  <c r="M521" i="1"/>
  <c r="M929" i="1"/>
  <c r="M682" i="1"/>
  <c r="M92" i="1"/>
  <c r="M591" i="1"/>
  <c r="M401" i="1"/>
  <c r="M93" i="1"/>
  <c r="M69" i="1"/>
  <c r="M587" i="1"/>
  <c r="M918" i="1"/>
  <c r="M919" i="1"/>
  <c r="M589" i="1"/>
  <c r="M183" i="1"/>
  <c r="M502" i="1"/>
  <c r="M281" i="1"/>
  <c r="M52" i="1"/>
  <c r="M790" i="1"/>
  <c r="M914" i="1"/>
  <c r="M366" i="1"/>
  <c r="M148" i="1"/>
  <c r="M430" i="1"/>
  <c r="M683" i="1"/>
  <c r="M581" i="1"/>
  <c r="M417" i="1"/>
  <c r="M910" i="1"/>
  <c r="M327" i="1"/>
  <c r="M592" i="1"/>
  <c r="M448" i="1"/>
  <c r="M517" i="1"/>
  <c r="M567" i="1"/>
  <c r="M540" i="1"/>
  <c r="M555" i="1"/>
  <c r="M593" i="1"/>
  <c r="M53" i="1"/>
  <c r="M568" i="1"/>
  <c r="M541" i="1"/>
  <c r="M907" i="1"/>
  <c r="M904" i="1"/>
  <c r="M141" i="1"/>
  <c r="M128" i="1"/>
  <c r="M82" i="1"/>
  <c r="M145" i="1"/>
  <c r="M594" i="1"/>
  <c r="M905" i="1"/>
  <c r="M684" i="1"/>
  <c r="M423" i="1"/>
  <c r="M685" i="1"/>
  <c r="M595" i="1"/>
  <c r="M916" i="1"/>
  <c r="M431" i="1"/>
  <c r="M418" i="1"/>
  <c r="M537" i="1"/>
  <c r="M908" i="1"/>
  <c r="M39" i="1"/>
  <c r="M104" i="1"/>
  <c r="M911" i="1"/>
  <c r="M120" i="1"/>
  <c r="M83" i="1"/>
  <c r="M91" i="1"/>
  <c r="M351" i="1"/>
  <c r="M542" i="1"/>
  <c r="M114" i="1"/>
  <c r="M352" i="1"/>
  <c r="M61" i="1"/>
  <c r="M346" i="1"/>
  <c r="M596" i="1"/>
  <c r="M503" i="1"/>
  <c r="M402" i="1"/>
  <c r="M129" i="1"/>
  <c r="M920" i="1"/>
  <c r="M121" i="1"/>
  <c r="M480" i="1"/>
  <c r="M552" i="1"/>
  <c r="M915" i="1"/>
  <c r="M149" i="1"/>
  <c r="M597" i="1"/>
  <c r="M598" i="1"/>
  <c r="M917" i="1"/>
  <c r="M791" i="1"/>
  <c r="M940" i="1"/>
  <c r="M54" i="1"/>
  <c r="M588" i="1"/>
  <c r="M413" i="1"/>
  <c r="M115" i="1"/>
  <c r="M286" i="1"/>
  <c r="M590" i="1"/>
  <c r="M150" i="1"/>
  <c r="M923" i="1"/>
  <c r="M36" i="1"/>
  <c r="M819" i="1"/>
  <c r="M531" i="1"/>
  <c r="M909" i="1"/>
  <c r="M903" i="1"/>
  <c r="M11" i="1"/>
  <c r="M649" i="1"/>
  <c r="M599" i="1"/>
  <c r="M532" i="1"/>
  <c r="M87" i="1"/>
  <c r="M371" i="1"/>
  <c r="M328" i="1"/>
  <c r="M600" i="1"/>
  <c r="M912" i="1"/>
  <c r="M543" i="1"/>
  <c r="M601" i="1"/>
  <c r="M403" i="1"/>
  <c r="M12" i="1"/>
  <c r="M269" i="1"/>
  <c r="M70" i="1"/>
  <c r="M913" i="1"/>
  <c r="M55" i="1"/>
  <c r="M602" i="1"/>
  <c r="M906" i="1"/>
  <c r="M56" i="1"/>
  <c r="M4" i="1"/>
  <c r="M483" i="1"/>
  <c r="M603" i="1"/>
  <c r="M254" i="1"/>
  <c r="M274" i="1"/>
  <c r="M1219" i="1"/>
  <c r="M66" i="1"/>
  <c r="M255" i="1"/>
  <c r="M859" i="1"/>
  <c r="M67" i="1"/>
  <c r="M1220" i="1"/>
  <c r="M256" i="1"/>
  <c r="M285" i="1"/>
  <c r="M314" i="1"/>
  <c r="M411" i="1"/>
  <c r="M335" i="1"/>
  <c r="M1221" i="1"/>
  <c r="M860" i="1"/>
  <c r="M1222" i="1"/>
  <c r="M1223" i="1"/>
  <c r="M315" i="1"/>
  <c r="M412" i="1"/>
  <c r="M1224" i="1"/>
  <c r="M68" i="1"/>
  <c r="M514" i="1"/>
  <c r="O514" i="1"/>
  <c r="O2" i="1"/>
  <c r="P2" i="1" s="1"/>
  <c r="Q2" i="1" s="1"/>
  <c r="O1089" i="1"/>
  <c r="P1089" i="1" s="1"/>
  <c r="Q1089" i="1" s="1"/>
  <c r="O496" i="1"/>
  <c r="P496" i="1" s="1"/>
  <c r="Q496" i="1" s="1"/>
  <c r="O1147" i="1"/>
  <c r="P1147" i="1" s="1"/>
  <c r="Q1147" i="1" s="1"/>
  <c r="O1077" i="1"/>
  <c r="P1077" i="1" s="1"/>
  <c r="Q1077" i="1" s="1"/>
  <c r="O5" i="1"/>
  <c r="P5" i="1" s="1"/>
  <c r="Q5" i="1" s="1"/>
  <c r="O113" i="1"/>
  <c r="P113" i="1" s="1"/>
  <c r="Q113" i="1" s="1"/>
  <c r="O512" i="1"/>
  <c r="P512" i="1" s="1"/>
  <c r="Q512" i="1" s="1"/>
  <c r="O231" i="1"/>
  <c r="P231" i="1" s="1"/>
  <c r="Q231" i="1" s="1"/>
  <c r="O407" i="1"/>
  <c r="P407" i="1" s="1"/>
  <c r="Q407" i="1" s="1"/>
  <c r="O408" i="1"/>
  <c r="P408" i="1" s="1"/>
  <c r="Q408" i="1" s="1"/>
  <c r="O409" i="1"/>
  <c r="P409" i="1" s="1"/>
  <c r="Q409" i="1" s="1"/>
  <c r="O1225" i="1"/>
  <c r="P1225" i="1" s="1"/>
  <c r="Q1225" i="1" s="1"/>
  <c r="O1226" i="1"/>
  <c r="P1226" i="1" s="1"/>
  <c r="Q1226" i="1" s="1"/>
  <c r="O453" i="1"/>
  <c r="P453" i="1" s="1"/>
  <c r="Q453" i="1" s="1"/>
  <c r="O443" i="1"/>
  <c r="P443" i="1" s="1"/>
  <c r="Q443" i="1" s="1"/>
  <c r="O645" i="1"/>
  <c r="P645" i="1" s="1"/>
  <c r="Q645" i="1" s="1"/>
  <c r="O646" i="1"/>
  <c r="P646" i="1" s="1"/>
  <c r="Q646" i="1" s="1"/>
  <c r="O376" i="1"/>
  <c r="P376" i="1" s="1"/>
  <c r="Q376" i="1" s="1"/>
  <c r="O647" i="1"/>
  <c r="P647" i="1" s="1"/>
  <c r="Q647" i="1" s="1"/>
  <c r="O1216" i="1"/>
  <c r="P1216" i="1" s="1"/>
  <c r="Q1216" i="1" s="1"/>
  <c r="O648" i="1"/>
  <c r="P648" i="1" s="1"/>
  <c r="Q648" i="1" s="1"/>
  <c r="O377" i="1"/>
  <c r="P377" i="1" s="1"/>
  <c r="Q377" i="1" s="1"/>
  <c r="O832" i="1"/>
  <c r="P832" i="1" s="1"/>
  <c r="Q832" i="1" s="1"/>
  <c r="O77" i="1"/>
  <c r="P77" i="1" s="1"/>
  <c r="Q77" i="1" s="1"/>
  <c r="O490" i="1"/>
  <c r="P490" i="1" s="1"/>
  <c r="Q490" i="1" s="1"/>
  <c r="O1097" i="1"/>
  <c r="P1097" i="1" s="1"/>
  <c r="Q1097" i="1" s="1"/>
  <c r="O232" i="1"/>
  <c r="P232" i="1" s="1"/>
  <c r="Q232" i="1" s="1"/>
  <c r="O772" i="1"/>
  <c r="P772" i="1" s="1"/>
  <c r="Q772" i="1" s="1"/>
  <c r="O773" i="1"/>
  <c r="P773" i="1" s="1"/>
  <c r="Q773" i="1" s="1"/>
  <c r="O774" i="1"/>
  <c r="P774" i="1" s="1"/>
  <c r="Q774" i="1" s="1"/>
  <c r="O775" i="1"/>
  <c r="P775" i="1" s="1"/>
  <c r="Q775" i="1" s="1"/>
  <c r="O230" i="1"/>
  <c r="P230" i="1" s="1"/>
  <c r="Q230" i="1" s="1"/>
  <c r="O776" i="1"/>
  <c r="P776" i="1" s="1"/>
  <c r="Q776" i="1" s="1"/>
  <c r="O777" i="1"/>
  <c r="P777" i="1" s="1"/>
  <c r="Q777" i="1" s="1"/>
  <c r="O778" i="1"/>
  <c r="P778" i="1" s="1"/>
  <c r="Q778" i="1" s="1"/>
  <c r="O779" i="1"/>
  <c r="P779" i="1" s="1"/>
  <c r="Q779" i="1" s="1"/>
  <c r="O847" i="1"/>
  <c r="P847" i="1" s="1"/>
  <c r="Q847" i="1" s="1"/>
  <c r="O780" i="1"/>
  <c r="P780" i="1" s="1"/>
  <c r="Q780" i="1" s="1"/>
  <c r="O781" i="1"/>
  <c r="P781" i="1" s="1"/>
  <c r="Q781" i="1" s="1"/>
  <c r="O1161" i="1"/>
  <c r="P1161" i="1" s="1"/>
  <c r="Q1161" i="1" s="1"/>
  <c r="O1098" i="1"/>
  <c r="P1098" i="1" s="1"/>
  <c r="Q1098" i="1" s="1"/>
  <c r="O13" i="1"/>
  <c r="P13" i="1" s="1"/>
  <c r="Q13" i="1" s="1"/>
  <c r="O14" i="1"/>
  <c r="P14" i="1" s="1"/>
  <c r="Q14" i="1" s="1"/>
  <c r="O530" i="1"/>
  <c r="P530" i="1" s="1"/>
  <c r="Q530" i="1" s="1"/>
  <c r="O1153" i="1"/>
  <c r="P1153" i="1" s="1"/>
  <c r="Q1153" i="1" s="1"/>
  <c r="O288" i="1"/>
  <c r="P288" i="1" s="1"/>
  <c r="Q288" i="1" s="1"/>
  <c r="O78" i="1"/>
  <c r="P78" i="1" s="1"/>
  <c r="Q78" i="1" s="1"/>
  <c r="O84" i="1"/>
  <c r="P84" i="1" s="1"/>
  <c r="Q84" i="1" s="1"/>
  <c r="O284" i="1"/>
  <c r="P284" i="1" s="1"/>
  <c r="Q284" i="1" s="1"/>
  <c r="O1141" i="1"/>
  <c r="P1141" i="1" s="1"/>
  <c r="Q1141" i="1" s="1"/>
  <c r="O1239" i="1"/>
  <c r="P1239" i="1" s="1"/>
  <c r="Q1239" i="1" s="1"/>
  <c r="O561" i="1"/>
  <c r="P561" i="1" s="1"/>
  <c r="Q561" i="1" s="1"/>
  <c r="O37" i="1"/>
  <c r="P37" i="1" s="1"/>
  <c r="Q37" i="1" s="1"/>
  <c r="O1096" i="1"/>
  <c r="P1096" i="1" s="1"/>
  <c r="Q1096" i="1" s="1"/>
  <c r="O539" i="1"/>
  <c r="P539" i="1" s="1"/>
  <c r="Q539" i="1" s="1"/>
  <c r="O34" i="1"/>
  <c r="P34" i="1" s="1"/>
  <c r="Q34" i="1" s="1"/>
  <c r="O40" i="1"/>
  <c r="P40" i="1" s="1"/>
  <c r="Q40" i="1" s="1"/>
  <c r="O28" i="1"/>
  <c r="P28" i="1" s="1"/>
  <c r="Q28" i="1" s="1"/>
  <c r="O41" i="1"/>
  <c r="P41" i="1" s="1"/>
  <c r="Q41" i="1" s="1"/>
  <c r="O1101" i="1"/>
  <c r="P1101" i="1" s="1"/>
  <c r="Q1101" i="1" s="1"/>
  <c r="O42" i="1"/>
  <c r="P42" i="1" s="1"/>
  <c r="Q42" i="1" s="1"/>
  <c r="O548" i="1"/>
  <c r="P548" i="1" s="1"/>
  <c r="Q548" i="1" s="1"/>
  <c r="O549" i="1"/>
  <c r="P549" i="1" s="1"/>
  <c r="Q549" i="1" s="1"/>
  <c r="O43" i="1"/>
  <c r="P43" i="1" s="1"/>
  <c r="Q43" i="1" s="1"/>
  <c r="O550" i="1"/>
  <c r="P550" i="1" s="1"/>
  <c r="Q550" i="1" s="1"/>
  <c r="O1087" i="1"/>
  <c r="P1087" i="1" s="1"/>
  <c r="Q1087" i="1" s="1"/>
  <c r="O551" i="1"/>
  <c r="P551" i="1" s="1"/>
  <c r="Q551" i="1" s="1"/>
  <c r="O44" i="1"/>
  <c r="P44" i="1" s="1"/>
  <c r="Q44" i="1" s="1"/>
  <c r="O1102" i="1"/>
  <c r="P1102" i="1" s="1"/>
  <c r="Q1102" i="1" s="1"/>
  <c r="O45" i="1"/>
  <c r="P45" i="1" s="1"/>
  <c r="Q45" i="1" s="1"/>
  <c r="O473" i="1"/>
  <c r="P473" i="1" s="1"/>
  <c r="Q473" i="1" s="1"/>
  <c r="O59" i="1"/>
  <c r="P59" i="1" s="1"/>
  <c r="Q59" i="1" s="1"/>
  <c r="O57" i="1"/>
  <c r="P57" i="1" s="1"/>
  <c r="Q57" i="1" s="1"/>
  <c r="O554" i="1"/>
  <c r="P554" i="1" s="1"/>
  <c r="Q554" i="1" s="1"/>
  <c r="O185" i="1"/>
  <c r="P185" i="1" s="1"/>
  <c r="Q185" i="1" s="1"/>
  <c r="O79" i="1"/>
  <c r="P79" i="1" s="1"/>
  <c r="Q79" i="1" s="1"/>
  <c r="O89" i="1"/>
  <c r="P89" i="1" s="1"/>
  <c r="Q89" i="1" s="1"/>
  <c r="O7" i="1"/>
  <c r="P7" i="1" s="1"/>
  <c r="Q7" i="1" s="1"/>
  <c r="O8" i="1"/>
  <c r="P8" i="1" s="1"/>
  <c r="Q8" i="1" s="1"/>
  <c r="O1215" i="1"/>
  <c r="P1215" i="1" s="1"/>
  <c r="Q1215" i="1" s="1"/>
  <c r="O1152" i="1"/>
  <c r="P1152" i="1" s="1"/>
  <c r="Q1152" i="1" s="1"/>
  <c r="O1064" i="1"/>
  <c r="P1064" i="1" s="1"/>
  <c r="Q1064" i="1" s="1"/>
  <c r="O1131" i="1"/>
  <c r="P1131" i="1" s="1"/>
  <c r="Q1131" i="1" s="1"/>
  <c r="O474" i="1"/>
  <c r="P474" i="1" s="1"/>
  <c r="Q474" i="1" s="1"/>
  <c r="O1217" i="1"/>
  <c r="P1217" i="1" s="1"/>
  <c r="Q1217" i="1" s="1"/>
  <c r="O632" i="1"/>
  <c r="P632" i="1" s="1"/>
  <c r="Q632" i="1" s="1"/>
  <c r="O265" i="1"/>
  <c r="P265" i="1" s="1"/>
  <c r="Q265" i="1" s="1"/>
  <c r="O633" i="1"/>
  <c r="P633" i="1" s="1"/>
  <c r="Q633" i="1" s="1"/>
  <c r="O485" i="1"/>
  <c r="P485" i="1" s="1"/>
  <c r="Q485" i="1" s="1"/>
  <c r="O373" i="1"/>
  <c r="P373" i="1" s="1"/>
  <c r="Q373" i="1" s="1"/>
  <c r="O634" i="1"/>
  <c r="P634" i="1" s="1"/>
  <c r="Q634" i="1" s="1"/>
  <c r="O331" i="1"/>
  <c r="P331" i="1" s="1"/>
  <c r="Q331" i="1" s="1"/>
  <c r="O19" i="1"/>
  <c r="P19" i="1" s="1"/>
  <c r="Q19" i="1" s="1"/>
  <c r="O1164" i="1"/>
  <c r="P1164" i="1" s="1"/>
  <c r="Q1164" i="1" s="1"/>
  <c r="O635" i="1"/>
  <c r="P635" i="1" s="1"/>
  <c r="Q635" i="1" s="1"/>
  <c r="O266" i="1"/>
  <c r="P266" i="1" s="1"/>
  <c r="Q266" i="1" s="1"/>
  <c r="O1165" i="1"/>
  <c r="P1165" i="1" s="1"/>
  <c r="Q1165" i="1" s="1"/>
  <c r="O75" i="1"/>
  <c r="P75" i="1" s="1"/>
  <c r="Q75" i="1" s="1"/>
  <c r="O64" i="1"/>
  <c r="P64" i="1" s="1"/>
  <c r="Q64" i="1" s="1"/>
  <c r="O1214" i="1"/>
  <c r="P1214" i="1" s="1"/>
  <c r="Q1214" i="1" s="1"/>
  <c r="O379" i="1"/>
  <c r="P379" i="1" s="1"/>
  <c r="Q379" i="1" s="1"/>
  <c r="O20" i="1"/>
  <c r="P20" i="1" s="1"/>
  <c r="Q20" i="1" s="1"/>
  <c r="O799" i="1"/>
  <c r="P799" i="1" s="1"/>
  <c r="Q799" i="1" s="1"/>
  <c r="O821" i="1"/>
  <c r="P821" i="1" s="1"/>
  <c r="Q821" i="1" s="1"/>
  <c r="O261" i="1"/>
  <c r="P261" i="1" s="1"/>
  <c r="Q261" i="1" s="1"/>
  <c r="O535" i="1"/>
  <c r="P535" i="1" s="1"/>
  <c r="Q535" i="1" s="1"/>
  <c r="O636" i="1"/>
  <c r="P636" i="1" s="1"/>
  <c r="Q636" i="1" s="1"/>
  <c r="O536" i="1"/>
  <c r="P536" i="1" s="1"/>
  <c r="Q536" i="1" s="1"/>
  <c r="O1205" i="1"/>
  <c r="P1205" i="1" s="1"/>
  <c r="Q1205" i="1" s="1"/>
  <c r="O471" i="1"/>
  <c r="P471" i="1" s="1"/>
  <c r="Q471" i="1" s="1"/>
  <c r="O628" i="1"/>
  <c r="P628" i="1" s="1"/>
  <c r="Q628" i="1" s="1"/>
  <c r="O415" i="1"/>
  <c r="P415" i="1" s="1"/>
  <c r="Q415" i="1" s="1"/>
  <c r="O118" i="1"/>
  <c r="P118" i="1" s="1"/>
  <c r="Q118" i="1" s="1"/>
  <c r="O630" i="1"/>
  <c r="P630" i="1" s="1"/>
  <c r="Q630" i="1" s="1"/>
  <c r="O153" i="1"/>
  <c r="P153" i="1" s="1"/>
  <c r="Q153" i="1" s="1"/>
  <c r="O1204" i="1"/>
  <c r="P1204" i="1" s="1"/>
  <c r="Q1204" i="1" s="1"/>
  <c r="O154" i="1"/>
  <c r="P154" i="1" s="1"/>
  <c r="Q154" i="1" s="1"/>
  <c r="O26" i="1"/>
  <c r="P26" i="1" s="1"/>
  <c r="Q26" i="1" s="1"/>
  <c r="O1231" i="1"/>
  <c r="P1231" i="1" s="1"/>
  <c r="Q1231" i="1" s="1"/>
  <c r="O637" i="1"/>
  <c r="P637" i="1" s="1"/>
  <c r="Q637" i="1" s="1"/>
  <c r="O638" i="1"/>
  <c r="P638" i="1" s="1"/>
  <c r="Q638" i="1" s="1"/>
  <c r="O1206" i="1"/>
  <c r="P1206" i="1" s="1"/>
  <c r="Q1206" i="1" s="1"/>
  <c r="O800" i="1"/>
  <c r="P800" i="1" s="1"/>
  <c r="Q800" i="1" s="1"/>
  <c r="O110" i="1"/>
  <c r="P110" i="1" s="1"/>
  <c r="Q110" i="1" s="1"/>
  <c r="O1218" i="1"/>
  <c r="P1218" i="1" s="1"/>
  <c r="Q1218" i="1" s="1"/>
  <c r="O482" i="1"/>
  <c r="P482" i="1" s="1"/>
  <c r="Q482" i="1" s="1"/>
  <c r="O262" i="1"/>
  <c r="P262" i="1" s="1"/>
  <c r="Q262" i="1" s="1"/>
  <c r="O355" i="1"/>
  <c r="P355" i="1" s="1"/>
  <c r="Q355" i="1" s="1"/>
  <c r="O317" i="1"/>
  <c r="P317" i="1" s="1"/>
  <c r="Q317" i="1" s="1"/>
  <c r="O348" i="1"/>
  <c r="P348" i="1" s="1"/>
  <c r="Q348" i="1" s="1"/>
  <c r="O639" i="1"/>
  <c r="P639" i="1" s="1"/>
  <c r="Q639" i="1" s="1"/>
  <c r="O566" i="1"/>
  <c r="P566" i="1" s="1"/>
  <c r="Q566" i="1" s="1"/>
  <c r="O506" i="1"/>
  <c r="P506" i="1" s="1"/>
  <c r="Q506" i="1" s="1"/>
  <c r="O360" i="1"/>
  <c r="P360" i="1" s="1"/>
  <c r="Q360" i="1" s="1"/>
  <c r="O21" i="1"/>
  <c r="P21" i="1" s="1"/>
  <c r="Q21" i="1" s="1"/>
  <c r="O132" i="1"/>
  <c r="P132" i="1" s="1"/>
  <c r="Q132" i="1" s="1"/>
  <c r="O124" i="1"/>
  <c r="P124" i="1" s="1"/>
  <c r="Q124" i="1" s="1"/>
  <c r="O1210" i="1"/>
  <c r="P1210" i="1" s="1"/>
  <c r="Q1210" i="1" s="1"/>
  <c r="O356" i="1"/>
  <c r="P356" i="1" s="1"/>
  <c r="Q356" i="1" s="1"/>
  <c r="O119" i="1"/>
  <c r="P119" i="1" s="1"/>
  <c r="Q119" i="1" s="1"/>
  <c r="O65" i="1"/>
  <c r="P65" i="1" s="1"/>
  <c r="Q65" i="1" s="1"/>
  <c r="O1232" i="1"/>
  <c r="P1232" i="1" s="1"/>
  <c r="Q1232" i="1" s="1"/>
  <c r="O498" i="1"/>
  <c r="P498" i="1" s="1"/>
  <c r="Q498" i="1" s="1"/>
  <c r="O263" i="1"/>
  <c r="P263" i="1" s="1"/>
  <c r="Q263" i="1" s="1"/>
  <c r="O421" i="1"/>
  <c r="P421" i="1" s="1"/>
  <c r="Q421" i="1" s="1"/>
  <c r="O361" i="1"/>
  <c r="P361" i="1" s="1"/>
  <c r="Q361" i="1" s="1"/>
  <c r="O579" i="1"/>
  <c r="P579" i="1" s="1"/>
  <c r="Q579" i="1" s="1"/>
  <c r="O111" i="1"/>
  <c r="P111" i="1" s="1"/>
  <c r="Q111" i="1" s="1"/>
  <c r="O112" i="1"/>
  <c r="P112" i="1" s="1"/>
  <c r="Q112" i="1" s="1"/>
  <c r="O1166" i="1"/>
  <c r="P1166" i="1" s="1"/>
  <c r="Q1166" i="1" s="1"/>
  <c r="O125" i="1"/>
  <c r="P125" i="1" s="1"/>
  <c r="Q125" i="1" s="1"/>
  <c r="O767" i="1"/>
  <c r="P767" i="1" s="1"/>
  <c r="Q767" i="1" s="1"/>
  <c r="O425" i="1"/>
  <c r="P425" i="1" s="1"/>
  <c r="Q425" i="1" s="1"/>
  <c r="O459" i="1"/>
  <c r="P459" i="1" s="1"/>
  <c r="Q459" i="1" s="1"/>
  <c r="O768" i="1"/>
  <c r="P768" i="1" s="1"/>
  <c r="Q768" i="1" s="1"/>
  <c r="O437" i="1"/>
  <c r="P437" i="1" s="1"/>
  <c r="Q437" i="1" s="1"/>
  <c r="O1207" i="1"/>
  <c r="P1207" i="1" s="1"/>
  <c r="Q1207" i="1" s="1"/>
  <c r="O640" i="1"/>
  <c r="P640" i="1" s="1"/>
  <c r="Q640" i="1" s="1"/>
  <c r="O133" i="1"/>
  <c r="P133" i="1" s="1"/>
  <c r="Q133" i="1" s="1"/>
  <c r="O641" i="1"/>
  <c r="P641" i="1" s="1"/>
  <c r="Q641" i="1" s="1"/>
  <c r="O558" i="1"/>
  <c r="P558" i="1" s="1"/>
  <c r="Q558" i="1" s="1"/>
  <c r="O580" i="1"/>
  <c r="P580" i="1" s="1"/>
  <c r="Q580" i="1" s="1"/>
  <c r="O642" i="1"/>
  <c r="P642" i="1" s="1"/>
  <c r="Q642" i="1" s="1"/>
  <c r="O1208" i="1"/>
  <c r="P1208" i="1" s="1"/>
  <c r="Q1208" i="1" s="1"/>
  <c r="O571" i="1"/>
  <c r="P571" i="1" s="1"/>
  <c r="Q571" i="1" s="1"/>
  <c r="O1145" i="1"/>
  <c r="P1145" i="1" s="1"/>
  <c r="Q1145" i="1" s="1"/>
  <c r="O769" i="1"/>
  <c r="P769" i="1" s="1"/>
  <c r="Q769" i="1" s="1"/>
  <c r="O1167" i="1"/>
  <c r="P1167" i="1" s="1"/>
  <c r="Q1167" i="1" s="1"/>
  <c r="O332" i="1"/>
  <c r="P332" i="1" s="1"/>
  <c r="Q332" i="1" s="1"/>
  <c r="O422" i="1"/>
  <c r="P422" i="1" s="1"/>
  <c r="Q422" i="1" s="1"/>
  <c r="O643" i="1"/>
  <c r="P643" i="1" s="1"/>
  <c r="Q643" i="1" s="1"/>
  <c r="O264" i="1"/>
  <c r="P264" i="1" s="1"/>
  <c r="Q264" i="1" s="1"/>
  <c r="O27" i="1"/>
  <c r="P27" i="1" s="1"/>
  <c r="Q27" i="1" s="1"/>
  <c r="O452" i="1"/>
  <c r="P452" i="1" s="1"/>
  <c r="Q452" i="1" s="1"/>
  <c r="O519" i="1"/>
  <c r="P519" i="1" s="1"/>
  <c r="Q519" i="1" s="1"/>
  <c r="O572" i="1"/>
  <c r="P572" i="1" s="1"/>
  <c r="Q572" i="1" s="1"/>
  <c r="O801" i="1"/>
  <c r="P801" i="1" s="1"/>
  <c r="Q801" i="1" s="1"/>
  <c r="O466" i="1"/>
  <c r="P466" i="1" s="1"/>
  <c r="Q466" i="1" s="1"/>
  <c r="O146" i="1"/>
  <c r="P146" i="1" s="1"/>
  <c r="Q146" i="1" s="1"/>
  <c r="O368" i="1"/>
  <c r="P368" i="1" s="1"/>
  <c r="Q368" i="1" s="1"/>
  <c r="O438" i="1"/>
  <c r="P438" i="1" s="1"/>
  <c r="Q438" i="1" s="1"/>
  <c r="O279" i="1"/>
  <c r="P279" i="1" s="1"/>
  <c r="Q279" i="1" s="1"/>
  <c r="O629" i="1"/>
  <c r="P629" i="1" s="1"/>
  <c r="Q629" i="1" s="1"/>
  <c r="O1211" i="1"/>
  <c r="P1211" i="1" s="1"/>
  <c r="Q1211" i="1" s="1"/>
  <c r="O631" i="1"/>
  <c r="P631" i="1" s="1"/>
  <c r="Q631" i="1" s="1"/>
  <c r="O1212" i="1"/>
  <c r="P1212" i="1" s="1"/>
  <c r="Q1212" i="1" s="1"/>
  <c r="O507" i="1"/>
  <c r="P507" i="1" s="1"/>
  <c r="Q507" i="1" s="1"/>
  <c r="O270" i="1"/>
  <c r="P270" i="1" s="1"/>
  <c r="Q270" i="1" s="1"/>
  <c r="O559" i="1"/>
  <c r="P559" i="1" s="1"/>
  <c r="Q559" i="1" s="1"/>
  <c r="O96" i="1"/>
  <c r="P96" i="1" s="1"/>
  <c r="Q96" i="1" s="1"/>
  <c r="O770" i="1"/>
  <c r="P770" i="1" s="1"/>
  <c r="Q770" i="1" s="1"/>
  <c r="O644" i="1"/>
  <c r="P644" i="1" s="1"/>
  <c r="Q644" i="1" s="1"/>
  <c r="O771" i="1"/>
  <c r="P771" i="1" s="1"/>
  <c r="Q771" i="1" s="1"/>
  <c r="O97" i="1"/>
  <c r="P97" i="1" s="1"/>
  <c r="Q97" i="1" s="1"/>
  <c r="O493" i="1"/>
  <c r="P493" i="1" s="1"/>
  <c r="Q493" i="1" s="1"/>
  <c r="O76" i="1"/>
  <c r="P76" i="1" s="1"/>
  <c r="Q76" i="1" s="1"/>
  <c r="O563" i="1"/>
  <c r="P563" i="1" s="1"/>
  <c r="Q563" i="1" s="1"/>
  <c r="O562" i="1"/>
  <c r="P562" i="1" s="1"/>
  <c r="Q562" i="1" s="1"/>
  <c r="O489" i="1"/>
  <c r="P489" i="1" s="1"/>
  <c r="Q489" i="1" s="1"/>
  <c r="O577" i="1"/>
  <c r="P577" i="1" s="1"/>
  <c r="Q577" i="1" s="1"/>
  <c r="O586" i="1"/>
  <c r="P586" i="1" s="1"/>
  <c r="Q586" i="1" s="1"/>
  <c r="O766" i="1"/>
  <c r="P766" i="1" s="1"/>
  <c r="Q766" i="1" s="1"/>
  <c r="O578" i="1"/>
  <c r="P578" i="1" s="1"/>
  <c r="Q578" i="1" s="1"/>
  <c r="O1168" i="1"/>
  <c r="P1168" i="1" s="1"/>
  <c r="Q1168" i="1" s="1"/>
  <c r="O486" i="1"/>
  <c r="P486" i="1" s="1"/>
  <c r="Q486" i="1" s="1"/>
  <c r="O1180" i="1"/>
  <c r="P1180" i="1" s="1"/>
  <c r="Q1180" i="1" s="1"/>
  <c r="O304" i="1"/>
  <c r="P304" i="1" s="1"/>
  <c r="Q304" i="1" s="1"/>
  <c r="O187" i="1"/>
  <c r="P187" i="1" s="1"/>
  <c r="Q187" i="1" s="1"/>
  <c r="O311" i="1"/>
  <c r="P311" i="1" s="1"/>
  <c r="Q311" i="1" s="1"/>
  <c r="O1213" i="1"/>
  <c r="P1213" i="1" s="1"/>
  <c r="Q1213" i="1" s="1"/>
  <c r="O155" i="1"/>
  <c r="P155" i="1" s="1"/>
  <c r="Q155" i="1" s="1"/>
  <c r="O30" i="1"/>
  <c r="P30" i="1" s="1"/>
  <c r="Q30" i="1" s="1"/>
  <c r="O126" i="1"/>
  <c r="P126" i="1" s="1"/>
  <c r="Q126" i="1" s="1"/>
  <c r="O1181" i="1"/>
  <c r="P1181" i="1" s="1"/>
  <c r="Q1181" i="1" s="1"/>
  <c r="O734" i="1"/>
  <c r="P734" i="1" s="1"/>
  <c r="Q734" i="1" s="1"/>
  <c r="O297" i="1"/>
  <c r="P297" i="1" s="1"/>
  <c r="Q297" i="1" s="1"/>
  <c r="O188" i="1"/>
  <c r="P188" i="1" s="1"/>
  <c r="Q188" i="1" s="1"/>
  <c r="O735" i="1"/>
  <c r="P735" i="1" s="1"/>
  <c r="Q735" i="1" s="1"/>
  <c r="O1182" i="1"/>
  <c r="P1182" i="1" s="1"/>
  <c r="Q1182" i="1" s="1"/>
  <c r="O672" i="1"/>
  <c r="P672" i="1" s="1"/>
  <c r="Q672" i="1" s="1"/>
  <c r="O673" i="1"/>
  <c r="P673" i="1" s="1"/>
  <c r="Q673" i="1" s="1"/>
  <c r="O736" i="1"/>
  <c r="P736" i="1" s="1"/>
  <c r="Q736" i="1" s="1"/>
  <c r="O737" i="1"/>
  <c r="P737" i="1" s="1"/>
  <c r="Q737" i="1" s="1"/>
  <c r="O738" i="1"/>
  <c r="P738" i="1" s="1"/>
  <c r="Q738" i="1" s="1"/>
  <c r="O298" i="1"/>
  <c r="P298" i="1" s="1"/>
  <c r="Q298" i="1" s="1"/>
  <c r="O233" i="1"/>
  <c r="P233" i="1" s="1"/>
  <c r="Q233" i="1" s="1"/>
  <c r="O1183" i="1"/>
  <c r="P1183" i="1" s="1"/>
  <c r="Q1183" i="1" s="1"/>
  <c r="O1184" i="1"/>
  <c r="P1184" i="1" s="1"/>
  <c r="Q1184" i="1" s="1"/>
  <c r="O234" i="1"/>
  <c r="P234" i="1" s="1"/>
  <c r="Q234" i="1" s="1"/>
  <c r="O235" i="1"/>
  <c r="P235" i="1" s="1"/>
  <c r="Q235" i="1" s="1"/>
  <c r="O177" i="1"/>
  <c r="P177" i="1" s="1"/>
  <c r="Q177" i="1" s="1"/>
  <c r="O236" i="1"/>
  <c r="P236" i="1" s="1"/>
  <c r="Q236" i="1" s="1"/>
  <c r="O312" i="1"/>
  <c r="P312" i="1" s="1"/>
  <c r="Q312" i="1" s="1"/>
  <c r="O1236" i="1"/>
  <c r="P1236" i="1" s="1"/>
  <c r="Q1236" i="1" s="1"/>
  <c r="O1185" i="1"/>
  <c r="P1185" i="1" s="1"/>
  <c r="Q1185" i="1" s="1"/>
  <c r="O178" i="1"/>
  <c r="P178" i="1" s="1"/>
  <c r="Q178" i="1" s="1"/>
  <c r="O739" i="1"/>
  <c r="P739" i="1" s="1"/>
  <c r="Q739" i="1" s="1"/>
  <c r="O219" i="1"/>
  <c r="P219" i="1" s="1"/>
  <c r="Q219" i="1" s="1"/>
  <c r="O189" i="1"/>
  <c r="P189" i="1" s="1"/>
  <c r="Q189" i="1" s="1"/>
  <c r="O220" i="1"/>
  <c r="P220" i="1" s="1"/>
  <c r="Q220" i="1" s="1"/>
  <c r="O237" i="1"/>
  <c r="P237" i="1" s="1"/>
  <c r="Q237" i="1" s="1"/>
  <c r="O1186" i="1"/>
  <c r="P1186" i="1" s="1"/>
  <c r="Q1186" i="1" s="1"/>
  <c r="O740" i="1"/>
  <c r="P740" i="1" s="1"/>
  <c r="Q740" i="1" s="1"/>
  <c r="O305" i="1"/>
  <c r="P305" i="1" s="1"/>
  <c r="Q305" i="1" s="1"/>
  <c r="O741" i="1"/>
  <c r="P741" i="1" s="1"/>
  <c r="Q741" i="1" s="1"/>
  <c r="O179" i="1"/>
  <c r="P179" i="1" s="1"/>
  <c r="Q179" i="1" s="1"/>
  <c r="O221" i="1"/>
  <c r="P221" i="1" s="1"/>
  <c r="Q221" i="1" s="1"/>
  <c r="O742" i="1"/>
  <c r="P742" i="1" s="1"/>
  <c r="Q742" i="1" s="1"/>
  <c r="O222" i="1"/>
  <c r="P222" i="1" s="1"/>
  <c r="Q222" i="1" s="1"/>
  <c r="O1171" i="1"/>
  <c r="P1171" i="1" s="1"/>
  <c r="Q1171" i="1" s="1"/>
  <c r="O743" i="1"/>
  <c r="P743" i="1" s="1"/>
  <c r="Q743" i="1" s="1"/>
  <c r="O744" i="1"/>
  <c r="P744" i="1" s="1"/>
  <c r="Q744" i="1" s="1"/>
  <c r="O674" i="1"/>
  <c r="P674" i="1" s="1"/>
  <c r="Q674" i="1" s="1"/>
  <c r="O299" i="1"/>
  <c r="P299" i="1" s="1"/>
  <c r="Q299" i="1" s="1"/>
  <c r="O745" i="1"/>
  <c r="P745" i="1" s="1"/>
  <c r="Q745" i="1" s="1"/>
  <c r="O746" i="1"/>
  <c r="P746" i="1" s="1"/>
  <c r="Q746" i="1" s="1"/>
  <c r="O1187" i="1"/>
  <c r="P1187" i="1" s="1"/>
  <c r="Q1187" i="1" s="1"/>
  <c r="O1188" i="1"/>
  <c r="P1188" i="1" s="1"/>
  <c r="Q1188" i="1" s="1"/>
  <c r="O747" i="1"/>
  <c r="P747" i="1" s="1"/>
  <c r="Q747" i="1" s="1"/>
  <c r="O675" i="1"/>
  <c r="P675" i="1" s="1"/>
  <c r="Q675" i="1" s="1"/>
  <c r="O1189" i="1"/>
  <c r="P1189" i="1" s="1"/>
  <c r="Q1189" i="1" s="1"/>
  <c r="O190" i="1"/>
  <c r="P190" i="1" s="1"/>
  <c r="Q190" i="1" s="1"/>
  <c r="O676" i="1"/>
  <c r="P676" i="1" s="1"/>
  <c r="Q676" i="1" s="1"/>
  <c r="O748" i="1"/>
  <c r="P748" i="1" s="1"/>
  <c r="Q748" i="1" s="1"/>
  <c r="O238" i="1"/>
  <c r="P238" i="1" s="1"/>
  <c r="Q238" i="1" s="1"/>
  <c r="O797" i="1"/>
  <c r="P797" i="1" s="1"/>
  <c r="Q797" i="1" s="1"/>
  <c r="O749" i="1"/>
  <c r="P749" i="1" s="1"/>
  <c r="Q749" i="1" s="1"/>
  <c r="O191" i="1"/>
  <c r="P191" i="1" s="1"/>
  <c r="Q191" i="1" s="1"/>
  <c r="O677" i="1"/>
  <c r="P677" i="1" s="1"/>
  <c r="Q677" i="1" s="1"/>
  <c r="O1172" i="1"/>
  <c r="P1172" i="1" s="1"/>
  <c r="Q1172" i="1" s="1"/>
  <c r="O1190" i="1"/>
  <c r="P1190" i="1" s="1"/>
  <c r="Q1190" i="1" s="1"/>
  <c r="O1191" i="1"/>
  <c r="P1191" i="1" s="1"/>
  <c r="Q1191" i="1" s="1"/>
  <c r="O750" i="1"/>
  <c r="P750" i="1" s="1"/>
  <c r="Q750" i="1" s="1"/>
  <c r="O1192" i="1"/>
  <c r="P1192" i="1" s="1"/>
  <c r="Q1192" i="1" s="1"/>
  <c r="O478" i="1"/>
  <c r="P478" i="1" s="1"/>
  <c r="Q478" i="1" s="1"/>
  <c r="O1158" i="1"/>
  <c r="P1158" i="1" s="1"/>
  <c r="Q1158" i="1" s="1"/>
  <c r="O1173" i="1"/>
  <c r="P1173" i="1" s="1"/>
  <c r="Q1173" i="1" s="1"/>
  <c r="O751" i="1"/>
  <c r="P751" i="1" s="1"/>
  <c r="Q751" i="1" s="1"/>
  <c r="O1193" i="1"/>
  <c r="P1193" i="1" s="1"/>
  <c r="Q1193" i="1" s="1"/>
  <c r="O1194" i="1"/>
  <c r="P1194" i="1" s="1"/>
  <c r="Q1194" i="1" s="1"/>
  <c r="O752" i="1"/>
  <c r="P752" i="1" s="1"/>
  <c r="Q752" i="1" s="1"/>
  <c r="O1195" i="1"/>
  <c r="P1195" i="1" s="1"/>
  <c r="Q1195" i="1" s="1"/>
  <c r="O223" i="1"/>
  <c r="P223" i="1" s="1"/>
  <c r="Q223" i="1" s="1"/>
  <c r="O678" i="1"/>
  <c r="P678" i="1" s="1"/>
  <c r="Q678" i="1" s="1"/>
  <c r="O180" i="1"/>
  <c r="P180" i="1" s="1"/>
  <c r="Q180" i="1" s="1"/>
  <c r="O192" i="1"/>
  <c r="P192" i="1" s="1"/>
  <c r="Q192" i="1" s="1"/>
  <c r="O239" i="1"/>
  <c r="P239" i="1" s="1"/>
  <c r="Q239" i="1" s="1"/>
  <c r="O193" i="1"/>
  <c r="P193" i="1" s="1"/>
  <c r="Q193" i="1" s="1"/>
  <c r="O679" i="1"/>
  <c r="P679" i="1" s="1"/>
  <c r="Q679" i="1" s="1"/>
  <c r="O798" i="1"/>
  <c r="P798" i="1" s="1"/>
  <c r="Q798" i="1" s="1"/>
  <c r="O1174" i="1"/>
  <c r="P1174" i="1" s="1"/>
  <c r="Q1174" i="1" s="1"/>
  <c r="O753" i="1"/>
  <c r="P753" i="1" s="1"/>
  <c r="Q753" i="1" s="1"/>
  <c r="O31" i="1"/>
  <c r="P31" i="1" s="1"/>
  <c r="Q31" i="1" s="1"/>
  <c r="O1175" i="1"/>
  <c r="P1175" i="1" s="1"/>
  <c r="Q1175" i="1" s="1"/>
  <c r="O1196" i="1"/>
  <c r="P1196" i="1" s="1"/>
  <c r="Q1196" i="1" s="1"/>
  <c r="O754" i="1"/>
  <c r="P754" i="1" s="1"/>
  <c r="Q754" i="1" s="1"/>
  <c r="O194" i="1"/>
  <c r="P194" i="1" s="1"/>
  <c r="Q194" i="1" s="1"/>
  <c r="O680" i="1"/>
  <c r="P680" i="1" s="1"/>
  <c r="Q680" i="1" s="1"/>
  <c r="O224" i="1"/>
  <c r="P224" i="1" s="1"/>
  <c r="Q224" i="1" s="1"/>
  <c r="O755" i="1"/>
  <c r="P755" i="1" s="1"/>
  <c r="Q755" i="1" s="1"/>
  <c r="O156" i="1"/>
  <c r="P156" i="1" s="1"/>
  <c r="Q156" i="1" s="1"/>
  <c r="O225" i="1"/>
  <c r="P225" i="1" s="1"/>
  <c r="Q225" i="1" s="1"/>
  <c r="O240" i="1"/>
  <c r="P240" i="1" s="1"/>
  <c r="Q240" i="1" s="1"/>
  <c r="O1197" i="1"/>
  <c r="P1197" i="1" s="1"/>
  <c r="Q1197" i="1" s="1"/>
  <c r="O756" i="1"/>
  <c r="P756" i="1" s="1"/>
  <c r="Q756" i="1" s="1"/>
  <c r="O195" i="1"/>
  <c r="P195" i="1" s="1"/>
  <c r="Q195" i="1" s="1"/>
  <c r="O757" i="1"/>
  <c r="P757" i="1" s="1"/>
  <c r="Q757" i="1" s="1"/>
  <c r="O226" i="1"/>
  <c r="P226" i="1" s="1"/>
  <c r="Q226" i="1" s="1"/>
  <c r="O758" i="1"/>
  <c r="P758" i="1" s="1"/>
  <c r="Q758" i="1" s="1"/>
  <c r="O439" i="1"/>
  <c r="P439" i="1" s="1"/>
  <c r="Q439" i="1" s="1"/>
  <c r="O446" i="1"/>
  <c r="P446" i="1" s="1"/>
  <c r="Q446" i="1" s="1"/>
  <c r="O157" i="1"/>
  <c r="P157" i="1" s="1"/>
  <c r="Q157" i="1" s="1"/>
  <c r="O1176" i="1"/>
  <c r="P1176" i="1" s="1"/>
  <c r="Q1176" i="1" s="1"/>
  <c r="O759" i="1"/>
  <c r="P759" i="1" s="1"/>
  <c r="Q759" i="1" s="1"/>
  <c r="O313" i="1"/>
  <c r="P313" i="1" s="1"/>
  <c r="Q313" i="1" s="1"/>
  <c r="O158" i="1"/>
  <c r="P158" i="1" s="1"/>
  <c r="Q158" i="1" s="1"/>
  <c r="O227" i="1"/>
  <c r="P227" i="1" s="1"/>
  <c r="Q227" i="1" s="1"/>
  <c r="O159" i="1"/>
  <c r="P159" i="1" s="1"/>
  <c r="Q159" i="1" s="1"/>
  <c r="O228" i="1"/>
  <c r="P228" i="1" s="1"/>
  <c r="Q228" i="1" s="1"/>
  <c r="O102" i="1"/>
  <c r="P102" i="1" s="1"/>
  <c r="Q102" i="1" s="1"/>
  <c r="O229" i="1"/>
  <c r="P229" i="1" s="1"/>
  <c r="Q229" i="1" s="1"/>
  <c r="O1198" i="1"/>
  <c r="P1198" i="1" s="1"/>
  <c r="Q1198" i="1" s="1"/>
  <c r="O1177" i="1"/>
  <c r="P1177" i="1" s="1"/>
  <c r="Q1177" i="1" s="1"/>
  <c r="O760" i="1"/>
  <c r="P760" i="1" s="1"/>
  <c r="Q760" i="1" s="1"/>
  <c r="O1178" i="1"/>
  <c r="P1178" i="1" s="1"/>
  <c r="Q1178" i="1" s="1"/>
  <c r="O761" i="1"/>
  <c r="P761" i="1" s="1"/>
  <c r="Q761" i="1" s="1"/>
  <c r="O196" i="1"/>
  <c r="P196" i="1" s="1"/>
  <c r="Q196" i="1" s="1"/>
  <c r="O1179" i="1"/>
  <c r="P1179" i="1" s="1"/>
  <c r="Q1179" i="1" s="1"/>
  <c r="O1199" i="1"/>
  <c r="P1199" i="1" s="1"/>
  <c r="Q1199" i="1" s="1"/>
  <c r="O762" i="1"/>
  <c r="P762" i="1" s="1"/>
  <c r="Q762" i="1" s="1"/>
  <c r="O181" i="1"/>
  <c r="P181" i="1" s="1"/>
  <c r="Q181" i="1" s="1"/>
  <c r="O160" i="1"/>
  <c r="P160" i="1" s="1"/>
  <c r="Q160" i="1" s="1"/>
  <c r="O763" i="1"/>
  <c r="P763" i="1" s="1"/>
  <c r="Q763" i="1" s="1"/>
  <c r="O681" i="1"/>
  <c r="P681" i="1" s="1"/>
  <c r="Q681" i="1" s="1"/>
  <c r="O182" i="1"/>
  <c r="P182" i="1" s="1"/>
  <c r="Q182" i="1" s="1"/>
  <c r="O764" i="1"/>
  <c r="P764" i="1" s="1"/>
  <c r="Q764" i="1" s="1"/>
  <c r="O1200" i="1"/>
  <c r="P1200" i="1" s="1"/>
  <c r="Q1200" i="1" s="1"/>
  <c r="O765" i="1"/>
  <c r="P765" i="1" s="1"/>
  <c r="Q765" i="1" s="1"/>
  <c r="O161" i="1"/>
  <c r="P161" i="1" s="1"/>
  <c r="Q161" i="1" s="1"/>
  <c r="O1201" i="1"/>
  <c r="P1201" i="1" s="1"/>
  <c r="Q1201" i="1" s="1"/>
  <c r="O1202" i="1"/>
  <c r="P1202" i="1" s="1"/>
  <c r="Q1202" i="1" s="1"/>
  <c r="O1159" i="1"/>
  <c r="P1159" i="1" s="1"/>
  <c r="Q1159" i="1" s="1"/>
  <c r="O447" i="1"/>
  <c r="P447" i="1" s="1"/>
  <c r="Q447" i="1" s="1"/>
  <c r="O241" i="1"/>
  <c r="P241" i="1" s="1"/>
  <c r="Q241" i="1" s="1"/>
  <c r="O1160" i="1"/>
  <c r="P1160" i="1" s="1"/>
  <c r="Q1160" i="1" s="1"/>
  <c r="O1203" i="1"/>
  <c r="P1203" i="1" s="1"/>
  <c r="Q1203" i="1" s="1"/>
  <c r="O479" i="1"/>
  <c r="P479" i="1" s="1"/>
  <c r="Q479" i="1" s="1"/>
  <c r="O88" i="1"/>
  <c r="P88" i="1" s="1"/>
  <c r="Q88" i="1" s="1"/>
  <c r="O142" i="1"/>
  <c r="P142" i="1" s="1"/>
  <c r="Q142" i="1" s="1"/>
  <c r="O1090" i="1"/>
  <c r="P1090" i="1" s="1"/>
  <c r="Q1090" i="1" s="1"/>
  <c r="O1067" i="1"/>
  <c r="P1067" i="1" s="1"/>
  <c r="Q1067" i="1" s="1"/>
  <c r="O1047" i="1"/>
  <c r="P1047" i="1" s="1"/>
  <c r="Q1047" i="1" s="1"/>
  <c r="O1091" i="1"/>
  <c r="P1091" i="1" s="1"/>
  <c r="Q1091" i="1" s="1"/>
  <c r="O1050" i="1"/>
  <c r="P1050" i="1" s="1"/>
  <c r="Q1050" i="1" s="1"/>
  <c r="O135" i="1"/>
  <c r="P135" i="1" s="1"/>
  <c r="Q135" i="1" s="1"/>
  <c r="O1240" i="1"/>
  <c r="P1240" i="1" s="1"/>
  <c r="Q1240" i="1" s="1"/>
  <c r="O134" i="1"/>
  <c r="P134" i="1" s="1"/>
  <c r="Q134" i="1" s="1"/>
  <c r="O1242" i="1"/>
  <c r="P1242" i="1" s="1"/>
  <c r="Q1242" i="1" s="1"/>
  <c r="O136" i="1"/>
  <c r="P136" i="1" s="1"/>
  <c r="Q136" i="1" s="1"/>
  <c r="O1092" i="1"/>
  <c r="P1092" i="1" s="1"/>
  <c r="Q1092" i="1" s="1"/>
  <c r="O1237" i="1"/>
  <c r="P1237" i="1" s="1"/>
  <c r="Q1237" i="1" s="1"/>
  <c r="O1142" i="1"/>
  <c r="P1142" i="1" s="1"/>
  <c r="Q1142" i="1" s="1"/>
  <c r="O137" i="1"/>
  <c r="P137" i="1" s="1"/>
  <c r="Q137" i="1" s="1"/>
  <c r="O1048" i="1"/>
  <c r="P1048" i="1" s="1"/>
  <c r="Q1048" i="1" s="1"/>
  <c r="O1143" i="1"/>
  <c r="P1143" i="1" s="1"/>
  <c r="Q1143" i="1" s="1"/>
  <c r="O1144" i="1"/>
  <c r="P1144" i="1" s="1"/>
  <c r="Q1144" i="1" s="1"/>
  <c r="O1063" i="1"/>
  <c r="P1063" i="1" s="1"/>
  <c r="Q1063" i="1" s="1"/>
  <c r="O1093" i="1"/>
  <c r="P1093" i="1" s="1"/>
  <c r="Q1093" i="1" s="1"/>
  <c r="O1094" i="1"/>
  <c r="P1094" i="1" s="1"/>
  <c r="Q1094" i="1" s="1"/>
  <c r="O1241" i="1"/>
  <c r="P1241" i="1" s="1"/>
  <c r="Q1241" i="1" s="1"/>
  <c r="O1085" i="1"/>
  <c r="P1085" i="1" s="1"/>
  <c r="Q1085" i="1" s="1"/>
  <c r="O1068" i="1"/>
  <c r="P1068" i="1" s="1"/>
  <c r="Q1068" i="1" s="1"/>
  <c r="O1051" i="1"/>
  <c r="P1051" i="1" s="1"/>
  <c r="Q1051" i="1" s="1"/>
  <c r="O1238" i="1"/>
  <c r="P1238" i="1" s="1"/>
  <c r="Q1238" i="1" s="1"/>
  <c r="O273" i="1"/>
  <c r="P273" i="1" s="1"/>
  <c r="Q273" i="1" s="1"/>
  <c r="O1233" i="1"/>
  <c r="P1233" i="1" s="1"/>
  <c r="Q1233" i="1" s="1"/>
  <c r="O1095" i="1"/>
  <c r="P1095" i="1" s="1"/>
  <c r="Q1095" i="1" s="1"/>
  <c r="O1227" i="1"/>
  <c r="P1227" i="1" s="1"/>
  <c r="Q1227" i="1" s="1"/>
  <c r="O1228" i="1"/>
  <c r="P1228" i="1" s="1"/>
  <c r="Q1228" i="1" s="1"/>
  <c r="O1243" i="1"/>
  <c r="P1243" i="1" s="1"/>
  <c r="Q1243" i="1" s="1"/>
  <c r="O1100" i="1"/>
  <c r="P1100" i="1" s="1"/>
  <c r="Q1100" i="1" s="1"/>
  <c r="O1084" i="1"/>
  <c r="P1084" i="1" s="1"/>
  <c r="Q1084" i="1" s="1"/>
  <c r="O583" i="1"/>
  <c r="P583" i="1" s="1"/>
  <c r="Q583" i="1" s="1"/>
  <c r="O467" i="1"/>
  <c r="P467" i="1" s="1"/>
  <c r="Q467" i="1" s="1"/>
  <c r="O1104" i="1"/>
  <c r="P1104" i="1" s="1"/>
  <c r="Q1104" i="1" s="1"/>
  <c r="O651" i="1"/>
  <c r="P651" i="1" s="1"/>
  <c r="Q651" i="1" s="1"/>
  <c r="O139" i="1"/>
  <c r="P139" i="1" s="1"/>
  <c r="Q139" i="1" s="1"/>
  <c r="O143" i="1"/>
  <c r="P143" i="1" s="1"/>
  <c r="Q143" i="1" s="1"/>
  <c r="O1130" i="1"/>
  <c r="P1130" i="1" s="1"/>
  <c r="Q1130" i="1" s="1"/>
  <c r="O660" i="1"/>
  <c r="P660" i="1" s="1"/>
  <c r="Q660" i="1" s="1"/>
  <c r="O816" i="1"/>
  <c r="P816" i="1" s="1"/>
  <c r="Q816" i="1" s="1"/>
  <c r="O320" i="1"/>
  <c r="P320" i="1" s="1"/>
  <c r="Q320" i="1" s="1"/>
  <c r="O321" i="1"/>
  <c r="P321" i="1" s="1"/>
  <c r="Q321" i="1" s="1"/>
  <c r="O362" i="1"/>
  <c r="P362" i="1" s="1"/>
  <c r="Q362" i="1" s="1"/>
  <c r="O784" i="1"/>
  <c r="P784" i="1" s="1"/>
  <c r="Q784" i="1" s="1"/>
  <c r="O1148" i="1"/>
  <c r="P1148" i="1" s="1"/>
  <c r="Q1148" i="1" s="1"/>
  <c r="O461" i="1"/>
  <c r="P461" i="1" s="1"/>
  <c r="Q461" i="1" s="1"/>
  <c r="O1157" i="1"/>
  <c r="P1157" i="1" s="1"/>
  <c r="Q1157" i="1" s="1"/>
  <c r="O803" i="1"/>
  <c r="P803" i="1" s="1"/>
  <c r="Q803" i="1" s="1"/>
  <c r="O829" i="1"/>
  <c r="P829" i="1" s="1"/>
  <c r="Q829" i="1" s="1"/>
  <c r="O654" i="1"/>
  <c r="P654" i="1" s="1"/>
  <c r="Q654" i="1" s="1"/>
  <c r="O323" i="1"/>
  <c r="P323" i="1" s="1"/>
  <c r="Q323" i="1" s="1"/>
  <c r="O789" i="1"/>
  <c r="P789" i="1" s="1"/>
  <c r="Q789" i="1" s="1"/>
  <c r="O657" i="1"/>
  <c r="P657" i="1" s="1"/>
  <c r="Q657" i="1" s="1"/>
  <c r="O828" i="1"/>
  <c r="P828" i="1" s="1"/>
  <c r="Q828" i="1" s="1"/>
  <c r="O1155" i="1"/>
  <c r="P1155" i="1" s="1"/>
  <c r="Q1155" i="1" s="1"/>
  <c r="O823" i="1"/>
  <c r="P823" i="1" s="1"/>
  <c r="Q823" i="1" s="1"/>
  <c r="O827" i="1"/>
  <c r="P827" i="1" s="1"/>
  <c r="Q827" i="1" s="1"/>
  <c r="O516" i="1"/>
  <c r="P516" i="1" s="1"/>
  <c r="Q516" i="1" s="1"/>
  <c r="O1154" i="1"/>
  <c r="P1154" i="1" s="1"/>
  <c r="Q1154" i="1" s="1"/>
  <c r="O169" i="1"/>
  <c r="P169" i="1" s="1"/>
  <c r="Q169" i="1" s="1"/>
  <c r="O808" i="1"/>
  <c r="P808" i="1" s="1"/>
  <c r="Q808" i="1" s="1"/>
  <c r="O809" i="1"/>
  <c r="P809" i="1" s="1"/>
  <c r="Q809" i="1" s="1"/>
  <c r="O322" i="1"/>
  <c r="P322" i="1" s="1"/>
  <c r="Q322" i="1" s="1"/>
  <c r="O785" i="1"/>
  <c r="P785" i="1" s="1"/>
  <c r="Q785" i="1" s="1"/>
  <c r="O786" i="1"/>
  <c r="P786" i="1" s="1"/>
  <c r="Q786" i="1" s="1"/>
  <c r="O275" i="1"/>
  <c r="P275" i="1" s="1"/>
  <c r="Q275" i="1" s="1"/>
  <c r="O276" i="1"/>
  <c r="P276" i="1" s="1"/>
  <c r="Q276" i="1" s="1"/>
  <c r="O186" i="1"/>
  <c r="P186" i="1" s="1"/>
  <c r="Q186" i="1" s="1"/>
  <c r="O170" i="1"/>
  <c r="P170" i="1" s="1"/>
  <c r="Q170" i="1" s="1"/>
  <c r="O1133" i="1"/>
  <c r="P1133" i="1" s="1"/>
  <c r="Q1133" i="1" s="1"/>
  <c r="O382" i="1"/>
  <c r="P382" i="1" s="1"/>
  <c r="Q382" i="1" s="1"/>
  <c r="O272" i="1"/>
  <c r="P272" i="1" s="1"/>
  <c r="Q272" i="1" s="1"/>
  <c r="O1156" i="1"/>
  <c r="P1156" i="1" s="1"/>
  <c r="Q1156" i="1" s="1"/>
  <c r="O818" i="1"/>
  <c r="P818" i="1" s="1"/>
  <c r="Q818" i="1" s="1"/>
  <c r="O1088" i="1"/>
  <c r="P1088" i="1" s="1"/>
  <c r="Q1088" i="1" s="1"/>
  <c r="O814" i="1"/>
  <c r="P814" i="1" s="1"/>
  <c r="Q814" i="1" s="1"/>
  <c r="O661" i="1"/>
  <c r="P661" i="1" s="1"/>
  <c r="Q661" i="1" s="1"/>
  <c r="O138" i="1"/>
  <c r="P138" i="1" s="1"/>
  <c r="Q138" i="1" s="1"/>
  <c r="O1151" i="1"/>
  <c r="P1151" i="1" s="1"/>
  <c r="Q1151" i="1" s="1"/>
  <c r="O290" i="1"/>
  <c r="P290" i="1" s="1"/>
  <c r="Q290" i="1" s="1"/>
  <c r="O350" i="1"/>
  <c r="P350" i="1" s="1"/>
  <c r="Q350" i="1" s="1"/>
  <c r="O456" i="1"/>
  <c r="P456" i="1" s="1"/>
  <c r="Q456" i="1" s="1"/>
  <c r="O1105" i="1"/>
  <c r="P1105" i="1" s="1"/>
  <c r="Q1105" i="1" s="1"/>
  <c r="O655" i="1"/>
  <c r="P655" i="1" s="1"/>
  <c r="Q655" i="1" s="1"/>
  <c r="O811" i="1"/>
  <c r="P811" i="1" s="1"/>
  <c r="Q811" i="1" s="1"/>
  <c r="O1134" i="1"/>
  <c r="P1134" i="1" s="1"/>
  <c r="Q1134" i="1" s="1"/>
  <c r="O1140" i="1"/>
  <c r="P1140" i="1" s="1"/>
  <c r="Q1140" i="1" s="1"/>
  <c r="O1086" i="1"/>
  <c r="P1086" i="1" s="1"/>
  <c r="Q1086" i="1" s="1"/>
  <c r="O1037" i="1"/>
  <c r="P1037" i="1" s="1"/>
  <c r="Q1037" i="1" s="1"/>
  <c r="O1132" i="1"/>
  <c r="P1132" i="1" s="1"/>
  <c r="Q1132" i="1" s="1"/>
  <c r="O835" i="1"/>
  <c r="P835" i="1" s="1"/>
  <c r="Q835" i="1" s="1"/>
  <c r="O109" i="1"/>
  <c r="P109" i="1" s="1"/>
  <c r="Q109" i="1" s="1"/>
  <c r="O100" i="1"/>
  <c r="P100" i="1" s="1"/>
  <c r="Q100" i="1" s="1"/>
  <c r="O101" i="1"/>
  <c r="P101" i="1" s="1"/>
  <c r="Q101" i="1" s="1"/>
  <c r="O527" i="1"/>
  <c r="P527" i="1" s="1"/>
  <c r="Q527" i="1" s="1"/>
  <c r="O1129" i="1"/>
  <c r="P1129" i="1" s="1"/>
  <c r="Q1129" i="1" s="1"/>
  <c r="O1052" i="1"/>
  <c r="P1052" i="1" s="1"/>
  <c r="Q1052" i="1" s="1"/>
  <c r="O1099" i="1"/>
  <c r="P1099" i="1" s="1"/>
  <c r="Q1099" i="1" s="1"/>
  <c r="O1162" i="1"/>
  <c r="P1162" i="1" s="1"/>
  <c r="Q1162" i="1" s="1"/>
  <c r="O584" i="1"/>
  <c r="P584" i="1" s="1"/>
  <c r="Q584" i="1" s="1"/>
  <c r="O1069" i="1"/>
  <c r="P1069" i="1" s="1"/>
  <c r="Q1069" i="1" s="1"/>
  <c r="O6" i="1"/>
  <c r="P6" i="1" s="1"/>
  <c r="Q6" i="1" s="1"/>
  <c r="O495" i="1"/>
  <c r="P495" i="1" s="1"/>
  <c r="Q495" i="1" s="1"/>
  <c r="O306" i="1"/>
  <c r="P306" i="1" s="1"/>
  <c r="Q306" i="1" s="1"/>
  <c r="O3" i="1"/>
  <c r="P3" i="1" s="1"/>
  <c r="Q3" i="1" s="1"/>
  <c r="O937" i="1"/>
  <c r="P937" i="1" s="1"/>
  <c r="Q937" i="1" s="1"/>
  <c r="O1070" i="1"/>
  <c r="P1070" i="1" s="1"/>
  <c r="Q1070" i="1" s="1"/>
  <c r="O1071" i="1"/>
  <c r="P1071" i="1" s="1"/>
  <c r="Q1071" i="1" s="1"/>
  <c r="O1072" i="1"/>
  <c r="P1072" i="1" s="1"/>
  <c r="Q1072" i="1" s="1"/>
  <c r="O941" i="1"/>
  <c r="P941" i="1" s="1"/>
  <c r="Q941" i="1" s="1"/>
  <c r="O977" i="1"/>
  <c r="P977" i="1" s="1"/>
  <c r="Q977" i="1" s="1"/>
  <c r="O1078" i="1"/>
  <c r="P1078" i="1" s="1"/>
  <c r="Q1078" i="1" s="1"/>
  <c r="O1079" i="1"/>
  <c r="P1079" i="1" s="1"/>
  <c r="Q1079" i="1" s="1"/>
  <c r="O1080" i="1"/>
  <c r="P1080" i="1" s="1"/>
  <c r="Q1080" i="1" s="1"/>
  <c r="O1081" i="1"/>
  <c r="P1081" i="1" s="1"/>
  <c r="Q1081" i="1" s="1"/>
  <c r="O1082" i="1"/>
  <c r="P1082" i="1" s="1"/>
  <c r="Q1082" i="1" s="1"/>
  <c r="O1083" i="1"/>
  <c r="P1083" i="1" s="1"/>
  <c r="Q1083" i="1" s="1"/>
  <c r="O324" i="1"/>
  <c r="P324" i="1" s="1"/>
  <c r="Q324" i="1" s="1"/>
  <c r="O462" i="1"/>
  <c r="P462" i="1" s="1"/>
  <c r="Q462" i="1" s="1"/>
  <c r="O1106" i="1"/>
  <c r="P1106" i="1" s="1"/>
  <c r="Q1106" i="1" s="1"/>
  <c r="O1103" i="1"/>
  <c r="P1103" i="1" s="1"/>
  <c r="Q1103" i="1" s="1"/>
  <c r="O885" i="1"/>
  <c r="P885" i="1" s="1"/>
  <c r="Q885" i="1" s="1"/>
  <c r="O886" i="1"/>
  <c r="P886" i="1" s="1"/>
  <c r="Q886" i="1" s="1"/>
  <c r="O1209" i="1"/>
  <c r="P1209" i="1" s="1"/>
  <c r="Q1209" i="1" s="1"/>
  <c r="O887" i="1"/>
  <c r="P887" i="1" s="1"/>
  <c r="Q887" i="1" s="1"/>
  <c r="O888" i="1"/>
  <c r="P888" i="1" s="1"/>
  <c r="Q888" i="1" s="1"/>
  <c r="O889" i="1"/>
  <c r="P889" i="1" s="1"/>
  <c r="Q889" i="1" s="1"/>
  <c r="O1170" i="1"/>
  <c r="P1170" i="1" s="1"/>
  <c r="Q1170" i="1" s="1"/>
  <c r="O902" i="1"/>
  <c r="P902" i="1" s="1"/>
  <c r="Q902" i="1" s="1"/>
  <c r="O334" i="1"/>
  <c r="P334" i="1" s="1"/>
  <c r="Q334" i="1" s="1"/>
  <c r="O494" i="1"/>
  <c r="P494" i="1" s="1"/>
  <c r="Q494" i="1" s="1"/>
  <c r="O839" i="1"/>
  <c r="P839" i="1" s="1"/>
  <c r="Q839" i="1" s="1"/>
  <c r="O500" i="1"/>
  <c r="P500" i="1" s="1"/>
  <c r="Q500" i="1" s="1"/>
  <c r="O501" i="1"/>
  <c r="P501" i="1" s="1"/>
  <c r="Q501" i="1" s="1"/>
  <c r="O845" i="1"/>
  <c r="P845" i="1" s="1"/>
  <c r="Q845" i="1" s="1"/>
  <c r="O930" i="1"/>
  <c r="P930" i="1" s="1"/>
  <c r="Q930" i="1" s="1"/>
  <c r="O565" i="1"/>
  <c r="P565" i="1" s="1"/>
  <c r="Q565" i="1" s="1"/>
  <c r="O1049" i="1"/>
  <c r="P1049" i="1" s="1"/>
  <c r="Q1049" i="1" s="1"/>
  <c r="O1046" i="1"/>
  <c r="P1046" i="1" s="1"/>
  <c r="Q1046" i="1" s="1"/>
  <c r="O653" i="1"/>
  <c r="P653" i="1" s="1"/>
  <c r="Q653" i="1" s="1"/>
  <c r="O840" i="1"/>
  <c r="P840" i="1" s="1"/>
  <c r="Q840" i="1" s="1"/>
  <c r="O1107" i="1"/>
  <c r="P1107" i="1" s="1"/>
  <c r="Q1107" i="1" s="1"/>
  <c r="O843" i="1"/>
  <c r="P843" i="1" s="1"/>
  <c r="Q843" i="1" s="1"/>
  <c r="O1146" i="1"/>
  <c r="P1146" i="1" s="1"/>
  <c r="Q1146" i="1" s="1"/>
  <c r="O369" i="1"/>
  <c r="P369" i="1" s="1"/>
  <c r="Q369" i="1" s="1"/>
  <c r="O333" i="1"/>
  <c r="P333" i="1" s="1"/>
  <c r="Q333" i="1" s="1"/>
  <c r="O1139" i="1"/>
  <c r="P1139" i="1" s="1"/>
  <c r="Q1139" i="1" s="1"/>
  <c r="O345" i="1"/>
  <c r="P345" i="1" s="1"/>
  <c r="Q345" i="1" s="1"/>
  <c r="O451" i="1"/>
  <c r="P451" i="1" s="1"/>
  <c r="Q451" i="1" s="1"/>
  <c r="O374" i="1"/>
  <c r="P374" i="1" s="1"/>
  <c r="Q374" i="1" s="1"/>
  <c r="O624" i="1"/>
  <c r="P624" i="1" s="1"/>
  <c r="Q624" i="1" s="1"/>
  <c r="O74" i="1"/>
  <c r="P74" i="1" s="1"/>
  <c r="Q74" i="1" s="1"/>
  <c r="O831" i="1"/>
  <c r="P831" i="1" s="1"/>
  <c r="Q831" i="1" s="1"/>
  <c r="O375" i="1"/>
  <c r="P375" i="1" s="1"/>
  <c r="Q375" i="1" s="1"/>
  <c r="O625" i="1"/>
  <c r="P625" i="1" s="1"/>
  <c r="Q625" i="1" s="1"/>
  <c r="O626" i="1"/>
  <c r="P626" i="1" s="1"/>
  <c r="Q626" i="1" s="1"/>
  <c r="O442" i="1"/>
  <c r="P442" i="1" s="1"/>
  <c r="Q442" i="1" s="1"/>
  <c r="O1039" i="1"/>
  <c r="P1039" i="1" s="1"/>
  <c r="Q1039" i="1" s="1"/>
  <c r="O849" i="1"/>
  <c r="P849" i="1" s="1"/>
  <c r="Q849" i="1" s="1"/>
  <c r="O627" i="1"/>
  <c r="P627" i="1" s="1"/>
  <c r="Q627" i="1" s="1"/>
  <c r="O836" i="1"/>
  <c r="P836" i="1" s="1"/>
  <c r="Q836" i="1" s="1"/>
  <c r="O659" i="1"/>
  <c r="P659" i="1" s="1"/>
  <c r="Q659" i="1" s="1"/>
  <c r="O336" i="1"/>
  <c r="P336" i="1" s="1"/>
  <c r="Q336" i="1" s="1"/>
  <c r="O783" i="1"/>
  <c r="P783" i="1" s="1"/>
  <c r="Q783" i="1" s="1"/>
  <c r="O852" i="1"/>
  <c r="P852" i="1" s="1"/>
  <c r="Q852" i="1" s="1"/>
  <c r="O416" i="1"/>
  <c r="P416" i="1" s="1"/>
  <c r="Q416" i="1" s="1"/>
  <c r="O468" i="1"/>
  <c r="P468" i="1" s="1"/>
  <c r="Q468" i="1" s="1"/>
  <c r="O469" i="1"/>
  <c r="P469" i="1" s="1"/>
  <c r="Q469" i="1" s="1"/>
  <c r="O499" i="1"/>
  <c r="P499" i="1" s="1"/>
  <c r="Q499" i="1" s="1"/>
  <c r="O788" i="1"/>
  <c r="P788" i="1" s="1"/>
  <c r="Q788" i="1" s="1"/>
  <c r="O806" i="1"/>
  <c r="P806" i="1" s="1"/>
  <c r="Q806" i="1" s="1"/>
  <c r="O1041" i="1"/>
  <c r="P1041" i="1" s="1"/>
  <c r="Q1041" i="1" s="1"/>
  <c r="O807" i="1"/>
  <c r="P807" i="1" s="1"/>
  <c r="Q807" i="1" s="1"/>
  <c r="O1163" i="1"/>
  <c r="P1163" i="1" s="1"/>
  <c r="Q1163" i="1" s="1"/>
  <c r="O864" i="1"/>
  <c r="P864" i="1" s="1"/>
  <c r="Q864" i="1" s="1"/>
  <c r="O1045" i="1"/>
  <c r="P1045" i="1" s="1"/>
  <c r="Q1045" i="1" s="1"/>
  <c r="O890" i="1"/>
  <c r="P890" i="1" s="1"/>
  <c r="Q890" i="1" s="1"/>
  <c r="O891" i="1"/>
  <c r="P891" i="1" s="1"/>
  <c r="Q891" i="1" s="1"/>
  <c r="O337" i="1"/>
  <c r="P337" i="1" s="1"/>
  <c r="Q337" i="1" s="1"/>
  <c r="O475" i="1"/>
  <c r="P475" i="1" s="1"/>
  <c r="Q475" i="1" s="1"/>
  <c r="O410" i="1"/>
  <c r="P410" i="1" s="1"/>
  <c r="Q410" i="1" s="1"/>
  <c r="O892" i="1"/>
  <c r="P892" i="1" s="1"/>
  <c r="Q892" i="1" s="1"/>
  <c r="O893" i="1"/>
  <c r="P893" i="1" s="1"/>
  <c r="Q893" i="1" s="1"/>
  <c r="O1149" i="1"/>
  <c r="P1149" i="1" s="1"/>
  <c r="Q1149" i="1" s="1"/>
  <c r="O868" i="1"/>
  <c r="P868" i="1" s="1"/>
  <c r="Q868" i="1" s="1"/>
  <c r="O851" i="1"/>
  <c r="P851" i="1" s="1"/>
  <c r="Q851" i="1" s="1"/>
  <c r="O363" i="1"/>
  <c r="P363" i="1" s="1"/>
  <c r="Q363" i="1" s="1"/>
  <c r="O1136" i="1"/>
  <c r="P1136" i="1" s="1"/>
  <c r="Q1136" i="1" s="1"/>
  <c r="O862" i="1"/>
  <c r="P862" i="1" s="1"/>
  <c r="Q862" i="1" s="1"/>
  <c r="O523" i="1"/>
  <c r="P523" i="1" s="1"/>
  <c r="Q523" i="1" s="1"/>
  <c r="O364" i="1"/>
  <c r="P364" i="1" s="1"/>
  <c r="Q364" i="1" s="1"/>
  <c r="O1065" i="1"/>
  <c r="P1065" i="1" s="1"/>
  <c r="Q1065" i="1" s="1"/>
  <c r="O1137" i="1"/>
  <c r="P1137" i="1" s="1"/>
  <c r="Q1137" i="1" s="1"/>
  <c r="O866" i="1"/>
  <c r="P866" i="1" s="1"/>
  <c r="Q866" i="1" s="1"/>
  <c r="O509" i="1"/>
  <c r="P509" i="1" s="1"/>
  <c r="Q509" i="1" s="1"/>
  <c r="O365" i="1"/>
  <c r="P365" i="1" s="1"/>
  <c r="Q365" i="1" s="1"/>
  <c r="O898" i="1"/>
  <c r="P898" i="1" s="1"/>
  <c r="Q898" i="1" s="1"/>
  <c r="O854" i="1"/>
  <c r="P854" i="1" s="1"/>
  <c r="Q854" i="1" s="1"/>
  <c r="O871" i="1"/>
  <c r="P871" i="1" s="1"/>
  <c r="Q871" i="1" s="1"/>
  <c r="O338" i="1"/>
  <c r="P338" i="1" s="1"/>
  <c r="Q338" i="1" s="1"/>
  <c r="O400" i="1"/>
  <c r="P400" i="1" s="1"/>
  <c r="Q400" i="1" s="1"/>
  <c r="O1108" i="1"/>
  <c r="P1108" i="1" s="1"/>
  <c r="Q1108" i="1" s="1"/>
  <c r="O1109" i="1"/>
  <c r="P1109" i="1" s="1"/>
  <c r="Q1109" i="1" s="1"/>
  <c r="O307" i="1"/>
  <c r="P307" i="1" s="1"/>
  <c r="Q307" i="1" s="1"/>
  <c r="O1073" i="1"/>
  <c r="P1073" i="1" s="1"/>
  <c r="Q1073" i="1" s="1"/>
  <c r="O1074" i="1"/>
  <c r="P1074" i="1" s="1"/>
  <c r="Q1074" i="1" s="1"/>
  <c r="O1075" i="1"/>
  <c r="P1075" i="1" s="1"/>
  <c r="Q1075" i="1" s="1"/>
  <c r="O1044" i="1"/>
  <c r="P1044" i="1" s="1"/>
  <c r="Q1044" i="1" s="1"/>
  <c r="O869" i="1"/>
  <c r="P869" i="1" s="1"/>
  <c r="Q869" i="1" s="1"/>
  <c r="O1053" i="1"/>
  <c r="P1053" i="1" s="1"/>
  <c r="Q1053" i="1" s="1"/>
  <c r="O813" i="1"/>
  <c r="P813" i="1" s="1"/>
  <c r="Q813" i="1" s="1"/>
  <c r="O899" i="1"/>
  <c r="P899" i="1" s="1"/>
  <c r="Q899" i="1" s="1"/>
  <c r="O1110" i="1"/>
  <c r="P1110" i="1" s="1"/>
  <c r="Q1110" i="1" s="1"/>
  <c r="O293" i="1"/>
  <c r="P293" i="1" s="1"/>
  <c r="Q293" i="1" s="1"/>
  <c r="O339" i="1"/>
  <c r="P339" i="1" s="1"/>
  <c r="Q339" i="1" s="1"/>
  <c r="O427" i="1"/>
  <c r="P427" i="1" s="1"/>
  <c r="Q427" i="1" s="1"/>
  <c r="O301" i="1"/>
  <c r="P301" i="1" s="1"/>
  <c r="Q301" i="1" s="1"/>
  <c r="O1111" i="1"/>
  <c r="P1111" i="1" s="1"/>
  <c r="Q1111" i="1" s="1"/>
  <c r="O1042" i="1"/>
  <c r="P1042" i="1" s="1"/>
  <c r="Q1042" i="1" s="1"/>
  <c r="O1112" i="1"/>
  <c r="P1112" i="1" s="1"/>
  <c r="Q1112" i="1" s="1"/>
  <c r="O1113" i="1"/>
  <c r="P1113" i="1" s="1"/>
  <c r="Q1113" i="1" s="1"/>
  <c r="O1114" i="1"/>
  <c r="P1114" i="1" s="1"/>
  <c r="Q1114" i="1" s="1"/>
  <c r="O277" i="1"/>
  <c r="P277" i="1" s="1"/>
  <c r="Q277" i="1" s="1"/>
  <c r="O1115" i="1"/>
  <c r="P1115" i="1" s="1"/>
  <c r="Q1115" i="1" s="1"/>
  <c r="O278" i="1"/>
  <c r="P278" i="1" s="1"/>
  <c r="Q278" i="1" s="1"/>
  <c r="O1116" i="1"/>
  <c r="P1116" i="1" s="1"/>
  <c r="Q1116" i="1" s="1"/>
  <c r="O1117" i="1"/>
  <c r="P1117" i="1" s="1"/>
  <c r="Q1117" i="1" s="1"/>
  <c r="O1043" i="1"/>
  <c r="P1043" i="1" s="1"/>
  <c r="Q1043" i="1" s="1"/>
  <c r="O428" i="1"/>
  <c r="P428" i="1" s="1"/>
  <c r="Q428" i="1" s="1"/>
  <c r="O1118" i="1"/>
  <c r="P1118" i="1" s="1"/>
  <c r="Q1118" i="1" s="1"/>
  <c r="O1119" i="1"/>
  <c r="P1119" i="1" s="1"/>
  <c r="Q1119" i="1" s="1"/>
  <c r="O1120" i="1"/>
  <c r="P1120" i="1" s="1"/>
  <c r="Q1120" i="1" s="1"/>
  <c r="O384" i="1"/>
  <c r="P384" i="1" s="1"/>
  <c r="Q384" i="1" s="1"/>
  <c r="O513" i="1"/>
  <c r="P513" i="1" s="1"/>
  <c r="Q513" i="1" s="1"/>
  <c r="O1234" i="1"/>
  <c r="P1234" i="1" s="1"/>
  <c r="Q1234" i="1" s="1"/>
  <c r="O300" i="1"/>
  <c r="P300" i="1" s="1"/>
  <c r="Q300" i="1" s="1"/>
  <c r="O553" i="1"/>
  <c r="P553" i="1" s="1"/>
  <c r="Q553" i="1" s="1"/>
  <c r="O58" i="1"/>
  <c r="P58" i="1" s="1"/>
  <c r="Q58" i="1" s="1"/>
  <c r="O1005" i="1"/>
  <c r="P1005" i="1" s="1"/>
  <c r="Q1005" i="1" s="1"/>
  <c r="O544" i="1"/>
  <c r="P544" i="1" s="1"/>
  <c r="Q544" i="1" s="1"/>
  <c r="O404" i="1"/>
  <c r="P404" i="1" s="1"/>
  <c r="Q404" i="1" s="1"/>
  <c r="O60" i="1"/>
  <c r="P60" i="1" s="1"/>
  <c r="Q60" i="1" s="1"/>
  <c r="O9" i="1"/>
  <c r="P9" i="1" s="1"/>
  <c r="Q9" i="1" s="1"/>
  <c r="O405" i="1"/>
  <c r="P405" i="1" s="1"/>
  <c r="Q405" i="1" s="1"/>
  <c r="O545" i="1"/>
  <c r="P545" i="1" s="1"/>
  <c r="Q545" i="1" s="1"/>
  <c r="O46" i="1"/>
  <c r="P46" i="1" s="1"/>
  <c r="Q46" i="1" s="1"/>
  <c r="O999" i="1"/>
  <c r="P999" i="1" s="1"/>
  <c r="Q999" i="1" s="1"/>
  <c r="O47" i="1"/>
  <c r="P47" i="1" s="1"/>
  <c r="Q47" i="1" s="1"/>
  <c r="O29" i="1"/>
  <c r="P29" i="1" s="1"/>
  <c r="Q29" i="1" s="1"/>
  <c r="O48" i="1"/>
  <c r="P48" i="1" s="1"/>
  <c r="Q48" i="1" s="1"/>
  <c r="O650" i="1"/>
  <c r="P650" i="1" s="1"/>
  <c r="Q650" i="1" s="1"/>
  <c r="O10" i="1"/>
  <c r="P10" i="1" s="1"/>
  <c r="Q10" i="1" s="1"/>
  <c r="O35" i="1"/>
  <c r="P35" i="1" s="1"/>
  <c r="Q35" i="1" s="1"/>
  <c r="O1027" i="1"/>
  <c r="P1027" i="1" s="1"/>
  <c r="Q1027" i="1" s="1"/>
  <c r="O49" i="1"/>
  <c r="P49" i="1" s="1"/>
  <c r="Q49" i="1" s="1"/>
  <c r="O406" i="1"/>
  <c r="P406" i="1" s="1"/>
  <c r="Q406" i="1" s="1"/>
  <c r="O184" i="1"/>
  <c r="P184" i="1" s="1"/>
  <c r="Q184" i="1" s="1"/>
  <c r="O1000" i="1"/>
  <c r="P1000" i="1" s="1"/>
  <c r="Q1000" i="1" s="1"/>
  <c r="O50" i="1"/>
  <c r="P50" i="1" s="1"/>
  <c r="Q50" i="1" s="1"/>
  <c r="O38" i="1"/>
  <c r="P38" i="1" s="1"/>
  <c r="Q38" i="1" s="1"/>
  <c r="O538" i="1"/>
  <c r="P538" i="1" s="1"/>
  <c r="Q538" i="1" s="1"/>
  <c r="O997" i="1"/>
  <c r="P997" i="1" s="1"/>
  <c r="Q997" i="1" s="1"/>
  <c r="O546" i="1"/>
  <c r="P546" i="1" s="1"/>
  <c r="Q546" i="1" s="1"/>
  <c r="O51" i="1"/>
  <c r="P51" i="1" s="1"/>
  <c r="Q51" i="1" s="1"/>
  <c r="O547" i="1"/>
  <c r="P547" i="1" s="1"/>
  <c r="Q547" i="1" s="1"/>
  <c r="O144" i="1"/>
  <c r="P144" i="1" s="1"/>
  <c r="Q144" i="1" s="1"/>
  <c r="O140" i="1"/>
  <c r="P140" i="1" s="1"/>
  <c r="Q140" i="1" s="1"/>
  <c r="O1121" i="1"/>
  <c r="P1121" i="1" s="1"/>
  <c r="Q1121" i="1" s="1"/>
  <c r="O463" i="1"/>
  <c r="P463" i="1" s="1"/>
  <c r="Q463" i="1" s="1"/>
  <c r="O1066" i="1"/>
  <c r="P1066" i="1" s="1"/>
  <c r="Q1066" i="1" s="1"/>
  <c r="O426" i="1"/>
  <c r="P426" i="1" s="1"/>
  <c r="Q426" i="1" s="1"/>
  <c r="O464" i="1"/>
  <c r="P464" i="1" s="1"/>
  <c r="Q464" i="1" s="1"/>
  <c r="O393" i="1"/>
  <c r="P393" i="1" s="1"/>
  <c r="Q393" i="1" s="1"/>
  <c r="O385" i="1"/>
  <c r="P385" i="1" s="1"/>
  <c r="Q385" i="1" s="1"/>
  <c r="O386" i="1"/>
  <c r="P386" i="1" s="1"/>
  <c r="Q386" i="1" s="1"/>
  <c r="O340" i="1"/>
  <c r="P340" i="1" s="1"/>
  <c r="Q340" i="1" s="1"/>
  <c r="O1055" i="1"/>
  <c r="P1055" i="1" s="1"/>
  <c r="Q1055" i="1" s="1"/>
  <c r="O875" i="1"/>
  <c r="P875" i="1" s="1"/>
  <c r="Q875" i="1" s="1"/>
  <c r="O1056" i="1"/>
  <c r="P1056" i="1" s="1"/>
  <c r="Q1056" i="1" s="1"/>
  <c r="O876" i="1"/>
  <c r="P876" i="1" s="1"/>
  <c r="Q876" i="1" s="1"/>
  <c r="O877" i="1"/>
  <c r="P877" i="1" s="1"/>
  <c r="Q877" i="1" s="1"/>
  <c r="O394" i="1"/>
  <c r="P394" i="1" s="1"/>
  <c r="Q394" i="1" s="1"/>
  <c r="O395" i="1"/>
  <c r="P395" i="1" s="1"/>
  <c r="Q395" i="1" s="1"/>
  <c r="O387" i="1"/>
  <c r="P387" i="1" s="1"/>
  <c r="Q387" i="1" s="1"/>
  <c r="O878" i="1"/>
  <c r="P878" i="1" s="1"/>
  <c r="Q878" i="1" s="1"/>
  <c r="O388" i="1"/>
  <c r="P388" i="1" s="1"/>
  <c r="Q388" i="1" s="1"/>
  <c r="O1057" i="1"/>
  <c r="P1057" i="1" s="1"/>
  <c r="Q1057" i="1" s="1"/>
  <c r="O396" i="1"/>
  <c r="P396" i="1" s="1"/>
  <c r="Q396" i="1" s="1"/>
  <c r="O389" i="1"/>
  <c r="P389" i="1" s="1"/>
  <c r="Q389" i="1" s="1"/>
  <c r="O390" i="1"/>
  <c r="P390" i="1" s="1"/>
  <c r="Q390" i="1" s="1"/>
  <c r="O1058" i="1"/>
  <c r="P1058" i="1" s="1"/>
  <c r="Q1058" i="1" s="1"/>
  <c r="O879" i="1"/>
  <c r="P879" i="1" s="1"/>
  <c r="Q879" i="1" s="1"/>
  <c r="O397" i="1"/>
  <c r="P397" i="1" s="1"/>
  <c r="Q397" i="1" s="1"/>
  <c r="O880" i="1"/>
  <c r="P880" i="1" s="1"/>
  <c r="Q880" i="1" s="1"/>
  <c r="O1059" i="1"/>
  <c r="P1059" i="1" s="1"/>
  <c r="Q1059" i="1" s="1"/>
  <c r="O881" i="1"/>
  <c r="P881" i="1" s="1"/>
  <c r="Q881" i="1" s="1"/>
  <c r="O1060" i="1"/>
  <c r="P1060" i="1" s="1"/>
  <c r="Q1060" i="1" s="1"/>
  <c r="O391" i="1"/>
  <c r="P391" i="1" s="1"/>
  <c r="Q391" i="1" s="1"/>
  <c r="O392" i="1"/>
  <c r="P392" i="1" s="1"/>
  <c r="Q392" i="1" s="1"/>
  <c r="O1061" i="1"/>
  <c r="P1061" i="1" s="1"/>
  <c r="Q1061" i="1" s="1"/>
  <c r="O1062" i="1"/>
  <c r="P1062" i="1" s="1"/>
  <c r="Q1062" i="1" s="1"/>
  <c r="O882" i="1"/>
  <c r="P882" i="1" s="1"/>
  <c r="Q882" i="1" s="1"/>
  <c r="O883" i="1"/>
  <c r="P883" i="1" s="1"/>
  <c r="Q883" i="1" s="1"/>
  <c r="O884" i="1"/>
  <c r="P884" i="1" s="1"/>
  <c r="Q884" i="1" s="1"/>
  <c r="O380" i="1"/>
  <c r="P380" i="1" s="1"/>
  <c r="Q380" i="1" s="1"/>
  <c r="O381" i="1"/>
  <c r="P381" i="1" s="1"/>
  <c r="Q381" i="1" s="1"/>
  <c r="O1038" i="1"/>
  <c r="P1038" i="1" s="1"/>
  <c r="Q1038" i="1" s="1"/>
  <c r="O1040" i="1"/>
  <c r="P1040" i="1" s="1"/>
  <c r="Q1040" i="1" s="1"/>
  <c r="O834" i="1"/>
  <c r="P834" i="1" s="1"/>
  <c r="Q834" i="1" s="1"/>
  <c r="O981" i="1"/>
  <c r="P981" i="1" s="1"/>
  <c r="Q981" i="1" s="1"/>
  <c r="O457" i="1"/>
  <c r="P457" i="1" s="1"/>
  <c r="Q457" i="1" s="1"/>
  <c r="O398" i="1"/>
  <c r="P398" i="1" s="1"/>
  <c r="Q398" i="1" s="1"/>
  <c r="O399" i="1"/>
  <c r="P399" i="1" s="1"/>
  <c r="Q399" i="1" s="1"/>
  <c r="O872" i="1"/>
  <c r="P872" i="1" s="1"/>
  <c r="Q872" i="1" s="1"/>
  <c r="O873" i="1"/>
  <c r="P873" i="1" s="1"/>
  <c r="Q873" i="1" s="1"/>
  <c r="O874" i="1"/>
  <c r="P874" i="1" s="1"/>
  <c r="Q874" i="1" s="1"/>
  <c r="O435" i="1"/>
  <c r="P435" i="1" s="1"/>
  <c r="Q435" i="1" s="1"/>
  <c r="O341" i="1"/>
  <c r="P341" i="1" s="1"/>
  <c r="Q341" i="1" s="1"/>
  <c r="O22" i="1"/>
  <c r="P22" i="1" s="1"/>
  <c r="Q22" i="1" s="1"/>
  <c r="O292" i="1"/>
  <c r="P292" i="1" s="1"/>
  <c r="Q292" i="1" s="1"/>
  <c r="O23" i="1"/>
  <c r="P23" i="1" s="1"/>
  <c r="Q23" i="1" s="1"/>
  <c r="O1122" i="1"/>
  <c r="P1122" i="1" s="1"/>
  <c r="Q1122" i="1" s="1"/>
  <c r="O429" i="1"/>
  <c r="P429" i="1" s="1"/>
  <c r="Q429" i="1" s="1"/>
  <c r="O454" i="1"/>
  <c r="P454" i="1" s="1"/>
  <c r="Q454" i="1" s="1"/>
  <c r="O440" i="1"/>
  <c r="P440" i="1" s="1"/>
  <c r="Q440" i="1" s="1"/>
  <c r="O1123" i="1"/>
  <c r="P1123" i="1" s="1"/>
  <c r="Q1123" i="1" s="1"/>
  <c r="O455" i="1"/>
  <c r="P455" i="1" s="1"/>
  <c r="Q455" i="1" s="1"/>
  <c r="O515" i="1"/>
  <c r="P515" i="1" s="1"/>
  <c r="Q515" i="1" s="1"/>
  <c r="O436" i="1"/>
  <c r="P436" i="1" s="1"/>
  <c r="Q436" i="1" s="1"/>
  <c r="O342" i="1"/>
  <c r="P342" i="1" s="1"/>
  <c r="Q342" i="1" s="1"/>
  <c r="O242" i="1"/>
  <c r="P242" i="1" s="1"/>
  <c r="Q242" i="1" s="1"/>
  <c r="O526" i="1"/>
  <c r="P526" i="1" s="1"/>
  <c r="Q526" i="1" s="1"/>
  <c r="O897" i="1"/>
  <c r="P897" i="1" s="1"/>
  <c r="Q897" i="1" s="1"/>
  <c r="O282" i="1"/>
  <c r="P282" i="1" s="1"/>
  <c r="Q282" i="1" s="1"/>
  <c r="O481" i="1"/>
  <c r="P481" i="1" s="1"/>
  <c r="Q481" i="1" s="1"/>
  <c r="O106" i="1"/>
  <c r="P106" i="1" s="1"/>
  <c r="Q106" i="1" s="1"/>
  <c r="O1076" i="1"/>
  <c r="P1076" i="1" s="1"/>
  <c r="Q1076" i="1" s="1"/>
  <c r="O794" i="1"/>
  <c r="P794" i="1" s="1"/>
  <c r="Q794" i="1" s="1"/>
  <c r="O1012" i="1"/>
  <c r="P1012" i="1" s="1"/>
  <c r="Q1012" i="1" s="1"/>
  <c r="O611" i="1"/>
  <c r="P611" i="1" s="1"/>
  <c r="Q611" i="1" s="1"/>
  <c r="O612" i="1"/>
  <c r="P612" i="1" s="1"/>
  <c r="Q612" i="1" s="1"/>
  <c r="O24" i="1"/>
  <c r="P24" i="1" s="1"/>
  <c r="Q24" i="1" s="1"/>
  <c r="O151" i="1"/>
  <c r="P151" i="1" s="1"/>
  <c r="Q151" i="1" s="1"/>
  <c r="O1229" i="1"/>
  <c r="P1229" i="1" s="1"/>
  <c r="Q1229" i="1" s="1"/>
  <c r="O1011" i="1"/>
  <c r="P1011" i="1" s="1"/>
  <c r="Q1011" i="1" s="1"/>
  <c r="O1230" i="1"/>
  <c r="P1230" i="1" s="1"/>
  <c r="Q1230" i="1" s="1"/>
  <c r="O62" i="1"/>
  <c r="P62" i="1" s="1"/>
  <c r="Q62" i="1" s="1"/>
  <c r="O116" i="1"/>
  <c r="P116" i="1" s="1"/>
  <c r="Q116" i="1" s="1"/>
  <c r="O353" i="1"/>
  <c r="P353" i="1" s="1"/>
  <c r="Q353" i="1" s="1"/>
  <c r="O122" i="1"/>
  <c r="P122" i="1" s="1"/>
  <c r="Q122" i="1" s="1"/>
  <c r="O1028" i="1"/>
  <c r="P1028" i="1" s="1"/>
  <c r="Q1028" i="1" s="1"/>
  <c r="O130" i="1"/>
  <c r="P130" i="1" s="1"/>
  <c r="Q130" i="1" s="1"/>
  <c r="O16" i="1"/>
  <c r="P16" i="1" s="1"/>
  <c r="Q16" i="1" s="1"/>
  <c r="O358" i="1"/>
  <c r="P358" i="1" s="1"/>
  <c r="Q358" i="1" s="1"/>
  <c r="O504" i="1"/>
  <c r="P504" i="1" s="1"/>
  <c r="Q504" i="1" s="1"/>
  <c r="O613" i="1"/>
  <c r="P613" i="1" s="1"/>
  <c r="Q613" i="1" s="1"/>
  <c r="O316" i="1"/>
  <c r="P316" i="1" s="1"/>
  <c r="Q316" i="1" s="1"/>
  <c r="O347" i="1"/>
  <c r="P347" i="1" s="1"/>
  <c r="Q347" i="1" s="1"/>
  <c r="O257" i="1"/>
  <c r="P257" i="1" s="1"/>
  <c r="Q257" i="1" s="1"/>
  <c r="O354" i="1"/>
  <c r="P354" i="1" s="1"/>
  <c r="Q354" i="1" s="1"/>
  <c r="O63" i="1"/>
  <c r="P63" i="1" s="1"/>
  <c r="Q63" i="1" s="1"/>
  <c r="O1006" i="1"/>
  <c r="P1006" i="1" s="1"/>
  <c r="Q1006" i="1" s="1"/>
  <c r="O72" i="1"/>
  <c r="P72" i="1" s="1"/>
  <c r="Q72" i="1" s="1"/>
  <c r="O267" i="1"/>
  <c r="P267" i="1" s="1"/>
  <c r="Q267" i="1" s="1"/>
  <c r="O614" i="1"/>
  <c r="P614" i="1" s="1"/>
  <c r="Q614" i="1" s="1"/>
  <c r="O17" i="1"/>
  <c r="P17" i="1" s="1"/>
  <c r="Q17" i="1" s="1"/>
  <c r="O1007" i="1"/>
  <c r="P1007" i="1" s="1"/>
  <c r="Q1007" i="1" s="1"/>
  <c r="O615" i="1"/>
  <c r="P615" i="1" s="1"/>
  <c r="Q615" i="1" s="1"/>
  <c r="O329" i="1"/>
  <c r="P329" i="1" s="1"/>
  <c r="Q329" i="1" s="1"/>
  <c r="O372" i="1"/>
  <c r="P372" i="1" s="1"/>
  <c r="Q372" i="1" s="1"/>
  <c r="O85" i="1"/>
  <c r="P85" i="1" s="1"/>
  <c r="Q85" i="1" s="1"/>
  <c r="O616" i="1"/>
  <c r="P616" i="1" s="1"/>
  <c r="Q616" i="1" s="1"/>
  <c r="O484" i="1"/>
  <c r="P484" i="1" s="1"/>
  <c r="Q484" i="1" s="1"/>
  <c r="O268" i="1"/>
  <c r="P268" i="1" s="1"/>
  <c r="Q268" i="1" s="1"/>
  <c r="O617" i="1"/>
  <c r="P617" i="1" s="1"/>
  <c r="Q617" i="1" s="1"/>
  <c r="O152" i="1"/>
  <c r="P152" i="1" s="1"/>
  <c r="Q152" i="1" s="1"/>
  <c r="O609" i="1"/>
  <c r="P609" i="1" s="1"/>
  <c r="Q609" i="1" s="1"/>
  <c r="O287" i="1"/>
  <c r="P287" i="1" s="1"/>
  <c r="Q287" i="1" s="1"/>
  <c r="O117" i="1"/>
  <c r="P117" i="1" s="1"/>
  <c r="Q117" i="1" s="1"/>
  <c r="O414" i="1"/>
  <c r="P414" i="1" s="1"/>
  <c r="Q414" i="1" s="1"/>
  <c r="O607" i="1"/>
  <c r="P607" i="1" s="1"/>
  <c r="Q607" i="1" s="1"/>
  <c r="O1013" i="1"/>
  <c r="P1013" i="1" s="1"/>
  <c r="Q1013" i="1" s="1"/>
  <c r="O533" i="1"/>
  <c r="P533" i="1" s="1"/>
  <c r="Q533" i="1" s="1"/>
  <c r="O618" i="1"/>
  <c r="P618" i="1" s="1"/>
  <c r="Q618" i="1" s="1"/>
  <c r="O1004" i="1"/>
  <c r="P1004" i="1" s="1"/>
  <c r="Q1004" i="1" s="1"/>
  <c r="O534" i="1"/>
  <c r="P534" i="1" s="1"/>
  <c r="Q534" i="1" s="1"/>
  <c r="O258" i="1"/>
  <c r="P258" i="1" s="1"/>
  <c r="Q258" i="1" s="1"/>
  <c r="O820" i="1"/>
  <c r="P820" i="1" s="1"/>
  <c r="Q820" i="1" s="1"/>
  <c r="O378" i="1"/>
  <c r="P378" i="1" s="1"/>
  <c r="Q378" i="1" s="1"/>
  <c r="O795" i="1"/>
  <c r="P795" i="1" s="1"/>
  <c r="Q795" i="1" s="1"/>
  <c r="O18" i="1"/>
  <c r="P18" i="1" s="1"/>
  <c r="Q18" i="1" s="1"/>
  <c r="O1033" i="1"/>
  <c r="P1033" i="1" s="1"/>
  <c r="Q1033" i="1" s="1"/>
  <c r="O432" i="1"/>
  <c r="P432" i="1" s="1"/>
  <c r="Q432" i="1" s="1"/>
  <c r="O147" i="1"/>
  <c r="P147" i="1" s="1"/>
  <c r="Q147" i="1" s="1"/>
  <c r="O465" i="1"/>
  <c r="P465" i="1" s="1"/>
  <c r="Q465" i="1" s="1"/>
  <c r="O367" i="1"/>
  <c r="P367" i="1" s="1"/>
  <c r="Q367" i="1" s="1"/>
  <c r="O796" i="1"/>
  <c r="P796" i="1" s="1"/>
  <c r="Q796" i="1" s="1"/>
  <c r="O86" i="1"/>
  <c r="P86" i="1" s="1"/>
  <c r="Q86" i="1" s="1"/>
  <c r="O283" i="1"/>
  <c r="P283" i="1" s="1"/>
  <c r="Q283" i="1" s="1"/>
  <c r="O569" i="1"/>
  <c r="P569" i="1" s="1"/>
  <c r="Q569" i="1" s="1"/>
  <c r="O518" i="1"/>
  <c r="P518" i="1" s="1"/>
  <c r="Q518" i="1" s="1"/>
  <c r="O25" i="1"/>
  <c r="P25" i="1" s="1"/>
  <c r="Q25" i="1" s="1"/>
  <c r="O259" i="1"/>
  <c r="P259" i="1" s="1"/>
  <c r="Q259" i="1" s="1"/>
  <c r="O450" i="1"/>
  <c r="P450" i="1" s="1"/>
  <c r="Q450" i="1" s="1"/>
  <c r="O619" i="1"/>
  <c r="P619" i="1" s="1"/>
  <c r="Q619" i="1" s="1"/>
  <c r="O419" i="1"/>
  <c r="P419" i="1" s="1"/>
  <c r="Q419" i="1" s="1"/>
  <c r="O1008" i="1"/>
  <c r="P1008" i="1" s="1"/>
  <c r="Q1008" i="1" s="1"/>
  <c r="O330" i="1"/>
  <c r="P330" i="1" s="1"/>
  <c r="Q330" i="1" s="1"/>
  <c r="O582" i="1"/>
  <c r="P582" i="1" s="1"/>
  <c r="Q582" i="1" s="1"/>
  <c r="O729" i="1"/>
  <c r="P729" i="1" s="1"/>
  <c r="Q729" i="1" s="1"/>
  <c r="O492" i="1"/>
  <c r="P492" i="1" s="1"/>
  <c r="Q492" i="1" s="1"/>
  <c r="O73" i="1"/>
  <c r="P73" i="1" s="1"/>
  <c r="Q73" i="1" s="1"/>
  <c r="O94" i="1"/>
  <c r="P94" i="1" s="1"/>
  <c r="Q94" i="1" s="1"/>
  <c r="O730" i="1"/>
  <c r="P730" i="1" s="1"/>
  <c r="Q730" i="1" s="1"/>
  <c r="O620" i="1"/>
  <c r="P620" i="1" s="1"/>
  <c r="Q620" i="1" s="1"/>
  <c r="O95" i="1"/>
  <c r="P95" i="1" s="1"/>
  <c r="Q95" i="1" s="1"/>
  <c r="O556" i="1"/>
  <c r="P556" i="1" s="1"/>
  <c r="Q556" i="1" s="1"/>
  <c r="O731" i="1"/>
  <c r="P731" i="1" s="1"/>
  <c r="Q731" i="1" s="1"/>
  <c r="O271" i="1"/>
  <c r="P271" i="1" s="1"/>
  <c r="Q271" i="1" s="1"/>
  <c r="O505" i="1"/>
  <c r="P505" i="1" s="1"/>
  <c r="Q505" i="1" s="1"/>
  <c r="O1029" i="1"/>
  <c r="P1029" i="1" s="1"/>
  <c r="Q1029" i="1" s="1"/>
  <c r="O610" i="1"/>
  <c r="P610" i="1" s="1"/>
  <c r="Q610" i="1" s="1"/>
  <c r="O1030" i="1"/>
  <c r="P1030" i="1" s="1"/>
  <c r="Q1030" i="1" s="1"/>
  <c r="O608" i="1"/>
  <c r="P608" i="1" s="1"/>
  <c r="Q608" i="1" s="1"/>
  <c r="O280" i="1"/>
  <c r="P280" i="1" s="1"/>
  <c r="Q280" i="1" s="1"/>
  <c r="O1014" i="1"/>
  <c r="P1014" i="1" s="1"/>
  <c r="Q1014" i="1" s="1"/>
  <c r="O433" i="1"/>
  <c r="P433" i="1" s="1"/>
  <c r="Q433" i="1" s="1"/>
  <c r="O621" i="1"/>
  <c r="P621" i="1" s="1"/>
  <c r="Q621" i="1" s="1"/>
  <c r="O732" i="1"/>
  <c r="P732" i="1" s="1"/>
  <c r="Q732" i="1" s="1"/>
  <c r="O458" i="1"/>
  <c r="P458" i="1" s="1"/>
  <c r="Q458" i="1" s="1"/>
  <c r="O472" i="1"/>
  <c r="P472" i="1" s="1"/>
  <c r="Q472" i="1" s="1"/>
  <c r="O424" i="1"/>
  <c r="P424" i="1" s="1"/>
  <c r="Q424" i="1" s="1"/>
  <c r="O733" i="1"/>
  <c r="P733" i="1" s="1"/>
  <c r="Q733" i="1" s="1"/>
  <c r="O90" i="1"/>
  <c r="P90" i="1" s="1"/>
  <c r="Q90" i="1" s="1"/>
  <c r="O80" i="1"/>
  <c r="P80" i="1" s="1"/>
  <c r="Q80" i="1" s="1"/>
  <c r="O123" i="1"/>
  <c r="P123" i="1" s="1"/>
  <c r="Q123" i="1" s="1"/>
  <c r="O1009" i="1"/>
  <c r="P1009" i="1" s="1"/>
  <c r="Q1009" i="1" s="1"/>
  <c r="O107" i="1"/>
  <c r="P107" i="1" s="1"/>
  <c r="Q107" i="1" s="1"/>
  <c r="O108" i="1"/>
  <c r="P108" i="1" s="1"/>
  <c r="Q108" i="1" s="1"/>
  <c r="O575" i="1"/>
  <c r="P575" i="1" s="1"/>
  <c r="Q575" i="1" s="1"/>
  <c r="O1002" i="1"/>
  <c r="P1002" i="1" s="1"/>
  <c r="Q1002" i="1" s="1"/>
  <c r="O359" i="1"/>
  <c r="P359" i="1" s="1"/>
  <c r="Q359" i="1" s="1"/>
  <c r="O260" i="1"/>
  <c r="P260" i="1" s="1"/>
  <c r="Q260" i="1" s="1"/>
  <c r="O497" i="1"/>
  <c r="P497" i="1" s="1"/>
  <c r="Q497" i="1" s="1"/>
  <c r="O420" i="1"/>
  <c r="P420" i="1" s="1"/>
  <c r="Q420" i="1" s="1"/>
  <c r="O995" i="1"/>
  <c r="P995" i="1" s="1"/>
  <c r="Q995" i="1" s="1"/>
  <c r="O1015" i="1"/>
  <c r="P1015" i="1" s="1"/>
  <c r="Q1015" i="1" s="1"/>
  <c r="O570" i="1"/>
  <c r="P570" i="1" s="1"/>
  <c r="Q570" i="1" s="1"/>
  <c r="O622" i="1"/>
  <c r="P622" i="1" s="1"/>
  <c r="Q622" i="1" s="1"/>
  <c r="O557" i="1"/>
  <c r="P557" i="1" s="1"/>
  <c r="Q557" i="1" s="1"/>
  <c r="O576" i="1"/>
  <c r="P576" i="1" s="1"/>
  <c r="Q576" i="1" s="1"/>
  <c r="O623" i="1"/>
  <c r="P623" i="1" s="1"/>
  <c r="Q623" i="1" s="1"/>
  <c r="O81" i="1"/>
  <c r="P81" i="1" s="1"/>
  <c r="Q81" i="1" s="1"/>
  <c r="O131" i="1"/>
  <c r="P131" i="1" s="1"/>
  <c r="Q131" i="1" s="1"/>
  <c r="O1150" i="1"/>
  <c r="P1150" i="1" s="1"/>
  <c r="Q1150" i="1" s="1"/>
  <c r="O1032" i="1"/>
  <c r="P1032" i="1" s="1"/>
  <c r="Q1032" i="1" s="1"/>
  <c r="O343" i="1"/>
  <c r="P343" i="1" s="1"/>
  <c r="Q343" i="1" s="1"/>
  <c r="O1124" i="1"/>
  <c r="P1124" i="1" s="1"/>
  <c r="Q1124" i="1" s="1"/>
  <c r="O289" i="1"/>
  <c r="P289" i="1" s="1"/>
  <c r="Q289" i="1" s="1"/>
  <c r="O470" i="1"/>
  <c r="P470" i="1" s="1"/>
  <c r="Q470" i="1" s="1"/>
  <c r="O924" i="1"/>
  <c r="P924" i="1" s="1"/>
  <c r="Q924" i="1" s="1"/>
  <c r="O1031" i="1"/>
  <c r="P1031" i="1" s="1"/>
  <c r="Q1031" i="1" s="1"/>
  <c r="O1036" i="1"/>
  <c r="P1036" i="1" s="1"/>
  <c r="Q1036" i="1" s="1"/>
  <c r="O1135" i="1"/>
  <c r="P1135" i="1" s="1"/>
  <c r="Q1135" i="1" s="1"/>
  <c r="O895" i="1"/>
  <c r="P895" i="1" s="1"/>
  <c r="Q895" i="1" s="1"/>
  <c r="O1054" i="1"/>
  <c r="P1054" i="1" s="1"/>
  <c r="Q1054" i="1" s="1"/>
  <c r="O344" i="1"/>
  <c r="P344" i="1" s="1"/>
  <c r="Q344" i="1" s="1"/>
  <c r="O98" i="1"/>
  <c r="P98" i="1" s="1"/>
  <c r="Q98" i="1" s="1"/>
  <c r="O524" i="1"/>
  <c r="P524" i="1" s="1"/>
  <c r="Q524" i="1" s="1"/>
  <c r="O383" i="1"/>
  <c r="P383" i="1" s="1"/>
  <c r="Q383" i="1" s="1"/>
  <c r="O520" i="1"/>
  <c r="P520" i="1" s="1"/>
  <c r="Q520" i="1" s="1"/>
  <c r="O1125" i="1"/>
  <c r="P1125" i="1" s="1"/>
  <c r="Q1125" i="1" s="1"/>
  <c r="O1126" i="1"/>
  <c r="P1126" i="1" s="1"/>
  <c r="Q1126" i="1" s="1"/>
  <c r="O491" i="1"/>
  <c r="P491" i="1" s="1"/>
  <c r="Q491" i="1" s="1"/>
  <c r="O1127" i="1"/>
  <c r="P1127" i="1" s="1"/>
  <c r="Q1127" i="1" s="1"/>
  <c r="O99" i="1"/>
  <c r="P99" i="1" s="1"/>
  <c r="Q99" i="1" s="1"/>
  <c r="O1128" i="1"/>
  <c r="P1128" i="1" s="1"/>
  <c r="Q1128" i="1" s="1"/>
  <c r="O719" i="1"/>
  <c r="P719" i="1" s="1"/>
  <c r="Q719" i="1" s="1"/>
  <c r="O720" i="1"/>
  <c r="P720" i="1" s="1"/>
  <c r="Q720" i="1" s="1"/>
  <c r="O721" i="1"/>
  <c r="P721" i="1" s="1"/>
  <c r="Q721" i="1" s="1"/>
  <c r="O722" i="1"/>
  <c r="P722" i="1" s="1"/>
  <c r="Q722" i="1" s="1"/>
  <c r="O218" i="1"/>
  <c r="P218" i="1" s="1"/>
  <c r="Q218" i="1" s="1"/>
  <c r="O488" i="1"/>
  <c r="P488" i="1" s="1"/>
  <c r="Q488" i="1" s="1"/>
  <c r="O243" i="1"/>
  <c r="P243" i="1" s="1"/>
  <c r="Q243" i="1" s="1"/>
  <c r="O723" i="1"/>
  <c r="P723" i="1" s="1"/>
  <c r="Q723" i="1" s="1"/>
  <c r="O724" i="1"/>
  <c r="P724" i="1" s="1"/>
  <c r="Q724" i="1" s="1"/>
  <c r="O846" i="1"/>
  <c r="P846" i="1" s="1"/>
  <c r="Q846" i="1" s="1"/>
  <c r="O725" i="1"/>
  <c r="P725" i="1" s="1"/>
  <c r="Q725" i="1" s="1"/>
  <c r="O726" i="1"/>
  <c r="P726" i="1" s="1"/>
  <c r="Q726" i="1" s="1"/>
  <c r="O727" i="1"/>
  <c r="P727" i="1" s="1"/>
  <c r="Q727" i="1" s="1"/>
  <c r="O728" i="1"/>
  <c r="P728" i="1" s="1"/>
  <c r="Q728" i="1" s="1"/>
  <c r="O1138" i="1"/>
  <c r="P1138" i="1" s="1"/>
  <c r="Q1138" i="1" s="1"/>
  <c r="O1035" i="1"/>
  <c r="P1035" i="1" s="1"/>
  <c r="Q1035" i="1" s="1"/>
  <c r="O833" i="1"/>
  <c r="P833" i="1" s="1"/>
  <c r="Q833" i="1" s="1"/>
  <c r="O782" i="1"/>
  <c r="P782" i="1" s="1"/>
  <c r="Q782" i="1" s="1"/>
  <c r="O511" i="1"/>
  <c r="P511" i="1" s="1"/>
  <c r="Q511" i="1" s="1"/>
  <c r="O1010" i="1"/>
  <c r="P1010" i="1" s="1"/>
  <c r="Q1010" i="1" s="1"/>
  <c r="O564" i="1"/>
  <c r="P564" i="1" s="1"/>
  <c r="Q564" i="1" s="1"/>
  <c r="O525" i="1"/>
  <c r="P525" i="1" s="1"/>
  <c r="Q525" i="1" s="1"/>
  <c r="O804" i="1"/>
  <c r="P804" i="1" s="1"/>
  <c r="Q804" i="1" s="1"/>
  <c r="O812" i="1"/>
  <c r="P812" i="1" s="1"/>
  <c r="Q812" i="1" s="1"/>
  <c r="O652" i="1"/>
  <c r="P652" i="1" s="1"/>
  <c r="Q652" i="1" s="1"/>
  <c r="O1001" i="1"/>
  <c r="P1001" i="1" s="1"/>
  <c r="Q1001" i="1" s="1"/>
  <c r="O1034" i="1"/>
  <c r="P1034" i="1" s="1"/>
  <c r="Q1034" i="1" s="1"/>
  <c r="O939" i="1"/>
  <c r="P939" i="1" s="1"/>
  <c r="Q939" i="1" s="1"/>
  <c r="O787" i="1"/>
  <c r="P787" i="1" s="1"/>
  <c r="Q787" i="1" s="1"/>
  <c r="O805" i="1"/>
  <c r="P805" i="1" s="1"/>
  <c r="Q805" i="1" s="1"/>
  <c r="O658" i="1"/>
  <c r="P658" i="1" s="1"/>
  <c r="Q658" i="1" s="1"/>
  <c r="O460" i="1"/>
  <c r="P460" i="1" s="1"/>
  <c r="Q460" i="1" s="1"/>
  <c r="O1169" i="1"/>
  <c r="P1169" i="1" s="1"/>
  <c r="Q1169" i="1" s="1"/>
  <c r="O1016" i="1"/>
  <c r="P1016" i="1" s="1"/>
  <c r="Q1016" i="1" s="1"/>
  <c r="O1017" i="1"/>
  <c r="P1017" i="1" s="1"/>
  <c r="Q1017" i="1" s="1"/>
  <c r="O1018" i="1"/>
  <c r="P1018" i="1" s="1"/>
  <c r="Q1018" i="1" s="1"/>
  <c r="O1019" i="1"/>
  <c r="P1019" i="1" s="1"/>
  <c r="Q1019" i="1" s="1"/>
  <c r="O1020" i="1"/>
  <c r="P1020" i="1" s="1"/>
  <c r="Q1020" i="1" s="1"/>
  <c r="O1021" i="1"/>
  <c r="P1021" i="1" s="1"/>
  <c r="Q1021" i="1" s="1"/>
  <c r="O1022" i="1"/>
  <c r="P1022" i="1" s="1"/>
  <c r="Q1022" i="1" s="1"/>
  <c r="O1023" i="1"/>
  <c r="P1023" i="1" s="1"/>
  <c r="Q1023" i="1" s="1"/>
  <c r="O1024" i="1"/>
  <c r="P1024" i="1" s="1"/>
  <c r="Q1024" i="1" s="1"/>
  <c r="O1025" i="1"/>
  <c r="P1025" i="1" s="1"/>
  <c r="Q1025" i="1" s="1"/>
  <c r="O1026" i="1"/>
  <c r="P1026" i="1" s="1"/>
  <c r="Q1026" i="1" s="1"/>
  <c r="O686" i="1"/>
  <c r="P686" i="1" s="1"/>
  <c r="Q686" i="1" s="1"/>
  <c r="O942" i="1"/>
  <c r="P942" i="1" s="1"/>
  <c r="Q942" i="1" s="1"/>
  <c r="O953" i="1"/>
  <c r="P953" i="1" s="1"/>
  <c r="Q953" i="1" s="1"/>
  <c r="O687" i="1"/>
  <c r="P687" i="1" s="1"/>
  <c r="Q687" i="1" s="1"/>
  <c r="O954" i="1"/>
  <c r="P954" i="1" s="1"/>
  <c r="Q954" i="1" s="1"/>
  <c r="O688" i="1"/>
  <c r="P688" i="1" s="1"/>
  <c r="Q688" i="1" s="1"/>
  <c r="O294" i="1"/>
  <c r="P294" i="1" s="1"/>
  <c r="Q294" i="1" s="1"/>
  <c r="O662" i="1"/>
  <c r="P662" i="1" s="1"/>
  <c r="Q662" i="1" s="1"/>
  <c r="O689" i="1"/>
  <c r="P689" i="1" s="1"/>
  <c r="Q689" i="1" s="1"/>
  <c r="O690" i="1"/>
  <c r="P690" i="1" s="1"/>
  <c r="Q690" i="1" s="1"/>
  <c r="O944" i="1"/>
  <c r="P944" i="1" s="1"/>
  <c r="Q944" i="1" s="1"/>
  <c r="O207" i="1"/>
  <c r="P207" i="1" s="1"/>
  <c r="Q207" i="1" s="1"/>
  <c r="O691" i="1"/>
  <c r="P691" i="1" s="1"/>
  <c r="Q691" i="1" s="1"/>
  <c r="O171" i="1"/>
  <c r="P171" i="1" s="1"/>
  <c r="Q171" i="1" s="1"/>
  <c r="O208" i="1"/>
  <c r="P208" i="1" s="1"/>
  <c r="Q208" i="1" s="1"/>
  <c r="O857" i="1"/>
  <c r="P857" i="1" s="1"/>
  <c r="Q857" i="1" s="1"/>
  <c r="O692" i="1"/>
  <c r="P692" i="1" s="1"/>
  <c r="Q692" i="1" s="1"/>
  <c r="O302" i="1"/>
  <c r="P302" i="1" s="1"/>
  <c r="Q302" i="1" s="1"/>
  <c r="O718" i="1"/>
  <c r="P718" i="1" s="1"/>
  <c r="Q718" i="1" s="1"/>
  <c r="O476" i="1"/>
  <c r="P476" i="1" s="1"/>
  <c r="Q476" i="1" s="1"/>
  <c r="O585" i="1"/>
  <c r="P585" i="1" s="1"/>
  <c r="Q585" i="1" s="1"/>
  <c r="O955" i="1"/>
  <c r="P955" i="1" s="1"/>
  <c r="Q955" i="1" s="1"/>
  <c r="O693" i="1"/>
  <c r="P693" i="1" s="1"/>
  <c r="Q693" i="1" s="1"/>
  <c r="O956" i="1"/>
  <c r="P956" i="1" s="1"/>
  <c r="Q956" i="1" s="1"/>
  <c r="O957" i="1"/>
  <c r="P957" i="1" s="1"/>
  <c r="Q957" i="1" s="1"/>
  <c r="O663" i="1"/>
  <c r="P663" i="1" s="1"/>
  <c r="Q663" i="1" s="1"/>
  <c r="O945" i="1"/>
  <c r="P945" i="1" s="1"/>
  <c r="Q945" i="1" s="1"/>
  <c r="O197" i="1"/>
  <c r="P197" i="1" s="1"/>
  <c r="Q197" i="1" s="1"/>
  <c r="O792" i="1"/>
  <c r="P792" i="1" s="1"/>
  <c r="Q792" i="1" s="1"/>
  <c r="O694" i="1"/>
  <c r="P694" i="1" s="1"/>
  <c r="Q694" i="1" s="1"/>
  <c r="O695" i="1"/>
  <c r="P695" i="1" s="1"/>
  <c r="Q695" i="1" s="1"/>
  <c r="O244" i="1"/>
  <c r="P244" i="1" s="1"/>
  <c r="Q244" i="1" s="1"/>
  <c r="O664" i="1"/>
  <c r="P664" i="1" s="1"/>
  <c r="Q664" i="1" s="1"/>
  <c r="O198" i="1"/>
  <c r="P198" i="1" s="1"/>
  <c r="Q198" i="1" s="1"/>
  <c r="O958" i="1"/>
  <c r="P958" i="1" s="1"/>
  <c r="Q958" i="1" s="1"/>
  <c r="O665" i="1"/>
  <c r="P665" i="1" s="1"/>
  <c r="Q665" i="1" s="1"/>
  <c r="O573" i="1"/>
  <c r="P573" i="1" s="1"/>
  <c r="Q573" i="1" s="1"/>
  <c r="O666" i="1"/>
  <c r="P666" i="1" s="1"/>
  <c r="Q666" i="1" s="1"/>
  <c r="O959" i="1"/>
  <c r="P959" i="1" s="1"/>
  <c r="Q959" i="1" s="1"/>
  <c r="O696" i="1"/>
  <c r="P696" i="1" s="1"/>
  <c r="Q696" i="1" s="1"/>
  <c r="O245" i="1"/>
  <c r="P245" i="1" s="1"/>
  <c r="Q245" i="1" s="1"/>
  <c r="O199" i="1"/>
  <c r="P199" i="1" s="1"/>
  <c r="Q199" i="1" s="1"/>
  <c r="O960" i="1"/>
  <c r="P960" i="1" s="1"/>
  <c r="Q960" i="1" s="1"/>
  <c r="O295" i="1"/>
  <c r="P295" i="1" s="1"/>
  <c r="Q295" i="1" s="1"/>
  <c r="O697" i="1"/>
  <c r="P697" i="1" s="1"/>
  <c r="Q697" i="1" s="1"/>
  <c r="O32" i="1"/>
  <c r="P32" i="1" s="1"/>
  <c r="Q32" i="1" s="1"/>
  <c r="O127" i="1"/>
  <c r="P127" i="1" s="1"/>
  <c r="Q127" i="1" s="1"/>
  <c r="O983" i="1"/>
  <c r="P983" i="1" s="1"/>
  <c r="Q983" i="1" s="1"/>
  <c r="O162" i="1"/>
  <c r="P162" i="1" s="1"/>
  <c r="Q162" i="1" s="1"/>
  <c r="O308" i="1"/>
  <c r="P308" i="1" s="1"/>
  <c r="Q308" i="1" s="1"/>
  <c r="O200" i="1"/>
  <c r="P200" i="1" s="1"/>
  <c r="Q200" i="1" s="1"/>
  <c r="O303" i="1"/>
  <c r="P303" i="1" s="1"/>
  <c r="Q303" i="1" s="1"/>
  <c r="O842" i="1"/>
  <c r="P842" i="1" s="1"/>
  <c r="Q842" i="1" s="1"/>
  <c r="O961" i="1"/>
  <c r="P961" i="1" s="1"/>
  <c r="Q961" i="1" s="1"/>
  <c r="O698" i="1"/>
  <c r="P698" i="1" s="1"/>
  <c r="Q698" i="1" s="1"/>
  <c r="O246" i="1"/>
  <c r="P246" i="1" s="1"/>
  <c r="Q246" i="1" s="1"/>
  <c r="O962" i="1"/>
  <c r="P962" i="1" s="1"/>
  <c r="Q962" i="1" s="1"/>
  <c r="O522" i="1"/>
  <c r="P522" i="1" s="1"/>
  <c r="Q522" i="1" s="1"/>
  <c r="O209" i="1"/>
  <c r="P209" i="1" s="1"/>
  <c r="Q209" i="1" s="1"/>
  <c r="O201" i="1"/>
  <c r="P201" i="1" s="1"/>
  <c r="Q201" i="1" s="1"/>
  <c r="O699" i="1"/>
  <c r="P699" i="1" s="1"/>
  <c r="Q699" i="1" s="1"/>
  <c r="O210" i="1"/>
  <c r="P210" i="1" s="1"/>
  <c r="Q210" i="1" s="1"/>
  <c r="O172" i="1"/>
  <c r="P172" i="1" s="1"/>
  <c r="Q172" i="1" s="1"/>
  <c r="O901" i="1"/>
  <c r="P901" i="1" s="1"/>
  <c r="Q901" i="1" s="1"/>
  <c r="O963" i="1"/>
  <c r="P963" i="1" s="1"/>
  <c r="Q963" i="1" s="1"/>
  <c r="O1235" i="1"/>
  <c r="P1235" i="1" s="1"/>
  <c r="Q1235" i="1" s="1"/>
  <c r="O309" i="1"/>
  <c r="P309" i="1" s="1"/>
  <c r="Q309" i="1" s="1"/>
  <c r="O247" i="1"/>
  <c r="P247" i="1" s="1"/>
  <c r="Q247" i="1" s="1"/>
  <c r="O173" i="1"/>
  <c r="P173" i="1" s="1"/>
  <c r="Q173" i="1" s="1"/>
  <c r="O248" i="1"/>
  <c r="P248" i="1" s="1"/>
  <c r="Q248" i="1" s="1"/>
  <c r="O964" i="1"/>
  <c r="P964" i="1" s="1"/>
  <c r="Q964" i="1" s="1"/>
  <c r="O249" i="1"/>
  <c r="P249" i="1" s="1"/>
  <c r="Q249" i="1" s="1"/>
  <c r="O250" i="1"/>
  <c r="P250" i="1" s="1"/>
  <c r="Q250" i="1" s="1"/>
  <c r="O965" i="1"/>
  <c r="P965" i="1" s="1"/>
  <c r="Q965" i="1" s="1"/>
  <c r="O700" i="1"/>
  <c r="P700" i="1" s="1"/>
  <c r="Q700" i="1" s="1"/>
  <c r="O296" i="1"/>
  <c r="P296" i="1" s="1"/>
  <c r="Q296" i="1" s="1"/>
  <c r="O701" i="1"/>
  <c r="P701" i="1" s="1"/>
  <c r="Q701" i="1" s="1"/>
  <c r="O702" i="1"/>
  <c r="P702" i="1" s="1"/>
  <c r="Q702" i="1" s="1"/>
  <c r="O487" i="1"/>
  <c r="P487" i="1" s="1"/>
  <c r="Q487" i="1" s="1"/>
  <c r="O667" i="1"/>
  <c r="P667" i="1" s="1"/>
  <c r="Q667" i="1" s="1"/>
  <c r="O966" i="1"/>
  <c r="P966" i="1" s="1"/>
  <c r="Q966" i="1" s="1"/>
  <c r="O211" i="1"/>
  <c r="P211" i="1" s="1"/>
  <c r="Q211" i="1" s="1"/>
  <c r="O212" i="1"/>
  <c r="P212" i="1" s="1"/>
  <c r="Q212" i="1" s="1"/>
  <c r="O103" i="1"/>
  <c r="P103" i="1" s="1"/>
  <c r="Q103" i="1" s="1"/>
  <c r="O163" i="1"/>
  <c r="P163" i="1" s="1"/>
  <c r="Q163" i="1" s="1"/>
  <c r="O213" i="1"/>
  <c r="P213" i="1" s="1"/>
  <c r="Q213" i="1" s="1"/>
  <c r="O943" i="1"/>
  <c r="P943" i="1" s="1"/>
  <c r="Q943" i="1" s="1"/>
  <c r="O310" i="1"/>
  <c r="P310" i="1" s="1"/>
  <c r="Q310" i="1" s="1"/>
  <c r="O164" i="1"/>
  <c r="P164" i="1" s="1"/>
  <c r="Q164" i="1" s="1"/>
  <c r="O703" i="1"/>
  <c r="P703" i="1" s="1"/>
  <c r="Q703" i="1" s="1"/>
  <c r="O946" i="1"/>
  <c r="P946" i="1" s="1"/>
  <c r="Q946" i="1" s="1"/>
  <c r="O165" i="1"/>
  <c r="P165" i="1" s="1"/>
  <c r="Q165" i="1" s="1"/>
  <c r="O444" i="1"/>
  <c r="P444" i="1" s="1"/>
  <c r="Q444" i="1" s="1"/>
  <c r="O967" i="1"/>
  <c r="P967" i="1" s="1"/>
  <c r="Q967" i="1" s="1"/>
  <c r="O251" i="1"/>
  <c r="P251" i="1" s="1"/>
  <c r="Q251" i="1" s="1"/>
  <c r="O933" i="1"/>
  <c r="P933" i="1" s="1"/>
  <c r="Q933" i="1" s="1"/>
  <c r="O477" i="1"/>
  <c r="P477" i="1" s="1"/>
  <c r="Q477" i="1" s="1"/>
  <c r="O968" i="1"/>
  <c r="P968" i="1" s="1"/>
  <c r="Q968" i="1" s="1"/>
  <c r="O445" i="1"/>
  <c r="P445" i="1" s="1"/>
  <c r="Q445" i="1" s="1"/>
  <c r="O934" i="1"/>
  <c r="P934" i="1" s="1"/>
  <c r="Q934" i="1" s="1"/>
  <c r="O969" i="1"/>
  <c r="P969" i="1" s="1"/>
  <c r="Q969" i="1" s="1"/>
  <c r="O704" i="1"/>
  <c r="P704" i="1" s="1"/>
  <c r="Q704" i="1" s="1"/>
  <c r="O166" i="1"/>
  <c r="P166" i="1" s="1"/>
  <c r="Q166" i="1" s="1"/>
  <c r="O705" i="1"/>
  <c r="P705" i="1" s="1"/>
  <c r="Q705" i="1" s="1"/>
  <c r="O174" i="1"/>
  <c r="P174" i="1" s="1"/>
  <c r="Q174" i="1" s="1"/>
  <c r="O668" i="1"/>
  <c r="P668" i="1" s="1"/>
  <c r="Q668" i="1" s="1"/>
  <c r="O970" i="1"/>
  <c r="P970" i="1" s="1"/>
  <c r="Q970" i="1" s="1"/>
  <c r="O706" i="1"/>
  <c r="P706" i="1" s="1"/>
  <c r="Q706" i="1" s="1"/>
  <c r="O574" i="1"/>
  <c r="P574" i="1" s="1"/>
  <c r="Q574" i="1" s="1"/>
  <c r="O175" i="1"/>
  <c r="P175" i="1" s="1"/>
  <c r="Q175" i="1" s="1"/>
  <c r="O167" i="1"/>
  <c r="P167" i="1" s="1"/>
  <c r="Q167" i="1" s="1"/>
  <c r="O971" i="1"/>
  <c r="P971" i="1" s="1"/>
  <c r="Q971" i="1" s="1"/>
  <c r="O947" i="1"/>
  <c r="P947" i="1" s="1"/>
  <c r="Q947" i="1" s="1"/>
  <c r="O707" i="1"/>
  <c r="P707" i="1" s="1"/>
  <c r="Q707" i="1" s="1"/>
  <c r="O708" i="1"/>
  <c r="P708" i="1" s="1"/>
  <c r="Q708" i="1" s="1"/>
  <c r="O202" i="1"/>
  <c r="P202" i="1" s="1"/>
  <c r="Q202" i="1" s="1"/>
  <c r="O998" i="1"/>
  <c r="P998" i="1" s="1"/>
  <c r="Q998" i="1" s="1"/>
  <c r="O709" i="1"/>
  <c r="P709" i="1" s="1"/>
  <c r="Q709" i="1" s="1"/>
  <c r="O948" i="1"/>
  <c r="P948" i="1" s="1"/>
  <c r="Q948" i="1" s="1"/>
  <c r="O949" i="1"/>
  <c r="P949" i="1" s="1"/>
  <c r="Q949" i="1" s="1"/>
  <c r="O838" i="1"/>
  <c r="P838" i="1" s="1"/>
  <c r="Q838" i="1" s="1"/>
  <c r="O950" i="1"/>
  <c r="P950" i="1" s="1"/>
  <c r="Q950" i="1" s="1"/>
  <c r="O951" i="1"/>
  <c r="P951" i="1" s="1"/>
  <c r="Q951" i="1" s="1"/>
  <c r="O858" i="1"/>
  <c r="P858" i="1" s="1"/>
  <c r="Q858" i="1" s="1"/>
  <c r="O710" i="1"/>
  <c r="P710" i="1" s="1"/>
  <c r="Q710" i="1" s="1"/>
  <c r="O33" i="1"/>
  <c r="P33" i="1" s="1"/>
  <c r="Q33" i="1" s="1"/>
  <c r="O793" i="1"/>
  <c r="P793" i="1" s="1"/>
  <c r="Q793" i="1" s="1"/>
  <c r="O669" i="1"/>
  <c r="P669" i="1" s="1"/>
  <c r="Q669" i="1" s="1"/>
  <c r="O203" i="1"/>
  <c r="P203" i="1" s="1"/>
  <c r="Q203" i="1" s="1"/>
  <c r="O252" i="1"/>
  <c r="P252" i="1" s="1"/>
  <c r="Q252" i="1" s="1"/>
  <c r="O204" i="1"/>
  <c r="P204" i="1" s="1"/>
  <c r="Q204" i="1" s="1"/>
  <c r="O670" i="1"/>
  <c r="P670" i="1" s="1"/>
  <c r="Q670" i="1" s="1"/>
  <c r="O176" i="1"/>
  <c r="P176" i="1" s="1"/>
  <c r="Q176" i="1" s="1"/>
  <c r="O214" i="1"/>
  <c r="P214" i="1" s="1"/>
  <c r="Q214" i="1" s="1"/>
  <c r="O972" i="1"/>
  <c r="P972" i="1" s="1"/>
  <c r="Q972" i="1" s="1"/>
  <c r="O973" i="1"/>
  <c r="P973" i="1" s="1"/>
  <c r="Q973" i="1" s="1"/>
  <c r="O711" i="1"/>
  <c r="P711" i="1" s="1"/>
  <c r="Q711" i="1" s="1"/>
  <c r="O712" i="1"/>
  <c r="P712" i="1" s="1"/>
  <c r="Q712" i="1" s="1"/>
  <c r="O974" i="1"/>
  <c r="P974" i="1" s="1"/>
  <c r="Q974" i="1" s="1"/>
  <c r="O952" i="1"/>
  <c r="P952" i="1" s="1"/>
  <c r="Q952" i="1" s="1"/>
  <c r="O935" i="1"/>
  <c r="P935" i="1" s="1"/>
  <c r="Q935" i="1" s="1"/>
  <c r="O434" i="1"/>
  <c r="P434" i="1" s="1"/>
  <c r="Q434" i="1" s="1"/>
  <c r="O713" i="1"/>
  <c r="P713" i="1" s="1"/>
  <c r="Q713" i="1" s="1"/>
  <c r="O215" i="1"/>
  <c r="P215" i="1" s="1"/>
  <c r="Q215" i="1" s="1"/>
  <c r="O714" i="1"/>
  <c r="P714" i="1" s="1"/>
  <c r="Q714" i="1" s="1"/>
  <c r="O205" i="1"/>
  <c r="P205" i="1" s="1"/>
  <c r="Q205" i="1" s="1"/>
  <c r="O715" i="1"/>
  <c r="P715" i="1" s="1"/>
  <c r="Q715" i="1" s="1"/>
  <c r="O975" i="1"/>
  <c r="P975" i="1" s="1"/>
  <c r="Q975" i="1" s="1"/>
  <c r="O168" i="1"/>
  <c r="P168" i="1" s="1"/>
  <c r="Q168" i="1" s="1"/>
  <c r="O216" i="1"/>
  <c r="P216" i="1" s="1"/>
  <c r="Q216" i="1" s="1"/>
  <c r="O253" i="1"/>
  <c r="P253" i="1" s="1"/>
  <c r="Q253" i="1" s="1"/>
  <c r="O716" i="1"/>
  <c r="P716" i="1" s="1"/>
  <c r="Q716" i="1" s="1"/>
  <c r="O671" i="1"/>
  <c r="P671" i="1" s="1"/>
  <c r="Q671" i="1" s="1"/>
  <c r="O217" i="1"/>
  <c r="P217" i="1" s="1"/>
  <c r="Q217" i="1" s="1"/>
  <c r="O206" i="1"/>
  <c r="P206" i="1" s="1"/>
  <c r="Q206" i="1" s="1"/>
  <c r="O529" i="1"/>
  <c r="P529" i="1" s="1"/>
  <c r="Q529" i="1" s="1"/>
  <c r="O717" i="1"/>
  <c r="P717" i="1" s="1"/>
  <c r="Q717" i="1" s="1"/>
  <c r="O976" i="1"/>
  <c r="P976" i="1" s="1"/>
  <c r="Q976" i="1" s="1"/>
  <c r="O810" i="1"/>
  <c r="P810" i="1" s="1"/>
  <c r="Q810" i="1" s="1"/>
  <c r="O15" i="1"/>
  <c r="P15" i="1" s="1"/>
  <c r="Q15" i="1" s="1"/>
  <c r="O817" i="1"/>
  <c r="P817" i="1" s="1"/>
  <c r="Q817" i="1" s="1"/>
  <c r="O985" i="1"/>
  <c r="P985" i="1" s="1"/>
  <c r="Q985" i="1" s="1"/>
  <c r="O984" i="1"/>
  <c r="P984" i="1" s="1"/>
  <c r="Q984" i="1" s="1"/>
  <c r="O318" i="1"/>
  <c r="P318" i="1" s="1"/>
  <c r="Q318" i="1" s="1"/>
  <c r="O986" i="1"/>
  <c r="P986" i="1" s="1"/>
  <c r="Q986" i="1" s="1"/>
  <c r="O802" i="1"/>
  <c r="P802" i="1" s="1"/>
  <c r="Q802" i="1" s="1"/>
  <c r="O979" i="1"/>
  <c r="P979" i="1" s="1"/>
  <c r="Q979" i="1" s="1"/>
  <c r="O993" i="1"/>
  <c r="P993" i="1" s="1"/>
  <c r="Q993" i="1" s="1"/>
  <c r="O867" i="1"/>
  <c r="P867" i="1" s="1"/>
  <c r="Q867" i="1" s="1"/>
  <c r="O980" i="1"/>
  <c r="P980" i="1" s="1"/>
  <c r="Q980" i="1" s="1"/>
  <c r="O441" i="1"/>
  <c r="P441" i="1" s="1"/>
  <c r="Q441" i="1" s="1"/>
  <c r="O927" i="1"/>
  <c r="P927" i="1" s="1"/>
  <c r="Q927" i="1" s="1"/>
  <c r="O926" i="1"/>
  <c r="P926" i="1" s="1"/>
  <c r="Q926" i="1" s="1"/>
  <c r="O349" i="1"/>
  <c r="P349" i="1" s="1"/>
  <c r="Q349" i="1" s="1"/>
  <c r="O291" i="1"/>
  <c r="P291" i="1" s="1"/>
  <c r="Q291" i="1" s="1"/>
  <c r="O824" i="1"/>
  <c r="P824" i="1" s="1"/>
  <c r="Q824" i="1" s="1"/>
  <c r="O861" i="1"/>
  <c r="P861" i="1" s="1"/>
  <c r="Q861" i="1" s="1"/>
  <c r="O1003" i="1"/>
  <c r="P1003" i="1" s="1"/>
  <c r="Q1003" i="1" s="1"/>
  <c r="O850" i="1"/>
  <c r="P850" i="1" s="1"/>
  <c r="Q850" i="1" s="1"/>
  <c r="O815" i="1"/>
  <c r="P815" i="1" s="1"/>
  <c r="Q815" i="1" s="1"/>
  <c r="O357" i="1"/>
  <c r="P357" i="1" s="1"/>
  <c r="Q357" i="1" s="1"/>
  <c r="O987" i="1"/>
  <c r="P987" i="1" s="1"/>
  <c r="Q987" i="1" s="1"/>
  <c r="O325" i="1"/>
  <c r="P325" i="1" s="1"/>
  <c r="Q325" i="1" s="1"/>
  <c r="O982" i="1"/>
  <c r="P982" i="1" s="1"/>
  <c r="Q982" i="1" s="1"/>
  <c r="O988" i="1"/>
  <c r="P988" i="1" s="1"/>
  <c r="Q988" i="1" s="1"/>
  <c r="O319" i="1"/>
  <c r="P319" i="1" s="1"/>
  <c r="Q319" i="1" s="1"/>
  <c r="O844" i="1"/>
  <c r="P844" i="1" s="1"/>
  <c r="Q844" i="1" s="1"/>
  <c r="O825" i="1"/>
  <c r="P825" i="1" s="1"/>
  <c r="Q825" i="1" s="1"/>
  <c r="O870" i="1"/>
  <c r="P870" i="1" s="1"/>
  <c r="Q870" i="1" s="1"/>
  <c r="O848" i="1"/>
  <c r="P848" i="1" s="1"/>
  <c r="Q848" i="1" s="1"/>
  <c r="O326" i="1"/>
  <c r="P326" i="1" s="1"/>
  <c r="Q326" i="1" s="1"/>
  <c r="O822" i="1"/>
  <c r="P822" i="1" s="1"/>
  <c r="Q822" i="1" s="1"/>
  <c r="O853" i="1"/>
  <c r="P853" i="1" s="1"/>
  <c r="Q853" i="1" s="1"/>
  <c r="O978" i="1"/>
  <c r="P978" i="1" s="1"/>
  <c r="Q978" i="1" s="1"/>
  <c r="O826" i="1"/>
  <c r="P826" i="1" s="1"/>
  <c r="Q826" i="1" s="1"/>
  <c r="O370" i="1"/>
  <c r="P370" i="1" s="1"/>
  <c r="Q370" i="1" s="1"/>
  <c r="O863" i="1"/>
  <c r="P863" i="1" s="1"/>
  <c r="Q863" i="1" s="1"/>
  <c r="O656" i="1"/>
  <c r="P656" i="1" s="1"/>
  <c r="Q656" i="1" s="1"/>
  <c r="O560" i="1"/>
  <c r="P560" i="1" s="1"/>
  <c r="Q560" i="1" s="1"/>
  <c r="O896" i="1"/>
  <c r="P896" i="1" s="1"/>
  <c r="Q896" i="1" s="1"/>
  <c r="O508" i="1"/>
  <c r="P508" i="1" s="1"/>
  <c r="Q508" i="1" s="1"/>
  <c r="O989" i="1"/>
  <c r="P989" i="1" s="1"/>
  <c r="Q989" i="1" s="1"/>
  <c r="O990" i="1"/>
  <c r="P990" i="1" s="1"/>
  <c r="Q990" i="1" s="1"/>
  <c r="O865" i="1"/>
  <c r="P865" i="1" s="1"/>
  <c r="Q865" i="1" s="1"/>
  <c r="O510" i="1"/>
  <c r="P510" i="1" s="1"/>
  <c r="Q510" i="1" s="1"/>
  <c r="O992" i="1"/>
  <c r="P992" i="1" s="1"/>
  <c r="Q992" i="1" s="1"/>
  <c r="O922" i="1"/>
  <c r="P922" i="1" s="1"/>
  <c r="Q922" i="1" s="1"/>
  <c r="O996" i="1"/>
  <c r="P996" i="1" s="1"/>
  <c r="Q996" i="1" s="1"/>
  <c r="O994" i="1"/>
  <c r="P994" i="1" s="1"/>
  <c r="Q994" i="1" s="1"/>
  <c r="O932" i="1"/>
  <c r="P932" i="1" s="1"/>
  <c r="Q932" i="1" s="1"/>
  <c r="O105" i="1"/>
  <c r="P105" i="1" s="1"/>
  <c r="Q105" i="1" s="1"/>
  <c r="O938" i="1"/>
  <c r="P938" i="1" s="1"/>
  <c r="Q938" i="1" s="1"/>
  <c r="O894" i="1"/>
  <c r="P894" i="1" s="1"/>
  <c r="Q894" i="1" s="1"/>
  <c r="O991" i="1"/>
  <c r="P991" i="1" s="1"/>
  <c r="Q991" i="1" s="1"/>
  <c r="O936" i="1"/>
  <c r="P936" i="1" s="1"/>
  <c r="Q936" i="1" s="1"/>
  <c r="O931" i="1"/>
  <c r="P931" i="1" s="1"/>
  <c r="Q931" i="1" s="1"/>
  <c r="O830" i="1"/>
  <c r="P830" i="1" s="1"/>
  <c r="Q830" i="1" s="1"/>
  <c r="O71" i="1"/>
  <c r="P71" i="1" s="1"/>
  <c r="Q71" i="1" s="1"/>
  <c r="O604" i="1"/>
  <c r="P604" i="1" s="1"/>
  <c r="Q604" i="1" s="1"/>
  <c r="O925" i="1"/>
  <c r="P925" i="1" s="1"/>
  <c r="Q925" i="1" s="1"/>
  <c r="O605" i="1"/>
  <c r="P605" i="1" s="1"/>
  <c r="Q605" i="1" s="1"/>
  <c r="O606" i="1"/>
  <c r="P606" i="1" s="1"/>
  <c r="Q606" i="1" s="1"/>
  <c r="O449" i="1"/>
  <c r="P449" i="1" s="1"/>
  <c r="Q449" i="1" s="1"/>
  <c r="O928" i="1"/>
  <c r="P928" i="1" s="1"/>
  <c r="Q928" i="1" s="1"/>
  <c r="O921" i="1"/>
  <c r="P921" i="1" s="1"/>
  <c r="Q921" i="1" s="1"/>
  <c r="O837" i="1"/>
  <c r="P837" i="1" s="1"/>
  <c r="Q837" i="1" s="1"/>
  <c r="O855" i="1"/>
  <c r="P855" i="1" s="1"/>
  <c r="Q855" i="1" s="1"/>
  <c r="O528" i="1"/>
  <c r="P528" i="1" s="1"/>
  <c r="Q528" i="1" s="1"/>
  <c r="O856" i="1"/>
  <c r="P856" i="1" s="1"/>
  <c r="Q856" i="1" s="1"/>
  <c r="O841" i="1"/>
  <c r="P841" i="1" s="1"/>
  <c r="Q841" i="1" s="1"/>
  <c r="O900" i="1"/>
  <c r="P900" i="1" s="1"/>
  <c r="Q900" i="1" s="1"/>
  <c r="O521" i="1"/>
  <c r="P521" i="1" s="1"/>
  <c r="Q521" i="1" s="1"/>
  <c r="O929" i="1"/>
  <c r="P929" i="1" s="1"/>
  <c r="Q929" i="1" s="1"/>
  <c r="O682" i="1"/>
  <c r="P682" i="1" s="1"/>
  <c r="Q682" i="1" s="1"/>
  <c r="O92" i="1"/>
  <c r="P92" i="1" s="1"/>
  <c r="Q92" i="1" s="1"/>
  <c r="O591" i="1"/>
  <c r="P591" i="1" s="1"/>
  <c r="Q591" i="1" s="1"/>
  <c r="O401" i="1"/>
  <c r="P401" i="1" s="1"/>
  <c r="Q401" i="1" s="1"/>
  <c r="O93" i="1"/>
  <c r="P93" i="1" s="1"/>
  <c r="Q93" i="1" s="1"/>
  <c r="O69" i="1"/>
  <c r="P69" i="1" s="1"/>
  <c r="Q69" i="1" s="1"/>
  <c r="O587" i="1"/>
  <c r="P587" i="1" s="1"/>
  <c r="Q587" i="1" s="1"/>
  <c r="O918" i="1"/>
  <c r="P918" i="1" s="1"/>
  <c r="Q918" i="1" s="1"/>
  <c r="O919" i="1"/>
  <c r="P919" i="1" s="1"/>
  <c r="Q919" i="1" s="1"/>
  <c r="O589" i="1"/>
  <c r="P589" i="1" s="1"/>
  <c r="Q589" i="1" s="1"/>
  <c r="O183" i="1"/>
  <c r="P183" i="1" s="1"/>
  <c r="Q183" i="1" s="1"/>
  <c r="O502" i="1"/>
  <c r="P502" i="1" s="1"/>
  <c r="Q502" i="1" s="1"/>
  <c r="O281" i="1"/>
  <c r="P281" i="1" s="1"/>
  <c r="Q281" i="1" s="1"/>
  <c r="O52" i="1"/>
  <c r="P52" i="1" s="1"/>
  <c r="Q52" i="1" s="1"/>
  <c r="O790" i="1"/>
  <c r="P790" i="1" s="1"/>
  <c r="Q790" i="1" s="1"/>
  <c r="O914" i="1"/>
  <c r="P914" i="1" s="1"/>
  <c r="Q914" i="1" s="1"/>
  <c r="O366" i="1"/>
  <c r="P366" i="1" s="1"/>
  <c r="Q366" i="1" s="1"/>
  <c r="O148" i="1"/>
  <c r="P148" i="1" s="1"/>
  <c r="Q148" i="1" s="1"/>
  <c r="O430" i="1"/>
  <c r="P430" i="1" s="1"/>
  <c r="Q430" i="1" s="1"/>
  <c r="O683" i="1"/>
  <c r="P683" i="1" s="1"/>
  <c r="Q683" i="1" s="1"/>
  <c r="O581" i="1"/>
  <c r="P581" i="1" s="1"/>
  <c r="Q581" i="1" s="1"/>
  <c r="O417" i="1"/>
  <c r="P417" i="1" s="1"/>
  <c r="Q417" i="1" s="1"/>
  <c r="O910" i="1"/>
  <c r="P910" i="1" s="1"/>
  <c r="Q910" i="1" s="1"/>
  <c r="O327" i="1"/>
  <c r="P327" i="1" s="1"/>
  <c r="Q327" i="1" s="1"/>
  <c r="O592" i="1"/>
  <c r="P592" i="1" s="1"/>
  <c r="Q592" i="1" s="1"/>
  <c r="O448" i="1"/>
  <c r="P448" i="1" s="1"/>
  <c r="Q448" i="1" s="1"/>
  <c r="O517" i="1"/>
  <c r="P517" i="1" s="1"/>
  <c r="Q517" i="1" s="1"/>
  <c r="O567" i="1"/>
  <c r="P567" i="1" s="1"/>
  <c r="Q567" i="1" s="1"/>
  <c r="O540" i="1"/>
  <c r="P540" i="1" s="1"/>
  <c r="Q540" i="1" s="1"/>
  <c r="O555" i="1"/>
  <c r="P555" i="1" s="1"/>
  <c r="Q555" i="1" s="1"/>
  <c r="O593" i="1"/>
  <c r="P593" i="1" s="1"/>
  <c r="Q593" i="1" s="1"/>
  <c r="O53" i="1"/>
  <c r="P53" i="1" s="1"/>
  <c r="Q53" i="1" s="1"/>
  <c r="O568" i="1"/>
  <c r="P568" i="1" s="1"/>
  <c r="Q568" i="1" s="1"/>
  <c r="O541" i="1"/>
  <c r="P541" i="1" s="1"/>
  <c r="Q541" i="1" s="1"/>
  <c r="O907" i="1"/>
  <c r="P907" i="1" s="1"/>
  <c r="Q907" i="1" s="1"/>
  <c r="O904" i="1"/>
  <c r="P904" i="1" s="1"/>
  <c r="Q904" i="1" s="1"/>
  <c r="O141" i="1"/>
  <c r="P141" i="1" s="1"/>
  <c r="Q141" i="1" s="1"/>
  <c r="O128" i="1"/>
  <c r="P128" i="1" s="1"/>
  <c r="Q128" i="1" s="1"/>
  <c r="O82" i="1"/>
  <c r="P82" i="1" s="1"/>
  <c r="Q82" i="1" s="1"/>
  <c r="O145" i="1"/>
  <c r="P145" i="1" s="1"/>
  <c r="Q145" i="1" s="1"/>
  <c r="O594" i="1"/>
  <c r="P594" i="1" s="1"/>
  <c r="Q594" i="1" s="1"/>
  <c r="O905" i="1"/>
  <c r="P905" i="1" s="1"/>
  <c r="Q905" i="1" s="1"/>
  <c r="O684" i="1"/>
  <c r="P684" i="1" s="1"/>
  <c r="Q684" i="1" s="1"/>
  <c r="O423" i="1"/>
  <c r="P423" i="1" s="1"/>
  <c r="Q423" i="1" s="1"/>
  <c r="O685" i="1"/>
  <c r="P685" i="1" s="1"/>
  <c r="Q685" i="1" s="1"/>
  <c r="O595" i="1"/>
  <c r="P595" i="1" s="1"/>
  <c r="Q595" i="1" s="1"/>
  <c r="O916" i="1"/>
  <c r="P916" i="1" s="1"/>
  <c r="Q916" i="1" s="1"/>
  <c r="O431" i="1"/>
  <c r="P431" i="1" s="1"/>
  <c r="Q431" i="1" s="1"/>
  <c r="O418" i="1"/>
  <c r="P418" i="1" s="1"/>
  <c r="Q418" i="1" s="1"/>
  <c r="O537" i="1"/>
  <c r="P537" i="1" s="1"/>
  <c r="Q537" i="1" s="1"/>
  <c r="O908" i="1"/>
  <c r="P908" i="1" s="1"/>
  <c r="Q908" i="1" s="1"/>
  <c r="O39" i="1"/>
  <c r="P39" i="1" s="1"/>
  <c r="Q39" i="1" s="1"/>
  <c r="O104" i="1"/>
  <c r="P104" i="1" s="1"/>
  <c r="Q104" i="1" s="1"/>
  <c r="O911" i="1"/>
  <c r="P911" i="1" s="1"/>
  <c r="Q911" i="1" s="1"/>
  <c r="O120" i="1"/>
  <c r="P120" i="1" s="1"/>
  <c r="Q120" i="1" s="1"/>
  <c r="O83" i="1"/>
  <c r="P83" i="1" s="1"/>
  <c r="Q83" i="1" s="1"/>
  <c r="O91" i="1"/>
  <c r="P91" i="1" s="1"/>
  <c r="Q91" i="1" s="1"/>
  <c r="O351" i="1"/>
  <c r="P351" i="1" s="1"/>
  <c r="Q351" i="1" s="1"/>
  <c r="O542" i="1"/>
  <c r="P542" i="1" s="1"/>
  <c r="Q542" i="1" s="1"/>
  <c r="O114" i="1"/>
  <c r="P114" i="1" s="1"/>
  <c r="Q114" i="1" s="1"/>
  <c r="O352" i="1"/>
  <c r="P352" i="1" s="1"/>
  <c r="Q352" i="1" s="1"/>
  <c r="O61" i="1"/>
  <c r="P61" i="1" s="1"/>
  <c r="Q61" i="1" s="1"/>
  <c r="O346" i="1"/>
  <c r="P346" i="1" s="1"/>
  <c r="Q346" i="1" s="1"/>
  <c r="O596" i="1"/>
  <c r="P596" i="1" s="1"/>
  <c r="Q596" i="1" s="1"/>
  <c r="O503" i="1"/>
  <c r="P503" i="1" s="1"/>
  <c r="Q503" i="1" s="1"/>
  <c r="O402" i="1"/>
  <c r="P402" i="1" s="1"/>
  <c r="Q402" i="1" s="1"/>
  <c r="O129" i="1"/>
  <c r="P129" i="1" s="1"/>
  <c r="Q129" i="1" s="1"/>
  <c r="O920" i="1"/>
  <c r="P920" i="1" s="1"/>
  <c r="Q920" i="1" s="1"/>
  <c r="O121" i="1"/>
  <c r="P121" i="1" s="1"/>
  <c r="Q121" i="1" s="1"/>
  <c r="O480" i="1"/>
  <c r="P480" i="1" s="1"/>
  <c r="Q480" i="1" s="1"/>
  <c r="O552" i="1"/>
  <c r="P552" i="1" s="1"/>
  <c r="Q552" i="1" s="1"/>
  <c r="O915" i="1"/>
  <c r="P915" i="1" s="1"/>
  <c r="Q915" i="1" s="1"/>
  <c r="O149" i="1"/>
  <c r="P149" i="1" s="1"/>
  <c r="Q149" i="1" s="1"/>
  <c r="O597" i="1"/>
  <c r="P597" i="1" s="1"/>
  <c r="Q597" i="1" s="1"/>
  <c r="O598" i="1"/>
  <c r="P598" i="1" s="1"/>
  <c r="Q598" i="1" s="1"/>
  <c r="O917" i="1"/>
  <c r="P917" i="1" s="1"/>
  <c r="Q917" i="1" s="1"/>
  <c r="O791" i="1"/>
  <c r="P791" i="1" s="1"/>
  <c r="Q791" i="1" s="1"/>
  <c r="O940" i="1"/>
  <c r="P940" i="1" s="1"/>
  <c r="Q940" i="1" s="1"/>
  <c r="O54" i="1"/>
  <c r="P54" i="1" s="1"/>
  <c r="Q54" i="1" s="1"/>
  <c r="O588" i="1"/>
  <c r="P588" i="1" s="1"/>
  <c r="Q588" i="1" s="1"/>
  <c r="O413" i="1"/>
  <c r="P413" i="1" s="1"/>
  <c r="Q413" i="1" s="1"/>
  <c r="O115" i="1"/>
  <c r="P115" i="1" s="1"/>
  <c r="Q115" i="1" s="1"/>
  <c r="O286" i="1"/>
  <c r="P286" i="1" s="1"/>
  <c r="Q286" i="1" s="1"/>
  <c r="O590" i="1"/>
  <c r="P590" i="1" s="1"/>
  <c r="Q590" i="1" s="1"/>
  <c r="O150" i="1"/>
  <c r="P150" i="1" s="1"/>
  <c r="Q150" i="1" s="1"/>
  <c r="O923" i="1"/>
  <c r="P923" i="1" s="1"/>
  <c r="Q923" i="1" s="1"/>
  <c r="O36" i="1"/>
  <c r="P36" i="1" s="1"/>
  <c r="Q36" i="1" s="1"/>
  <c r="O819" i="1"/>
  <c r="P819" i="1" s="1"/>
  <c r="Q819" i="1" s="1"/>
  <c r="O531" i="1"/>
  <c r="P531" i="1" s="1"/>
  <c r="Q531" i="1" s="1"/>
  <c r="O909" i="1"/>
  <c r="P909" i="1" s="1"/>
  <c r="Q909" i="1" s="1"/>
  <c r="O903" i="1"/>
  <c r="P903" i="1" s="1"/>
  <c r="Q903" i="1" s="1"/>
  <c r="O11" i="1"/>
  <c r="P11" i="1" s="1"/>
  <c r="Q11" i="1" s="1"/>
  <c r="O649" i="1"/>
  <c r="P649" i="1" s="1"/>
  <c r="Q649" i="1" s="1"/>
  <c r="O599" i="1"/>
  <c r="P599" i="1" s="1"/>
  <c r="Q599" i="1" s="1"/>
  <c r="O532" i="1"/>
  <c r="P532" i="1" s="1"/>
  <c r="Q532" i="1" s="1"/>
  <c r="O87" i="1"/>
  <c r="P87" i="1" s="1"/>
  <c r="Q87" i="1" s="1"/>
  <c r="O371" i="1"/>
  <c r="P371" i="1" s="1"/>
  <c r="Q371" i="1" s="1"/>
  <c r="O328" i="1"/>
  <c r="P328" i="1" s="1"/>
  <c r="Q328" i="1" s="1"/>
  <c r="O600" i="1"/>
  <c r="P600" i="1" s="1"/>
  <c r="Q600" i="1" s="1"/>
  <c r="O912" i="1"/>
  <c r="P912" i="1" s="1"/>
  <c r="Q912" i="1" s="1"/>
  <c r="O543" i="1"/>
  <c r="P543" i="1" s="1"/>
  <c r="Q543" i="1" s="1"/>
  <c r="O601" i="1"/>
  <c r="P601" i="1" s="1"/>
  <c r="Q601" i="1" s="1"/>
  <c r="O403" i="1"/>
  <c r="P403" i="1" s="1"/>
  <c r="Q403" i="1" s="1"/>
  <c r="O12" i="1"/>
  <c r="P12" i="1" s="1"/>
  <c r="Q12" i="1" s="1"/>
  <c r="O269" i="1"/>
  <c r="P269" i="1" s="1"/>
  <c r="Q269" i="1" s="1"/>
  <c r="O70" i="1"/>
  <c r="P70" i="1" s="1"/>
  <c r="Q70" i="1" s="1"/>
  <c r="O913" i="1"/>
  <c r="P913" i="1" s="1"/>
  <c r="Q913" i="1" s="1"/>
  <c r="O55" i="1"/>
  <c r="P55" i="1" s="1"/>
  <c r="Q55" i="1" s="1"/>
  <c r="O602" i="1"/>
  <c r="P602" i="1" s="1"/>
  <c r="Q602" i="1" s="1"/>
  <c r="O906" i="1"/>
  <c r="P906" i="1" s="1"/>
  <c r="Q906" i="1" s="1"/>
  <c r="O56" i="1"/>
  <c r="P56" i="1" s="1"/>
  <c r="Q56" i="1" s="1"/>
  <c r="O4" i="1"/>
  <c r="P4" i="1" s="1"/>
  <c r="Q4" i="1" s="1"/>
  <c r="O483" i="1"/>
  <c r="P483" i="1" s="1"/>
  <c r="Q483" i="1" s="1"/>
  <c r="O603" i="1"/>
  <c r="P603" i="1" s="1"/>
  <c r="Q603" i="1" s="1"/>
  <c r="O254" i="1"/>
  <c r="P254" i="1" s="1"/>
  <c r="Q254" i="1" s="1"/>
  <c r="O274" i="1"/>
  <c r="P274" i="1" s="1"/>
  <c r="Q274" i="1" s="1"/>
  <c r="O1219" i="1"/>
  <c r="P1219" i="1" s="1"/>
  <c r="Q1219" i="1" s="1"/>
  <c r="O66" i="1"/>
  <c r="P66" i="1" s="1"/>
  <c r="Q66" i="1" s="1"/>
  <c r="O255" i="1"/>
  <c r="P255" i="1" s="1"/>
  <c r="Q255" i="1" s="1"/>
  <c r="O859" i="1"/>
  <c r="P859" i="1" s="1"/>
  <c r="Q859" i="1" s="1"/>
  <c r="O67" i="1"/>
  <c r="P67" i="1" s="1"/>
  <c r="Q67" i="1" s="1"/>
  <c r="O1220" i="1"/>
  <c r="P1220" i="1" s="1"/>
  <c r="Q1220" i="1" s="1"/>
  <c r="O256" i="1"/>
  <c r="P256" i="1" s="1"/>
  <c r="Q256" i="1" s="1"/>
  <c r="O285" i="1"/>
  <c r="P285" i="1" s="1"/>
  <c r="Q285" i="1" s="1"/>
  <c r="O314" i="1"/>
  <c r="P314" i="1" s="1"/>
  <c r="Q314" i="1" s="1"/>
  <c r="O411" i="1"/>
  <c r="P411" i="1" s="1"/>
  <c r="Q411" i="1" s="1"/>
  <c r="O335" i="1"/>
  <c r="P335" i="1" s="1"/>
  <c r="Q335" i="1" s="1"/>
  <c r="O1221" i="1"/>
  <c r="P1221" i="1" s="1"/>
  <c r="Q1221" i="1" s="1"/>
  <c r="O860" i="1"/>
  <c r="P860" i="1" s="1"/>
  <c r="Q860" i="1" s="1"/>
  <c r="O1222" i="1"/>
  <c r="P1222" i="1" s="1"/>
  <c r="Q1222" i="1" s="1"/>
  <c r="O1223" i="1"/>
  <c r="P1223" i="1" s="1"/>
  <c r="Q1223" i="1" s="1"/>
  <c r="O315" i="1"/>
  <c r="P315" i="1" s="1"/>
  <c r="Q315" i="1" s="1"/>
  <c r="O412" i="1"/>
  <c r="P412" i="1" s="1"/>
  <c r="Q412" i="1" s="1"/>
  <c r="O1224" i="1"/>
  <c r="P1224" i="1" s="1"/>
  <c r="Q1224" i="1" s="1"/>
  <c r="O68" i="1"/>
  <c r="P68" i="1" s="1"/>
  <c r="Q68" i="1" s="1"/>
  <c r="N514" i="1"/>
  <c r="N2" i="1"/>
  <c r="N1089" i="1"/>
  <c r="N496" i="1"/>
  <c r="N1147" i="1"/>
  <c r="N1077" i="1"/>
  <c r="N5" i="1"/>
  <c r="N113" i="1"/>
  <c r="N512" i="1"/>
  <c r="N231" i="1"/>
  <c r="N407" i="1"/>
  <c r="N408" i="1"/>
  <c r="N409" i="1"/>
  <c r="N1225" i="1"/>
  <c r="N1226" i="1"/>
  <c r="N453" i="1"/>
  <c r="N443" i="1"/>
  <c r="N645" i="1"/>
  <c r="N646" i="1"/>
  <c r="N376" i="1"/>
  <c r="N647" i="1"/>
  <c r="N1216" i="1"/>
  <c r="N648" i="1"/>
  <c r="N377" i="1"/>
  <c r="N832" i="1"/>
  <c r="N77" i="1"/>
  <c r="N490" i="1"/>
  <c r="N1097" i="1"/>
  <c r="N232" i="1"/>
  <c r="N772" i="1"/>
  <c r="N773" i="1"/>
  <c r="N774" i="1"/>
  <c r="N775" i="1"/>
  <c r="N230" i="1"/>
  <c r="N776" i="1"/>
  <c r="N777" i="1"/>
  <c r="N778" i="1"/>
  <c r="N779" i="1"/>
  <c r="N847" i="1"/>
  <c r="N780" i="1"/>
  <c r="N781" i="1"/>
  <c r="N1161" i="1"/>
  <c r="N1098" i="1"/>
  <c r="N13" i="1"/>
  <c r="N14" i="1"/>
  <c r="N530" i="1"/>
  <c r="N1153" i="1"/>
  <c r="N288" i="1"/>
  <c r="N78" i="1"/>
  <c r="N84" i="1"/>
  <c r="N284" i="1"/>
  <c r="N1141" i="1"/>
  <c r="N1239" i="1"/>
  <c r="N561" i="1"/>
  <c r="N37" i="1"/>
  <c r="N1096" i="1"/>
  <c r="N539" i="1"/>
  <c r="N34" i="1"/>
  <c r="N40" i="1"/>
  <c r="N28" i="1"/>
  <c r="N41" i="1"/>
  <c r="N1101" i="1"/>
  <c r="N42" i="1"/>
  <c r="N548" i="1"/>
  <c r="N549" i="1"/>
  <c r="N43" i="1"/>
  <c r="N550" i="1"/>
  <c r="N1087" i="1"/>
  <c r="N551" i="1"/>
  <c r="N44" i="1"/>
  <c r="N1102" i="1"/>
  <c r="N45" i="1"/>
  <c r="N473" i="1"/>
  <c r="N59" i="1"/>
  <c r="N57" i="1"/>
  <c r="N554" i="1"/>
  <c r="N185" i="1"/>
  <c r="N79" i="1"/>
  <c r="N89" i="1"/>
  <c r="N7" i="1"/>
  <c r="N8" i="1"/>
  <c r="N1215" i="1"/>
  <c r="N1152" i="1"/>
  <c r="N1064" i="1"/>
  <c r="N1131" i="1"/>
  <c r="N474" i="1"/>
  <c r="N1217" i="1"/>
  <c r="N632" i="1"/>
  <c r="N265" i="1"/>
  <c r="N633" i="1"/>
  <c r="N485" i="1"/>
  <c r="N373" i="1"/>
  <c r="N634" i="1"/>
  <c r="N331" i="1"/>
  <c r="N19" i="1"/>
  <c r="N1164" i="1"/>
  <c r="N635" i="1"/>
  <c r="N266" i="1"/>
  <c r="N1165" i="1"/>
  <c r="N75" i="1"/>
  <c r="N64" i="1"/>
  <c r="N1214" i="1"/>
  <c r="N379" i="1"/>
  <c r="N20" i="1"/>
  <c r="N799" i="1"/>
  <c r="N821" i="1"/>
  <c r="N261" i="1"/>
  <c r="N535" i="1"/>
  <c r="N636" i="1"/>
  <c r="N536" i="1"/>
  <c r="N1205" i="1"/>
  <c r="N471" i="1"/>
  <c r="N628" i="1"/>
  <c r="N415" i="1"/>
  <c r="N118" i="1"/>
  <c r="N630" i="1"/>
  <c r="N153" i="1"/>
  <c r="N1204" i="1"/>
  <c r="N154" i="1"/>
  <c r="N26" i="1"/>
  <c r="N1231" i="1"/>
  <c r="N637" i="1"/>
  <c r="N638" i="1"/>
  <c r="N1206" i="1"/>
  <c r="N800" i="1"/>
  <c r="N110" i="1"/>
  <c r="N1218" i="1"/>
  <c r="N482" i="1"/>
  <c r="N262" i="1"/>
  <c r="N355" i="1"/>
  <c r="N317" i="1"/>
  <c r="N348" i="1"/>
  <c r="N639" i="1"/>
  <c r="N566" i="1"/>
  <c r="N506" i="1"/>
  <c r="N360" i="1"/>
  <c r="N21" i="1"/>
  <c r="N132" i="1"/>
  <c r="N124" i="1"/>
  <c r="N1210" i="1"/>
  <c r="N356" i="1"/>
  <c r="N119" i="1"/>
  <c r="N65" i="1"/>
  <c r="N1232" i="1"/>
  <c r="N498" i="1"/>
  <c r="N263" i="1"/>
  <c r="N421" i="1"/>
  <c r="N361" i="1"/>
  <c r="N579" i="1"/>
  <c r="N111" i="1"/>
  <c r="N112" i="1"/>
  <c r="N1166" i="1"/>
  <c r="N125" i="1"/>
  <c r="N767" i="1"/>
  <c r="N425" i="1"/>
  <c r="N459" i="1"/>
  <c r="N768" i="1"/>
  <c r="N437" i="1"/>
  <c r="N1207" i="1"/>
  <c r="N640" i="1"/>
  <c r="N133" i="1"/>
  <c r="N641" i="1"/>
  <c r="N558" i="1"/>
  <c r="N580" i="1"/>
  <c r="N642" i="1"/>
  <c r="N1208" i="1"/>
  <c r="N571" i="1"/>
  <c r="N1145" i="1"/>
  <c r="N769" i="1"/>
  <c r="N1167" i="1"/>
  <c r="N332" i="1"/>
  <c r="N422" i="1"/>
  <c r="N643" i="1"/>
  <c r="N264" i="1"/>
  <c r="N27" i="1"/>
  <c r="N452" i="1"/>
  <c r="N519" i="1"/>
  <c r="N572" i="1"/>
  <c r="N801" i="1"/>
  <c r="N466" i="1"/>
  <c r="N146" i="1"/>
  <c r="N368" i="1"/>
  <c r="N438" i="1"/>
  <c r="N279" i="1"/>
  <c r="N629" i="1"/>
  <c r="N1211" i="1"/>
  <c r="N631" i="1"/>
  <c r="N1212" i="1"/>
  <c r="N507" i="1"/>
  <c r="N270" i="1"/>
  <c r="N559" i="1"/>
  <c r="N96" i="1"/>
  <c r="N770" i="1"/>
  <c r="N644" i="1"/>
  <c r="N771" i="1"/>
  <c r="N97" i="1"/>
  <c r="N493" i="1"/>
  <c r="N76" i="1"/>
  <c r="N563" i="1"/>
  <c r="N562" i="1"/>
  <c r="N489" i="1"/>
  <c r="N577" i="1"/>
  <c r="N586" i="1"/>
  <c r="N766" i="1"/>
  <c r="N578" i="1"/>
  <c r="N1168" i="1"/>
  <c r="N486" i="1"/>
  <c r="N1180" i="1"/>
  <c r="N304" i="1"/>
  <c r="N187" i="1"/>
  <c r="N311" i="1"/>
  <c r="N1213" i="1"/>
  <c r="N155" i="1"/>
  <c r="N30" i="1"/>
  <c r="N126" i="1"/>
  <c r="N1181" i="1"/>
  <c r="N734" i="1"/>
  <c r="N297" i="1"/>
  <c r="N188" i="1"/>
  <c r="N735" i="1"/>
  <c r="N1182" i="1"/>
  <c r="N672" i="1"/>
  <c r="N673" i="1"/>
  <c r="N736" i="1"/>
  <c r="N737" i="1"/>
  <c r="N738" i="1"/>
  <c r="N298" i="1"/>
  <c r="N233" i="1"/>
  <c r="N1183" i="1"/>
  <c r="N1184" i="1"/>
  <c r="N234" i="1"/>
  <c r="N235" i="1"/>
  <c r="N177" i="1"/>
  <c r="N236" i="1"/>
  <c r="N312" i="1"/>
  <c r="N1236" i="1"/>
  <c r="N1185" i="1"/>
  <c r="N178" i="1"/>
  <c r="N739" i="1"/>
  <c r="N219" i="1"/>
  <c r="N189" i="1"/>
  <c r="N220" i="1"/>
  <c r="N237" i="1"/>
  <c r="N1186" i="1"/>
  <c r="N740" i="1"/>
  <c r="N305" i="1"/>
  <c r="N741" i="1"/>
  <c r="N179" i="1"/>
  <c r="N221" i="1"/>
  <c r="N742" i="1"/>
  <c r="N222" i="1"/>
  <c r="N1171" i="1"/>
  <c r="N743" i="1"/>
  <c r="N744" i="1"/>
  <c r="N674" i="1"/>
  <c r="N299" i="1"/>
  <c r="N745" i="1"/>
  <c r="N746" i="1"/>
  <c r="N1187" i="1"/>
  <c r="N1188" i="1"/>
  <c r="N747" i="1"/>
  <c r="N675" i="1"/>
  <c r="N1189" i="1"/>
  <c r="N190" i="1"/>
  <c r="N676" i="1"/>
  <c r="N748" i="1"/>
  <c r="N238" i="1"/>
  <c r="N797" i="1"/>
  <c r="N749" i="1"/>
  <c r="N191" i="1"/>
  <c r="N677" i="1"/>
  <c r="N1172" i="1"/>
  <c r="N1190" i="1"/>
  <c r="N1191" i="1"/>
  <c r="N750" i="1"/>
  <c r="N1192" i="1"/>
  <c r="N478" i="1"/>
  <c r="N1158" i="1"/>
  <c r="N1173" i="1"/>
  <c r="N751" i="1"/>
  <c r="N1193" i="1"/>
  <c r="N1194" i="1"/>
  <c r="N752" i="1"/>
  <c r="N1195" i="1"/>
  <c r="N223" i="1"/>
  <c r="N678" i="1"/>
  <c r="N180" i="1"/>
  <c r="N192" i="1"/>
  <c r="N239" i="1"/>
  <c r="N193" i="1"/>
  <c r="N679" i="1"/>
  <c r="N798" i="1"/>
  <c r="N1174" i="1"/>
  <c r="N753" i="1"/>
  <c r="N31" i="1"/>
  <c r="N1175" i="1"/>
  <c r="N1196" i="1"/>
  <c r="N754" i="1"/>
  <c r="N194" i="1"/>
  <c r="N680" i="1"/>
  <c r="N224" i="1"/>
  <c r="N755" i="1"/>
  <c r="N156" i="1"/>
  <c r="N225" i="1"/>
  <c r="N240" i="1"/>
  <c r="N1197" i="1"/>
  <c r="N756" i="1"/>
  <c r="N195" i="1"/>
  <c r="N757" i="1"/>
  <c r="N226" i="1"/>
  <c r="N758" i="1"/>
  <c r="N439" i="1"/>
  <c r="N446" i="1"/>
  <c r="N157" i="1"/>
  <c r="N1176" i="1"/>
  <c r="N759" i="1"/>
  <c r="N313" i="1"/>
  <c r="N158" i="1"/>
  <c r="N227" i="1"/>
  <c r="N159" i="1"/>
  <c r="N228" i="1"/>
  <c r="N102" i="1"/>
  <c r="N229" i="1"/>
  <c r="N1198" i="1"/>
  <c r="N1177" i="1"/>
  <c r="N760" i="1"/>
  <c r="N1178" i="1"/>
  <c r="N761" i="1"/>
  <c r="N196" i="1"/>
  <c r="N1179" i="1"/>
  <c r="N1199" i="1"/>
  <c r="N762" i="1"/>
  <c r="N181" i="1"/>
  <c r="N160" i="1"/>
  <c r="N763" i="1"/>
  <c r="N681" i="1"/>
  <c r="N182" i="1"/>
  <c r="N764" i="1"/>
  <c r="N1200" i="1"/>
  <c r="N765" i="1"/>
  <c r="N161" i="1"/>
  <c r="N1201" i="1"/>
  <c r="N1202" i="1"/>
  <c r="N1159" i="1"/>
  <c r="N447" i="1"/>
  <c r="N241" i="1"/>
  <c r="N1160" i="1"/>
  <c r="N1203" i="1"/>
  <c r="N479" i="1"/>
  <c r="N88" i="1"/>
  <c r="N142" i="1"/>
  <c r="N1090" i="1"/>
  <c r="N1067" i="1"/>
  <c r="N1047" i="1"/>
  <c r="N1091" i="1"/>
  <c r="N1050" i="1"/>
  <c r="N135" i="1"/>
  <c r="N1240" i="1"/>
  <c r="N134" i="1"/>
  <c r="N1242" i="1"/>
  <c r="N136" i="1"/>
  <c r="N1092" i="1"/>
  <c r="N1237" i="1"/>
  <c r="N1142" i="1"/>
  <c r="N137" i="1"/>
  <c r="N1048" i="1"/>
  <c r="N1143" i="1"/>
  <c r="N1144" i="1"/>
  <c r="N1063" i="1"/>
  <c r="N1093" i="1"/>
  <c r="N1094" i="1"/>
  <c r="N1241" i="1"/>
  <c r="N1085" i="1"/>
  <c r="N1068" i="1"/>
  <c r="N1051" i="1"/>
  <c r="N1238" i="1"/>
  <c r="N273" i="1"/>
  <c r="N1233" i="1"/>
  <c r="N1095" i="1"/>
  <c r="N1227" i="1"/>
  <c r="N1228" i="1"/>
  <c r="N1243" i="1"/>
  <c r="N1100" i="1"/>
  <c r="N1084" i="1"/>
  <c r="N583" i="1"/>
  <c r="N467" i="1"/>
  <c r="N1104" i="1"/>
  <c r="N651" i="1"/>
  <c r="N139" i="1"/>
  <c r="N143" i="1"/>
  <c r="N1130" i="1"/>
  <c r="N660" i="1"/>
  <c r="N816" i="1"/>
  <c r="N320" i="1"/>
  <c r="N321" i="1"/>
  <c r="N362" i="1"/>
  <c r="N784" i="1"/>
  <c r="N1148" i="1"/>
  <c r="N461" i="1"/>
  <c r="N1157" i="1"/>
  <c r="N803" i="1"/>
  <c r="N829" i="1"/>
  <c r="N654" i="1"/>
  <c r="N323" i="1"/>
  <c r="N789" i="1"/>
  <c r="N657" i="1"/>
  <c r="N828" i="1"/>
  <c r="N1155" i="1"/>
  <c r="N823" i="1"/>
  <c r="N827" i="1"/>
  <c r="N516" i="1"/>
  <c r="N1154" i="1"/>
  <c r="N169" i="1"/>
  <c r="N808" i="1"/>
  <c r="N809" i="1"/>
  <c r="N322" i="1"/>
  <c r="N785" i="1"/>
  <c r="N786" i="1"/>
  <c r="N275" i="1"/>
  <c r="N276" i="1"/>
  <c r="N186" i="1"/>
  <c r="N170" i="1"/>
  <c r="N1133" i="1"/>
  <c r="N382" i="1"/>
  <c r="N272" i="1"/>
  <c r="N1156" i="1"/>
  <c r="N818" i="1"/>
  <c r="N1088" i="1"/>
  <c r="N814" i="1"/>
  <c r="N661" i="1"/>
  <c r="N138" i="1"/>
  <c r="N1151" i="1"/>
  <c r="N290" i="1"/>
  <c r="N350" i="1"/>
  <c r="N456" i="1"/>
  <c r="N1105" i="1"/>
  <c r="N655" i="1"/>
  <c r="N811" i="1"/>
  <c r="N1134" i="1"/>
  <c r="N1140" i="1"/>
  <c r="N1086" i="1"/>
  <c r="N1037" i="1"/>
  <c r="N1132" i="1"/>
  <c r="N835" i="1"/>
  <c r="N109" i="1"/>
  <c r="N100" i="1"/>
  <c r="N101" i="1"/>
  <c r="N527" i="1"/>
  <c r="N1129" i="1"/>
  <c r="N1052" i="1"/>
  <c r="N1099" i="1"/>
  <c r="N1162" i="1"/>
  <c r="N584" i="1"/>
  <c r="N1069" i="1"/>
  <c r="N6" i="1"/>
  <c r="N495" i="1"/>
  <c r="N306" i="1"/>
  <c r="N3" i="1"/>
  <c r="N937" i="1"/>
  <c r="N1070" i="1"/>
  <c r="N1071" i="1"/>
  <c r="N1072" i="1"/>
  <c r="N941" i="1"/>
  <c r="N977" i="1"/>
  <c r="N1078" i="1"/>
  <c r="N1079" i="1"/>
  <c r="N1080" i="1"/>
  <c r="N1081" i="1"/>
  <c r="N1082" i="1"/>
  <c r="N1083" i="1"/>
  <c r="N324" i="1"/>
  <c r="N462" i="1"/>
  <c r="N1106" i="1"/>
  <c r="N1103" i="1"/>
  <c r="N885" i="1"/>
  <c r="N886" i="1"/>
  <c r="N1209" i="1"/>
  <c r="N887" i="1"/>
  <c r="N888" i="1"/>
  <c r="N889" i="1"/>
  <c r="N1170" i="1"/>
  <c r="N902" i="1"/>
  <c r="N334" i="1"/>
  <c r="N494" i="1"/>
  <c r="N839" i="1"/>
  <c r="N500" i="1"/>
  <c r="N501" i="1"/>
  <c r="N845" i="1"/>
  <c r="N930" i="1"/>
  <c r="N565" i="1"/>
  <c r="N1049" i="1"/>
  <c r="N1046" i="1"/>
  <c r="N653" i="1"/>
  <c r="N840" i="1"/>
  <c r="N1107" i="1"/>
  <c r="N843" i="1"/>
  <c r="N1146" i="1"/>
  <c r="N369" i="1"/>
  <c r="N333" i="1"/>
  <c r="N1139" i="1"/>
  <c r="N345" i="1"/>
  <c r="N451" i="1"/>
  <c r="N374" i="1"/>
  <c r="N624" i="1"/>
  <c r="N74" i="1"/>
  <c r="N831" i="1"/>
  <c r="N375" i="1"/>
  <c r="N625" i="1"/>
  <c r="N626" i="1"/>
  <c r="N442" i="1"/>
  <c r="N1039" i="1"/>
  <c r="N849" i="1"/>
  <c r="N627" i="1"/>
  <c r="N836" i="1"/>
  <c r="N659" i="1"/>
  <c r="N336" i="1"/>
  <c r="N783" i="1"/>
  <c r="N852" i="1"/>
  <c r="N416" i="1"/>
  <c r="N468" i="1"/>
  <c r="N469" i="1"/>
  <c r="N499" i="1"/>
  <c r="N788" i="1"/>
  <c r="N806" i="1"/>
  <c r="N1041" i="1"/>
  <c r="N807" i="1"/>
  <c r="N1163" i="1"/>
  <c r="N864" i="1"/>
  <c r="N1045" i="1"/>
  <c r="N890" i="1"/>
  <c r="N891" i="1"/>
  <c r="N337" i="1"/>
  <c r="N475" i="1"/>
  <c r="N410" i="1"/>
  <c r="N892" i="1"/>
  <c r="N893" i="1"/>
  <c r="N1149" i="1"/>
  <c r="N868" i="1"/>
  <c r="N851" i="1"/>
  <c r="N363" i="1"/>
  <c r="N1136" i="1"/>
  <c r="N862" i="1"/>
  <c r="N523" i="1"/>
  <c r="N364" i="1"/>
  <c r="N1065" i="1"/>
  <c r="N1137" i="1"/>
  <c r="N866" i="1"/>
  <c r="N509" i="1"/>
  <c r="N365" i="1"/>
  <c r="N898" i="1"/>
  <c r="N854" i="1"/>
  <c r="N871" i="1"/>
  <c r="N338" i="1"/>
  <c r="N400" i="1"/>
  <c r="N1108" i="1"/>
  <c r="N1109" i="1"/>
  <c r="N307" i="1"/>
  <c r="N1073" i="1"/>
  <c r="N1074" i="1"/>
  <c r="N1075" i="1"/>
  <c r="N1044" i="1"/>
  <c r="N869" i="1"/>
  <c r="N1053" i="1"/>
  <c r="N813" i="1"/>
  <c r="N899" i="1"/>
  <c r="N1110" i="1"/>
  <c r="N293" i="1"/>
  <c r="N339" i="1"/>
  <c r="N427" i="1"/>
  <c r="N301" i="1"/>
  <c r="N1111" i="1"/>
  <c r="N1042" i="1"/>
  <c r="N1112" i="1"/>
  <c r="N1113" i="1"/>
  <c r="N1114" i="1"/>
  <c r="N277" i="1"/>
  <c r="N1115" i="1"/>
  <c r="N278" i="1"/>
  <c r="N1116" i="1"/>
  <c r="N1117" i="1"/>
  <c r="N1043" i="1"/>
  <c r="N428" i="1"/>
  <c r="N1118" i="1"/>
  <c r="N1119" i="1"/>
  <c r="N1120" i="1"/>
  <c r="N384" i="1"/>
  <c r="N513" i="1"/>
  <c r="N1234" i="1"/>
  <c r="N300" i="1"/>
  <c r="N553" i="1"/>
  <c r="N58" i="1"/>
  <c r="N1005" i="1"/>
  <c r="N544" i="1"/>
  <c r="N404" i="1"/>
  <c r="N60" i="1"/>
  <c r="N9" i="1"/>
  <c r="N405" i="1"/>
  <c r="N545" i="1"/>
  <c r="N46" i="1"/>
  <c r="N999" i="1"/>
  <c r="N47" i="1"/>
  <c r="N29" i="1"/>
  <c r="N48" i="1"/>
  <c r="N650" i="1"/>
  <c r="N10" i="1"/>
  <c r="N35" i="1"/>
  <c r="N1027" i="1"/>
  <c r="N49" i="1"/>
  <c r="N406" i="1"/>
  <c r="N184" i="1"/>
  <c r="N1000" i="1"/>
  <c r="N50" i="1"/>
  <c r="N38" i="1"/>
  <c r="N538" i="1"/>
  <c r="N997" i="1"/>
  <c r="N546" i="1"/>
  <c r="N51" i="1"/>
  <c r="N547" i="1"/>
  <c r="N144" i="1"/>
  <c r="N140" i="1"/>
  <c r="N1121" i="1"/>
  <c r="N463" i="1"/>
  <c r="N1066" i="1"/>
  <c r="N426" i="1"/>
  <c r="N464" i="1"/>
  <c r="N393" i="1"/>
  <c r="N385" i="1"/>
  <c r="N386" i="1"/>
  <c r="N340" i="1"/>
  <c r="N1055" i="1"/>
  <c r="N875" i="1"/>
  <c r="N1056" i="1"/>
  <c r="N876" i="1"/>
  <c r="N877" i="1"/>
  <c r="N394" i="1"/>
  <c r="N395" i="1"/>
  <c r="N387" i="1"/>
  <c r="N878" i="1"/>
  <c r="N388" i="1"/>
  <c r="N1057" i="1"/>
  <c r="N396" i="1"/>
  <c r="N389" i="1"/>
  <c r="N390" i="1"/>
  <c r="N1058" i="1"/>
  <c r="N879" i="1"/>
  <c r="N397" i="1"/>
  <c r="N880" i="1"/>
  <c r="N1059" i="1"/>
  <c r="N881" i="1"/>
  <c r="N1060" i="1"/>
  <c r="N391" i="1"/>
  <c r="N392" i="1"/>
  <c r="N1061" i="1"/>
  <c r="N1062" i="1"/>
  <c r="N882" i="1"/>
  <c r="N883" i="1"/>
  <c r="N884" i="1"/>
  <c r="N380" i="1"/>
  <c r="N381" i="1"/>
  <c r="N1038" i="1"/>
  <c r="N1040" i="1"/>
  <c r="N834" i="1"/>
  <c r="N981" i="1"/>
  <c r="N457" i="1"/>
  <c r="N398" i="1"/>
  <c r="N399" i="1"/>
  <c r="N872" i="1"/>
  <c r="N873" i="1"/>
  <c r="N874" i="1"/>
  <c r="N435" i="1"/>
  <c r="N341" i="1"/>
  <c r="N22" i="1"/>
  <c r="N292" i="1"/>
  <c r="N23" i="1"/>
  <c r="N1122" i="1"/>
  <c r="N429" i="1"/>
  <c r="N454" i="1"/>
  <c r="N440" i="1"/>
  <c r="N1123" i="1"/>
  <c r="N455" i="1"/>
  <c r="N515" i="1"/>
  <c r="N436" i="1"/>
  <c r="N342" i="1"/>
  <c r="N242" i="1"/>
  <c r="N526" i="1"/>
  <c r="N897" i="1"/>
  <c r="N282" i="1"/>
  <c r="N481" i="1"/>
  <c r="N106" i="1"/>
  <c r="N1076" i="1"/>
  <c r="N794" i="1"/>
  <c r="N1012" i="1"/>
  <c r="N611" i="1"/>
  <c r="N612" i="1"/>
  <c r="N24" i="1"/>
  <c r="N151" i="1"/>
  <c r="N1229" i="1"/>
  <c r="N1011" i="1"/>
  <c r="N1230" i="1"/>
  <c r="N62" i="1"/>
  <c r="N116" i="1"/>
  <c r="N353" i="1"/>
  <c r="N122" i="1"/>
  <c r="N1028" i="1"/>
  <c r="N130" i="1"/>
  <c r="N16" i="1"/>
  <c r="N358" i="1"/>
  <c r="N504" i="1"/>
  <c r="N613" i="1"/>
  <c r="N316" i="1"/>
  <c r="N347" i="1"/>
  <c r="N257" i="1"/>
  <c r="N354" i="1"/>
  <c r="N63" i="1"/>
  <c r="N1006" i="1"/>
  <c r="N72" i="1"/>
  <c r="N267" i="1"/>
  <c r="N614" i="1"/>
  <c r="N17" i="1"/>
  <c r="N1007" i="1"/>
  <c r="N615" i="1"/>
  <c r="N329" i="1"/>
  <c r="N372" i="1"/>
  <c r="N85" i="1"/>
  <c r="N616" i="1"/>
  <c r="N484" i="1"/>
  <c r="N268" i="1"/>
  <c r="N617" i="1"/>
  <c r="N152" i="1"/>
  <c r="N609" i="1"/>
  <c r="N287" i="1"/>
  <c r="N117" i="1"/>
  <c r="N414" i="1"/>
  <c r="N607" i="1"/>
  <c r="N1013" i="1"/>
  <c r="N533" i="1"/>
  <c r="N618" i="1"/>
  <c r="N1004" i="1"/>
  <c r="N534" i="1"/>
  <c r="N258" i="1"/>
  <c r="N820" i="1"/>
  <c r="N378" i="1"/>
  <c r="N795" i="1"/>
  <c r="N18" i="1"/>
  <c r="N1033" i="1"/>
  <c r="N432" i="1"/>
  <c r="N147" i="1"/>
  <c r="N465" i="1"/>
  <c r="N367" i="1"/>
  <c r="N796" i="1"/>
  <c r="N86" i="1"/>
  <c r="N283" i="1"/>
  <c r="N569" i="1"/>
  <c r="N518" i="1"/>
  <c r="N25" i="1"/>
  <c r="N259" i="1"/>
  <c r="N450" i="1"/>
  <c r="N619" i="1"/>
  <c r="N419" i="1"/>
  <c r="N1008" i="1"/>
  <c r="N330" i="1"/>
  <c r="N582" i="1"/>
  <c r="N729" i="1"/>
  <c r="N492" i="1"/>
  <c r="N73" i="1"/>
  <c r="N94" i="1"/>
  <c r="N730" i="1"/>
  <c r="N620" i="1"/>
  <c r="N95" i="1"/>
  <c r="N556" i="1"/>
  <c r="N731" i="1"/>
  <c r="N271" i="1"/>
  <c r="N505" i="1"/>
  <c r="N1029" i="1"/>
  <c r="N610" i="1"/>
  <c r="N1030" i="1"/>
  <c r="N608" i="1"/>
  <c r="N280" i="1"/>
  <c r="N1014" i="1"/>
  <c r="N433" i="1"/>
  <c r="N621" i="1"/>
  <c r="N732" i="1"/>
  <c r="N458" i="1"/>
  <c r="N472" i="1"/>
  <c r="N424" i="1"/>
  <c r="N733" i="1"/>
  <c r="N90" i="1"/>
  <c r="N80" i="1"/>
  <c r="N123" i="1"/>
  <c r="N1009" i="1"/>
  <c r="N107" i="1"/>
  <c r="N108" i="1"/>
  <c r="N575" i="1"/>
  <c r="N1002" i="1"/>
  <c r="N359" i="1"/>
  <c r="N260" i="1"/>
  <c r="N497" i="1"/>
  <c r="N420" i="1"/>
  <c r="N995" i="1"/>
  <c r="N1015" i="1"/>
  <c r="N570" i="1"/>
  <c r="N622" i="1"/>
  <c r="N557" i="1"/>
  <c r="N576" i="1"/>
  <c r="N623" i="1"/>
  <c r="N81" i="1"/>
  <c r="N131" i="1"/>
  <c r="N1150" i="1"/>
  <c r="N1032" i="1"/>
  <c r="N343" i="1"/>
  <c r="N1124" i="1"/>
  <c r="N289" i="1"/>
  <c r="N470" i="1"/>
  <c r="N924" i="1"/>
  <c r="N1031" i="1"/>
  <c r="N1036" i="1"/>
  <c r="N1135" i="1"/>
  <c r="N895" i="1"/>
  <c r="N1054" i="1"/>
  <c r="N344" i="1"/>
  <c r="N98" i="1"/>
  <c r="N524" i="1"/>
  <c r="N383" i="1"/>
  <c r="N520" i="1"/>
  <c r="N1125" i="1"/>
  <c r="N1126" i="1"/>
  <c r="N491" i="1"/>
  <c r="N1127" i="1"/>
  <c r="N99" i="1"/>
  <c r="N1128" i="1"/>
  <c r="N719" i="1"/>
  <c r="N720" i="1"/>
  <c r="N721" i="1"/>
  <c r="N722" i="1"/>
  <c r="N218" i="1"/>
  <c r="N488" i="1"/>
  <c r="N243" i="1"/>
  <c r="N723" i="1"/>
  <c r="N724" i="1"/>
  <c r="N846" i="1"/>
  <c r="N725" i="1"/>
  <c r="N726" i="1"/>
  <c r="N727" i="1"/>
  <c r="N728" i="1"/>
  <c r="N1138" i="1"/>
  <c r="N1035" i="1"/>
  <c r="N833" i="1"/>
  <c r="N782" i="1"/>
  <c r="N511" i="1"/>
  <c r="N1010" i="1"/>
  <c r="N564" i="1"/>
  <c r="N525" i="1"/>
  <c r="N804" i="1"/>
  <c r="N812" i="1"/>
  <c r="N652" i="1"/>
  <c r="N1001" i="1"/>
  <c r="N1034" i="1"/>
  <c r="N939" i="1"/>
  <c r="N787" i="1"/>
  <c r="N805" i="1"/>
  <c r="N658" i="1"/>
  <c r="N460" i="1"/>
  <c r="N1169" i="1"/>
  <c r="N1016" i="1"/>
  <c r="N1017" i="1"/>
  <c r="N1018" i="1"/>
  <c r="N1019" i="1"/>
  <c r="N1020" i="1"/>
  <c r="N1021" i="1"/>
  <c r="N1022" i="1"/>
  <c r="N1023" i="1"/>
  <c r="N1024" i="1"/>
  <c r="N1025" i="1"/>
  <c r="N1026" i="1"/>
  <c r="N686" i="1"/>
  <c r="N942" i="1"/>
  <c r="N953" i="1"/>
  <c r="N687" i="1"/>
  <c r="N954" i="1"/>
  <c r="N688" i="1"/>
  <c r="N294" i="1"/>
  <c r="N662" i="1"/>
  <c r="N689" i="1"/>
  <c r="N690" i="1"/>
  <c r="N944" i="1"/>
  <c r="N207" i="1"/>
  <c r="N691" i="1"/>
  <c r="N171" i="1"/>
  <c r="N208" i="1"/>
  <c r="N857" i="1"/>
  <c r="N692" i="1"/>
  <c r="N302" i="1"/>
  <c r="N718" i="1"/>
  <c r="N476" i="1"/>
  <c r="N585" i="1"/>
  <c r="N955" i="1"/>
  <c r="N693" i="1"/>
  <c r="N956" i="1"/>
  <c r="N957" i="1"/>
  <c r="N663" i="1"/>
  <c r="N945" i="1"/>
  <c r="N197" i="1"/>
  <c r="N792" i="1"/>
  <c r="N694" i="1"/>
  <c r="N695" i="1"/>
  <c r="N244" i="1"/>
  <c r="N664" i="1"/>
  <c r="N198" i="1"/>
  <c r="N958" i="1"/>
  <c r="N665" i="1"/>
  <c r="N573" i="1"/>
  <c r="N666" i="1"/>
  <c r="N959" i="1"/>
  <c r="N696" i="1"/>
  <c r="N245" i="1"/>
  <c r="N199" i="1"/>
  <c r="N960" i="1"/>
  <c r="N295" i="1"/>
  <c r="N697" i="1"/>
  <c r="N32" i="1"/>
  <c r="N127" i="1"/>
  <c r="N983" i="1"/>
  <c r="N162" i="1"/>
  <c r="N308" i="1"/>
  <c r="N200" i="1"/>
  <c r="N303" i="1"/>
  <c r="N842" i="1"/>
  <c r="N961" i="1"/>
  <c r="N698" i="1"/>
  <c r="N246" i="1"/>
  <c r="N962" i="1"/>
  <c r="N522" i="1"/>
  <c r="N209" i="1"/>
  <c r="N201" i="1"/>
  <c r="N699" i="1"/>
  <c r="N210" i="1"/>
  <c r="N172" i="1"/>
  <c r="N901" i="1"/>
  <c r="N963" i="1"/>
  <c r="N1235" i="1"/>
  <c r="N309" i="1"/>
  <c r="N247" i="1"/>
  <c r="N173" i="1"/>
  <c r="N248" i="1"/>
  <c r="N964" i="1"/>
  <c r="N249" i="1"/>
  <c r="N250" i="1"/>
  <c r="N965" i="1"/>
  <c r="N700" i="1"/>
  <c r="N296" i="1"/>
  <c r="N701" i="1"/>
  <c r="N702" i="1"/>
  <c r="N487" i="1"/>
  <c r="N667" i="1"/>
  <c r="N966" i="1"/>
  <c r="N211" i="1"/>
  <c r="N212" i="1"/>
  <c r="N103" i="1"/>
  <c r="N163" i="1"/>
  <c r="N213" i="1"/>
  <c r="N943" i="1"/>
  <c r="N310" i="1"/>
  <c r="N164" i="1"/>
  <c r="N703" i="1"/>
  <c r="N946" i="1"/>
  <c r="N165" i="1"/>
  <c r="N444" i="1"/>
  <c r="N967" i="1"/>
  <c r="N251" i="1"/>
  <c r="N933" i="1"/>
  <c r="N477" i="1"/>
  <c r="N968" i="1"/>
  <c r="N445" i="1"/>
  <c r="N934" i="1"/>
  <c r="N969" i="1"/>
  <c r="N704" i="1"/>
  <c r="N166" i="1"/>
  <c r="N705" i="1"/>
  <c r="N174" i="1"/>
  <c r="N668" i="1"/>
  <c r="N970" i="1"/>
  <c r="N706" i="1"/>
  <c r="N574" i="1"/>
  <c r="N175" i="1"/>
  <c r="N167" i="1"/>
  <c r="N971" i="1"/>
  <c r="N947" i="1"/>
  <c r="N707" i="1"/>
  <c r="N708" i="1"/>
  <c r="N202" i="1"/>
  <c r="N998" i="1"/>
  <c r="N709" i="1"/>
  <c r="N948" i="1"/>
  <c r="N949" i="1"/>
  <c r="N838" i="1"/>
  <c r="N950" i="1"/>
  <c r="N951" i="1"/>
  <c r="N858" i="1"/>
  <c r="N710" i="1"/>
  <c r="N33" i="1"/>
  <c r="N793" i="1"/>
  <c r="N669" i="1"/>
  <c r="N203" i="1"/>
  <c r="N252" i="1"/>
  <c r="N204" i="1"/>
  <c r="N670" i="1"/>
  <c r="N176" i="1"/>
  <c r="N214" i="1"/>
  <c r="N972" i="1"/>
  <c r="N973" i="1"/>
  <c r="N711" i="1"/>
  <c r="N712" i="1"/>
  <c r="N974" i="1"/>
  <c r="N952" i="1"/>
  <c r="N935" i="1"/>
  <c r="N434" i="1"/>
  <c r="N713" i="1"/>
  <c r="N215" i="1"/>
  <c r="N714" i="1"/>
  <c r="N205" i="1"/>
  <c r="N715" i="1"/>
  <c r="N975" i="1"/>
  <c r="N168" i="1"/>
  <c r="N216" i="1"/>
  <c r="N253" i="1"/>
  <c r="N716" i="1"/>
  <c r="N671" i="1"/>
  <c r="N217" i="1"/>
  <c r="N206" i="1"/>
  <c r="N529" i="1"/>
  <c r="N717" i="1"/>
  <c r="N976" i="1"/>
  <c r="N810" i="1"/>
  <c r="N15" i="1"/>
  <c r="N817" i="1"/>
  <c r="N985" i="1"/>
  <c r="N984" i="1"/>
  <c r="N318" i="1"/>
  <c r="N986" i="1"/>
  <c r="N802" i="1"/>
  <c r="N979" i="1"/>
  <c r="N993" i="1"/>
  <c r="N867" i="1"/>
  <c r="N980" i="1"/>
  <c r="N441" i="1"/>
  <c r="N927" i="1"/>
  <c r="N926" i="1"/>
  <c r="N349" i="1"/>
  <c r="N291" i="1"/>
  <c r="N824" i="1"/>
  <c r="N861" i="1"/>
  <c r="N1003" i="1"/>
  <c r="N850" i="1"/>
  <c r="N815" i="1"/>
  <c r="N357" i="1"/>
  <c r="N987" i="1"/>
  <c r="N325" i="1"/>
  <c r="N982" i="1"/>
  <c r="N988" i="1"/>
  <c r="N319" i="1"/>
  <c r="N844" i="1"/>
  <c r="N825" i="1"/>
  <c r="N870" i="1"/>
  <c r="N848" i="1"/>
  <c r="N326" i="1"/>
  <c r="N822" i="1"/>
  <c r="N853" i="1"/>
  <c r="N978" i="1"/>
  <c r="N826" i="1"/>
  <c r="N370" i="1"/>
  <c r="N863" i="1"/>
  <c r="N656" i="1"/>
  <c r="N560" i="1"/>
  <c r="N896" i="1"/>
  <c r="N508" i="1"/>
  <c r="N989" i="1"/>
  <c r="N990" i="1"/>
  <c r="N865" i="1"/>
  <c r="N510" i="1"/>
  <c r="N992" i="1"/>
  <c r="N922" i="1"/>
  <c r="N996" i="1"/>
  <c r="N994" i="1"/>
  <c r="N932" i="1"/>
  <c r="N105" i="1"/>
  <c r="N938" i="1"/>
  <c r="N894" i="1"/>
  <c r="N991" i="1"/>
  <c r="N936" i="1"/>
  <c r="N931" i="1"/>
  <c r="N830" i="1"/>
  <c r="N71" i="1"/>
  <c r="N604" i="1"/>
  <c r="N925" i="1"/>
  <c r="N605" i="1"/>
  <c r="N606" i="1"/>
  <c r="N449" i="1"/>
  <c r="N928" i="1"/>
  <c r="N921" i="1"/>
  <c r="N837" i="1"/>
  <c r="N855" i="1"/>
  <c r="N528" i="1"/>
  <c r="N856" i="1"/>
  <c r="N841" i="1"/>
  <c r="N900" i="1"/>
  <c r="N521" i="1"/>
  <c r="N929" i="1"/>
  <c r="N682" i="1"/>
  <c r="N92" i="1"/>
  <c r="N591" i="1"/>
  <c r="N401" i="1"/>
  <c r="N93" i="1"/>
  <c r="N69" i="1"/>
  <c r="N587" i="1"/>
  <c r="N918" i="1"/>
  <c r="N919" i="1"/>
  <c r="N589" i="1"/>
  <c r="N183" i="1"/>
  <c r="N502" i="1"/>
  <c r="N281" i="1"/>
  <c r="N52" i="1"/>
  <c r="N790" i="1"/>
  <c r="N914" i="1"/>
  <c r="N366" i="1"/>
  <c r="N148" i="1"/>
  <c r="N430" i="1"/>
  <c r="N683" i="1"/>
  <c r="N581" i="1"/>
  <c r="N417" i="1"/>
  <c r="N910" i="1"/>
  <c r="N327" i="1"/>
  <c r="N592" i="1"/>
  <c r="N448" i="1"/>
  <c r="N517" i="1"/>
  <c r="N567" i="1"/>
  <c r="N540" i="1"/>
  <c r="N555" i="1"/>
  <c r="N593" i="1"/>
  <c r="N53" i="1"/>
  <c r="N568" i="1"/>
  <c r="N541" i="1"/>
  <c r="N907" i="1"/>
  <c r="N904" i="1"/>
  <c r="N141" i="1"/>
  <c r="N128" i="1"/>
  <c r="N82" i="1"/>
  <c r="N145" i="1"/>
  <c r="N594" i="1"/>
  <c r="N905" i="1"/>
  <c r="N684" i="1"/>
  <c r="N423" i="1"/>
  <c r="N685" i="1"/>
  <c r="N595" i="1"/>
  <c r="N916" i="1"/>
  <c r="N431" i="1"/>
  <c r="N418" i="1"/>
  <c r="N537" i="1"/>
  <c r="N908" i="1"/>
  <c r="N39" i="1"/>
  <c r="N104" i="1"/>
  <c r="N911" i="1"/>
  <c r="N120" i="1"/>
  <c r="N83" i="1"/>
  <c r="N91" i="1"/>
  <c r="N351" i="1"/>
  <c r="N542" i="1"/>
  <c r="N114" i="1"/>
  <c r="N352" i="1"/>
  <c r="N61" i="1"/>
  <c r="N346" i="1"/>
  <c r="N596" i="1"/>
  <c r="N503" i="1"/>
  <c r="N402" i="1"/>
  <c r="N129" i="1"/>
  <c r="N920" i="1"/>
  <c r="N121" i="1"/>
  <c r="N480" i="1"/>
  <c r="N552" i="1"/>
  <c r="N915" i="1"/>
  <c r="N149" i="1"/>
  <c r="N597" i="1"/>
  <c r="N598" i="1"/>
  <c r="N917" i="1"/>
  <c r="N791" i="1"/>
  <c r="N940" i="1"/>
  <c r="N54" i="1"/>
  <c r="N588" i="1"/>
  <c r="N413" i="1"/>
  <c r="N115" i="1"/>
  <c r="N286" i="1"/>
  <c r="N590" i="1"/>
  <c r="N150" i="1"/>
  <c r="N923" i="1"/>
  <c r="N36" i="1"/>
  <c r="N819" i="1"/>
  <c r="N531" i="1"/>
  <c r="N909" i="1"/>
  <c r="N903" i="1"/>
  <c r="N11" i="1"/>
  <c r="N649" i="1"/>
  <c r="N599" i="1"/>
  <c r="N532" i="1"/>
  <c r="N87" i="1"/>
  <c r="N371" i="1"/>
  <c r="N328" i="1"/>
  <c r="N600" i="1"/>
  <c r="N912" i="1"/>
  <c r="N543" i="1"/>
  <c r="N601" i="1"/>
  <c r="N403" i="1"/>
  <c r="N12" i="1"/>
  <c r="N269" i="1"/>
  <c r="N70" i="1"/>
  <c r="N913" i="1"/>
  <c r="N55" i="1"/>
  <c r="N602" i="1"/>
  <c r="N906" i="1"/>
  <c r="N56" i="1"/>
  <c r="N4" i="1"/>
  <c r="N483" i="1"/>
  <c r="N603" i="1"/>
  <c r="N254" i="1"/>
  <c r="N274" i="1"/>
  <c r="N1219" i="1"/>
  <c r="N66" i="1"/>
  <c r="N255" i="1"/>
  <c r="N859" i="1"/>
  <c r="N67" i="1"/>
  <c r="N1220" i="1"/>
  <c r="N256" i="1"/>
  <c r="N285" i="1"/>
  <c r="N314" i="1"/>
  <c r="N411" i="1"/>
  <c r="N335" i="1"/>
  <c r="N1221" i="1"/>
  <c r="N860" i="1"/>
  <c r="N1222" i="1"/>
  <c r="N1223" i="1"/>
  <c r="N315" i="1"/>
  <c r="N412" i="1"/>
  <c r="N1224" i="1"/>
  <c r="N68" i="1"/>
  <c r="P514" i="1" l="1"/>
  <c r="Q514" i="1" s="1"/>
  <c r="R1224" i="1"/>
  <c r="R1222" i="1"/>
  <c r="R411" i="1"/>
  <c r="R1220" i="1"/>
  <c r="R66" i="1"/>
  <c r="R603" i="1"/>
  <c r="R906" i="1"/>
  <c r="R70" i="1"/>
  <c r="R601" i="1"/>
  <c r="R328" i="1"/>
  <c r="R599" i="1"/>
  <c r="R909" i="1"/>
  <c r="R923" i="1"/>
  <c r="R115" i="1"/>
  <c r="R940" i="1"/>
  <c r="R597" i="1"/>
  <c r="R480" i="1"/>
  <c r="R402" i="1"/>
  <c r="R61" i="1"/>
  <c r="R351" i="1"/>
  <c r="R911" i="1"/>
  <c r="R537" i="1"/>
  <c r="R595" i="1"/>
  <c r="R905" i="1"/>
  <c r="R128" i="1"/>
  <c r="R541" i="1"/>
  <c r="R555" i="1"/>
  <c r="R448" i="1"/>
  <c r="R417" i="1"/>
  <c r="R148" i="1"/>
  <c r="R52" i="1"/>
  <c r="R589" i="1"/>
  <c r="R69" i="1"/>
  <c r="R92" i="1"/>
  <c r="R900" i="1"/>
  <c r="R855" i="1"/>
  <c r="R449" i="1"/>
  <c r="R604" i="1"/>
  <c r="R936" i="1"/>
  <c r="R105" i="1"/>
  <c r="R922" i="1"/>
  <c r="R990" i="1"/>
  <c r="R560" i="1"/>
  <c r="R826" i="1"/>
  <c r="R326" i="1"/>
  <c r="R844" i="1"/>
  <c r="R325" i="1"/>
  <c r="R850" i="1"/>
  <c r="R291" i="1"/>
  <c r="R441" i="1"/>
  <c r="R979" i="1"/>
  <c r="R984" i="1"/>
  <c r="R810" i="1"/>
  <c r="R206" i="1"/>
  <c r="R253" i="1"/>
  <c r="R715" i="1"/>
  <c r="R713" i="1"/>
  <c r="R974" i="1"/>
  <c r="R972" i="1"/>
  <c r="R204" i="1"/>
  <c r="R793" i="1"/>
  <c r="R951" i="1"/>
  <c r="R948" i="1"/>
  <c r="R708" i="1"/>
  <c r="R167" i="1"/>
  <c r="R970" i="1"/>
  <c r="R166" i="1"/>
  <c r="R445" i="1"/>
  <c r="R251" i="1"/>
  <c r="R946" i="1"/>
  <c r="R943" i="1"/>
  <c r="R212" i="1"/>
  <c r="R487" i="1"/>
  <c r="R700" i="1"/>
  <c r="R964" i="1"/>
  <c r="R309" i="1"/>
  <c r="R172" i="1"/>
  <c r="R209" i="1"/>
  <c r="R698" i="1"/>
  <c r="R200" i="1"/>
  <c r="R127" i="1"/>
  <c r="R960" i="1"/>
  <c r="R959" i="1"/>
  <c r="R958" i="1"/>
  <c r="R695" i="1"/>
  <c r="R945" i="1"/>
  <c r="R693" i="1"/>
  <c r="R718" i="1"/>
  <c r="R208" i="1"/>
  <c r="R944" i="1"/>
  <c r="R294" i="1"/>
  <c r="R953" i="1"/>
  <c r="R1025" i="1"/>
  <c r="R1021" i="1"/>
  <c r="R1017" i="1"/>
  <c r="R658" i="1"/>
  <c r="R1034" i="1"/>
  <c r="R804" i="1"/>
  <c r="R511" i="1"/>
  <c r="R1138" i="1"/>
  <c r="R725" i="1"/>
  <c r="R243" i="1"/>
  <c r="R721" i="1"/>
  <c r="R99" i="1"/>
  <c r="R1125" i="1"/>
  <c r="R98" i="1"/>
  <c r="R1135" i="1"/>
  <c r="R470" i="1"/>
  <c r="R1032" i="1"/>
  <c r="R623" i="1"/>
  <c r="R570" i="1"/>
  <c r="R497" i="1"/>
  <c r="R575" i="1"/>
  <c r="R123" i="1"/>
  <c r="R424" i="1"/>
  <c r="R621" i="1"/>
  <c r="R608" i="1"/>
  <c r="R505" i="1"/>
  <c r="R95" i="1"/>
  <c r="R73" i="1"/>
  <c r="R330" i="1"/>
  <c r="R450" i="1"/>
  <c r="R569" i="1"/>
  <c r="R367" i="1"/>
  <c r="R1033" i="1"/>
  <c r="R820" i="1"/>
  <c r="R618" i="1"/>
  <c r="R414" i="1"/>
  <c r="R152" i="1"/>
  <c r="R616" i="1"/>
  <c r="R615" i="1"/>
  <c r="R267" i="1"/>
  <c r="R354" i="1"/>
  <c r="R613" i="1"/>
  <c r="R130" i="1"/>
  <c r="R116" i="1"/>
  <c r="R1229" i="1"/>
  <c r="R611" i="1"/>
  <c r="R106" i="1"/>
  <c r="R526" i="1"/>
  <c r="R515" i="1"/>
  <c r="R454" i="1"/>
  <c r="R292" i="1"/>
  <c r="R874" i="1"/>
  <c r="R398" i="1"/>
  <c r="R1040" i="1"/>
  <c r="R884" i="1"/>
  <c r="R1061" i="1"/>
  <c r="R881" i="1"/>
  <c r="R879" i="1"/>
  <c r="R396" i="1"/>
  <c r="R387" i="1"/>
  <c r="R876" i="1"/>
  <c r="R340" i="1"/>
  <c r="R464" i="1"/>
  <c r="R1121" i="1"/>
  <c r="R51" i="1"/>
  <c r="R412" i="1"/>
  <c r="R860" i="1"/>
  <c r="R314" i="1"/>
  <c r="R67" i="1"/>
  <c r="R1219" i="1"/>
  <c r="R483" i="1"/>
  <c r="R602" i="1"/>
  <c r="R269" i="1"/>
  <c r="R543" i="1"/>
  <c r="R371" i="1"/>
  <c r="R649" i="1"/>
  <c r="R531" i="1"/>
  <c r="R150" i="1"/>
  <c r="R413" i="1"/>
  <c r="R791" i="1"/>
  <c r="R149" i="1"/>
  <c r="R121" i="1"/>
  <c r="R503" i="1"/>
  <c r="R352" i="1"/>
  <c r="R91" i="1"/>
  <c r="R104" i="1"/>
  <c r="R418" i="1"/>
  <c r="R685" i="1"/>
  <c r="R594" i="1"/>
  <c r="R141" i="1"/>
  <c r="R568" i="1"/>
  <c r="R540" i="1"/>
  <c r="R592" i="1"/>
  <c r="R581" i="1"/>
  <c r="R366" i="1"/>
  <c r="R281" i="1"/>
  <c r="R919" i="1"/>
  <c r="R93" i="1"/>
  <c r="R682" i="1"/>
  <c r="R841" i="1"/>
  <c r="R837" i="1"/>
  <c r="R606" i="1"/>
  <c r="R71" i="1"/>
  <c r="R991" i="1"/>
  <c r="R932" i="1"/>
  <c r="R992" i="1"/>
  <c r="R989" i="1"/>
  <c r="R656" i="1"/>
  <c r="R978" i="1"/>
  <c r="R848" i="1"/>
  <c r="R319" i="1"/>
  <c r="R987" i="1"/>
  <c r="R1003" i="1"/>
  <c r="R349" i="1"/>
  <c r="R980" i="1"/>
  <c r="R802" i="1"/>
  <c r="R985" i="1"/>
  <c r="R976" i="1"/>
  <c r="R217" i="1"/>
  <c r="R216" i="1"/>
  <c r="R205" i="1"/>
  <c r="R434" i="1"/>
  <c r="R712" i="1"/>
  <c r="R214" i="1"/>
  <c r="R252" i="1"/>
  <c r="R33" i="1"/>
  <c r="R950" i="1"/>
  <c r="R709" i="1"/>
  <c r="R707" i="1"/>
  <c r="R175" i="1"/>
  <c r="R668" i="1"/>
  <c r="R704" i="1"/>
  <c r="R968" i="1"/>
  <c r="R967" i="1"/>
  <c r="R703" i="1"/>
  <c r="R213" i="1"/>
  <c r="R211" i="1"/>
  <c r="R702" i="1"/>
  <c r="R965" i="1"/>
  <c r="R248" i="1"/>
  <c r="R1235" i="1"/>
  <c r="R210" i="1"/>
  <c r="R522" i="1"/>
  <c r="R961" i="1"/>
  <c r="R308" i="1"/>
  <c r="R32" i="1"/>
  <c r="R199" i="1"/>
  <c r="R666" i="1"/>
  <c r="R198" i="1"/>
  <c r="R694" i="1"/>
  <c r="R663" i="1"/>
  <c r="R955" i="1"/>
  <c r="R302" i="1"/>
  <c r="R171" i="1"/>
  <c r="R690" i="1"/>
  <c r="R688" i="1"/>
  <c r="R942" i="1"/>
  <c r="R1024" i="1"/>
  <c r="R1020" i="1"/>
  <c r="R1016" i="1"/>
  <c r="R805" i="1"/>
  <c r="R1001" i="1"/>
  <c r="R525" i="1"/>
  <c r="R782" i="1"/>
  <c r="R728" i="1"/>
  <c r="R846" i="1"/>
  <c r="R488" i="1"/>
  <c r="R720" i="1"/>
  <c r="R1127" i="1"/>
  <c r="R520" i="1"/>
  <c r="R344" i="1"/>
  <c r="R1036" i="1"/>
  <c r="R289" i="1"/>
  <c r="R1150" i="1"/>
  <c r="R576" i="1"/>
  <c r="R1015" i="1"/>
  <c r="R260" i="1"/>
  <c r="R108" i="1"/>
  <c r="R80" i="1"/>
  <c r="R472" i="1"/>
  <c r="R433" i="1"/>
  <c r="R1030" i="1"/>
  <c r="R271" i="1"/>
  <c r="R620" i="1"/>
  <c r="R492" i="1"/>
  <c r="R1008" i="1"/>
  <c r="R259" i="1"/>
  <c r="R283" i="1"/>
  <c r="R465" i="1"/>
  <c r="R18" i="1"/>
  <c r="R258" i="1"/>
  <c r="R533" i="1"/>
  <c r="R117" i="1"/>
  <c r="R617" i="1"/>
  <c r="R85" i="1"/>
  <c r="R1007" i="1"/>
  <c r="R72" i="1"/>
  <c r="R257" i="1"/>
  <c r="R504" i="1"/>
  <c r="R1028" i="1"/>
  <c r="R62" i="1"/>
  <c r="R151" i="1"/>
  <c r="R1012" i="1"/>
  <c r="R481" i="1"/>
  <c r="R242" i="1"/>
  <c r="R455" i="1"/>
  <c r="R429" i="1"/>
  <c r="R22" i="1"/>
  <c r="R873" i="1"/>
  <c r="R457" i="1"/>
  <c r="R1038" i="1"/>
  <c r="R883" i="1"/>
  <c r="R392" i="1"/>
  <c r="R1059" i="1"/>
  <c r="R1058" i="1"/>
  <c r="R1057" i="1"/>
  <c r="R395" i="1"/>
  <c r="R1056" i="1"/>
  <c r="R386" i="1"/>
  <c r="R426" i="1"/>
  <c r="R140" i="1"/>
  <c r="R546" i="1"/>
  <c r="R50" i="1"/>
  <c r="R49" i="1"/>
  <c r="R650" i="1"/>
  <c r="R999" i="1"/>
  <c r="R9" i="1"/>
  <c r="R1005" i="1"/>
  <c r="R1234" i="1"/>
  <c r="R1119" i="1"/>
  <c r="R1117" i="1"/>
  <c r="R277" i="1"/>
  <c r="R1042" i="1"/>
  <c r="R339" i="1"/>
  <c r="R514" i="1"/>
  <c r="R315" i="1"/>
  <c r="R1221" i="1"/>
  <c r="R285" i="1"/>
  <c r="R859" i="1"/>
  <c r="R274" i="1"/>
  <c r="R4" i="1"/>
  <c r="R55" i="1"/>
  <c r="R12" i="1"/>
  <c r="R912" i="1"/>
  <c r="R87" i="1"/>
  <c r="R11" i="1"/>
  <c r="R819" i="1"/>
  <c r="R590" i="1"/>
  <c r="R588" i="1"/>
  <c r="R917" i="1"/>
  <c r="R915" i="1"/>
  <c r="R920" i="1"/>
  <c r="R596" i="1"/>
  <c r="R114" i="1"/>
  <c r="R83" i="1"/>
  <c r="R39" i="1"/>
  <c r="R431" i="1"/>
  <c r="R423" i="1"/>
  <c r="R145" i="1"/>
  <c r="R904" i="1"/>
  <c r="R53" i="1"/>
  <c r="R567" i="1"/>
  <c r="R327" i="1"/>
  <c r="R683" i="1"/>
  <c r="R914" i="1"/>
  <c r="R502" i="1"/>
  <c r="R918" i="1"/>
  <c r="R401" i="1"/>
  <c r="R929" i="1"/>
  <c r="R856" i="1"/>
  <c r="R921" i="1"/>
  <c r="R605" i="1"/>
  <c r="R830" i="1"/>
  <c r="R894" i="1"/>
  <c r="R994" i="1"/>
  <c r="R510" i="1"/>
  <c r="R508" i="1"/>
  <c r="R863" i="1"/>
  <c r="R853" i="1"/>
  <c r="R870" i="1"/>
  <c r="R988" i="1"/>
  <c r="R357" i="1"/>
  <c r="R861" i="1"/>
  <c r="R926" i="1"/>
  <c r="R867" i="1"/>
  <c r="R986" i="1"/>
  <c r="R817" i="1"/>
  <c r="R717" i="1"/>
  <c r="R671" i="1"/>
  <c r="R168" i="1"/>
  <c r="R714" i="1"/>
  <c r="R935" i="1"/>
  <c r="R711" i="1"/>
  <c r="R176" i="1"/>
  <c r="R203" i="1"/>
  <c r="R710" i="1"/>
  <c r="R838" i="1"/>
  <c r="R998" i="1"/>
  <c r="R947" i="1"/>
  <c r="R574" i="1"/>
  <c r="R174" i="1"/>
  <c r="R969" i="1"/>
  <c r="R477" i="1"/>
  <c r="R444" i="1"/>
  <c r="R164" i="1"/>
  <c r="R163" i="1"/>
  <c r="R966" i="1"/>
  <c r="R701" i="1"/>
  <c r="R250" i="1"/>
  <c r="R173" i="1"/>
  <c r="R963" i="1"/>
  <c r="R699" i="1"/>
  <c r="R962" i="1"/>
  <c r="R842" i="1"/>
  <c r="R162" i="1"/>
  <c r="R697" i="1"/>
  <c r="R245" i="1"/>
  <c r="R573" i="1"/>
  <c r="R664" i="1"/>
  <c r="R792" i="1"/>
  <c r="R957" i="1"/>
  <c r="R585" i="1"/>
  <c r="R692" i="1"/>
  <c r="R691" i="1"/>
  <c r="R689" i="1"/>
  <c r="R954" i="1"/>
  <c r="R686" i="1"/>
  <c r="R1023" i="1"/>
  <c r="R1019" i="1"/>
  <c r="R1169" i="1"/>
  <c r="R787" i="1"/>
  <c r="R652" i="1"/>
  <c r="R564" i="1"/>
  <c r="R833" i="1"/>
  <c r="R727" i="1"/>
  <c r="R724" i="1"/>
  <c r="R218" i="1"/>
  <c r="R719" i="1"/>
  <c r="R491" i="1"/>
  <c r="R383" i="1"/>
  <c r="R1054" i="1"/>
  <c r="R1031" i="1"/>
  <c r="R1124" i="1"/>
  <c r="R131" i="1"/>
  <c r="R557" i="1"/>
  <c r="R995" i="1"/>
  <c r="R359" i="1"/>
  <c r="R107" i="1"/>
  <c r="R90" i="1"/>
  <c r="R458" i="1"/>
  <c r="R1014" i="1"/>
  <c r="R610" i="1"/>
  <c r="R731" i="1"/>
  <c r="R730" i="1"/>
  <c r="R729" i="1"/>
  <c r="R419" i="1"/>
  <c r="R25" i="1"/>
  <c r="R86" i="1"/>
  <c r="R147" i="1"/>
  <c r="R795" i="1"/>
  <c r="R534" i="1"/>
  <c r="R1013" i="1"/>
  <c r="R287" i="1"/>
  <c r="R268" i="1"/>
  <c r="R372" i="1"/>
  <c r="R17" i="1"/>
  <c r="R1006" i="1"/>
  <c r="R347" i="1"/>
  <c r="R358" i="1"/>
  <c r="R122" i="1"/>
  <c r="R1230" i="1"/>
  <c r="R24" i="1"/>
  <c r="R794" i="1"/>
  <c r="R282" i="1"/>
  <c r="R342" i="1"/>
  <c r="R1123" i="1"/>
  <c r="R1122" i="1"/>
  <c r="R341" i="1"/>
  <c r="R872" i="1"/>
  <c r="R981" i="1"/>
  <c r="R381" i="1"/>
  <c r="R882" i="1"/>
  <c r="R391" i="1"/>
  <c r="R880" i="1"/>
  <c r="R390" i="1"/>
  <c r="R388" i="1"/>
  <c r="R394" i="1"/>
  <c r="R875" i="1"/>
  <c r="R385" i="1"/>
  <c r="R1066" i="1"/>
  <c r="R144" i="1"/>
  <c r="R997" i="1"/>
  <c r="R68" i="1"/>
  <c r="R1223" i="1"/>
  <c r="R335" i="1"/>
  <c r="R256" i="1"/>
  <c r="R255" i="1"/>
  <c r="R254" i="1"/>
  <c r="R56" i="1"/>
  <c r="R913" i="1"/>
  <c r="R403" i="1"/>
  <c r="R600" i="1"/>
  <c r="R532" i="1"/>
  <c r="R903" i="1"/>
  <c r="R36" i="1"/>
  <c r="R286" i="1"/>
  <c r="R54" i="1"/>
  <c r="R598" i="1"/>
  <c r="R552" i="1"/>
  <c r="R129" i="1"/>
  <c r="R346" i="1"/>
  <c r="R542" i="1"/>
  <c r="R120" i="1"/>
  <c r="R908" i="1"/>
  <c r="R916" i="1"/>
  <c r="R684" i="1"/>
  <c r="R82" i="1"/>
  <c r="R907" i="1"/>
  <c r="R593" i="1"/>
  <c r="R517" i="1"/>
  <c r="R910" i="1"/>
  <c r="R430" i="1"/>
  <c r="R790" i="1"/>
  <c r="R183" i="1"/>
  <c r="R587" i="1"/>
  <c r="R591" i="1"/>
  <c r="R521" i="1"/>
  <c r="R528" i="1"/>
  <c r="R928" i="1"/>
  <c r="R925" i="1"/>
  <c r="R931" i="1"/>
  <c r="R938" i="1"/>
  <c r="R996" i="1"/>
  <c r="R865" i="1"/>
  <c r="R896" i="1"/>
  <c r="R370" i="1"/>
  <c r="R822" i="1"/>
  <c r="R825" i="1"/>
  <c r="R982" i="1"/>
  <c r="R815" i="1"/>
  <c r="R824" i="1"/>
  <c r="R927" i="1"/>
  <c r="R993" i="1"/>
  <c r="R318" i="1"/>
  <c r="R15" i="1"/>
  <c r="R529" i="1"/>
  <c r="R716" i="1"/>
  <c r="R975" i="1"/>
  <c r="R215" i="1"/>
  <c r="R952" i="1"/>
  <c r="R973" i="1"/>
  <c r="R670" i="1"/>
  <c r="R669" i="1"/>
  <c r="R858" i="1"/>
  <c r="R949" i="1"/>
  <c r="R202" i="1"/>
  <c r="R971" i="1"/>
  <c r="R706" i="1"/>
  <c r="R705" i="1"/>
  <c r="R934" i="1"/>
  <c r="R933" i="1"/>
  <c r="R165" i="1"/>
  <c r="R310" i="1"/>
  <c r="R103" i="1"/>
  <c r="R667" i="1"/>
  <c r="R296" i="1"/>
  <c r="R249" i="1"/>
  <c r="R247" i="1"/>
  <c r="R901" i="1"/>
  <c r="R201" i="1"/>
  <c r="R246" i="1"/>
  <c r="R303" i="1"/>
  <c r="R983" i="1"/>
  <c r="R295" i="1"/>
  <c r="R696" i="1"/>
  <c r="R665" i="1"/>
  <c r="R244" i="1"/>
  <c r="R197" i="1"/>
  <c r="R956" i="1"/>
  <c r="R476" i="1"/>
  <c r="R857" i="1"/>
  <c r="R207" i="1"/>
  <c r="R662" i="1"/>
  <c r="R687" i="1"/>
  <c r="R1026" i="1"/>
  <c r="R1022" i="1"/>
  <c r="R1018" i="1"/>
  <c r="R460" i="1"/>
  <c r="R939" i="1"/>
  <c r="R812" i="1"/>
  <c r="R1010" i="1"/>
  <c r="R1035" i="1"/>
  <c r="R726" i="1"/>
  <c r="R723" i="1"/>
  <c r="R722" i="1"/>
  <c r="R1128" i="1"/>
  <c r="R1126" i="1"/>
  <c r="R524" i="1"/>
  <c r="R895" i="1"/>
  <c r="R924" i="1"/>
  <c r="R343" i="1"/>
  <c r="R81" i="1"/>
  <c r="R622" i="1"/>
  <c r="R420" i="1"/>
  <c r="R1002" i="1"/>
  <c r="R1009" i="1"/>
  <c r="R733" i="1"/>
  <c r="R732" i="1"/>
  <c r="R280" i="1"/>
  <c r="R1029" i="1"/>
  <c r="R556" i="1"/>
  <c r="R94" i="1"/>
  <c r="R582" i="1"/>
  <c r="R619" i="1"/>
  <c r="R518" i="1"/>
  <c r="R796" i="1"/>
  <c r="R432" i="1"/>
  <c r="R378" i="1"/>
  <c r="R1004" i="1"/>
  <c r="R607" i="1"/>
  <c r="R609" i="1"/>
  <c r="R484" i="1"/>
  <c r="R329" i="1"/>
  <c r="R614" i="1"/>
  <c r="R63" i="1"/>
  <c r="R316" i="1"/>
  <c r="R16" i="1"/>
  <c r="R353" i="1"/>
  <c r="R1011" i="1"/>
  <c r="R612" i="1"/>
  <c r="R1076" i="1"/>
  <c r="R897" i="1"/>
  <c r="R436" i="1"/>
  <c r="R440" i="1"/>
  <c r="R23" i="1"/>
  <c r="R435" i="1"/>
  <c r="R399" i="1"/>
  <c r="R834" i="1"/>
  <c r="R380" i="1"/>
  <c r="R1062" i="1"/>
  <c r="R1060" i="1"/>
  <c r="R1000" i="1"/>
  <c r="R1027" i="1"/>
  <c r="R48" i="1"/>
  <c r="R46" i="1"/>
  <c r="R60" i="1"/>
  <c r="R58" i="1"/>
  <c r="R513" i="1"/>
  <c r="R1118" i="1"/>
  <c r="R1116" i="1"/>
  <c r="R1114" i="1"/>
  <c r="R1111" i="1"/>
  <c r="R293" i="1"/>
  <c r="R1053" i="1"/>
  <c r="R1074" i="1"/>
  <c r="R1108" i="1"/>
  <c r="R854" i="1"/>
  <c r="R866" i="1"/>
  <c r="R523" i="1"/>
  <c r="R851" i="1"/>
  <c r="R892" i="1"/>
  <c r="R891" i="1"/>
  <c r="R1163" i="1"/>
  <c r="R788" i="1"/>
  <c r="R416" i="1"/>
  <c r="R659" i="1"/>
  <c r="R1039" i="1"/>
  <c r="R375" i="1"/>
  <c r="R374" i="1"/>
  <c r="R333" i="1"/>
  <c r="R1107" i="1"/>
  <c r="R1049" i="1"/>
  <c r="R501" i="1"/>
  <c r="R334" i="1"/>
  <c r="R888" i="1"/>
  <c r="R885" i="1"/>
  <c r="R324" i="1"/>
  <c r="R1080" i="1"/>
  <c r="R941" i="1"/>
  <c r="R937" i="1"/>
  <c r="R6" i="1"/>
  <c r="R1099" i="1"/>
  <c r="R101" i="1"/>
  <c r="R1132" i="1"/>
  <c r="R1134" i="1"/>
  <c r="R456" i="1"/>
  <c r="R138" i="1"/>
  <c r="R818" i="1"/>
  <c r="R1133" i="1"/>
  <c r="R275" i="1"/>
  <c r="R809" i="1"/>
  <c r="R516" i="1"/>
  <c r="R828" i="1"/>
  <c r="R654" i="1"/>
  <c r="R461" i="1"/>
  <c r="R321" i="1"/>
  <c r="R1130" i="1"/>
  <c r="R1104" i="1"/>
  <c r="R1100" i="1"/>
  <c r="R1095" i="1"/>
  <c r="R1051" i="1"/>
  <c r="R1094" i="1"/>
  <c r="R1143" i="1"/>
  <c r="R1237" i="1"/>
  <c r="R134" i="1"/>
  <c r="R1091" i="1"/>
  <c r="R142" i="1"/>
  <c r="R1160" i="1"/>
  <c r="R1202" i="1"/>
  <c r="R1200" i="1"/>
  <c r="R763" i="1"/>
  <c r="R1199" i="1"/>
  <c r="R1178" i="1"/>
  <c r="R229" i="1"/>
  <c r="R227" i="1"/>
  <c r="R1176" i="1"/>
  <c r="R758" i="1"/>
  <c r="R756" i="1"/>
  <c r="R156" i="1"/>
  <c r="R194" i="1"/>
  <c r="R31" i="1"/>
  <c r="R679" i="1"/>
  <c r="R180" i="1"/>
  <c r="R752" i="1"/>
  <c r="R1173" i="1"/>
  <c r="R750" i="1"/>
  <c r="R677" i="1"/>
  <c r="R238" i="1"/>
  <c r="R1189" i="1"/>
  <c r="R1187" i="1"/>
  <c r="R674" i="1"/>
  <c r="R222" i="1"/>
  <c r="R741" i="1"/>
  <c r="R237" i="1"/>
  <c r="R739" i="1"/>
  <c r="R312" i="1"/>
  <c r="R234" i="1"/>
  <c r="R298" i="1"/>
  <c r="R673" i="1"/>
  <c r="R188" i="1"/>
  <c r="R126" i="1"/>
  <c r="R311" i="1"/>
  <c r="R486" i="1"/>
  <c r="R586" i="1"/>
  <c r="R563" i="1"/>
  <c r="R771" i="1"/>
  <c r="R559" i="1"/>
  <c r="R631" i="1"/>
  <c r="R438" i="1"/>
  <c r="R801" i="1"/>
  <c r="R27" i="1"/>
  <c r="R332" i="1"/>
  <c r="R571" i="1"/>
  <c r="R558" i="1"/>
  <c r="R1207" i="1"/>
  <c r="R425" i="1"/>
  <c r="R112" i="1"/>
  <c r="R421" i="1"/>
  <c r="R65" i="1"/>
  <c r="R124" i="1"/>
  <c r="R506" i="1"/>
  <c r="R317" i="1"/>
  <c r="R1218" i="1"/>
  <c r="R638" i="1"/>
  <c r="R154" i="1"/>
  <c r="R118" i="1"/>
  <c r="R1205" i="1"/>
  <c r="R261" i="1"/>
  <c r="R379" i="1"/>
  <c r="R1165" i="1"/>
  <c r="R19" i="1"/>
  <c r="R485" i="1"/>
  <c r="R1217" i="1"/>
  <c r="R1152" i="1"/>
  <c r="R89" i="1"/>
  <c r="R57" i="1"/>
  <c r="R1102" i="1"/>
  <c r="R550" i="1"/>
  <c r="R42" i="1"/>
  <c r="R40" i="1"/>
  <c r="R37" i="1"/>
  <c r="R284" i="1"/>
  <c r="R1153" i="1"/>
  <c r="R1098" i="1"/>
  <c r="R847" i="1"/>
  <c r="R776" i="1"/>
  <c r="R773" i="1"/>
  <c r="R490" i="1"/>
  <c r="R648" i="1"/>
  <c r="R646" i="1"/>
  <c r="R1226" i="1"/>
  <c r="R407" i="1"/>
  <c r="R397" i="1"/>
  <c r="R389" i="1"/>
  <c r="R878" i="1"/>
  <c r="R877" i="1"/>
  <c r="R1055" i="1"/>
  <c r="R393" i="1"/>
  <c r="R463" i="1"/>
  <c r="R547" i="1"/>
  <c r="R538" i="1"/>
  <c r="R184" i="1"/>
  <c r="R35" i="1"/>
  <c r="R29" i="1"/>
  <c r="R545" i="1"/>
  <c r="R404" i="1"/>
  <c r="R553" i="1"/>
  <c r="R384" i="1"/>
  <c r="R428" i="1"/>
  <c r="R278" i="1"/>
  <c r="R1113" i="1"/>
  <c r="R301" i="1"/>
  <c r="R1110" i="1"/>
  <c r="R869" i="1"/>
  <c r="R1073" i="1"/>
  <c r="R400" i="1"/>
  <c r="R898" i="1"/>
  <c r="R1137" i="1"/>
  <c r="R862" i="1"/>
  <c r="R868" i="1"/>
  <c r="R410" i="1"/>
  <c r="R890" i="1"/>
  <c r="R807" i="1"/>
  <c r="R499" i="1"/>
  <c r="R852" i="1"/>
  <c r="R836" i="1"/>
  <c r="R442" i="1"/>
  <c r="R831" i="1"/>
  <c r="R451" i="1"/>
  <c r="R369" i="1"/>
  <c r="R840" i="1"/>
  <c r="R565" i="1"/>
  <c r="R500" i="1"/>
  <c r="R902" i="1"/>
  <c r="R887" i="1"/>
  <c r="R1103" i="1"/>
  <c r="R1083" i="1"/>
  <c r="R1079" i="1"/>
  <c r="R1072" i="1"/>
  <c r="R3" i="1"/>
  <c r="R1069" i="1"/>
  <c r="R1052" i="1"/>
  <c r="R100" i="1"/>
  <c r="R1037" i="1"/>
  <c r="R811" i="1"/>
  <c r="R350" i="1"/>
  <c r="R661" i="1"/>
  <c r="R1156" i="1"/>
  <c r="R170" i="1"/>
  <c r="R786" i="1"/>
  <c r="R808" i="1"/>
  <c r="R827" i="1"/>
  <c r="R657" i="1"/>
  <c r="R829" i="1"/>
  <c r="R1148" i="1"/>
  <c r="R320" i="1"/>
  <c r="R143" i="1"/>
  <c r="R467" i="1"/>
  <c r="R1243" i="1"/>
  <c r="R1233" i="1"/>
  <c r="R1068" i="1"/>
  <c r="R1093" i="1"/>
  <c r="R1048" i="1"/>
  <c r="R1092" i="1"/>
  <c r="R1240" i="1"/>
  <c r="R1047" i="1"/>
  <c r="R88" i="1"/>
  <c r="R241" i="1"/>
  <c r="R1201" i="1"/>
  <c r="R764" i="1"/>
  <c r="R160" i="1"/>
  <c r="R1179" i="1"/>
  <c r="R760" i="1"/>
  <c r="R102" i="1"/>
  <c r="R158" i="1"/>
  <c r="R157" i="1"/>
  <c r="R226" i="1"/>
  <c r="R1197" i="1"/>
  <c r="R755" i="1"/>
  <c r="R754" i="1"/>
  <c r="R753" i="1"/>
  <c r="R193" i="1"/>
  <c r="R678" i="1"/>
  <c r="R1194" i="1"/>
  <c r="R1158" i="1"/>
  <c r="R1191" i="1"/>
  <c r="R191" i="1"/>
  <c r="R748" i="1"/>
  <c r="R675" i="1"/>
  <c r="R746" i="1"/>
  <c r="R744" i="1"/>
  <c r="R742" i="1"/>
  <c r="R305" i="1"/>
  <c r="R220" i="1"/>
  <c r="R178" i="1"/>
  <c r="R236" i="1"/>
  <c r="R1184" i="1"/>
  <c r="R738" i="1"/>
  <c r="R672" i="1"/>
  <c r="R297" i="1"/>
  <c r="R30" i="1"/>
  <c r="R187" i="1"/>
  <c r="R1168" i="1"/>
  <c r="R577" i="1"/>
  <c r="R76" i="1"/>
  <c r="R644" i="1"/>
  <c r="R270" i="1"/>
  <c r="R1211" i="1"/>
  <c r="R368" i="1"/>
  <c r="R572" i="1"/>
  <c r="R264" i="1"/>
  <c r="R1167" i="1"/>
  <c r="R1208" i="1"/>
  <c r="R641" i="1"/>
  <c r="R437" i="1"/>
  <c r="R767" i="1"/>
  <c r="R111" i="1"/>
  <c r="R263" i="1"/>
  <c r="R119" i="1"/>
  <c r="R132" i="1"/>
  <c r="R566" i="1"/>
  <c r="R355" i="1"/>
  <c r="R110" i="1"/>
  <c r="R637" i="1"/>
  <c r="R1204" i="1"/>
  <c r="R415" i="1"/>
  <c r="R536" i="1"/>
  <c r="R821" i="1"/>
  <c r="R1214" i="1"/>
  <c r="R266" i="1"/>
  <c r="R331" i="1"/>
  <c r="R633" i="1"/>
  <c r="R474" i="1"/>
  <c r="R1215" i="1"/>
  <c r="R79" i="1"/>
  <c r="R59" i="1"/>
  <c r="R44" i="1"/>
  <c r="R43" i="1"/>
  <c r="R1101" i="1"/>
  <c r="R34" i="1"/>
  <c r="R561" i="1"/>
  <c r="R84" i="1"/>
  <c r="R530" i="1"/>
  <c r="R1161" i="1"/>
  <c r="R779" i="1"/>
  <c r="R230" i="1"/>
  <c r="R772" i="1"/>
  <c r="R77" i="1"/>
  <c r="R1216" i="1"/>
  <c r="R645" i="1"/>
  <c r="R1225" i="1"/>
  <c r="R38" i="1"/>
  <c r="R406" i="1"/>
  <c r="R10" i="1"/>
  <c r="R47" i="1"/>
  <c r="R405" i="1"/>
  <c r="R544" i="1"/>
  <c r="R300" i="1"/>
  <c r="R1120" i="1"/>
  <c r="R1043" i="1"/>
  <c r="R1115" i="1"/>
  <c r="R1112" i="1"/>
  <c r="R427" i="1"/>
  <c r="R899" i="1"/>
  <c r="R1044" i="1"/>
  <c r="R307" i="1"/>
  <c r="R338" i="1"/>
  <c r="R365" i="1"/>
  <c r="R1065" i="1"/>
  <c r="R1136" i="1"/>
  <c r="R1149" i="1"/>
  <c r="R475" i="1"/>
  <c r="R1045" i="1"/>
  <c r="R1041" i="1"/>
  <c r="R469" i="1"/>
  <c r="R783" i="1"/>
  <c r="R627" i="1"/>
  <c r="R626" i="1"/>
  <c r="R74" i="1"/>
  <c r="R345" i="1"/>
  <c r="R1146" i="1"/>
  <c r="R653" i="1"/>
  <c r="R930" i="1"/>
  <c r="R839" i="1"/>
  <c r="R1170" i="1"/>
  <c r="R1209" i="1"/>
  <c r="R1106" i="1"/>
  <c r="R1082" i="1"/>
  <c r="R1078" i="1"/>
  <c r="R1071" i="1"/>
  <c r="R306" i="1"/>
  <c r="R584" i="1"/>
  <c r="R1129" i="1"/>
  <c r="R109" i="1"/>
  <c r="R1086" i="1"/>
  <c r="R655" i="1"/>
  <c r="R290" i="1"/>
  <c r="R814" i="1"/>
  <c r="R272" i="1"/>
  <c r="R186" i="1"/>
  <c r="R785" i="1"/>
  <c r="R169" i="1"/>
  <c r="R823" i="1"/>
  <c r="R789" i="1"/>
  <c r="R803" i="1"/>
  <c r="R784" i="1"/>
  <c r="R816" i="1"/>
  <c r="R139" i="1"/>
  <c r="R583" i="1"/>
  <c r="R1228" i="1"/>
  <c r="R273" i="1"/>
  <c r="R1085" i="1"/>
  <c r="R1063" i="1"/>
  <c r="R137" i="1"/>
  <c r="R136" i="1"/>
  <c r="R135" i="1"/>
  <c r="R1067" i="1"/>
  <c r="R479" i="1"/>
  <c r="R447" i="1"/>
  <c r="R161" i="1"/>
  <c r="R182" i="1"/>
  <c r="R181" i="1"/>
  <c r="R196" i="1"/>
  <c r="R1177" i="1"/>
  <c r="R228" i="1"/>
  <c r="R313" i="1"/>
  <c r="R446" i="1"/>
  <c r="R757" i="1"/>
  <c r="R240" i="1"/>
  <c r="R224" i="1"/>
  <c r="R1196" i="1"/>
  <c r="R1174" i="1"/>
  <c r="R239" i="1"/>
  <c r="R223" i="1"/>
  <c r="R1193" i="1"/>
  <c r="R478" i="1"/>
  <c r="R1190" i="1"/>
  <c r="R749" i="1"/>
  <c r="R676" i="1"/>
  <c r="R747" i="1"/>
  <c r="R745" i="1"/>
  <c r="R743" i="1"/>
  <c r="R221" i="1"/>
  <c r="R740" i="1"/>
  <c r="R189" i="1"/>
  <c r="R1185" i="1"/>
  <c r="R177" i="1"/>
  <c r="R1183" i="1"/>
  <c r="R737" i="1"/>
  <c r="R1182" i="1"/>
  <c r="R734" i="1"/>
  <c r="R155" i="1"/>
  <c r="R304" i="1"/>
  <c r="R578" i="1"/>
  <c r="R489" i="1"/>
  <c r="R493" i="1"/>
  <c r="R770" i="1"/>
  <c r="R507" i="1"/>
  <c r="R629" i="1"/>
  <c r="R146" i="1"/>
  <c r="R519" i="1"/>
  <c r="R643" i="1"/>
  <c r="R769" i="1"/>
  <c r="R642" i="1"/>
  <c r="R133" i="1"/>
  <c r="R768" i="1"/>
  <c r="R125" i="1"/>
  <c r="R579" i="1"/>
  <c r="R498" i="1"/>
  <c r="R356" i="1"/>
  <c r="R21" i="1"/>
  <c r="R639" i="1"/>
  <c r="R262" i="1"/>
  <c r="R800" i="1"/>
  <c r="R1231" i="1"/>
  <c r="R153" i="1"/>
  <c r="R628" i="1"/>
  <c r="R636" i="1"/>
  <c r="R799" i="1"/>
  <c r="R64" i="1"/>
  <c r="R635" i="1"/>
  <c r="R634" i="1"/>
  <c r="R265" i="1"/>
  <c r="R1131" i="1"/>
  <c r="R8" i="1"/>
  <c r="R185" i="1"/>
  <c r="R473" i="1"/>
  <c r="R551" i="1"/>
  <c r="R549" i="1"/>
  <c r="R41" i="1"/>
  <c r="R539" i="1"/>
  <c r="R1239" i="1"/>
  <c r="R78" i="1"/>
  <c r="R14" i="1"/>
  <c r="R781" i="1"/>
  <c r="R778" i="1"/>
  <c r="R775" i="1"/>
  <c r="R232" i="1"/>
  <c r="R832" i="1"/>
  <c r="R647" i="1"/>
  <c r="R443" i="1"/>
  <c r="R409" i="1"/>
  <c r="R512" i="1"/>
  <c r="R1147" i="1"/>
  <c r="R813" i="1"/>
  <c r="R1075" i="1"/>
  <c r="R1109" i="1"/>
  <c r="R871" i="1"/>
  <c r="R509" i="1"/>
  <c r="R364" i="1"/>
  <c r="R363" i="1"/>
  <c r="R893" i="1"/>
  <c r="R337" i="1"/>
  <c r="R864" i="1"/>
  <c r="R806" i="1"/>
  <c r="R468" i="1"/>
  <c r="R336" i="1"/>
  <c r="R849" i="1"/>
  <c r="R625" i="1"/>
  <c r="R624" i="1"/>
  <c r="R1139" i="1"/>
  <c r="R843" i="1"/>
  <c r="R1046" i="1"/>
  <c r="R845" i="1"/>
  <c r="R494" i="1"/>
  <c r="R889" i="1"/>
  <c r="R886" i="1"/>
  <c r="R462" i="1"/>
  <c r="R1081" i="1"/>
  <c r="R977" i="1"/>
  <c r="R1070" i="1"/>
  <c r="R495" i="1"/>
  <c r="R1162" i="1"/>
  <c r="R527" i="1"/>
  <c r="R835" i="1"/>
  <c r="R1140" i="1"/>
  <c r="R1105" i="1"/>
  <c r="R1151" i="1"/>
  <c r="R1088" i="1"/>
  <c r="R382" i="1"/>
  <c r="R276" i="1"/>
  <c r="R322" i="1"/>
  <c r="R1154" i="1"/>
  <c r="R1155" i="1"/>
  <c r="R323" i="1"/>
  <c r="R1157" i="1"/>
  <c r="R362" i="1"/>
  <c r="R660" i="1"/>
  <c r="R651" i="1"/>
  <c r="R1084" i="1"/>
  <c r="R1227" i="1"/>
  <c r="R1238" i="1"/>
  <c r="R1241" i="1"/>
  <c r="R1144" i="1"/>
  <c r="R1142" i="1"/>
  <c r="R1242" i="1"/>
  <c r="R1050" i="1"/>
  <c r="R1090" i="1"/>
  <c r="R1203" i="1"/>
  <c r="R1159" i="1"/>
  <c r="R765" i="1"/>
  <c r="R681" i="1"/>
  <c r="R762" i="1"/>
  <c r="R761" i="1"/>
  <c r="R1198" i="1"/>
  <c r="R159" i="1"/>
  <c r="R759" i="1"/>
  <c r="R439" i="1"/>
  <c r="R195" i="1"/>
  <c r="R225" i="1"/>
  <c r="R680" i="1"/>
  <c r="R1175" i="1"/>
  <c r="R798" i="1"/>
  <c r="R192" i="1"/>
  <c r="R1195" i="1"/>
  <c r="R751" i="1"/>
  <c r="R1192" i="1"/>
  <c r="R1172" i="1"/>
  <c r="R797" i="1"/>
  <c r="R190" i="1"/>
  <c r="R1188" i="1"/>
  <c r="R299" i="1"/>
  <c r="R1171" i="1"/>
  <c r="R179" i="1"/>
  <c r="R1186" i="1"/>
  <c r="R219" i="1"/>
  <c r="R1236" i="1"/>
  <c r="R235" i="1"/>
  <c r="R233" i="1"/>
  <c r="R736" i="1"/>
  <c r="R735" i="1"/>
  <c r="R1181" i="1"/>
  <c r="R1213" i="1"/>
  <c r="R1180" i="1"/>
  <c r="R766" i="1"/>
  <c r="R562" i="1"/>
  <c r="R97" i="1"/>
  <c r="R96" i="1"/>
  <c r="R1212" i="1"/>
  <c r="R279" i="1"/>
  <c r="R466" i="1"/>
  <c r="R452" i="1"/>
  <c r="R422" i="1"/>
  <c r="R1145" i="1"/>
  <c r="R580" i="1"/>
  <c r="R640" i="1"/>
  <c r="R459" i="1"/>
  <c r="R1166" i="1"/>
  <c r="R361" i="1"/>
  <c r="R1232" i="1"/>
  <c r="R1210" i="1"/>
  <c r="R360" i="1"/>
  <c r="R348" i="1"/>
  <c r="R482" i="1"/>
  <c r="R1206" i="1"/>
  <c r="R26" i="1"/>
  <c r="R630" i="1"/>
  <c r="R471" i="1"/>
  <c r="R535" i="1"/>
  <c r="R20" i="1"/>
  <c r="R75" i="1"/>
  <c r="R1164" i="1"/>
  <c r="R373" i="1"/>
  <c r="R632" i="1"/>
  <c r="R1064" i="1"/>
  <c r="R7" i="1"/>
  <c r="R554" i="1"/>
  <c r="R45" i="1"/>
  <c r="R1087" i="1"/>
  <c r="R548" i="1"/>
  <c r="R28" i="1"/>
  <c r="R1096" i="1"/>
  <c r="R1141" i="1"/>
  <c r="R288" i="1"/>
  <c r="R13" i="1"/>
  <c r="R780" i="1"/>
  <c r="R777" i="1"/>
  <c r="R774" i="1"/>
  <c r="R1097" i="1"/>
  <c r="R377" i="1"/>
  <c r="R376" i="1"/>
  <c r="R453" i="1"/>
  <c r="R408" i="1"/>
  <c r="R113" i="1"/>
  <c r="R496" i="1"/>
  <c r="R5" i="1"/>
  <c r="R1089" i="1"/>
  <c r="R231" i="1"/>
  <c r="R1077" i="1"/>
  <c r="R2" i="1"/>
  <c r="I7" i="8"/>
</calcChain>
</file>

<file path=xl/sharedStrings.xml><?xml version="1.0" encoding="utf-8"?>
<sst xmlns="http://schemas.openxmlformats.org/spreadsheetml/2006/main" count="10967" uniqueCount="1272">
  <si>
    <t>Item</t>
  </si>
  <si>
    <t>Item_Title</t>
  </si>
  <si>
    <t>Sales Order Number</t>
  </si>
  <si>
    <t>Call Id</t>
  </si>
  <si>
    <t>Sched In Date</t>
  </si>
  <si>
    <t>Year</t>
  </si>
  <si>
    <t>Material</t>
  </si>
  <si>
    <t>Po Description Call Id</t>
  </si>
  <si>
    <t>POS System</t>
  </si>
  <si>
    <t>Install</t>
  </si>
  <si>
    <t>0006902127</t>
  </si>
  <si>
    <t>01654860</t>
  </si>
  <si>
    <t>INSTALLPOS-5K</t>
  </si>
  <si>
    <t>0006869567</t>
  </si>
  <si>
    <t>01648066</t>
  </si>
  <si>
    <t>INSTALLPOS-7K</t>
  </si>
  <si>
    <t>0006882920</t>
  </si>
  <si>
    <t>01651041</t>
  </si>
  <si>
    <t>0006877496</t>
  </si>
  <si>
    <t>01649757</t>
  </si>
  <si>
    <t>0006849235</t>
  </si>
  <si>
    <t>01643296</t>
  </si>
  <si>
    <t>0006852456</t>
  </si>
  <si>
    <t>01637148</t>
  </si>
  <si>
    <t>0006916870</t>
  </si>
  <si>
    <t>01658492</t>
  </si>
  <si>
    <t>Dual Point Install</t>
  </si>
  <si>
    <t>0006886739</t>
  </si>
  <si>
    <t>01651619</t>
  </si>
  <si>
    <t>INSTALLPOS-1K</t>
  </si>
  <si>
    <t>0006869643</t>
  </si>
  <si>
    <t>01647069</t>
  </si>
  <si>
    <t>Experience of the Future</t>
  </si>
  <si>
    <t>0006877052</t>
  </si>
  <si>
    <t>01649325</t>
  </si>
  <si>
    <t>0006851288</t>
  </si>
  <si>
    <t>01650538</t>
  </si>
  <si>
    <t>INSTALLPOS-2K</t>
  </si>
  <si>
    <t>01643298</t>
  </si>
  <si>
    <t>01651874</t>
  </si>
  <si>
    <t>KIOSK - Zivelo</t>
  </si>
  <si>
    <t>0006877795</t>
  </si>
  <si>
    <t>01653892</t>
  </si>
  <si>
    <t>INSTALL-DIR</t>
  </si>
  <si>
    <t>01652553</t>
  </si>
  <si>
    <t>0006878404</t>
  </si>
  <si>
    <t>01649406</t>
  </si>
  <si>
    <t>0006858569</t>
  </si>
  <si>
    <t>01645620</t>
  </si>
  <si>
    <t>0006900318</t>
  </si>
  <si>
    <t>01655037</t>
  </si>
  <si>
    <t>FC Reinstall</t>
  </si>
  <si>
    <t>0006876992</t>
  </si>
  <si>
    <t>01649264</t>
  </si>
  <si>
    <t>0006877001</t>
  </si>
  <si>
    <t>01649268</t>
  </si>
  <si>
    <t>0006815476</t>
  </si>
  <si>
    <t>01655266</t>
  </si>
  <si>
    <t>0006877062</t>
  </si>
  <si>
    <t>01649327</t>
  </si>
  <si>
    <t>0006854614</t>
  </si>
  <si>
    <t>01639369</t>
  </si>
  <si>
    <t>0006896100</t>
  </si>
  <si>
    <t>01649935</t>
  </si>
  <si>
    <t>0006869739</t>
  </si>
  <si>
    <t>01656657</t>
  </si>
  <si>
    <t>0006877038</t>
  </si>
  <si>
    <t>01649273</t>
  </si>
  <si>
    <t>0006819193</t>
  </si>
  <si>
    <t>01636127</t>
  </si>
  <si>
    <t>0006832658</t>
  </si>
  <si>
    <t>01638372</t>
  </si>
  <si>
    <t>0006869426</t>
  </si>
  <si>
    <t>01648045</t>
  </si>
  <si>
    <t>0006879502</t>
  </si>
  <si>
    <t>01649934</t>
  </si>
  <si>
    <t>0006876998</t>
  </si>
  <si>
    <t>01649267</t>
  </si>
  <si>
    <t>0006900430</t>
  </si>
  <si>
    <t>01655036</t>
  </si>
  <si>
    <t>Create Your Taste</t>
  </si>
  <si>
    <t>0006854626</t>
  </si>
  <si>
    <t>01639368</t>
  </si>
  <si>
    <t>0006856519</t>
  </si>
  <si>
    <t>01642467</t>
  </si>
  <si>
    <t>0006877814</t>
  </si>
  <si>
    <t>01649335</t>
  </si>
  <si>
    <t>0006877005</t>
  </si>
  <si>
    <t>01649272</t>
  </si>
  <si>
    <t>0006878408</t>
  </si>
  <si>
    <t>01649404</t>
  </si>
  <si>
    <t>0006856520</t>
  </si>
  <si>
    <t>01645619</t>
  </si>
  <si>
    <t>0006875910</t>
  </si>
  <si>
    <t>01649047</t>
  </si>
  <si>
    <t>0006876962</t>
  </si>
  <si>
    <t>01649263</t>
  </si>
  <si>
    <t>0006864276</t>
  </si>
  <si>
    <t>01637940</t>
  </si>
  <si>
    <t>DT Camera</t>
  </si>
  <si>
    <t>0006898518</t>
  </si>
  <si>
    <t>01654124</t>
  </si>
  <si>
    <t>0006824780</t>
  </si>
  <si>
    <t>01646665</t>
  </si>
  <si>
    <t>0006824693</t>
  </si>
  <si>
    <t>01646649</t>
  </si>
  <si>
    <t>0006898536</t>
  </si>
  <si>
    <t>01654120</t>
  </si>
  <si>
    <t>Misc Parts</t>
  </si>
  <si>
    <t>0006826909</t>
  </si>
  <si>
    <t>01637328</t>
  </si>
  <si>
    <t>Install Parts</t>
  </si>
  <si>
    <t>0006889215</t>
  </si>
  <si>
    <t>01652513</t>
  </si>
  <si>
    <t>0006927860</t>
  </si>
  <si>
    <t>01660052</t>
  </si>
  <si>
    <t>0006932068</t>
  </si>
  <si>
    <t>01654016</t>
  </si>
  <si>
    <t>0006927917</t>
  </si>
  <si>
    <t>01656811</t>
  </si>
  <si>
    <t>0006925355</t>
  </si>
  <si>
    <t>01658785</t>
  </si>
  <si>
    <t>0006885788</t>
  </si>
  <si>
    <t>01651786</t>
  </si>
  <si>
    <t>0006885614</t>
  </si>
  <si>
    <t>01652211</t>
  </si>
  <si>
    <t>0006898529</t>
  </si>
  <si>
    <t>01653604</t>
  </si>
  <si>
    <t>0006918209</t>
  </si>
  <si>
    <t>01658352</t>
  </si>
  <si>
    <t>0006867366</t>
  </si>
  <si>
    <t>01647067</t>
  </si>
  <si>
    <t>0006902656</t>
  </si>
  <si>
    <t>01655402</t>
  </si>
  <si>
    <t>0006903861</t>
  </si>
  <si>
    <t>01655606</t>
  </si>
  <si>
    <t>0006906711</t>
  </si>
  <si>
    <t>01655706</t>
  </si>
  <si>
    <t>0006904361</t>
  </si>
  <si>
    <t>01655939</t>
  </si>
  <si>
    <t>0006904454</t>
  </si>
  <si>
    <t>01655994</t>
  </si>
  <si>
    <t>0006903869</t>
  </si>
  <si>
    <t>01655604</t>
  </si>
  <si>
    <t>0006914604</t>
  </si>
  <si>
    <t>01655672</t>
  </si>
  <si>
    <t>0006906577</t>
  </si>
  <si>
    <t>01656434</t>
  </si>
  <si>
    <t>0006910267</t>
  </si>
  <si>
    <t>01655608</t>
  </si>
  <si>
    <t>0006914544</t>
  </si>
  <si>
    <t>01655683</t>
  </si>
  <si>
    <t>0006908868</t>
  </si>
  <si>
    <t>01656378</t>
  </si>
  <si>
    <t>0006904380</t>
  </si>
  <si>
    <t>01655668</t>
  </si>
  <si>
    <t>0006908890</t>
  </si>
  <si>
    <t>01655423</t>
  </si>
  <si>
    <t>0006903911</t>
  </si>
  <si>
    <t>01655467</t>
  </si>
  <si>
    <t>0006903878</t>
  </si>
  <si>
    <t>01655585</t>
  </si>
  <si>
    <t>0006911027</t>
  </si>
  <si>
    <t>01656654</t>
  </si>
  <si>
    <t>0006922146</t>
  </si>
  <si>
    <t>01657542</t>
  </si>
  <si>
    <t>0006918728</t>
  </si>
  <si>
    <t>01655696</t>
  </si>
  <si>
    <t>0006919764</t>
  </si>
  <si>
    <t>01659569</t>
  </si>
  <si>
    <t>0006920268</t>
  </si>
  <si>
    <t>01655722</t>
  </si>
  <si>
    <t>0006923348</t>
  </si>
  <si>
    <t>01655461</t>
  </si>
  <si>
    <t>0006929295</t>
  </si>
  <si>
    <t>01655785</t>
  </si>
  <si>
    <t>0006930499</t>
  </si>
  <si>
    <t>01658350</t>
  </si>
  <si>
    <t>0006894589</t>
  </si>
  <si>
    <t>01653373</t>
  </si>
  <si>
    <t>0006850215</t>
  </si>
  <si>
    <t>01644445</t>
  </si>
  <si>
    <t>0006842252</t>
  </si>
  <si>
    <t>01642666</t>
  </si>
  <si>
    <t>0006824126</t>
  </si>
  <si>
    <t>01634821</t>
  </si>
  <si>
    <t>Create Your Taste - Add On</t>
  </si>
  <si>
    <t>0006851445</t>
  </si>
  <si>
    <t>01644457</t>
  </si>
  <si>
    <t>0006828010</t>
  </si>
  <si>
    <t>01639768</t>
  </si>
  <si>
    <t>0006824721</t>
  </si>
  <si>
    <t>01637488</t>
  </si>
  <si>
    <t>0006840185</t>
  </si>
  <si>
    <t>01652555</t>
  </si>
  <si>
    <t>0006803172</t>
  </si>
  <si>
    <t>01632009</t>
  </si>
  <si>
    <t>0006874400</t>
  </si>
  <si>
    <t>01649016</t>
  </si>
  <si>
    <t>0006874035</t>
  </si>
  <si>
    <t>01648869</t>
  </si>
  <si>
    <t>0006875988</t>
  </si>
  <si>
    <t>01649331</t>
  </si>
  <si>
    <t>0006844799</t>
  </si>
  <si>
    <t>01650537</t>
  </si>
  <si>
    <t>0006902528</t>
  </si>
  <si>
    <t>01651294</t>
  </si>
  <si>
    <t>0006873230</t>
  </si>
  <si>
    <t>01645970</t>
  </si>
  <si>
    <t>0006885686</t>
  </si>
  <si>
    <t>01651289</t>
  </si>
  <si>
    <t>0006877046</t>
  </si>
  <si>
    <t>01649324</t>
  </si>
  <si>
    <t>0006805638</t>
  </si>
  <si>
    <t>01633294</t>
  </si>
  <si>
    <t>0006885316</t>
  </si>
  <si>
    <t>01651608</t>
  </si>
  <si>
    <t>0006864620</t>
  </si>
  <si>
    <t>01644959</t>
  </si>
  <si>
    <t>0006877808</t>
  </si>
  <si>
    <t>01649336</t>
  </si>
  <si>
    <t>0006872418</t>
  </si>
  <si>
    <t>01644962</t>
  </si>
  <si>
    <t>0006838963</t>
  </si>
  <si>
    <t>01641171</t>
  </si>
  <si>
    <t>01660303</t>
  </si>
  <si>
    <t>0006803095</t>
  </si>
  <si>
    <t>01632015</t>
  </si>
  <si>
    <t>0006873906</t>
  </si>
  <si>
    <t>01649039</t>
  </si>
  <si>
    <t>FC Deinstall</t>
  </si>
  <si>
    <t>0006862233</t>
  </si>
  <si>
    <t>01646726</t>
  </si>
  <si>
    <t>0006856977</t>
  </si>
  <si>
    <t>01645626</t>
  </si>
  <si>
    <t>0006840253</t>
  </si>
  <si>
    <t>01641470</t>
  </si>
  <si>
    <t>0006858604</t>
  </si>
  <si>
    <t>01644920</t>
  </si>
  <si>
    <t>0006877008</t>
  </si>
  <si>
    <t>01649050</t>
  </si>
  <si>
    <t>01645627</t>
  </si>
  <si>
    <t>0006875985</t>
  </si>
  <si>
    <t>01648151</t>
  </si>
  <si>
    <t>0006902475</t>
  </si>
  <si>
    <t>01651291</t>
  </si>
  <si>
    <t>0006876026</t>
  </si>
  <si>
    <t>01649183</t>
  </si>
  <si>
    <t>0006918124</t>
  </si>
  <si>
    <t>01658996</t>
  </si>
  <si>
    <t>0006906365</t>
  </si>
  <si>
    <t>01650855</t>
  </si>
  <si>
    <t>0006869403</t>
  </si>
  <si>
    <t>01648156</t>
  </si>
  <si>
    <t>0006882175</t>
  </si>
  <si>
    <t>01649121</t>
  </si>
  <si>
    <t>0006854806</t>
  </si>
  <si>
    <t>01643974</t>
  </si>
  <si>
    <t>0006895178</t>
  </si>
  <si>
    <t>01650694</t>
  </si>
  <si>
    <t>0006846547</t>
  </si>
  <si>
    <t>01643264</t>
  </si>
  <si>
    <t>0006887028</t>
  </si>
  <si>
    <t>01650699</t>
  </si>
  <si>
    <t>0006858635</t>
  </si>
  <si>
    <t>01643347</t>
  </si>
  <si>
    <t>0006875075</t>
  </si>
  <si>
    <t>01649042</t>
  </si>
  <si>
    <t>0006915722</t>
  </si>
  <si>
    <t>01656790</t>
  </si>
  <si>
    <t>0006884810</t>
  </si>
  <si>
    <t>01651484</t>
  </si>
  <si>
    <t>0006915324</t>
  </si>
  <si>
    <t>01658320</t>
  </si>
  <si>
    <t>0006828571</t>
  </si>
  <si>
    <t>01638634</t>
  </si>
  <si>
    <t>01653128</t>
  </si>
  <si>
    <t>0006877073</t>
  </si>
  <si>
    <t>01639378</t>
  </si>
  <si>
    <t>FC Install</t>
  </si>
  <si>
    <t>01662444</t>
  </si>
  <si>
    <t>0006837426</t>
  </si>
  <si>
    <t>01640824</t>
  </si>
  <si>
    <t>0006885619</t>
  </si>
  <si>
    <t>01651615</t>
  </si>
  <si>
    <t>0006864264</t>
  </si>
  <si>
    <t>01647213</t>
  </si>
  <si>
    <t>0006912540</t>
  </si>
  <si>
    <t>01657539</t>
  </si>
  <si>
    <t>0006883118</t>
  </si>
  <si>
    <t>01650816</t>
  </si>
  <si>
    <t>0006881375</t>
  </si>
  <si>
    <t>01650090</t>
  </si>
  <si>
    <t>0006823226</t>
  </si>
  <si>
    <t>01626794</t>
  </si>
  <si>
    <t>0006853932</t>
  </si>
  <si>
    <t>01643427</t>
  </si>
  <si>
    <t>0006915926</t>
  </si>
  <si>
    <t>01656815</t>
  </si>
  <si>
    <t>0006875306</t>
  </si>
  <si>
    <t>01649246</t>
  </si>
  <si>
    <t>0006886787</t>
  </si>
  <si>
    <t>01651628</t>
  </si>
  <si>
    <t>0006908964</t>
  </si>
  <si>
    <t>01656793</t>
  </si>
  <si>
    <t>01641286</t>
  </si>
  <si>
    <t>01651476</t>
  </si>
  <si>
    <t>0006834075</t>
  </si>
  <si>
    <t>01639695</t>
  </si>
  <si>
    <t>0006918884</t>
  </si>
  <si>
    <t>01658453</t>
  </si>
  <si>
    <t>0006864593</t>
  </si>
  <si>
    <t>01647084</t>
  </si>
  <si>
    <t>0006856930</t>
  </si>
  <si>
    <t>01645577</t>
  </si>
  <si>
    <t>0006921420</t>
  </si>
  <si>
    <t>01656808</t>
  </si>
  <si>
    <t>0006864615</t>
  </si>
  <si>
    <t>01652369</t>
  </si>
  <si>
    <t>01652621</t>
  </si>
  <si>
    <t>0006877844</t>
  </si>
  <si>
    <t>01649334</t>
  </si>
  <si>
    <t>0006846586</t>
  </si>
  <si>
    <t>01643254</t>
  </si>
  <si>
    <t>0006823553</t>
  </si>
  <si>
    <t>01637321</t>
  </si>
  <si>
    <t>0006908898</t>
  </si>
  <si>
    <t>01656813</t>
  </si>
  <si>
    <t>0006885793</t>
  </si>
  <si>
    <t>01651296</t>
  </si>
  <si>
    <t>01650540</t>
  </si>
  <si>
    <t>0006870670</t>
  </si>
  <si>
    <t>01648353</t>
  </si>
  <si>
    <t>0006869374</t>
  </si>
  <si>
    <t>01647847</t>
  </si>
  <si>
    <t>0006908906</t>
  </si>
  <si>
    <t>01654002</t>
  </si>
  <si>
    <t>01651586</t>
  </si>
  <si>
    <t>0006918970</t>
  </si>
  <si>
    <t>01656817</t>
  </si>
  <si>
    <t>0006875932</t>
  </si>
  <si>
    <t>01651932</t>
  </si>
  <si>
    <t>0006900420</t>
  </si>
  <si>
    <t>01653998</t>
  </si>
  <si>
    <t>0006876019</t>
  </si>
  <si>
    <t>01649180</t>
  </si>
  <si>
    <t>0006876015</t>
  </si>
  <si>
    <t>01649254</t>
  </si>
  <si>
    <t>0006900334</t>
  </si>
  <si>
    <t>01654839</t>
  </si>
  <si>
    <t>0006882115</t>
  </si>
  <si>
    <t>01650330</t>
  </si>
  <si>
    <t>0006885609</t>
  </si>
  <si>
    <t>01651611</t>
  </si>
  <si>
    <t>0006854652</t>
  </si>
  <si>
    <t>01644629</t>
  </si>
  <si>
    <t>0006889641</t>
  </si>
  <si>
    <t>01639381</t>
  </si>
  <si>
    <t>01660946</t>
  </si>
  <si>
    <t>0006883105</t>
  </si>
  <si>
    <t>01650825</t>
  </si>
  <si>
    <t>0006918180</t>
  </si>
  <si>
    <t>01658457</t>
  </si>
  <si>
    <t>0006915829</t>
  </si>
  <si>
    <t>01656784</t>
  </si>
  <si>
    <t>0006875943</t>
  </si>
  <si>
    <t>01649118</t>
  </si>
  <si>
    <t>0006910945</t>
  </si>
  <si>
    <t>01656807</t>
  </si>
  <si>
    <t>01653631</t>
  </si>
  <si>
    <t>01660205</t>
  </si>
  <si>
    <t>0006900093</t>
  </si>
  <si>
    <t>01654749</t>
  </si>
  <si>
    <t>0006828520</t>
  </si>
  <si>
    <t>01637356</t>
  </si>
  <si>
    <t>0006883178</t>
  </si>
  <si>
    <t>01646690</t>
  </si>
  <si>
    <t>INSTOSS-1K</t>
  </si>
  <si>
    <t>0006824709</t>
  </si>
  <si>
    <t>01640774</t>
  </si>
  <si>
    <t>01657519</t>
  </si>
  <si>
    <t>0006838595</t>
  </si>
  <si>
    <t>01641222</t>
  </si>
  <si>
    <t>0006819262</t>
  </si>
  <si>
    <t>01636130</t>
  </si>
  <si>
    <t>0006819036</t>
  </si>
  <si>
    <t>01636146</t>
  </si>
  <si>
    <t>0006818945</t>
  </si>
  <si>
    <t>01636152</t>
  </si>
  <si>
    <t>0006859083</t>
  </si>
  <si>
    <t>01639408</t>
  </si>
  <si>
    <t>0006916254</t>
  </si>
  <si>
    <t>01657010</t>
  </si>
  <si>
    <t>0006805696</t>
  </si>
  <si>
    <t>01633293</t>
  </si>
  <si>
    <t>0006820639</t>
  </si>
  <si>
    <t>01633695</t>
  </si>
  <si>
    <t>0006863817</t>
  </si>
  <si>
    <t>01637941</t>
  </si>
  <si>
    <t>0006846604</t>
  </si>
  <si>
    <t>01643255</t>
  </si>
  <si>
    <t>0006914983</t>
  </si>
  <si>
    <t>01650870</t>
  </si>
  <si>
    <t>0006874951</t>
  </si>
  <si>
    <t>01649330</t>
  </si>
  <si>
    <t>0006875110</t>
  </si>
  <si>
    <t>01649182</t>
  </si>
  <si>
    <t>0006903675</t>
  </si>
  <si>
    <t>01655720</t>
  </si>
  <si>
    <t>0006903415</t>
  </si>
  <si>
    <t>01655528</t>
  </si>
  <si>
    <t>0006882950</t>
  </si>
  <si>
    <t>01650823</t>
  </si>
  <si>
    <t>0006875993</t>
  </si>
  <si>
    <t>01649240</t>
  </si>
  <si>
    <t>0006841122</t>
  </si>
  <si>
    <t>01639373</t>
  </si>
  <si>
    <t>0006918829</t>
  </si>
  <si>
    <t>01656816</t>
  </si>
  <si>
    <t>0006854829</t>
  </si>
  <si>
    <t>01637939</t>
  </si>
  <si>
    <t>0006805904</t>
  </si>
  <si>
    <t>01626793</t>
  </si>
  <si>
    <t>0006924151</t>
  </si>
  <si>
    <t>01656828</t>
  </si>
  <si>
    <t>0006853930</t>
  </si>
  <si>
    <t>01642143</t>
  </si>
  <si>
    <t>0006885232</t>
  </si>
  <si>
    <t>01651626</t>
  </si>
  <si>
    <t>0006929557</t>
  </si>
  <si>
    <t>01654015</t>
  </si>
  <si>
    <t>0006803168</t>
  </si>
  <si>
    <t>01632011</t>
  </si>
  <si>
    <t>0006803107</t>
  </si>
  <si>
    <t>01632012</t>
  </si>
  <si>
    <t>0006863799</t>
  </si>
  <si>
    <t>01647081</t>
  </si>
  <si>
    <t>0006882159</t>
  </si>
  <si>
    <t>01649119</t>
  </si>
  <si>
    <t>0006877042</t>
  </si>
  <si>
    <t>01649322</t>
  </si>
  <si>
    <t>0006824937</t>
  </si>
  <si>
    <t>01638029</t>
  </si>
  <si>
    <t>0006902336</t>
  </si>
  <si>
    <t>01655361</t>
  </si>
  <si>
    <t>0006903343</t>
  </si>
  <si>
    <t>01655605</t>
  </si>
  <si>
    <t>0006903846</t>
  </si>
  <si>
    <t>01655784</t>
  </si>
  <si>
    <t>0006847041</t>
  </si>
  <si>
    <t>01643314</t>
  </si>
  <si>
    <t>0006844702</t>
  </si>
  <si>
    <t>01597548</t>
  </si>
  <si>
    <t>0006905806</t>
  </si>
  <si>
    <t>01656118</t>
  </si>
  <si>
    <t>0006871928</t>
  </si>
  <si>
    <t>01648075</t>
  </si>
  <si>
    <t>0006900416</t>
  </si>
  <si>
    <t>01653996</t>
  </si>
  <si>
    <t>0006903738</t>
  </si>
  <si>
    <t>01655667</t>
  </si>
  <si>
    <t>0006874060</t>
  </si>
  <si>
    <t>01649129</t>
  </si>
  <si>
    <t>0006840428</t>
  </si>
  <si>
    <t>01639372</t>
  </si>
  <si>
    <t>0006870654</t>
  </si>
  <si>
    <t>01660191</t>
  </si>
  <si>
    <t>0006901654</t>
  </si>
  <si>
    <t>01655197</t>
  </si>
  <si>
    <t>0006921166</t>
  </si>
  <si>
    <t>01654007</t>
  </si>
  <si>
    <t>0006803195</t>
  </si>
  <si>
    <t>01632007</t>
  </si>
  <si>
    <t>0006875059</t>
  </si>
  <si>
    <t>01637942</t>
  </si>
  <si>
    <t>0006875941</t>
  </si>
  <si>
    <t>01649041</t>
  </si>
  <si>
    <t>0006910571</t>
  </si>
  <si>
    <t>01656653</t>
  </si>
  <si>
    <t>0006869385</t>
  </si>
  <si>
    <t>01647846</t>
  </si>
  <si>
    <t>0006803120</t>
  </si>
  <si>
    <t>01632014</t>
  </si>
  <si>
    <t>0006815461</t>
  </si>
  <si>
    <t>01635278</t>
  </si>
  <si>
    <t>0006903749</t>
  </si>
  <si>
    <t>01655695</t>
  </si>
  <si>
    <t>0006902322</t>
  </si>
  <si>
    <t>01655424</t>
  </si>
  <si>
    <t>0006903651</t>
  </si>
  <si>
    <t>01655704</t>
  </si>
  <si>
    <t>0006902218</t>
  </si>
  <si>
    <t>01655418</t>
  </si>
  <si>
    <t>0006917103</t>
  </si>
  <si>
    <t>01658968</t>
  </si>
  <si>
    <t>0006875112</t>
  </si>
  <si>
    <t>01649179</t>
  </si>
  <si>
    <t>0006885248</t>
  </si>
  <si>
    <t>01637935</t>
  </si>
  <si>
    <t>0006846584</t>
  </si>
  <si>
    <t>01643157</t>
  </si>
  <si>
    <t>0006902028</t>
  </si>
  <si>
    <t>01655263</t>
  </si>
  <si>
    <t>0006874047</t>
  </si>
  <si>
    <t>01642329</t>
  </si>
  <si>
    <t>0006915961</t>
  </si>
  <si>
    <t>01656814</t>
  </si>
  <si>
    <t>0006834113</t>
  </si>
  <si>
    <t>01638538</t>
  </si>
  <si>
    <t>0006863806</t>
  </si>
  <si>
    <t>01640133</t>
  </si>
  <si>
    <t>0006915916</t>
  </si>
  <si>
    <t>01656829</t>
  </si>
  <si>
    <t>0006904338</t>
  </si>
  <si>
    <t>01655670</t>
  </si>
  <si>
    <t>0006833441</t>
  </si>
  <si>
    <t>01639730</t>
  </si>
  <si>
    <t>0006874312</t>
  </si>
  <si>
    <t>01649010</t>
  </si>
  <si>
    <t>0006882870</t>
  </si>
  <si>
    <t>01650933</t>
  </si>
  <si>
    <t>0006873206</t>
  </si>
  <si>
    <t>01641326</t>
  </si>
  <si>
    <t>0006894580</t>
  </si>
  <si>
    <t>01638691</t>
  </si>
  <si>
    <t>0006902000</t>
  </si>
  <si>
    <t>01655458</t>
  </si>
  <si>
    <t>0006882191</t>
  </si>
  <si>
    <t>01650329</t>
  </si>
  <si>
    <t>0006904348</t>
  </si>
  <si>
    <t>01655607</t>
  </si>
  <si>
    <t>0006902063</t>
  </si>
  <si>
    <t>01651290</t>
  </si>
  <si>
    <t>0006847279</t>
  </si>
  <si>
    <t>01643413</t>
  </si>
  <si>
    <t>0006838588</t>
  </si>
  <si>
    <t>01637928</t>
  </si>
  <si>
    <t>0006921168</t>
  </si>
  <si>
    <t>01656826</t>
  </si>
  <si>
    <t>0006883164</t>
  </si>
  <si>
    <t>01650811</t>
  </si>
  <si>
    <t>0006885761</t>
  </si>
  <si>
    <t>01651614</t>
  </si>
  <si>
    <t>0006854875</t>
  </si>
  <si>
    <t>01642327</t>
  </si>
  <si>
    <t>0006886813</t>
  </si>
  <si>
    <t>01648076</t>
  </si>
  <si>
    <t>0006871360</t>
  </si>
  <si>
    <t>01642145</t>
  </si>
  <si>
    <t>0006854752</t>
  </si>
  <si>
    <t>01644440</t>
  </si>
  <si>
    <t>0006909020</t>
  </si>
  <si>
    <t>01656812</t>
  </si>
  <si>
    <t>0006885250</t>
  </si>
  <si>
    <t>01651287</t>
  </si>
  <si>
    <t>0006904586</t>
  </si>
  <si>
    <t>01656114</t>
  </si>
  <si>
    <t>0006874966</t>
  </si>
  <si>
    <t>01649033</t>
  </si>
  <si>
    <t>0006885242</t>
  </si>
  <si>
    <t>01651610</t>
  </si>
  <si>
    <t>0006877059</t>
  </si>
  <si>
    <t>01639377</t>
  </si>
  <si>
    <t>0006869392</t>
  </si>
  <si>
    <t>01648155</t>
  </si>
  <si>
    <t>0006859939</t>
  </si>
  <si>
    <t>01637147</t>
  </si>
  <si>
    <t>0006903379</t>
  </si>
  <si>
    <t>01655603</t>
  </si>
  <si>
    <t>0006847417</t>
  </si>
  <si>
    <t>01643346</t>
  </si>
  <si>
    <t>0006833040</t>
  </si>
  <si>
    <t>01639628</t>
  </si>
  <si>
    <t>0006845382</t>
  </si>
  <si>
    <t>01642444</t>
  </si>
  <si>
    <t>0006904665</t>
  </si>
  <si>
    <t>01655351</t>
  </si>
  <si>
    <t>01639379</t>
  </si>
  <si>
    <t>0006879513</t>
  </si>
  <si>
    <t>01649008</t>
  </si>
  <si>
    <t>0006909792</t>
  </si>
  <si>
    <t>01656788</t>
  </si>
  <si>
    <t>0006854624</t>
  </si>
  <si>
    <t>01637929</t>
  </si>
  <si>
    <t>0006902337</t>
  </si>
  <si>
    <t>01655363</t>
  </si>
  <si>
    <t>0006879047</t>
  </si>
  <si>
    <t>01644884</t>
  </si>
  <si>
    <t>0006912574</t>
  </si>
  <si>
    <t>01657647</t>
  </si>
  <si>
    <t>0006877841</t>
  </si>
  <si>
    <t>01649333</t>
  </si>
  <si>
    <t>0006899474</t>
  </si>
  <si>
    <t>01654748</t>
  </si>
  <si>
    <t>0006869433</t>
  </si>
  <si>
    <t>01647277</t>
  </si>
  <si>
    <t>0006902041</t>
  </si>
  <si>
    <t>01655466</t>
  </si>
  <si>
    <t>0006909036</t>
  </si>
  <si>
    <t>01656806</t>
  </si>
  <si>
    <t>0006894153</t>
  </si>
  <si>
    <t>01650693</t>
  </si>
  <si>
    <t>0006902582</t>
  </si>
  <si>
    <t>01655367</t>
  </si>
  <si>
    <t>0006840261</t>
  </si>
  <si>
    <t>01641299</t>
  </si>
  <si>
    <t>0006829309</t>
  </si>
  <si>
    <t>01638662</t>
  </si>
  <si>
    <t>0006886236</t>
  </si>
  <si>
    <t>01651618</t>
  </si>
  <si>
    <t>0006888846</t>
  </si>
  <si>
    <t>01639380</t>
  </si>
  <si>
    <t>0006902148</t>
  </si>
  <si>
    <t>01651293</t>
  </si>
  <si>
    <t>0006902422</t>
  </si>
  <si>
    <t>01655541</t>
  </si>
  <si>
    <t>0006898129</t>
  </si>
  <si>
    <t>01651771</t>
  </si>
  <si>
    <t>0006903669</t>
  </si>
  <si>
    <t>01655682</t>
  </si>
  <si>
    <t>0006927787</t>
  </si>
  <si>
    <t>01656794</t>
  </si>
  <si>
    <t>0006840202</t>
  </si>
  <si>
    <t>01637938</t>
  </si>
  <si>
    <t>0006829308</t>
  </si>
  <si>
    <t>01638671</t>
  </si>
  <si>
    <t>0006910644</t>
  </si>
  <si>
    <t>01656013</t>
  </si>
  <si>
    <t>0006884039</t>
  </si>
  <si>
    <t>01650698</t>
  </si>
  <si>
    <t>0006870661</t>
  </si>
  <si>
    <t>01640134</t>
  </si>
  <si>
    <t>0006875904</t>
  </si>
  <si>
    <t>01649117</t>
  </si>
  <si>
    <t>0006885255</t>
  </si>
  <si>
    <t>01650700</t>
  </si>
  <si>
    <t>0006909843</t>
  </si>
  <si>
    <t>01656791</t>
  </si>
  <si>
    <t>0006846597</t>
  </si>
  <si>
    <t>01643253</t>
  </si>
  <si>
    <t>0006909856</t>
  </si>
  <si>
    <t>01656782</t>
  </si>
  <si>
    <t>0006824616</t>
  </si>
  <si>
    <t>01641423</t>
  </si>
  <si>
    <t>0006927630</t>
  </si>
  <si>
    <t>01661670</t>
  </si>
  <si>
    <t>0006785339</t>
  </si>
  <si>
    <t>01614404</t>
  </si>
  <si>
    <t>0006785348</t>
  </si>
  <si>
    <t>01614413</t>
  </si>
  <si>
    <t>0006865585</t>
  </si>
  <si>
    <t>01652310</t>
  </si>
  <si>
    <t>0006814807</t>
  </si>
  <si>
    <t>01639694</t>
  </si>
  <si>
    <t>0006802186</t>
  </si>
  <si>
    <t>01613189</t>
  </si>
  <si>
    <t>0006785363</t>
  </si>
  <si>
    <t>01614406</t>
  </si>
  <si>
    <t>0006785373</t>
  </si>
  <si>
    <t>01614416</t>
  </si>
  <si>
    <t>0006852446</t>
  </si>
  <si>
    <t>01617321</t>
  </si>
  <si>
    <t>0006785356</t>
  </si>
  <si>
    <t>01614399</t>
  </si>
  <si>
    <t>0006751295</t>
  </si>
  <si>
    <t>01614639</t>
  </si>
  <si>
    <t>0006864335</t>
  </si>
  <si>
    <t>01651428</t>
  </si>
  <si>
    <t>0006900170</t>
  </si>
  <si>
    <t>01655493</t>
  </si>
  <si>
    <t>0006818977</t>
  </si>
  <si>
    <t>01636747</t>
  </si>
  <si>
    <t>0006873215</t>
  </si>
  <si>
    <t>01649243</t>
  </si>
  <si>
    <t>0006872697</t>
  </si>
  <si>
    <t>01650549</t>
  </si>
  <si>
    <t>0006853476</t>
  </si>
  <si>
    <t>01646569</t>
  </si>
  <si>
    <t>0006879449</t>
  </si>
  <si>
    <t>01650553</t>
  </si>
  <si>
    <t>0006824134</t>
  </si>
  <si>
    <t>01634818</t>
  </si>
  <si>
    <t>0006875266</t>
  </si>
  <si>
    <t>01649491</t>
  </si>
  <si>
    <t>0006814798</t>
  </si>
  <si>
    <t>01639696</t>
  </si>
  <si>
    <t>0006873234</t>
  </si>
  <si>
    <t>01649257</t>
  </si>
  <si>
    <t>0006818986</t>
  </si>
  <si>
    <t>01636751</t>
  </si>
  <si>
    <t>0006818996</t>
  </si>
  <si>
    <t>01605255</t>
  </si>
  <si>
    <t>0006853487</t>
  </si>
  <si>
    <t>01646570</t>
  </si>
  <si>
    <t>0006876394</t>
  </si>
  <si>
    <t>01655864</t>
  </si>
  <si>
    <t>0006814785</t>
  </si>
  <si>
    <t>01639693</t>
  </si>
  <si>
    <t>0006824131</t>
  </si>
  <si>
    <t>01634820</t>
  </si>
  <si>
    <t>0006785337</t>
  </si>
  <si>
    <t>01614396</t>
  </si>
  <si>
    <t>0006870159</t>
  </si>
  <si>
    <t>01648228</t>
  </si>
  <si>
    <t>0006870132</t>
  </si>
  <si>
    <t>01648241</t>
  </si>
  <si>
    <t>0006874081</t>
  </si>
  <si>
    <t>01648937</t>
  </si>
  <si>
    <t>0006858561</t>
  </si>
  <si>
    <t>01643546</t>
  </si>
  <si>
    <t>0006901537</t>
  </si>
  <si>
    <t>01648389</t>
  </si>
  <si>
    <t>0006915160</t>
  </si>
  <si>
    <t>01657849</t>
  </si>
  <si>
    <t>0006902623</t>
  </si>
  <si>
    <t>01655391</t>
  </si>
  <si>
    <t>0006861610</t>
  </si>
  <si>
    <t>01646686</t>
  </si>
  <si>
    <t>0006912351</t>
  </si>
  <si>
    <t>01657338</t>
  </si>
  <si>
    <t>0006886373</t>
  </si>
  <si>
    <t>01641668</t>
  </si>
  <si>
    <t>0006908845</t>
  </si>
  <si>
    <t>01657031</t>
  </si>
  <si>
    <t>0006889224</t>
  </si>
  <si>
    <t>01651949</t>
  </si>
  <si>
    <t>0006893277</t>
  </si>
  <si>
    <t>01650775</t>
  </si>
  <si>
    <t>0006886389</t>
  </si>
  <si>
    <t>01641671</t>
  </si>
  <si>
    <t>0006887533</t>
  </si>
  <si>
    <t>01652336</t>
  </si>
  <si>
    <t>0006920458</t>
  </si>
  <si>
    <t>01659982</t>
  </si>
  <si>
    <t>0006904255</t>
  </si>
  <si>
    <t>01655981</t>
  </si>
  <si>
    <t>0006898498</t>
  </si>
  <si>
    <t>01654523</t>
  </si>
  <si>
    <t>0006898545</t>
  </si>
  <si>
    <t>01653612</t>
  </si>
  <si>
    <t>0006886343</t>
  </si>
  <si>
    <t>01641657</t>
  </si>
  <si>
    <t>0006926982</t>
  </si>
  <si>
    <t>01660693</t>
  </si>
  <si>
    <t>0006886368</t>
  </si>
  <si>
    <t>01641664</t>
  </si>
  <si>
    <t>0006856179</t>
  </si>
  <si>
    <t>01644567</t>
  </si>
  <si>
    <t>0006861900</t>
  </si>
  <si>
    <t>01646525</t>
  </si>
  <si>
    <t>0006878400</t>
  </si>
  <si>
    <t>01650002</t>
  </si>
  <si>
    <t>0006928591</t>
  </si>
  <si>
    <t>01662063</t>
  </si>
  <si>
    <t>0006881535</t>
  </si>
  <si>
    <t>01650659</t>
  </si>
  <si>
    <t>0006905582</t>
  </si>
  <si>
    <t>01652534</t>
  </si>
  <si>
    <t>0006856162</t>
  </si>
  <si>
    <t>01645183</t>
  </si>
  <si>
    <t>0006935806</t>
  </si>
  <si>
    <t>01656901</t>
  </si>
  <si>
    <t>0006886362</t>
  </si>
  <si>
    <t>01641661</t>
  </si>
  <si>
    <t>0006886438</t>
  </si>
  <si>
    <t>01641675</t>
  </si>
  <si>
    <t>0006922852</t>
  </si>
  <si>
    <t>01660297</t>
  </si>
  <si>
    <t>0006912326</t>
  </si>
  <si>
    <t>01650444</t>
  </si>
  <si>
    <t>0006927477</t>
  </si>
  <si>
    <t>01661573</t>
  </si>
  <si>
    <t>0006912320</t>
  </si>
  <si>
    <t>01650441</t>
  </si>
  <si>
    <t>0006931675</t>
  </si>
  <si>
    <t>01662272</t>
  </si>
  <si>
    <t>0006913108</t>
  </si>
  <si>
    <t>01657829</t>
  </si>
  <si>
    <t>Wireless System</t>
  </si>
  <si>
    <t>0006938119</t>
  </si>
  <si>
    <t>01653780</t>
  </si>
  <si>
    <t>0006851261</t>
  </si>
  <si>
    <t>01643457</t>
  </si>
  <si>
    <t>0006874209</t>
  </si>
  <si>
    <t>01656468</t>
  </si>
  <si>
    <t>0006859056</t>
  </si>
  <si>
    <t>01651885</t>
  </si>
  <si>
    <t>0006838564</t>
  </si>
  <si>
    <t>01639404</t>
  </si>
  <si>
    <t>0006897787</t>
  </si>
  <si>
    <t>01654122</t>
  </si>
  <si>
    <t>0006879212</t>
  </si>
  <si>
    <t>01650100</t>
  </si>
  <si>
    <t>0006886426</t>
  </si>
  <si>
    <t>01641672</t>
  </si>
  <si>
    <t>0006906767</t>
  </si>
  <si>
    <t>01656540</t>
  </si>
  <si>
    <t>0006828000</t>
  </si>
  <si>
    <t>01637500</t>
  </si>
  <si>
    <t>0006824267</t>
  </si>
  <si>
    <t>01643149</t>
  </si>
  <si>
    <t>0006910946</t>
  </si>
  <si>
    <t>01657379</t>
  </si>
  <si>
    <t>Misc coffee install</t>
  </si>
  <si>
    <t>0006898566</t>
  </si>
  <si>
    <t>01653465</t>
  </si>
  <si>
    <t>0006911878</t>
  </si>
  <si>
    <t>01652480</t>
  </si>
  <si>
    <t>0006901044</t>
  </si>
  <si>
    <t>01650227</t>
  </si>
  <si>
    <t>0006918614</t>
  </si>
  <si>
    <t>01657383</t>
  </si>
  <si>
    <t>0006864617</t>
  </si>
  <si>
    <t>01634120</t>
  </si>
  <si>
    <t>0006846595</t>
  </si>
  <si>
    <t>01639188</t>
  </si>
  <si>
    <t>0006842308</t>
  </si>
  <si>
    <t>01639208</t>
  </si>
  <si>
    <t>0006842262</t>
  </si>
  <si>
    <t>01637354</t>
  </si>
  <si>
    <t>0006821451</t>
  </si>
  <si>
    <t>01637141</t>
  </si>
  <si>
    <t>0006844429</t>
  </si>
  <si>
    <t>01641666</t>
  </si>
  <si>
    <t>0006922034</t>
  </si>
  <si>
    <t>01658919</t>
  </si>
  <si>
    <t>0006842227</t>
  </si>
  <si>
    <t>01639403</t>
  </si>
  <si>
    <t>0006889633</t>
  </si>
  <si>
    <t>01652314</t>
  </si>
  <si>
    <t>0006846590</t>
  </si>
  <si>
    <t>01639184</t>
  </si>
  <si>
    <t>0006842298</t>
  </si>
  <si>
    <t>01639205</t>
  </si>
  <si>
    <t>0006897786</t>
  </si>
  <si>
    <t>01654110</t>
  </si>
  <si>
    <t>0006933528</t>
  </si>
  <si>
    <t>01661041</t>
  </si>
  <si>
    <t>0006873117</t>
  </si>
  <si>
    <t>01647837</t>
  </si>
  <si>
    <t>0006922859</t>
  </si>
  <si>
    <t>01660306</t>
  </si>
  <si>
    <t>0006905814</t>
  </si>
  <si>
    <t>01655024</t>
  </si>
  <si>
    <t>0006927517</t>
  </si>
  <si>
    <t>01648866</t>
  </si>
  <si>
    <t>0006926698</t>
  </si>
  <si>
    <t>01648940</t>
  </si>
  <si>
    <t>0006876663</t>
  </si>
  <si>
    <t>01648054</t>
  </si>
  <si>
    <t>0006910635</t>
  </si>
  <si>
    <t>01657301</t>
  </si>
  <si>
    <t>0006853434</t>
  </si>
  <si>
    <t>01644150</t>
  </si>
  <si>
    <t>0006890185</t>
  </si>
  <si>
    <t>01652647</t>
  </si>
  <si>
    <t>0006841147</t>
  </si>
  <si>
    <t>01641629</t>
  </si>
  <si>
    <t>0006892208</t>
  </si>
  <si>
    <t>01652653</t>
  </si>
  <si>
    <t>0006879400</t>
  </si>
  <si>
    <t>01649021</t>
  </si>
  <si>
    <t>0006889216</t>
  </si>
  <si>
    <t>01649173</t>
  </si>
  <si>
    <t>0006915850</t>
  </si>
  <si>
    <t>01654997</t>
  </si>
  <si>
    <t>0006862818</t>
  </si>
  <si>
    <t>01633545</t>
  </si>
  <si>
    <t>0006885676</t>
  </si>
  <si>
    <t>01649012</t>
  </si>
  <si>
    <t>0006894570</t>
  </si>
  <si>
    <t>01648354</t>
  </si>
  <si>
    <t>0006911768</t>
  </si>
  <si>
    <t>01651981</t>
  </si>
  <si>
    <t>0006902126</t>
  </si>
  <si>
    <t>01651292</t>
  </si>
  <si>
    <t>0006886769</t>
  </si>
  <si>
    <t>01649326</t>
  </si>
  <si>
    <t>0006912345</t>
  </si>
  <si>
    <t>01656805</t>
  </si>
  <si>
    <t>0006826025</t>
  </si>
  <si>
    <t>01637304</t>
  </si>
  <si>
    <t>KVS System</t>
  </si>
  <si>
    <t>0006877392</t>
  </si>
  <si>
    <t>01648889</t>
  </si>
  <si>
    <t>0006921440</t>
  </si>
  <si>
    <t>01659871</t>
  </si>
  <si>
    <t>0006877411</t>
  </si>
  <si>
    <t>01648896</t>
  </si>
  <si>
    <t>0006905586</t>
  </si>
  <si>
    <t>01653630</t>
  </si>
  <si>
    <t>0006926829</t>
  </si>
  <si>
    <t>01660299</t>
  </si>
  <si>
    <t>0006846210</t>
  </si>
  <si>
    <t>01634115</t>
  </si>
  <si>
    <t>0006911821</t>
  </si>
  <si>
    <t>01655207</t>
  </si>
  <si>
    <t>0006888861</t>
  </si>
  <si>
    <t>01649673</t>
  </si>
  <si>
    <t>0006856151</t>
  </si>
  <si>
    <t>01645182</t>
  </si>
  <si>
    <t>0006877407</t>
  </si>
  <si>
    <t>01648895</t>
  </si>
  <si>
    <t>0006916530</t>
  </si>
  <si>
    <t>01658987</t>
  </si>
  <si>
    <t>0006894572</t>
  </si>
  <si>
    <t>01654100</t>
  </si>
  <si>
    <t>0006851273</t>
  </si>
  <si>
    <t>01643456</t>
  </si>
  <si>
    <t>0006877395</t>
  </si>
  <si>
    <t>01648891</t>
  </si>
  <si>
    <t>0006903859</t>
  </si>
  <si>
    <t>01655654</t>
  </si>
  <si>
    <t>0006906736</t>
  </si>
  <si>
    <t>01656355</t>
  </si>
  <si>
    <t>HHOT Sales and Install</t>
  </si>
  <si>
    <t>0006911492</t>
  </si>
  <si>
    <t>01655715</t>
  </si>
  <si>
    <t>0006905660</t>
  </si>
  <si>
    <t>01652457</t>
  </si>
  <si>
    <t>0006927058</t>
  </si>
  <si>
    <t>01660310</t>
  </si>
  <si>
    <t>0006900423</t>
  </si>
  <si>
    <t>01650134</t>
  </si>
  <si>
    <t>0006934163</t>
  </si>
  <si>
    <t>01656950</t>
  </si>
  <si>
    <t>0006911078</t>
  </si>
  <si>
    <t>01648315</t>
  </si>
  <si>
    <t>0006877389</t>
  </si>
  <si>
    <t>01648878</t>
  </si>
  <si>
    <t>0006930623</t>
  </si>
  <si>
    <t>01662472</t>
  </si>
  <si>
    <t>0006911793</t>
  </si>
  <si>
    <t>01655549</t>
  </si>
  <si>
    <t>0006921118</t>
  </si>
  <si>
    <t>01659803</t>
  </si>
  <si>
    <t>0006918590</t>
  </si>
  <si>
    <t>01659399</t>
  </si>
  <si>
    <t>0006878409</t>
  </si>
  <si>
    <t>01649915</t>
  </si>
  <si>
    <t>0006881390</t>
  </si>
  <si>
    <t>01648739</t>
  </si>
  <si>
    <t>0006918592</t>
  </si>
  <si>
    <t>01659390</t>
  </si>
  <si>
    <t>0006881384</t>
  </si>
  <si>
    <t>01650011</t>
  </si>
  <si>
    <t>0006845204</t>
  </si>
  <si>
    <t>01634113</t>
  </si>
  <si>
    <t>0006922874</t>
  </si>
  <si>
    <t>01656015</t>
  </si>
  <si>
    <t>0006882121</t>
  </si>
  <si>
    <t>01650791</t>
  </si>
  <si>
    <t>0006923508</t>
  </si>
  <si>
    <t>01657858</t>
  </si>
  <si>
    <t>0006887102</t>
  </si>
  <si>
    <t>01634108</t>
  </si>
  <si>
    <t>0006891063</t>
  </si>
  <si>
    <t>01652635</t>
  </si>
  <si>
    <t>0006886351</t>
  </si>
  <si>
    <t>01641660</t>
  </si>
  <si>
    <t>0006903109</t>
  </si>
  <si>
    <t>01655460</t>
  </si>
  <si>
    <t>0006877281</t>
  </si>
  <si>
    <t>01634105</t>
  </si>
  <si>
    <t>0006871838</t>
  </si>
  <si>
    <t>01634095</t>
  </si>
  <si>
    <t>0006926001</t>
  </si>
  <si>
    <t>01660850</t>
  </si>
  <si>
    <t>0006871776</t>
  </si>
  <si>
    <t>01634099</t>
  </si>
  <si>
    <t>0006877275</t>
  </si>
  <si>
    <t>01634101</t>
  </si>
  <si>
    <t>0006842295</t>
  </si>
  <si>
    <t>01639203</t>
  </si>
  <si>
    <t>0006876096</t>
  </si>
  <si>
    <t>01649431</t>
  </si>
  <si>
    <t>0006875981</t>
  </si>
  <si>
    <t>01634110</t>
  </si>
  <si>
    <t>0006903263</t>
  </si>
  <si>
    <t>01654939</t>
  </si>
  <si>
    <t>0006889229</t>
  </si>
  <si>
    <t>01649164</t>
  </si>
  <si>
    <t>0006902420</t>
  </si>
  <si>
    <t>01649861</t>
  </si>
  <si>
    <t>0006926769</t>
  </si>
  <si>
    <t>01659590</t>
  </si>
  <si>
    <t>0006910566</t>
  </si>
  <si>
    <t>01655484</t>
  </si>
  <si>
    <t>0006840367</t>
  </si>
  <si>
    <t>01641238</t>
  </si>
  <si>
    <t>0006881274</t>
  </si>
  <si>
    <t>01642450</t>
  </si>
  <si>
    <t>0006849566</t>
  </si>
  <si>
    <t>01643955</t>
  </si>
  <si>
    <t>0006935049</t>
  </si>
  <si>
    <t>01661616</t>
  </si>
  <si>
    <t>0006928521</t>
  </si>
  <si>
    <t>01649445</t>
  </si>
  <si>
    <t>0006933338</t>
  </si>
  <si>
    <t>01659598</t>
  </si>
  <si>
    <t>0006901317</t>
  </si>
  <si>
    <t>01651679</t>
  </si>
  <si>
    <t>0006915977</t>
  </si>
  <si>
    <t>01656545</t>
  </si>
  <si>
    <t>0006901494</t>
  </si>
  <si>
    <t>01648154</t>
  </si>
  <si>
    <t>0006926735</t>
  </si>
  <si>
    <t>01658589</t>
  </si>
  <si>
    <t>0006889561</t>
  </si>
  <si>
    <t>01649612</t>
  </si>
  <si>
    <t>0006902403</t>
  </si>
  <si>
    <t>01649234</t>
  </si>
  <si>
    <t>0006928496</t>
  </si>
  <si>
    <t>01636063</t>
  </si>
  <si>
    <t>01649369</t>
  </si>
  <si>
    <t>0006903289</t>
  </si>
  <si>
    <t>01652493</t>
  </si>
  <si>
    <t>0006901617</t>
  </si>
  <si>
    <t>01651784</t>
  </si>
  <si>
    <t>0006926985</t>
  </si>
  <si>
    <t>01659147</t>
  </si>
  <si>
    <t>0006903066</t>
  </si>
  <si>
    <t>01647848</t>
  </si>
  <si>
    <t>0006895457</t>
  </si>
  <si>
    <t>01650664</t>
  </si>
  <si>
    <t>0006881607</t>
  </si>
  <si>
    <t>01646115</t>
  </si>
  <si>
    <t>0006901490</t>
  </si>
  <si>
    <t>01648153</t>
  </si>
  <si>
    <t>0006883927</t>
  </si>
  <si>
    <t>01649936</t>
  </si>
  <si>
    <t>0006903013</t>
  </si>
  <si>
    <t>01647841</t>
  </si>
  <si>
    <t>0006903890</t>
  </si>
  <si>
    <t>01641931</t>
  </si>
  <si>
    <t>0006903035</t>
  </si>
  <si>
    <t>01651782</t>
  </si>
  <si>
    <t>0006894531</t>
  </si>
  <si>
    <t>01639180</t>
  </si>
  <si>
    <t>0006911813</t>
  </si>
  <si>
    <t>01650818</t>
  </si>
  <si>
    <t>Kiosk - Other</t>
  </si>
  <si>
    <t>0006917967</t>
  </si>
  <si>
    <t>01656660</t>
  </si>
  <si>
    <t>0006930596</t>
  </si>
  <si>
    <t>01660514</t>
  </si>
  <si>
    <t>0006916251</t>
  </si>
  <si>
    <t>01657489</t>
  </si>
  <si>
    <t>0006884809</t>
  </si>
  <si>
    <t>01647047</t>
  </si>
  <si>
    <t>0006918654</t>
  </si>
  <si>
    <t>01656708</t>
  </si>
  <si>
    <t>0006889368</t>
  </si>
  <si>
    <t>01646963</t>
  </si>
  <si>
    <t>0006912342</t>
  </si>
  <si>
    <t>01655930</t>
  </si>
  <si>
    <t>0006923311</t>
  </si>
  <si>
    <t>01658782</t>
  </si>
  <si>
    <t>0006934525</t>
  </si>
  <si>
    <t>01656799</t>
  </si>
  <si>
    <t>0006894615</t>
  </si>
  <si>
    <t>01649247</t>
  </si>
  <si>
    <t>0006903295</t>
  </si>
  <si>
    <t>01649269</t>
  </si>
  <si>
    <t>0006889634</t>
  </si>
  <si>
    <t>01652255</t>
  </si>
  <si>
    <t>0006912349</t>
  </si>
  <si>
    <t>01656777</t>
  </si>
  <si>
    <t>0006918629</t>
  </si>
  <si>
    <t>01651770</t>
  </si>
  <si>
    <t>0006895346</t>
  </si>
  <si>
    <t>01649332</t>
  </si>
  <si>
    <t>0006923177</t>
  </si>
  <si>
    <t>01657540</t>
  </si>
  <si>
    <t>0006886771</t>
  </si>
  <si>
    <t>01649323</t>
  </si>
  <si>
    <t>0006927753</t>
  </si>
  <si>
    <t>01656795</t>
  </si>
  <si>
    <t>0006921437</t>
  </si>
  <si>
    <t>01658452</t>
  </si>
  <si>
    <t>0006902089</t>
  </si>
  <si>
    <t>01649043</t>
  </si>
  <si>
    <t>0006923308</t>
  </si>
  <si>
    <t>01659927</t>
  </si>
  <si>
    <t>0006922690</t>
  </si>
  <si>
    <t>01650827</t>
  </si>
  <si>
    <t>0006932834</t>
  </si>
  <si>
    <t>01661256</t>
  </si>
  <si>
    <t>0006937713</t>
  </si>
  <si>
    <t>01649274</t>
  </si>
  <si>
    <t>0006938580</t>
  </si>
  <si>
    <t>01656810</t>
  </si>
  <si>
    <t>0006920993</t>
  </si>
  <si>
    <t>01651297</t>
  </si>
  <si>
    <t>0006922711</t>
  </si>
  <si>
    <t>01656783</t>
  </si>
  <si>
    <t>0006902103</t>
  </si>
  <si>
    <t>01651295</t>
  </si>
  <si>
    <t>0006920176</t>
  </si>
  <si>
    <t>01658737</t>
  </si>
  <si>
    <t>0006889440</t>
  </si>
  <si>
    <t>01649037</t>
  </si>
  <si>
    <t>0006891279</t>
  </si>
  <si>
    <t>01650229</t>
  </si>
  <si>
    <t>0006902111</t>
  </si>
  <si>
    <t>01651288</t>
  </si>
  <si>
    <t>0006886241</t>
  </si>
  <si>
    <t>01649253</t>
  </si>
  <si>
    <t>0006937716</t>
  </si>
  <si>
    <t>01660037</t>
  </si>
  <si>
    <t>0006906332</t>
  </si>
  <si>
    <t>01649184</t>
  </si>
  <si>
    <t>0006894608</t>
  </si>
  <si>
    <t>01649181</t>
  </si>
  <si>
    <t>0006912336</t>
  </si>
  <si>
    <t>01654033</t>
  </si>
  <si>
    <t>0006926788</t>
  </si>
  <si>
    <t>01656792</t>
  </si>
  <si>
    <t>0006926809</t>
  </si>
  <si>
    <t>01658456</t>
  </si>
  <si>
    <t>0006926800</t>
  </si>
  <si>
    <t>01656809</t>
  </si>
  <si>
    <t>0006926773</t>
  </si>
  <si>
    <t>01660051</t>
  </si>
  <si>
    <t>0006926782</t>
  </si>
  <si>
    <t>01656789</t>
  </si>
  <si>
    <t>0006911380</t>
  </si>
  <si>
    <t>01656824</t>
  </si>
  <si>
    <t>0006918618</t>
  </si>
  <si>
    <t>01656862</t>
  </si>
  <si>
    <t>0006875891</t>
  </si>
  <si>
    <t>01644965</t>
  </si>
  <si>
    <t>0006930169</t>
  </si>
  <si>
    <t>01661203</t>
  </si>
  <si>
    <t>0006930618</t>
  </si>
  <si>
    <t>01659156</t>
  </si>
  <si>
    <t>0006889639</t>
  </si>
  <si>
    <t>01652014</t>
  </si>
  <si>
    <t>0006933750</t>
  </si>
  <si>
    <t>01659600</t>
  </si>
  <si>
    <t>0006919005</t>
  </si>
  <si>
    <t>01656439</t>
  </si>
  <si>
    <t>0006887066</t>
  </si>
  <si>
    <t>01648748</t>
  </si>
  <si>
    <t>0006926823</t>
  </si>
  <si>
    <t>01657606</t>
  </si>
  <si>
    <t>0006889564</t>
  </si>
  <si>
    <t>01650632</t>
  </si>
  <si>
    <t>0006910565</t>
  </si>
  <si>
    <t>01655487</t>
  </si>
  <si>
    <t>0006932753</t>
  </si>
  <si>
    <t>01659597</t>
  </si>
  <si>
    <t>0006918621</t>
  </si>
  <si>
    <t>01657446</t>
  </si>
  <si>
    <t>0006857008</t>
  </si>
  <si>
    <t>01645343</t>
  </si>
  <si>
    <t>0006883921</t>
  </si>
  <si>
    <t>01647046</t>
  </si>
  <si>
    <t>0006931929</t>
  </si>
  <si>
    <t>01659537</t>
  </si>
  <si>
    <t>0006931684</t>
  </si>
  <si>
    <t>01661040</t>
  </si>
  <si>
    <t>0006886628</t>
  </si>
  <si>
    <t>01650487</t>
  </si>
  <si>
    <t>0006833004</t>
  </si>
  <si>
    <t>01639785</t>
  </si>
  <si>
    <t>0006910186</t>
  </si>
  <si>
    <t>01657286</t>
  </si>
  <si>
    <t>0006889398</t>
  </si>
  <si>
    <t>01651748</t>
  </si>
  <si>
    <t>0006902187</t>
  </si>
  <si>
    <t>01648167</t>
  </si>
  <si>
    <t>0006929610</t>
  </si>
  <si>
    <t>01659443</t>
  </si>
  <si>
    <t>0006889223</t>
  </si>
  <si>
    <t>01649174</t>
  </si>
  <si>
    <t>0006911040</t>
  </si>
  <si>
    <t>01655075</t>
  </si>
  <si>
    <t>0006902406</t>
  </si>
  <si>
    <t>01648782</t>
  </si>
  <si>
    <t>0006884206</t>
  </si>
  <si>
    <t>01649097</t>
  </si>
  <si>
    <t>0006901474</t>
  </si>
  <si>
    <t>01651966</t>
  </si>
  <si>
    <t>0006937256</t>
  </si>
  <si>
    <t>01660892</t>
  </si>
  <si>
    <t>0006931914</t>
  </si>
  <si>
    <t>01658978</t>
  </si>
  <si>
    <t>0006901532</t>
  </si>
  <si>
    <t>01649947</t>
  </si>
  <si>
    <t>0006881613</t>
  </si>
  <si>
    <t>01650647</t>
  </si>
  <si>
    <t>0006901045</t>
  </si>
  <si>
    <t>01653509</t>
  </si>
  <si>
    <t>0006927778</t>
  </si>
  <si>
    <t>01660028</t>
  </si>
  <si>
    <t>0006827272</t>
  </si>
  <si>
    <t>01644081</t>
  </si>
  <si>
    <t>0006921451</t>
  </si>
  <si>
    <t>01659525</t>
  </si>
  <si>
    <t>0006942469</t>
  </si>
  <si>
    <t>01660031</t>
  </si>
  <si>
    <t>0006927912</t>
  </si>
  <si>
    <t>01660032</t>
  </si>
  <si>
    <t>0006877310</t>
  </si>
  <si>
    <t>01648426</t>
  </si>
  <si>
    <t>0006856427</t>
  </si>
  <si>
    <t>01639183</t>
  </si>
  <si>
    <t>0006886233</t>
  </si>
  <si>
    <t>01651623</t>
  </si>
  <si>
    <t>01643965</t>
  </si>
  <si>
    <t>0006877305</t>
  </si>
  <si>
    <t>01648404</t>
  </si>
  <si>
    <t>01643964</t>
  </si>
  <si>
    <t>0006928511</t>
  </si>
  <si>
    <t>01648232</t>
  </si>
  <si>
    <t>0006935635</t>
  </si>
  <si>
    <t>01659928</t>
  </si>
  <si>
    <t>0006889363</t>
  </si>
  <si>
    <t>01647155</t>
  </si>
  <si>
    <t>0006925999</t>
  </si>
  <si>
    <t>01656834</t>
  </si>
  <si>
    <t>0006935703</t>
  </si>
  <si>
    <t>01656838</t>
  </si>
  <si>
    <t>0006859368</t>
  </si>
  <si>
    <t>01655497</t>
  </si>
  <si>
    <t>(blank)</t>
  </si>
  <si>
    <t>Grand Total</t>
  </si>
  <si>
    <t>Apr</t>
  </si>
  <si>
    <t>May</t>
  </si>
  <si>
    <t>Jun</t>
  </si>
  <si>
    <t>Jul</t>
  </si>
  <si>
    <t>Aug</t>
  </si>
  <si>
    <t>Sep</t>
  </si>
  <si>
    <t>Oct</t>
  </si>
  <si>
    <t>&lt;4/10/2018</t>
  </si>
  <si>
    <t>Row Labels</t>
  </si>
  <si>
    <t>Paid Amount(SAP)</t>
  </si>
  <si>
    <t>Amount Invoiced(SAP)</t>
  </si>
  <si>
    <t>Paid Amount_CallID</t>
  </si>
  <si>
    <t xml:space="preserve">Gross Profit(SAP) </t>
  </si>
  <si>
    <t xml:space="preserve"> Profit(SAP)</t>
  </si>
  <si>
    <t>Amount Invoiced CallID</t>
  </si>
  <si>
    <t>Billed Amount(SAP)</t>
  </si>
  <si>
    <t>Staging</t>
  </si>
  <si>
    <t>Project</t>
  </si>
  <si>
    <t>0006911726</t>
  </si>
  <si>
    <t>01656827</t>
  </si>
  <si>
    <t>STAGING-1K</t>
  </si>
  <si>
    <t>PROJMGMTMCD-1K</t>
  </si>
  <si>
    <t>0006927898</t>
  </si>
  <si>
    <t>01656796</t>
  </si>
  <si>
    <t>STAGING-KS</t>
  </si>
  <si>
    <t>STAGING-PC</t>
  </si>
  <si>
    <t>Billed Amount(SOrder)</t>
  </si>
  <si>
    <t>Amount Invoiced(SOrder)</t>
  </si>
  <si>
    <t>Paid Amount(SOrder)</t>
  </si>
  <si>
    <t xml:space="preserve">Gross Profit(SOrder) </t>
  </si>
  <si>
    <t xml:space="preserve"> Profit(SOrder)</t>
  </si>
  <si>
    <t>PO Spend_CallID</t>
  </si>
  <si>
    <t>Accural Amount(Sorder)</t>
  </si>
  <si>
    <t>PO Spend(Sorder)</t>
  </si>
  <si>
    <t>Sum of PO Spend(Sorder)</t>
  </si>
  <si>
    <t>Sum of Amount Invoiced(SOrder)</t>
  </si>
  <si>
    <t>Sum of Paid Amount(SOrder)</t>
  </si>
  <si>
    <t>Sum of Billed Amount(SOrder)</t>
  </si>
  <si>
    <t xml:space="preserve">Sum of Gross Profit(SOrder) </t>
  </si>
  <si>
    <t>Sum of Accural Amount(Sorder)</t>
  </si>
  <si>
    <t>Sum of Percentage Of Profit(SOrder)</t>
  </si>
  <si>
    <t>Item_Lable</t>
  </si>
  <si>
    <t>POS</t>
  </si>
  <si>
    <t>KIOSK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</si>
</sst>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yy"/>
    <numFmt numFmtId="165" formatCode="#0"/>
    <numFmt numFmtId="166" formatCode="[$$-409]#,##0.00;\([$$-409]#,##0.00\)"/>
    <numFmt numFmtId="167" formatCode="[$$-409]#,##0.0;&quot;-&quot;[$$-409]#,##0.0"/>
    <numFmt numFmtId="168" formatCode="[$$-409]#,##0.00"/>
    <numFmt numFmtId="169" formatCode="&quot;$&quot;#,##0.00"/>
    <numFmt numFmtId="170" formatCode="#,##0.##"/>
  </numFmts>
  <fonts count="3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7" fontId="1" fillId="0" borderId="2" xfId="0" applyNumberFormat="1" applyFont="1" applyBorder="1" applyAlignment="1">
      <alignment horizontal="right" vertical="top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center" vertical="top"/>
    </xf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0" fontId="0" fillId="3" borderId="0" xfId="0" applyFill="1"/>
    <xf numFmtId="167" fontId="2" fillId="0" borderId="0" xfId="0" applyNumberFormat="1" applyFont="1"/>
    <xf numFmtId="167" fontId="1" fillId="0" borderId="0" xfId="0" applyNumberFormat="1" applyFont="1" applyBorder="1" applyAlignment="1">
      <alignment horizontal="right" vertical="top"/>
    </xf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70" fontId="1" fillId="0" borderId="2" xfId="0" applyNumberFormat="1" applyFont="1" applyBorder="1" applyAlignment="1">
      <alignment horizontal="left" vertical="top"/>
    </xf>
    <xf numFmtId="167" fontId="1" fillId="0" borderId="2" xfId="0" applyNumberFormat="1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</cellXfs>
  <cellStyles count="1">
    <cellStyle name="Normal" xfId="0" builtinId="0"/>
  </cellStyles>
  <dxfs count="11">
    <dxf>
      <numFmt numFmtId="19" formatCode="m/d/yyyy"/>
    </dxf>
    <dxf>
      <numFmt numFmtId="14" formatCode="0.00%"/>
    </dxf>
    <dxf>
      <numFmt numFmtId="169" formatCode="&quot;$&quot;#,##0.00"/>
    </dxf>
    <dxf>
      <numFmt numFmtId="14" formatCode="0.00%"/>
    </dxf>
    <dxf>
      <numFmt numFmtId="169" formatCode="&quot;$&quot;#,##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6.572123379628" createdVersion="6" refreshedVersion="6" minRefreshableVersion="3" recordCount="1254" xr:uid="{D0223FE0-8874-47E1-B6DA-53FCF50CDD46}">
  <cacheSource type="worksheet">
    <worksheetSource ref="A1:R1048576" sheet="PROFIT"/>
  </cacheSource>
  <cacheFields count="20">
    <cacheField name="Item" numFmtId="0">
      <sharedItems containsBlank="1"/>
    </cacheField>
    <cacheField name="Item_Lable" numFmtId="0">
      <sharedItems containsBlank="1" count="3">
        <s v="POS"/>
        <s v="KIOSK"/>
        <m/>
      </sharedItems>
    </cacheField>
    <cacheField name="Item_Title" numFmtId="0">
      <sharedItems containsBlank="1" count="4">
        <s v="Install"/>
        <s v="Project"/>
        <s v="Staging"/>
        <m/>
      </sharedItems>
    </cacheField>
    <cacheField name="Sales Order Number" numFmtId="0">
      <sharedItems containsBlank="1"/>
    </cacheField>
    <cacheField name="Call Id" numFmtId="0">
      <sharedItems containsBlank="1"/>
    </cacheField>
    <cacheField name="Sched In Date" numFmtId="0">
      <sharedItems containsNonDate="0" containsDate="1" containsString="0" containsBlank="1" minDate="2018-04-10T00:00:00" maxDate="2018-10-25T00:00:00" count="131">
        <d v="2018-08-29T00:00:00"/>
        <d v="2018-09-10T00:00:00"/>
        <d v="2018-10-15T00:00:00"/>
        <d v="2018-08-27T00:00:00"/>
        <d v="2018-08-23T00:00:00"/>
        <d v="2018-09-17T00:00:00"/>
        <d v="2018-09-24T00:00:00"/>
        <d v="2018-09-05T00:00:00"/>
        <d v="2018-08-30T00:00:00"/>
        <d v="2018-09-13T00:00:00"/>
        <d v="2018-09-19T00:00:00"/>
        <d v="2018-09-12T00:00:00"/>
        <d v="2018-09-26T00:00:00"/>
        <d v="2018-09-25T00:00:00"/>
        <d v="2018-09-23T00:00:00"/>
        <d v="2018-09-11T00:00:00"/>
        <d v="2018-08-08T00:00:00"/>
        <d v="2018-10-21T00:00:00"/>
        <d v="2018-08-14T00:00:00"/>
        <d v="2018-08-20T00:00:00"/>
        <d v="2018-10-12T00:00:00"/>
        <d v="2018-09-30T00:00:00"/>
        <d v="2018-10-07T00:00:00"/>
        <d v="2018-09-27T00:00:00"/>
        <d v="2018-08-06T00:00:00"/>
        <d v="2018-08-28T00:00:00"/>
        <d v="2018-09-04T00:00:00"/>
        <d v="2018-08-13T00:00:00"/>
        <d v="2018-05-18T00:00:00"/>
        <d v="2018-09-07T00:00:00"/>
        <d v="2018-09-18T00:00:00"/>
        <d v="2018-09-22T00:00:00"/>
        <d v="2018-07-12T00:00:00"/>
        <d v="2018-09-09T00:00:00"/>
        <d v="2018-10-10T00:00:00"/>
        <d v="2018-08-07T00:00:00"/>
        <d v="2018-09-14T00:00:00"/>
        <d v="2018-08-03T00:00:00"/>
        <d v="2018-08-22T00:00:00"/>
        <d v="2018-09-06T00:00:00"/>
        <d v="2018-09-21T00:00:00"/>
        <d v="2018-08-21T00:00:00"/>
        <d v="2018-08-09T00:00:00"/>
        <d v="2018-08-12T00:00:00"/>
        <d v="2018-07-26T00:00:00"/>
        <d v="2018-07-16T00:00:00"/>
        <d v="2018-07-29T00:00:00"/>
        <d v="2018-07-08T00:00:00"/>
        <d v="2018-10-14T00:00:00"/>
        <d v="2018-09-16T00:00:00"/>
        <d v="2018-07-25T00:00:00"/>
        <d v="2018-10-22T00:00:00"/>
        <m/>
        <d v="2018-09-28T00:00:00"/>
        <d v="2018-06-28T00:00:00"/>
        <d v="2018-10-11T00:00:00"/>
        <d v="2018-10-18T00:00:00"/>
        <d v="2018-10-02T00:00:00"/>
        <d v="2018-06-26T00:00:00"/>
        <d v="2018-07-31T00:00:00"/>
        <d v="2018-07-06T00:00:00"/>
        <d v="2018-08-16T00:00:00"/>
        <d v="2018-10-03T00:00:00"/>
        <d v="2018-10-17T00:00:00"/>
        <d v="2018-10-24T00:00:00"/>
        <d v="2018-10-04T00:00:00"/>
        <d v="2018-08-02T00:00:00"/>
        <d v="2018-07-02T00:00:00"/>
        <d v="2018-07-10T00:00:00"/>
        <d v="2018-07-01T00:00:00"/>
        <d v="2018-07-18T00:00:00"/>
        <d v="2018-07-14T00:00:00"/>
        <d v="2018-08-05T00:00:00"/>
        <d v="2018-07-22T00:00:00"/>
        <d v="2018-07-03T00:00:00"/>
        <d v="2018-09-20T00:00:00"/>
        <d v="2018-08-15T00:00:00"/>
        <d v="2018-08-19T00:00:00"/>
        <d v="2018-07-23T00:00:00"/>
        <d v="2018-07-11T00:00:00"/>
        <d v="2018-06-21T00:00:00"/>
        <d v="2018-07-17T00:00:00"/>
        <d v="2018-05-23T00:00:00"/>
        <d v="2018-06-27T00:00:00"/>
        <d v="2018-07-19T00:00:00"/>
        <d v="2018-06-12T00:00:00"/>
        <d v="2018-07-09T00:00:00"/>
        <d v="2018-06-29T00:00:00"/>
        <d v="2018-06-20T00:00:00"/>
        <d v="2018-07-05T00:00:00"/>
        <d v="2018-06-18T00:00:00"/>
        <d v="2018-07-30T00:00:00"/>
        <d v="2018-10-01T00:00:00"/>
        <d v="2018-06-24T00:00:00"/>
        <d v="2018-06-25T00:00:00"/>
        <d v="2018-08-01T00:00:00"/>
        <d v="2018-08-17T00:00:00"/>
        <d v="2018-06-19T00:00:00"/>
        <d v="2018-08-26T00:00:00"/>
        <d v="2018-07-24T00:00:00"/>
        <d v="2018-05-30T00:00:00"/>
        <d v="2018-07-15T00:00:00"/>
        <d v="2018-05-29T00:00:00"/>
        <d v="2018-06-13T00:00:00"/>
        <d v="2018-06-14T00:00:00"/>
        <d v="2018-08-31T00:00:00"/>
        <d v="2018-06-17T00:00:00"/>
        <d v="2018-05-22T00:00:00"/>
        <d v="2018-07-20T00:00:00"/>
        <d v="2018-05-31T00:00:00"/>
        <d v="2018-06-11T00:00:00"/>
        <d v="2018-06-07T00:00:00"/>
        <d v="2018-05-24T00:00:00"/>
        <d v="2018-06-15T00:00:00"/>
        <d v="2018-06-22T00:00:00"/>
        <d v="2018-05-03T00:00:00"/>
        <d v="2018-05-14T00:00:00"/>
        <d v="2018-04-10T00:00:00"/>
        <d v="2018-06-04T00:00:00"/>
        <d v="2018-06-08T00:00:00"/>
        <d v="2018-04-26T00:00:00"/>
        <d v="2018-05-25T00:00:00"/>
        <d v="2018-04-30T00:00:00"/>
        <d v="2018-05-01T00:00:00"/>
        <d v="2018-05-04T00:00:00"/>
        <d v="2018-05-02T00:00:00"/>
        <d v="2018-06-05T00:00:00"/>
        <d v="2018-05-20T00:00:00"/>
        <d v="2018-05-17T00:00:00"/>
        <d v="2018-06-06T00:00:00"/>
        <d v="2018-05-15T00:00:00"/>
      </sharedItems>
      <fieldGroup par="18" base="5">
        <rangePr groupBy="days" startDate="2018-04-10T00:00:00" endDate="2018-10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18"/>
        </groupItems>
      </fieldGroup>
    </cacheField>
    <cacheField name="Year" numFmtId="0">
      <sharedItems containsString="0" containsBlank="1" containsNumber="1" containsInteger="1" minValue="2018" maxValue="2018" count="2">
        <n v="2018"/>
        <m/>
      </sharedItems>
    </cacheField>
    <cacheField name="Material" numFmtId="0">
      <sharedItems containsBlank="1"/>
    </cacheField>
    <cacheField name="PO Spend_CallID" numFmtId="0">
      <sharedItems containsString="0" containsBlank="1" containsNumber="1" minValue="47.5" maxValue="7808.55"/>
    </cacheField>
    <cacheField name="Amount Invoiced CallID" numFmtId="0">
      <sharedItems containsString="0" containsBlank="1" containsNumber="1" minValue="0" maxValue="7808.55"/>
    </cacheField>
    <cacheField name="Paid Amount_CallID" numFmtId="0">
      <sharedItems containsString="0" containsBlank="1" containsNumber="1" minValue="0" maxValue="7808.55"/>
    </cacheField>
    <cacheField name="Billed Amount(SOrder)" numFmtId="0">
      <sharedItems containsString="0" containsBlank="1" containsNumber="1" minValue="0" maxValue="12528"/>
    </cacheField>
    <cacheField name="PO Spend(Sorder)" numFmtId="0">
      <sharedItems containsString="0" containsBlank="1" containsNumber="1" minValue="100" maxValue="7808.55"/>
    </cacheField>
    <cacheField name="Amount Invoiced(SOrder)" numFmtId="0">
      <sharedItems containsString="0" containsBlank="1" containsNumber="1" minValue="0" maxValue="7808.55"/>
    </cacheField>
    <cacheField name="Paid Amount(SOrder)" numFmtId="0">
      <sharedItems containsString="0" containsBlank="1" containsNumber="1" minValue="0" maxValue="7808.55"/>
    </cacheField>
    <cacheField name="Gross Profit(SOrder) " numFmtId="0">
      <sharedItems containsString="0" containsBlank="1" containsNumber="1" minValue="-7784.55" maxValue="9961"/>
    </cacheField>
    <cacheField name=" Profit(SOrder)" numFmtId="0">
      <sharedItems containsBlank="1" containsMixedTypes="1" containsNumber="1" minValue="-324.35624999999999" maxValue="1"/>
    </cacheField>
    <cacheField name="Accural Amount(Sorder)" numFmtId="0">
      <sharedItems containsString="0" containsBlank="1" containsNumber="1" minValue="-1590" maxValue="7500.72"/>
    </cacheField>
    <cacheField name="Months" numFmtId="0" databaseField="0">
      <fieldGroup base="5">
        <rangePr groupBy="months" startDate="2018-04-10T00:00:00" endDate="2018-10-25T00:00:00"/>
        <groupItems count="14">
          <s v="&lt;4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8"/>
        </groupItems>
      </fieldGroup>
    </cacheField>
    <cacheField name="Percentage Of Profit(SOrder)" numFmtId="0" formula="'Gross Profit(SOrder) '/'Billed Amount(SOrder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s v="POS System"/>
    <x v="0"/>
    <x v="0"/>
    <s v="0006869567"/>
    <s v="01648066"/>
    <x v="0"/>
    <x v="0"/>
    <s v="INSTALLPOS-7K"/>
    <n v="7500.72"/>
    <n v="7500.72"/>
    <n v="0"/>
    <n v="9961"/>
    <n v="7500.72"/>
    <n v="7500.72"/>
    <n v="0"/>
    <n v="9961"/>
    <n v="1"/>
    <n v="7500.72"/>
  </r>
  <r>
    <s v="POS System"/>
    <x v="0"/>
    <x v="1"/>
    <s v="0006869567"/>
    <s v="01648066"/>
    <x v="0"/>
    <x v="0"/>
    <s v="PROJMGMTMCD-1K"/>
    <n v="7500.72"/>
    <n v="7500.72"/>
    <n v="0"/>
    <n v="750"/>
    <n v="7500.72"/>
    <n v="7500.72"/>
    <n v="0"/>
    <n v="750"/>
    <n v="1"/>
    <n v="7500.72"/>
  </r>
  <r>
    <s v="POS System"/>
    <x v="0"/>
    <x v="2"/>
    <s v="0006869567"/>
    <s v="01648066"/>
    <x v="0"/>
    <x v="0"/>
    <s v="STAGING-1K"/>
    <n v="7500.72"/>
    <n v="7500.72"/>
    <n v="0"/>
    <n v="24"/>
    <n v="7500.72"/>
    <n v="7500.72"/>
    <n v="0"/>
    <n v="24"/>
    <n v="1"/>
    <n v="7500.72"/>
  </r>
  <r>
    <s v="POS System"/>
    <x v="0"/>
    <x v="0"/>
    <s v="0006916870"/>
    <s v="01658492"/>
    <x v="1"/>
    <x v="0"/>
    <s v="INSTALLPOS-7K"/>
    <n v="6234.69"/>
    <n v="6234.69"/>
    <n v="0"/>
    <n v="7879"/>
    <n v="6234.69"/>
    <n v="6234.69"/>
    <n v="0"/>
    <n v="7879"/>
    <n v="1"/>
    <n v="6234.69"/>
  </r>
  <r>
    <s v="POS System"/>
    <x v="0"/>
    <x v="1"/>
    <s v="0006916870"/>
    <s v="01658492"/>
    <x v="1"/>
    <x v="0"/>
    <s v="PROJMGMTMCD-1K"/>
    <n v="6234.69"/>
    <n v="6234.69"/>
    <n v="0"/>
    <n v="750"/>
    <n v="6234.69"/>
    <n v="6234.69"/>
    <n v="0"/>
    <n v="750"/>
    <n v="1"/>
    <n v="6234.69"/>
  </r>
  <r>
    <s v="Dual Point Install"/>
    <x v="0"/>
    <x v="0"/>
    <s v="0006894589"/>
    <s v="01653373"/>
    <x v="2"/>
    <x v="0"/>
    <s v="INSTALLPOS-2K"/>
    <n v="1646.75"/>
    <n v="1646.75"/>
    <n v="0"/>
    <n v="2155"/>
    <n v="3293.5"/>
    <n v="1646.75"/>
    <n v="0"/>
    <n v="2155"/>
    <n v="1"/>
    <n v="3293.5"/>
  </r>
  <r>
    <s v="Dual Point Install"/>
    <x v="0"/>
    <x v="0"/>
    <s v="0006894589"/>
    <s v="01653373"/>
    <x v="2"/>
    <x v="0"/>
    <s v="INSTALLPOS-2K"/>
    <n v="1646.75"/>
    <n v="0"/>
    <n v="0"/>
    <n v="2155"/>
    <n v="3293.5"/>
    <n v="1646.75"/>
    <n v="0"/>
    <n v="2155"/>
    <n v="1"/>
    <n v="3293.5"/>
  </r>
  <r>
    <s v="Dual Point Install"/>
    <x v="0"/>
    <x v="1"/>
    <s v="0006894589"/>
    <s v="01653373"/>
    <x v="2"/>
    <x v="0"/>
    <s v="PROJMGMTMCD-1K"/>
    <n v="1646.75"/>
    <n v="0"/>
    <n v="0"/>
    <n v="380"/>
    <n v="3293.5"/>
    <n v="1646.75"/>
    <n v="0"/>
    <n v="380"/>
    <n v="1"/>
    <n v="3293.5"/>
  </r>
  <r>
    <s v="Dual Point Install"/>
    <x v="0"/>
    <x v="1"/>
    <s v="0006894589"/>
    <s v="01653373"/>
    <x v="2"/>
    <x v="0"/>
    <s v="PROJMGMTMCD-1K"/>
    <n v="1646.75"/>
    <n v="1646.75"/>
    <n v="0"/>
    <n v="380"/>
    <n v="3293.5"/>
    <n v="1646.75"/>
    <n v="0"/>
    <n v="380"/>
    <n v="1"/>
    <n v="3293.5"/>
  </r>
  <r>
    <s v="Dual Point Install"/>
    <x v="0"/>
    <x v="2"/>
    <s v="0006894589"/>
    <s v="01653373"/>
    <x v="2"/>
    <x v="0"/>
    <s v="STAGING-1K"/>
    <n v="1646.75"/>
    <n v="1646.75"/>
    <n v="0"/>
    <n v="24"/>
    <n v="3293.5"/>
    <n v="1646.75"/>
    <n v="0"/>
    <n v="24"/>
    <n v="1"/>
    <n v="3293.5"/>
  </r>
  <r>
    <s v="Dual Point Install"/>
    <x v="0"/>
    <x v="2"/>
    <s v="0006894589"/>
    <s v="01653373"/>
    <x v="2"/>
    <x v="0"/>
    <s v="STAGING-1K"/>
    <n v="1646.75"/>
    <n v="0"/>
    <n v="0"/>
    <n v="24"/>
    <n v="3293.5"/>
    <n v="1646.75"/>
    <n v="0"/>
    <n v="24"/>
    <n v="1"/>
    <n v="3293.5"/>
  </r>
  <r>
    <s v="KIOSK - Zivelo"/>
    <x v="1"/>
    <x v="0"/>
    <s v="0006824780"/>
    <s v="01646665"/>
    <x v="3"/>
    <x v="0"/>
    <s v="INSTALL-DIR"/>
    <n v="2609.17"/>
    <n v="2309"/>
    <n v="0"/>
    <n v="3300"/>
    <n v="2609.17"/>
    <n v="2309"/>
    <n v="0"/>
    <n v="3300"/>
    <n v="1"/>
    <n v="2609.17"/>
  </r>
  <r>
    <s v="DT Camera"/>
    <x v="0"/>
    <x v="0"/>
    <s v="0006898536"/>
    <s v="01654120"/>
    <x v="4"/>
    <x v="0"/>
    <s v="INSTALLPOS-2K"/>
    <n v="2186.94"/>
    <n v="2186.94"/>
    <n v="0"/>
    <n v="3149"/>
    <n v="2186.94"/>
    <n v="2186.94"/>
    <n v="0"/>
    <n v="3149"/>
    <n v="1"/>
    <n v="2186.94"/>
  </r>
  <r>
    <s v="DT Camera"/>
    <x v="0"/>
    <x v="1"/>
    <s v="0006898536"/>
    <s v="01654120"/>
    <x v="4"/>
    <x v="0"/>
    <s v="PROJMGMTMCD-1K"/>
    <n v="2186.94"/>
    <n v="2186.94"/>
    <n v="0"/>
    <n v="95"/>
    <n v="2186.94"/>
    <n v="2186.94"/>
    <n v="0"/>
    <n v="95"/>
    <n v="1"/>
    <n v="2186.94"/>
  </r>
  <r>
    <s v="FC Reinstall"/>
    <x v="0"/>
    <x v="1"/>
    <s v="0006915324"/>
    <s v="01658320"/>
    <x v="5"/>
    <x v="0"/>
    <s v="PROJMGMTMCD-1K"/>
    <n v="1200"/>
    <n v="0"/>
    <n v="0"/>
    <n v="285"/>
    <n v="3000"/>
    <n v="1369.31"/>
    <n v="945.02"/>
    <n v="-660.02"/>
    <n v="-2.3158596491228072"/>
    <n v="2054.98"/>
  </r>
  <r>
    <s v="FC Install"/>
    <x v="0"/>
    <x v="1"/>
    <s v="0006915324"/>
    <s v="01662444"/>
    <x v="6"/>
    <x v="0"/>
    <s v="PROJMGMTMCD-1K"/>
    <n v="600"/>
    <n v="405"/>
    <n v="0"/>
    <n v="285"/>
    <n v="3000"/>
    <n v="1369.31"/>
    <n v="945.02"/>
    <n v="-660.02"/>
    <n v="-2.3158596491228072"/>
    <n v="2054.98"/>
  </r>
  <r>
    <s v="FC Reinstall"/>
    <x v="0"/>
    <x v="1"/>
    <s v="0006915324"/>
    <s v="01658320"/>
    <x v="5"/>
    <x v="0"/>
    <s v="PROJMGMTMCD-1K"/>
    <n v="1200"/>
    <n v="964.31"/>
    <n v="945.02"/>
    <n v="285"/>
    <n v="3000"/>
    <n v="1369.31"/>
    <n v="945.02"/>
    <n v="-660.02"/>
    <n v="-2.3158596491228072"/>
    <n v="2054.98"/>
  </r>
  <r>
    <s v="FC Install"/>
    <x v="0"/>
    <x v="0"/>
    <s v="0006915324"/>
    <s v="01662444"/>
    <x v="6"/>
    <x v="0"/>
    <s v="INSTALLPOS-1K"/>
    <n v="600"/>
    <n v="405"/>
    <n v="0"/>
    <n v="1944"/>
    <n v="3000"/>
    <n v="1369.31"/>
    <n v="945.02"/>
    <n v="998.98"/>
    <n v="0.51387860082304526"/>
    <n v="2054.98"/>
  </r>
  <r>
    <s v="FC Reinstall"/>
    <x v="0"/>
    <x v="0"/>
    <s v="0006915324"/>
    <s v="01658320"/>
    <x v="5"/>
    <x v="0"/>
    <s v="INSTALLPOS-1K"/>
    <n v="1200"/>
    <n v="964.31"/>
    <n v="945.02"/>
    <n v="1944"/>
    <n v="3000"/>
    <n v="1369.31"/>
    <n v="945.02"/>
    <n v="998.98"/>
    <n v="0.51387860082304526"/>
    <n v="2054.98"/>
  </r>
  <r>
    <s v="FC Reinstall"/>
    <x v="0"/>
    <x v="0"/>
    <s v="0006915324"/>
    <s v="01658320"/>
    <x v="5"/>
    <x v="0"/>
    <s v="INSTALLPOS-1K"/>
    <n v="1200"/>
    <n v="0"/>
    <n v="0"/>
    <n v="1944"/>
    <n v="3000"/>
    <n v="1369.31"/>
    <n v="945.02"/>
    <n v="998.98"/>
    <n v="0.51387860082304526"/>
    <n v="2054.98"/>
  </r>
  <r>
    <s v="FC Reinstall"/>
    <x v="0"/>
    <x v="0"/>
    <s v="0006930618"/>
    <s v="01659156"/>
    <x v="7"/>
    <x v="0"/>
    <s v="INSTOSS-1K"/>
    <n v="1000"/>
    <n v="243"/>
    <n v="0"/>
    <n v="318"/>
    <n v="2000"/>
    <n v="1093.5"/>
    <n v="0"/>
    <n v="318"/>
    <n v="1"/>
    <n v="2000"/>
  </r>
  <r>
    <s v="FC Reinstall"/>
    <x v="0"/>
    <x v="0"/>
    <s v="0006930618"/>
    <s v="01659156"/>
    <x v="7"/>
    <x v="0"/>
    <s v="INSTOSS-1K"/>
    <n v="1000"/>
    <n v="850.5"/>
    <n v="0"/>
    <n v="318"/>
    <n v="2000"/>
    <n v="1093.5"/>
    <n v="0"/>
    <n v="318"/>
    <n v="1"/>
    <n v="2000"/>
  </r>
  <r>
    <s v="FC Reinstall"/>
    <x v="0"/>
    <x v="1"/>
    <s v="0006908906"/>
    <s v="01654002"/>
    <x v="8"/>
    <x v="0"/>
    <s v="PROJMGMTMCD-1K"/>
    <n v="1132.31"/>
    <n v="0"/>
    <n v="329.28"/>
    <n v="285"/>
    <n v="2264.62"/>
    <n v="964.31"/>
    <n v="329.28"/>
    <n v="-44.279999999999973"/>
    <n v="-0.15536842105263149"/>
    <n v="1935.34"/>
  </r>
  <r>
    <s v="FC Reinstall"/>
    <x v="0"/>
    <x v="1"/>
    <s v="0006908906"/>
    <s v="01654002"/>
    <x v="8"/>
    <x v="0"/>
    <s v="PROJMGMTMCD-1K"/>
    <n v="1132.31"/>
    <n v="964.31"/>
    <n v="0"/>
    <n v="285"/>
    <n v="2264.62"/>
    <n v="964.31"/>
    <n v="329.28"/>
    <n v="-44.279999999999973"/>
    <n v="-0.15536842105263149"/>
    <n v="1935.34"/>
  </r>
  <r>
    <s v="FC Reinstall"/>
    <x v="0"/>
    <x v="0"/>
    <s v="0006908906"/>
    <s v="01654002"/>
    <x v="8"/>
    <x v="0"/>
    <s v="INSTALLPOS-1K"/>
    <n v="1132.31"/>
    <n v="0"/>
    <n v="329.28"/>
    <n v="1944"/>
    <n v="2264.62"/>
    <n v="964.31"/>
    <n v="329.28"/>
    <n v="1614.72"/>
    <n v="0.83061728395061729"/>
    <n v="1935.34"/>
  </r>
  <r>
    <s v="FC Reinstall"/>
    <x v="0"/>
    <x v="0"/>
    <s v="0006908906"/>
    <s v="01654002"/>
    <x v="8"/>
    <x v="0"/>
    <s v="INSTALLPOS-1K"/>
    <n v="1132.31"/>
    <n v="964.31"/>
    <n v="0"/>
    <n v="1944"/>
    <n v="2264.62"/>
    <n v="964.31"/>
    <n v="329.28"/>
    <n v="1614.72"/>
    <n v="0.83061728395061729"/>
    <n v="1935.34"/>
  </r>
  <r>
    <s v="Dual Point Install"/>
    <x v="0"/>
    <x v="0"/>
    <s v="0006903878"/>
    <s v="01655585"/>
    <x v="9"/>
    <x v="0"/>
    <s v="INSTALLPOS-2K"/>
    <n v="1930.67"/>
    <n v="1930.67"/>
    <n v="0"/>
    <n v="2379"/>
    <n v="1930.67"/>
    <n v="1930.67"/>
    <n v="0"/>
    <n v="2379"/>
    <n v="1"/>
    <n v="1930.67"/>
  </r>
  <r>
    <s v="Dual Point Install"/>
    <x v="0"/>
    <x v="1"/>
    <s v="0006903878"/>
    <s v="01655585"/>
    <x v="9"/>
    <x v="0"/>
    <s v="PROJMGMTMCD-1K"/>
    <n v="1930.67"/>
    <n v="1930.67"/>
    <n v="0"/>
    <n v="380"/>
    <n v="1930.67"/>
    <n v="1930.67"/>
    <n v="0"/>
    <n v="380"/>
    <n v="1"/>
    <n v="1930.67"/>
  </r>
  <r>
    <s v="Experience of the Future"/>
    <x v="0"/>
    <x v="0"/>
    <s v="0006914983"/>
    <s v="01650870"/>
    <x v="10"/>
    <x v="0"/>
    <s v="INSTALLPOS-1K"/>
    <n v="964.74"/>
    <n v="964.74"/>
    <n v="0"/>
    <n v="1690"/>
    <n v="1929.48"/>
    <n v="964.74"/>
    <n v="0"/>
    <n v="1690"/>
    <n v="1"/>
    <n v="1929.48"/>
  </r>
  <r>
    <s v="Experience of the Future"/>
    <x v="0"/>
    <x v="0"/>
    <s v="0006914983"/>
    <s v="01650870"/>
    <x v="10"/>
    <x v="0"/>
    <s v="INSTALLPOS-1K"/>
    <n v="964.74"/>
    <n v="0"/>
    <n v="0"/>
    <n v="1690"/>
    <n v="1929.48"/>
    <n v="964.74"/>
    <n v="0"/>
    <n v="1690"/>
    <n v="1"/>
    <n v="1929.48"/>
  </r>
  <r>
    <s v="Experience of the Future"/>
    <x v="0"/>
    <x v="1"/>
    <s v="0006914983"/>
    <s v="01650870"/>
    <x v="10"/>
    <x v="0"/>
    <s v="PROJMGMTMCD-1K"/>
    <n v="964.74"/>
    <n v="964.74"/>
    <n v="0"/>
    <n v="100"/>
    <n v="1929.48"/>
    <n v="964.74"/>
    <n v="0"/>
    <n v="100"/>
    <n v="1"/>
    <n v="1929.48"/>
  </r>
  <r>
    <s v="Experience of the Future"/>
    <x v="0"/>
    <x v="1"/>
    <s v="0006914983"/>
    <s v="01650870"/>
    <x v="10"/>
    <x v="0"/>
    <s v="PROJMGMTMCD-1K"/>
    <n v="964.74"/>
    <n v="0"/>
    <n v="0"/>
    <n v="100"/>
    <n v="1929.48"/>
    <n v="964.74"/>
    <n v="0"/>
    <n v="100"/>
    <n v="1"/>
    <n v="1929.48"/>
  </r>
  <r>
    <s v="Dual Point Install"/>
    <x v="0"/>
    <x v="0"/>
    <s v="0006908868"/>
    <s v="01656378"/>
    <x v="11"/>
    <x v="0"/>
    <s v="INSTALLPOS-2K"/>
    <n v="1881.92"/>
    <n v="1881.92"/>
    <n v="0"/>
    <n v="2379"/>
    <n v="1881.92"/>
    <n v="1881.92"/>
    <n v="0"/>
    <n v="2379"/>
    <n v="1"/>
    <n v="1881.92"/>
  </r>
  <r>
    <s v="Dual Point Install"/>
    <x v="0"/>
    <x v="1"/>
    <s v="0006908868"/>
    <s v="01656378"/>
    <x v="11"/>
    <x v="0"/>
    <s v="PROJMGMTMCD-1K"/>
    <n v="1881.92"/>
    <n v="1881.92"/>
    <n v="0"/>
    <n v="380"/>
    <n v="1881.92"/>
    <n v="1881.92"/>
    <n v="0"/>
    <n v="380"/>
    <n v="1"/>
    <n v="1881.92"/>
  </r>
  <r>
    <s v="Dual Point Install"/>
    <x v="0"/>
    <x v="2"/>
    <s v="0006908868"/>
    <s v="01656378"/>
    <x v="11"/>
    <x v="0"/>
    <s v="STAGING-1K"/>
    <n v="1881.92"/>
    <n v="1881.92"/>
    <n v="0"/>
    <n v="24"/>
    <n v="1881.92"/>
    <n v="1881.92"/>
    <n v="0"/>
    <n v="24"/>
    <n v="1"/>
    <n v="1881.92"/>
  </r>
  <r>
    <s v="Dual Point Install"/>
    <x v="0"/>
    <x v="0"/>
    <s v="0006918209"/>
    <s v="01658352"/>
    <x v="12"/>
    <x v="0"/>
    <s v="INSTALLPOS-2K"/>
    <n v="1878.28"/>
    <n v="1878.28"/>
    <n v="0"/>
    <n v="2458"/>
    <n v="1878.28"/>
    <n v="1878.28"/>
    <n v="0"/>
    <n v="2458"/>
    <n v="1"/>
    <n v="1878.28"/>
  </r>
  <r>
    <s v="Dual Point Install"/>
    <x v="0"/>
    <x v="1"/>
    <s v="0006918209"/>
    <s v="01658352"/>
    <x v="12"/>
    <x v="0"/>
    <s v="PROJMGMTMCD-1K"/>
    <n v="1878.28"/>
    <n v="1878.28"/>
    <n v="0"/>
    <n v="380"/>
    <n v="1878.28"/>
    <n v="1878.28"/>
    <n v="0"/>
    <n v="380"/>
    <n v="1"/>
    <n v="1878.28"/>
  </r>
  <r>
    <s v="Dual Point Install"/>
    <x v="0"/>
    <x v="2"/>
    <s v="0006918209"/>
    <s v="01658352"/>
    <x v="12"/>
    <x v="0"/>
    <s v="STAGING-1K"/>
    <n v="1878.28"/>
    <n v="1878.28"/>
    <n v="0"/>
    <n v="24"/>
    <n v="1878.28"/>
    <n v="1878.28"/>
    <n v="0"/>
    <n v="24"/>
    <n v="1"/>
    <n v="1878.28"/>
  </r>
  <r>
    <s v="Dual Point Install"/>
    <x v="0"/>
    <x v="0"/>
    <s v="0006904361"/>
    <s v="01655939"/>
    <x v="13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0"/>
    <s v="0006904380"/>
    <s v="01655668"/>
    <x v="1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0"/>
    <s v="0006903911"/>
    <s v="01655467"/>
    <x v="14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0"/>
    <s v="0006914604"/>
    <s v="01655672"/>
    <x v="0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0"/>
    <s v="0006904454"/>
    <s v="01655994"/>
    <x v="9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0"/>
    <s v="0006914544"/>
    <s v="01655683"/>
    <x v="15"/>
    <x v="0"/>
    <s v="INSTALLPOS-2K"/>
    <n v="1817.92"/>
    <n v="1817.92"/>
    <n v="0"/>
    <n v="2379"/>
    <n v="1817.92"/>
    <n v="1817.92"/>
    <n v="0"/>
    <n v="2379"/>
    <n v="1"/>
    <n v="1817.92"/>
  </r>
  <r>
    <s v="Dual Point Install"/>
    <x v="0"/>
    <x v="1"/>
    <s v="0006904380"/>
    <s v="01655668"/>
    <x v="1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1"/>
    <s v="0006903911"/>
    <s v="01655467"/>
    <x v="14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1"/>
    <s v="0006904361"/>
    <s v="01655939"/>
    <x v="13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1"/>
    <s v="0006914544"/>
    <s v="01655683"/>
    <x v="15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1"/>
    <s v="0006904454"/>
    <s v="01655994"/>
    <x v="9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1"/>
    <s v="0006914604"/>
    <s v="01655672"/>
    <x v="0"/>
    <x v="0"/>
    <s v="PROJMGMTMCD-1K"/>
    <n v="1817.92"/>
    <n v="1817.92"/>
    <n v="0"/>
    <n v="380"/>
    <n v="1817.92"/>
    <n v="1817.92"/>
    <n v="0"/>
    <n v="380"/>
    <n v="1"/>
    <n v="1817.92"/>
  </r>
  <r>
    <s v="Dual Point Install"/>
    <x v="0"/>
    <x v="2"/>
    <s v="0006914544"/>
    <s v="01655683"/>
    <x v="15"/>
    <x v="0"/>
    <s v="STAGING-1K"/>
    <n v="1817.92"/>
    <n v="1817.92"/>
    <n v="0"/>
    <n v="24"/>
    <n v="1817.92"/>
    <n v="1817.92"/>
    <n v="0"/>
    <n v="24"/>
    <n v="1"/>
    <n v="1817.92"/>
  </r>
  <r>
    <s v="Dual Point Install"/>
    <x v="0"/>
    <x v="2"/>
    <s v="0006914604"/>
    <s v="01655672"/>
    <x v="0"/>
    <x v="0"/>
    <s v="STAGING-1K"/>
    <n v="1817.92"/>
    <n v="1817.92"/>
    <n v="0"/>
    <n v="24"/>
    <n v="1817.92"/>
    <n v="1817.92"/>
    <n v="0"/>
    <n v="24"/>
    <n v="1"/>
    <n v="1817.92"/>
  </r>
  <r>
    <s v="Dual Point Install"/>
    <x v="0"/>
    <x v="2"/>
    <s v="0006904361"/>
    <s v="01655939"/>
    <x v="13"/>
    <x v="0"/>
    <s v="STAGING-1K"/>
    <n v="1817.92"/>
    <n v="1817.92"/>
    <n v="0"/>
    <n v="24"/>
    <n v="1817.92"/>
    <n v="1817.92"/>
    <n v="0"/>
    <n v="24"/>
    <n v="1"/>
    <n v="1817.92"/>
  </r>
  <r>
    <s v="Dual Point Install"/>
    <x v="0"/>
    <x v="2"/>
    <s v="0006903911"/>
    <s v="01655467"/>
    <x v="14"/>
    <x v="0"/>
    <s v="STAGING-1K"/>
    <n v="1817.92"/>
    <n v="1817.92"/>
    <n v="0"/>
    <n v="24"/>
    <n v="1817.92"/>
    <n v="1817.92"/>
    <n v="0"/>
    <n v="24"/>
    <n v="1"/>
    <n v="1817.92"/>
  </r>
  <r>
    <s v="Dual Point Install"/>
    <x v="0"/>
    <x v="2"/>
    <s v="0006904380"/>
    <s v="01655668"/>
    <x v="1"/>
    <x v="0"/>
    <s v="STAGING-1K"/>
    <n v="1817.92"/>
    <n v="1817.92"/>
    <n v="0"/>
    <n v="24"/>
    <n v="1817.92"/>
    <n v="1817.92"/>
    <n v="0"/>
    <n v="24"/>
    <n v="1"/>
    <n v="1817.92"/>
  </r>
  <r>
    <s v="Dual Point Install"/>
    <x v="0"/>
    <x v="0"/>
    <s v="0006923348"/>
    <s v="01655461"/>
    <x v="5"/>
    <x v="0"/>
    <s v="INSTALLPOS-2K"/>
    <n v="1801.87"/>
    <n v="1801.87"/>
    <n v="0"/>
    <n v="2358"/>
    <n v="1801.87"/>
    <n v="1801.87"/>
    <n v="0"/>
    <n v="2358"/>
    <n v="1"/>
    <n v="1801.87"/>
  </r>
  <r>
    <s v="Dual Point Install"/>
    <x v="0"/>
    <x v="1"/>
    <s v="0006923348"/>
    <s v="01655461"/>
    <x v="5"/>
    <x v="0"/>
    <s v="PROJMGMTMCD-1K"/>
    <n v="1801.87"/>
    <n v="1801.87"/>
    <n v="0"/>
    <n v="380"/>
    <n v="1801.87"/>
    <n v="1801.87"/>
    <n v="0"/>
    <n v="380"/>
    <n v="1"/>
    <n v="1801.87"/>
  </r>
  <r>
    <s v="Dual Point Install"/>
    <x v="0"/>
    <x v="0"/>
    <s v="0006919764"/>
    <s v="01659569"/>
    <x v="15"/>
    <x v="0"/>
    <s v="INSTALLPOS-2K"/>
    <n v="1801.68"/>
    <n v="1801.68"/>
    <n v="0"/>
    <n v="2358"/>
    <n v="1801.68"/>
    <n v="1801.68"/>
    <n v="0"/>
    <n v="2358"/>
    <n v="1"/>
    <n v="1801.68"/>
  </r>
  <r>
    <s v="Dual Point Install"/>
    <x v="0"/>
    <x v="1"/>
    <s v="0006919764"/>
    <s v="01659569"/>
    <x v="15"/>
    <x v="0"/>
    <s v="PROJMGMTMCD-1K"/>
    <n v="1801.68"/>
    <n v="1801.68"/>
    <n v="0"/>
    <n v="380"/>
    <n v="1801.68"/>
    <n v="1801.68"/>
    <n v="0"/>
    <n v="380"/>
    <n v="1"/>
    <n v="1801.68"/>
  </r>
  <r>
    <s v="Dual Point Install"/>
    <x v="0"/>
    <x v="2"/>
    <s v="0006919764"/>
    <s v="01659569"/>
    <x v="15"/>
    <x v="0"/>
    <s v="STAGING-1K"/>
    <n v="1801.68"/>
    <n v="1801.68"/>
    <n v="0"/>
    <n v="24"/>
    <n v="1801.68"/>
    <n v="1801.68"/>
    <n v="0"/>
    <n v="24"/>
    <n v="1"/>
    <n v="1801.68"/>
  </r>
  <r>
    <s v="FC Reinstall"/>
    <x v="0"/>
    <x v="1"/>
    <s v="0006875306"/>
    <s v="01649246"/>
    <x v="16"/>
    <x v="0"/>
    <s v="PROJMGMTMCD-1K"/>
    <n v="1300"/>
    <n v="838.75"/>
    <n v="838.75"/>
    <n v="285"/>
    <n v="2600"/>
    <n v="838.75"/>
    <n v="838.75"/>
    <n v="-553.75"/>
    <n v="-1.9429824561403508"/>
    <n v="1761.25"/>
  </r>
  <r>
    <s v="FC Reinstall"/>
    <x v="0"/>
    <x v="1"/>
    <s v="0006875306"/>
    <s v="01649246"/>
    <x v="16"/>
    <x v="0"/>
    <s v="PROJMGMTMCD-1K"/>
    <n v="1300"/>
    <n v="0"/>
    <n v="0"/>
    <n v="285"/>
    <n v="2600"/>
    <n v="838.75"/>
    <n v="838.75"/>
    <n v="-553.75"/>
    <n v="-1.9429824561403508"/>
    <n v="1761.25"/>
  </r>
  <r>
    <s v="FC Reinstall"/>
    <x v="0"/>
    <x v="0"/>
    <s v="0006875306"/>
    <s v="01649246"/>
    <x v="16"/>
    <x v="0"/>
    <s v="INSTALLPOS-1K"/>
    <n v="1300"/>
    <n v="0"/>
    <n v="0"/>
    <n v="1944"/>
    <n v="2600"/>
    <n v="838.75"/>
    <n v="838.75"/>
    <n v="1105.25"/>
    <n v="0.56854423868312753"/>
    <n v="1761.25"/>
  </r>
  <r>
    <s v="FC Reinstall"/>
    <x v="0"/>
    <x v="0"/>
    <s v="0006875306"/>
    <s v="01649246"/>
    <x v="16"/>
    <x v="0"/>
    <s v="INSTALLPOS-1K"/>
    <n v="1300"/>
    <n v="838.75"/>
    <n v="838.75"/>
    <n v="1944"/>
    <n v="2600"/>
    <n v="838.75"/>
    <n v="838.75"/>
    <n v="1105.25"/>
    <n v="0.56854423868312753"/>
    <n v="1761.25"/>
  </r>
  <r>
    <s v="FC Reinstall"/>
    <x v="0"/>
    <x v="0"/>
    <s v="0006927912"/>
    <s v="01660032"/>
    <x v="17"/>
    <x v="0"/>
    <s v="INSTALLPOS-2K"/>
    <n v="1738.88"/>
    <n v="0"/>
    <n v="0"/>
    <n v="0"/>
    <n v="1738.88"/>
    <n v="0"/>
    <n v="0"/>
    <n v="0"/>
    <e v="#DIV/0!"/>
    <n v="1738.88"/>
  </r>
  <r>
    <s v="FC Reinstall"/>
    <x v="0"/>
    <x v="1"/>
    <s v="0006927912"/>
    <s v="01660032"/>
    <x v="17"/>
    <x v="0"/>
    <s v="PROJMGMTMCD-1K"/>
    <n v="1738.88"/>
    <n v="0"/>
    <n v="0"/>
    <n v="0"/>
    <n v="1738.88"/>
    <n v="0"/>
    <n v="0"/>
    <n v="0"/>
    <e v="#DIV/0!"/>
    <n v="1738.88"/>
  </r>
  <r>
    <s v="FC Reinstall"/>
    <x v="0"/>
    <x v="2"/>
    <s v="0006927912"/>
    <s v="01660032"/>
    <x v="17"/>
    <x v="0"/>
    <s v="STAGING-1K"/>
    <n v="1738.88"/>
    <n v="0"/>
    <n v="0"/>
    <n v="0"/>
    <n v="1738.88"/>
    <n v="0"/>
    <n v="0"/>
    <n v="0"/>
    <e v="#DIV/0!"/>
    <n v="1738.88"/>
  </r>
  <r>
    <s v="Dual Point Install"/>
    <x v="0"/>
    <x v="2"/>
    <s v="0006869739"/>
    <s v="01645627"/>
    <x v="18"/>
    <x v="0"/>
    <s v="STAGING-1K"/>
    <n v="964.31"/>
    <n v="964.31"/>
    <n v="0"/>
    <n v="24"/>
    <n v="2928.62"/>
    <n v="2293.12"/>
    <n v="1321.52"/>
    <n v="-1297.52"/>
    <n v="-54.063333333333333"/>
    <n v="1607.1"/>
  </r>
  <r>
    <s v="Dual Point Install"/>
    <x v="0"/>
    <x v="2"/>
    <s v="0006869739"/>
    <s v="01645627"/>
    <x v="18"/>
    <x v="0"/>
    <s v="STAGING-1K"/>
    <n v="964.31"/>
    <n v="964.31"/>
    <n v="964.31"/>
    <n v="24"/>
    <n v="2928.62"/>
    <n v="2293.12"/>
    <n v="1321.52"/>
    <n v="-1297.52"/>
    <n v="-54.063333333333333"/>
    <n v="1607.1"/>
  </r>
  <r>
    <s v="FC Reinstall"/>
    <x v="0"/>
    <x v="2"/>
    <s v="0006869739"/>
    <s v="01656657"/>
    <x v="19"/>
    <x v="0"/>
    <s v="STAGING-1K"/>
    <n v="1000"/>
    <n v="364.5"/>
    <n v="357.21"/>
    <n v="48"/>
    <n v="2928.62"/>
    <n v="2293.12"/>
    <n v="1321.52"/>
    <n v="-1273.52"/>
    <n v="-26.531666666666666"/>
    <n v="1607.1"/>
  </r>
  <r>
    <s v="Dual Point Install"/>
    <x v="0"/>
    <x v="1"/>
    <s v="0006869739"/>
    <s v="01645627"/>
    <x v="18"/>
    <x v="0"/>
    <s v="PROJMGMTMCD-1K"/>
    <n v="964.31"/>
    <n v="964.31"/>
    <n v="964.31"/>
    <n v="285"/>
    <n v="2928.62"/>
    <n v="2293.12"/>
    <n v="1321.52"/>
    <n v="-1036.52"/>
    <n v="-3.6369122807017544"/>
    <n v="1607.1"/>
  </r>
  <r>
    <s v="Dual Point Install"/>
    <x v="0"/>
    <x v="1"/>
    <s v="0006869739"/>
    <s v="01645627"/>
    <x v="18"/>
    <x v="0"/>
    <s v="PROJMGMTMCD-1K"/>
    <n v="964.31"/>
    <n v="964.31"/>
    <n v="0"/>
    <n v="285"/>
    <n v="2928.62"/>
    <n v="2293.12"/>
    <n v="1321.52"/>
    <n v="-1036.52"/>
    <n v="-3.6369122807017544"/>
    <n v="1607.1"/>
  </r>
  <r>
    <s v="FC Reinstall"/>
    <x v="0"/>
    <x v="1"/>
    <s v="0006869739"/>
    <s v="01656657"/>
    <x v="19"/>
    <x v="0"/>
    <s v="PROJMGMTMCD-1K"/>
    <n v="1000"/>
    <n v="364.5"/>
    <n v="357.21"/>
    <n v="570"/>
    <n v="2928.62"/>
    <n v="2293.12"/>
    <n v="1321.52"/>
    <n v="-751.52"/>
    <n v="-1.3184561403508772"/>
    <n v="1607.1"/>
  </r>
  <r>
    <s v="Dual Point Install"/>
    <x v="0"/>
    <x v="0"/>
    <s v="0006869739"/>
    <s v="01645627"/>
    <x v="18"/>
    <x v="0"/>
    <s v="INSTALLPOS-1K"/>
    <n v="964.31"/>
    <n v="964.31"/>
    <n v="964.31"/>
    <n v="1944"/>
    <n v="2928.62"/>
    <n v="2293.12"/>
    <n v="1321.52"/>
    <n v="622.48"/>
    <n v="0.32020576131687245"/>
    <n v="1607.1"/>
  </r>
  <r>
    <s v="Dual Point Install"/>
    <x v="0"/>
    <x v="0"/>
    <s v="0006869739"/>
    <s v="01645627"/>
    <x v="18"/>
    <x v="0"/>
    <s v="INSTALLPOS-1K"/>
    <n v="964.31"/>
    <n v="964.31"/>
    <n v="0"/>
    <n v="1944"/>
    <n v="2928.62"/>
    <n v="2293.12"/>
    <n v="1321.52"/>
    <n v="622.48"/>
    <n v="0.32020576131687245"/>
    <n v="1607.1"/>
  </r>
  <r>
    <s v="FC Reinstall"/>
    <x v="0"/>
    <x v="0"/>
    <s v="0006869739"/>
    <s v="01656657"/>
    <x v="19"/>
    <x v="0"/>
    <s v="INSTALLPOS-1K"/>
    <n v="1000"/>
    <n v="364.5"/>
    <n v="357.21"/>
    <n v="3888"/>
    <n v="2928.62"/>
    <n v="2293.12"/>
    <n v="1321.52"/>
    <n v="2566.48"/>
    <n v="0.66010288065843625"/>
    <n v="1607.1"/>
  </r>
  <r>
    <s v="Dual Point Install"/>
    <x v="0"/>
    <x v="0"/>
    <s v="0006932068"/>
    <s v="01654016"/>
    <x v="20"/>
    <x v="0"/>
    <s v="INSTALLPOS-2K"/>
    <n v="1570.88"/>
    <n v="0"/>
    <n v="0"/>
    <n v="2723"/>
    <n v="1570.88"/>
    <n v="0"/>
    <n v="0"/>
    <n v="2723"/>
    <n v="1"/>
    <n v="1570.88"/>
  </r>
  <r>
    <s v="Dual Point Install"/>
    <x v="0"/>
    <x v="0"/>
    <s v="0006930499"/>
    <s v="01658350"/>
    <x v="21"/>
    <x v="0"/>
    <s v="INSTALLPOS-2K"/>
    <n v="1570.88"/>
    <n v="1570.88"/>
    <n v="0"/>
    <n v="2284"/>
    <n v="1570.88"/>
    <n v="1570.88"/>
    <n v="0"/>
    <n v="2284"/>
    <n v="1"/>
    <n v="1570.88"/>
  </r>
  <r>
    <s v="Dual Point Install"/>
    <x v="0"/>
    <x v="1"/>
    <s v="0006930499"/>
    <s v="01658350"/>
    <x v="21"/>
    <x v="0"/>
    <s v="PROJMGMTMCD-1K"/>
    <n v="1570.88"/>
    <n v="1570.88"/>
    <n v="0"/>
    <n v="285"/>
    <n v="1570.88"/>
    <n v="1570.88"/>
    <n v="0"/>
    <n v="285"/>
    <n v="1"/>
    <n v="1570.88"/>
  </r>
  <r>
    <s v="Dual Point Install"/>
    <x v="0"/>
    <x v="1"/>
    <s v="0006932068"/>
    <s v="01654016"/>
    <x v="20"/>
    <x v="0"/>
    <s v="PROJMGMTMCD-1K"/>
    <n v="1570.88"/>
    <n v="0"/>
    <n v="0"/>
    <n v="285"/>
    <n v="1570.88"/>
    <n v="0"/>
    <n v="0"/>
    <n v="285"/>
    <n v="1"/>
    <n v="1570.88"/>
  </r>
  <r>
    <s v="Dual Point Install"/>
    <x v="0"/>
    <x v="2"/>
    <s v="0006932068"/>
    <s v="01654016"/>
    <x v="20"/>
    <x v="0"/>
    <s v="STAGING-1K"/>
    <n v="1570.88"/>
    <n v="0"/>
    <n v="0"/>
    <n v="24"/>
    <n v="1570.88"/>
    <n v="0"/>
    <n v="0"/>
    <n v="24"/>
    <n v="1"/>
    <n v="1570.88"/>
  </r>
  <r>
    <s v="Dual Point Install"/>
    <x v="0"/>
    <x v="2"/>
    <s v="0006930499"/>
    <s v="01658350"/>
    <x v="21"/>
    <x v="0"/>
    <s v="STAGING-1K"/>
    <n v="1570.88"/>
    <n v="1570.88"/>
    <n v="0"/>
    <n v="24"/>
    <n v="1570.88"/>
    <n v="1570.88"/>
    <n v="0"/>
    <n v="24"/>
    <n v="1"/>
    <n v="1570.88"/>
  </r>
  <r>
    <s v="FC Reinstall"/>
    <x v="0"/>
    <x v="0"/>
    <s v="0006927917"/>
    <s v="01656811"/>
    <x v="2"/>
    <x v="0"/>
    <s v="INSTALLPOS-2K"/>
    <n v="1500"/>
    <n v="1403.32"/>
    <n v="0"/>
    <n v="2723"/>
    <n v="1500"/>
    <n v="1403.32"/>
    <n v="0"/>
    <n v="2723"/>
    <n v="1"/>
    <n v="1500"/>
  </r>
  <r>
    <s v="Dual Point Install"/>
    <x v="0"/>
    <x v="1"/>
    <s v="0006927898"/>
    <s v="01656796"/>
    <x v="22"/>
    <x v="0"/>
    <s v="PROJMGMTMCD-1K"/>
    <n v="1500"/>
    <n v="0"/>
    <n v="0"/>
    <n v="285"/>
    <n v="1500"/>
    <n v="0"/>
    <n v="0"/>
    <n v="285"/>
    <n v="1"/>
    <n v="1500"/>
  </r>
  <r>
    <s v="FC Reinstall"/>
    <x v="0"/>
    <x v="1"/>
    <s v="0006927917"/>
    <s v="01656811"/>
    <x v="2"/>
    <x v="0"/>
    <s v="PROJMGMTMCD-1K"/>
    <n v="1500"/>
    <n v="1403.32"/>
    <n v="0"/>
    <n v="285"/>
    <n v="1500"/>
    <n v="1403.32"/>
    <n v="0"/>
    <n v="285"/>
    <n v="1"/>
    <n v="1500"/>
  </r>
  <r>
    <s v="Dual Point Install"/>
    <x v="0"/>
    <x v="2"/>
    <s v="0006927898"/>
    <s v="01656796"/>
    <x v="22"/>
    <x v="0"/>
    <s v="STAGING-1K"/>
    <n v="1500"/>
    <n v="0"/>
    <n v="0"/>
    <n v="24"/>
    <n v="1500"/>
    <n v="0"/>
    <n v="0"/>
    <n v="24"/>
    <n v="1"/>
    <n v="1500"/>
  </r>
  <r>
    <s v="KIOSK - Zivelo"/>
    <x v="1"/>
    <x v="0"/>
    <s v="0006824616"/>
    <s v="01641423"/>
    <x v="4"/>
    <x v="0"/>
    <s v="INSTALL-DIR"/>
    <n v="1448.66"/>
    <n v="1282"/>
    <n v="0"/>
    <n v="1650"/>
    <n v="1448.66"/>
    <n v="1282"/>
    <n v="0"/>
    <n v="1650"/>
    <n v="1"/>
    <n v="1448.66"/>
  </r>
  <r>
    <s v="Dual Point Install"/>
    <x v="0"/>
    <x v="0"/>
    <s v="0006929295"/>
    <s v="01655785"/>
    <x v="23"/>
    <x v="0"/>
    <s v="INSTALLPOS-2K"/>
    <n v="1445.32"/>
    <n v="1445.32"/>
    <n v="0"/>
    <n v="2284"/>
    <n v="1445.32"/>
    <n v="1445.32"/>
    <n v="0"/>
    <n v="2284"/>
    <n v="1"/>
    <n v="1445.32"/>
  </r>
  <r>
    <s v="Dual Point Install"/>
    <x v="0"/>
    <x v="1"/>
    <s v="0006929295"/>
    <s v="01655785"/>
    <x v="23"/>
    <x v="0"/>
    <s v="PROJMGMTMCD-1K"/>
    <n v="1445.32"/>
    <n v="1445.32"/>
    <n v="0"/>
    <n v="285"/>
    <n v="1445.32"/>
    <n v="1445.32"/>
    <n v="0"/>
    <n v="285"/>
    <n v="1"/>
    <n v="1445.32"/>
  </r>
  <r>
    <s v="Dual Point Install"/>
    <x v="0"/>
    <x v="2"/>
    <s v="0006929295"/>
    <s v="01655785"/>
    <x v="23"/>
    <x v="0"/>
    <s v="STAGING-1K"/>
    <n v="1445.32"/>
    <n v="1445.32"/>
    <n v="0"/>
    <n v="24"/>
    <n v="1445.32"/>
    <n v="1445.32"/>
    <n v="0"/>
    <n v="24"/>
    <n v="1"/>
    <n v="1445.32"/>
  </r>
  <r>
    <s v="Dual Point Install"/>
    <x v="0"/>
    <x v="2"/>
    <s v="0006883118"/>
    <s v="01650816"/>
    <x v="4"/>
    <x v="0"/>
    <s v="STAGING-1K"/>
    <n v="1132.31"/>
    <n v="838.75"/>
    <n v="821.97"/>
    <n v="24"/>
    <n v="2264.62"/>
    <n v="1677.5"/>
    <n v="821.97"/>
    <n v="-797.97"/>
    <n v="-33.248750000000001"/>
    <n v="1442.6499999999999"/>
  </r>
  <r>
    <s v="Dual Point Install"/>
    <x v="0"/>
    <x v="2"/>
    <s v="0006883118"/>
    <s v="01650816"/>
    <x v="4"/>
    <x v="0"/>
    <s v="STAGING-1K"/>
    <n v="1132.31"/>
    <n v="838.75"/>
    <n v="0"/>
    <n v="24"/>
    <n v="2264.62"/>
    <n v="1677.5"/>
    <n v="821.97"/>
    <n v="-797.97"/>
    <n v="-33.248750000000001"/>
    <n v="1442.6499999999999"/>
  </r>
  <r>
    <s v="Dual Point Install"/>
    <x v="0"/>
    <x v="1"/>
    <s v="0006883118"/>
    <s v="01650816"/>
    <x v="4"/>
    <x v="0"/>
    <s v="PROJMGMTMCD-1K"/>
    <n v="1132.31"/>
    <n v="838.75"/>
    <n v="0"/>
    <n v="285"/>
    <n v="2264.62"/>
    <n v="1677.5"/>
    <n v="821.97"/>
    <n v="-536.97"/>
    <n v="-1.8841052631578947"/>
    <n v="1442.6499999999999"/>
  </r>
  <r>
    <s v="Dual Point Install"/>
    <x v="0"/>
    <x v="1"/>
    <s v="0006883118"/>
    <s v="01650816"/>
    <x v="4"/>
    <x v="0"/>
    <s v="PROJMGMTMCD-1K"/>
    <n v="1132.31"/>
    <n v="838.75"/>
    <n v="821.97"/>
    <n v="285"/>
    <n v="2264.62"/>
    <n v="1677.5"/>
    <n v="821.97"/>
    <n v="-536.97"/>
    <n v="-1.8841052631578947"/>
    <n v="1442.6499999999999"/>
  </r>
  <r>
    <s v="Dual Point Install"/>
    <x v="0"/>
    <x v="0"/>
    <s v="0006883118"/>
    <s v="01650816"/>
    <x v="4"/>
    <x v="0"/>
    <s v="INSTALLPOS-1K"/>
    <n v="1132.31"/>
    <n v="838.75"/>
    <n v="821.97"/>
    <n v="1944"/>
    <n v="2264.62"/>
    <n v="1677.5"/>
    <n v="821.97"/>
    <n v="1122.03"/>
    <n v="0.57717592592592593"/>
    <n v="1442.6499999999999"/>
  </r>
  <r>
    <s v="Dual Point Install"/>
    <x v="0"/>
    <x v="0"/>
    <s v="0006883118"/>
    <s v="01650816"/>
    <x v="4"/>
    <x v="0"/>
    <s v="INSTALLPOS-1K"/>
    <n v="1132.31"/>
    <n v="838.75"/>
    <n v="0"/>
    <n v="1944"/>
    <n v="2264.62"/>
    <n v="1677.5"/>
    <n v="821.97"/>
    <n v="1122.03"/>
    <n v="0.57717592592592593"/>
    <n v="1442.6499999999999"/>
  </r>
  <r>
    <s v="Experience of the Future"/>
    <x v="0"/>
    <x v="0"/>
    <s v="0006937256"/>
    <s v="01660892"/>
    <x v="13"/>
    <x v="0"/>
    <s v="INSTOSS-1K"/>
    <n v="700"/>
    <n v="538"/>
    <n v="0"/>
    <n v="212"/>
    <n v="1400"/>
    <n v="700"/>
    <n v="0"/>
    <n v="212"/>
    <n v="1"/>
    <n v="1400"/>
  </r>
  <r>
    <s v="Experience of the Future"/>
    <x v="0"/>
    <x v="0"/>
    <s v="0006937256"/>
    <s v="01660892"/>
    <x v="13"/>
    <x v="0"/>
    <s v="INSTOSS-1K"/>
    <n v="700"/>
    <n v="162"/>
    <n v="0"/>
    <n v="212"/>
    <n v="1400"/>
    <n v="700"/>
    <n v="0"/>
    <n v="212"/>
    <n v="1"/>
    <n v="1400"/>
  </r>
  <r>
    <s v="Experience of the Future"/>
    <x v="0"/>
    <x v="0"/>
    <s v="0006922034"/>
    <s v="01658919"/>
    <x v="8"/>
    <x v="0"/>
    <s v="INSTOSS-1K"/>
    <n v="1000"/>
    <n v="648"/>
    <n v="0"/>
    <n v="848"/>
    <n v="2000"/>
    <n v="1296"/>
    <n v="648"/>
    <n v="200"/>
    <n v="0.23584905660377359"/>
    <n v="1352"/>
  </r>
  <r>
    <s v="Experience of the Future"/>
    <x v="0"/>
    <x v="0"/>
    <s v="0006922034"/>
    <s v="01658919"/>
    <x v="8"/>
    <x v="0"/>
    <s v="INSTOSS-1K"/>
    <n v="1000"/>
    <n v="648"/>
    <n v="648"/>
    <n v="848"/>
    <n v="2000"/>
    <n v="1296"/>
    <n v="648"/>
    <n v="200"/>
    <n v="0.23584905660377359"/>
    <n v="1352"/>
  </r>
  <r>
    <s v="Create Your Taste"/>
    <x v="0"/>
    <x v="0"/>
    <s v="0006903415"/>
    <s v="01655528"/>
    <x v="9"/>
    <x v="0"/>
    <s v="INSTALLPOS-1K"/>
    <n v="1352"/>
    <n v="1352"/>
    <n v="0"/>
    <n v="1690"/>
    <n v="1352"/>
    <n v="1352"/>
    <n v="0"/>
    <n v="1690"/>
    <n v="1"/>
    <n v="1352"/>
  </r>
  <r>
    <s v="Create Your Taste"/>
    <x v="0"/>
    <x v="1"/>
    <s v="0006903415"/>
    <s v="01655528"/>
    <x v="9"/>
    <x v="0"/>
    <s v="PROJMGMTMCD-1K"/>
    <n v="1352"/>
    <n v="1352"/>
    <n v="0"/>
    <n v="100"/>
    <n v="1352"/>
    <n v="1352"/>
    <n v="0"/>
    <n v="100"/>
    <n v="1"/>
    <n v="1352"/>
  </r>
  <r>
    <s v="Dual Point Install"/>
    <x v="0"/>
    <x v="2"/>
    <s v="0006886739"/>
    <s v="01651619"/>
    <x v="24"/>
    <x v="0"/>
    <s v="STAGING-1K"/>
    <n v="1132.31"/>
    <n v="964.31"/>
    <n v="945.02"/>
    <n v="24"/>
    <n v="2264.62"/>
    <n v="1928.62"/>
    <n v="945.02"/>
    <n v="-921.02"/>
    <n v="-38.375833333333333"/>
    <n v="1319.6"/>
  </r>
  <r>
    <s v="Dual Point Install"/>
    <x v="0"/>
    <x v="2"/>
    <s v="0006886739"/>
    <s v="01651619"/>
    <x v="24"/>
    <x v="0"/>
    <s v="STAGING-1K"/>
    <n v="1132.31"/>
    <n v="964.31"/>
    <n v="0"/>
    <n v="72"/>
    <n v="2264.62"/>
    <n v="1928.62"/>
    <n v="945.02"/>
    <n v="-873.02"/>
    <n v="-12.125277777777777"/>
    <n v="1319.6"/>
  </r>
  <r>
    <s v="FC Reinstall"/>
    <x v="0"/>
    <x v="1"/>
    <s v="0006886787"/>
    <s v="01651628"/>
    <x v="25"/>
    <x v="0"/>
    <s v="PROJMGMTMCD-1K"/>
    <n v="1132.31"/>
    <n v="964.31"/>
    <n v="945.02"/>
    <n v="285"/>
    <n v="2264.62"/>
    <n v="1928.62"/>
    <n v="945.02"/>
    <n v="-660.02"/>
    <n v="-2.3158596491228072"/>
    <n v="1319.6"/>
  </r>
  <r>
    <s v="FC Reinstall"/>
    <x v="0"/>
    <x v="1"/>
    <s v="0006886787"/>
    <s v="01651628"/>
    <x v="25"/>
    <x v="0"/>
    <s v="PROJMGMTMCD-1K"/>
    <n v="1132.31"/>
    <n v="964.31"/>
    <n v="0"/>
    <n v="285"/>
    <n v="2264.62"/>
    <n v="1928.62"/>
    <n v="945.02"/>
    <n v="-660.02"/>
    <n v="-2.3158596491228072"/>
    <n v="1319.6"/>
  </r>
  <r>
    <s v="Dual Point Install"/>
    <x v="0"/>
    <x v="1"/>
    <s v="0006886739"/>
    <s v="01651619"/>
    <x v="24"/>
    <x v="0"/>
    <s v="PROJMGMTMCD-1K"/>
    <n v="1132.31"/>
    <n v="964.31"/>
    <n v="945.02"/>
    <n v="285"/>
    <n v="2264.62"/>
    <n v="1928.62"/>
    <n v="945.02"/>
    <n v="-660.02"/>
    <n v="-2.3158596491228072"/>
    <n v="1319.6"/>
  </r>
  <r>
    <s v="Dual Point Install"/>
    <x v="0"/>
    <x v="1"/>
    <s v="0006886739"/>
    <s v="01651619"/>
    <x v="24"/>
    <x v="0"/>
    <s v="PROJMGMTMCD-1K"/>
    <n v="1132.31"/>
    <n v="964.31"/>
    <n v="0"/>
    <n v="855"/>
    <n v="2264.62"/>
    <n v="1928.62"/>
    <n v="945.02"/>
    <n v="-90.019999999999982"/>
    <n v="-0.10528654970760232"/>
    <n v="1319.6"/>
  </r>
  <r>
    <s v="FC Reinstall"/>
    <x v="0"/>
    <x v="0"/>
    <s v="0006886787"/>
    <s v="01651628"/>
    <x v="25"/>
    <x v="0"/>
    <s v="INSTALLPOS-1K"/>
    <n v="1132.31"/>
    <n v="964.31"/>
    <n v="945.02"/>
    <n v="1944"/>
    <n v="2264.62"/>
    <n v="1928.62"/>
    <n v="945.02"/>
    <n v="998.98"/>
    <n v="0.51387860082304526"/>
    <n v="1319.6"/>
  </r>
  <r>
    <s v="Dual Point Install"/>
    <x v="0"/>
    <x v="0"/>
    <s v="0006886739"/>
    <s v="01651619"/>
    <x v="24"/>
    <x v="0"/>
    <s v="INSTALLPOS-1K"/>
    <n v="1132.31"/>
    <n v="964.31"/>
    <n v="945.02"/>
    <n v="1944"/>
    <n v="2264.62"/>
    <n v="1928.62"/>
    <n v="945.02"/>
    <n v="998.98"/>
    <n v="0.51387860082304526"/>
    <n v="1319.6"/>
  </r>
  <r>
    <s v="FC Reinstall"/>
    <x v="0"/>
    <x v="0"/>
    <s v="0006886787"/>
    <s v="01651628"/>
    <x v="25"/>
    <x v="0"/>
    <s v="INSTALLPOS-1K"/>
    <n v="1132.31"/>
    <n v="964.31"/>
    <n v="0"/>
    <n v="1944"/>
    <n v="2264.62"/>
    <n v="1928.62"/>
    <n v="945.02"/>
    <n v="998.98"/>
    <n v="0.51387860082304526"/>
    <n v="1319.6"/>
  </r>
  <r>
    <s v="Dual Point Install"/>
    <x v="0"/>
    <x v="0"/>
    <s v="0006886739"/>
    <s v="01651619"/>
    <x v="24"/>
    <x v="0"/>
    <s v="INSTALLPOS-1K"/>
    <n v="1132.31"/>
    <n v="964.31"/>
    <n v="0"/>
    <n v="5832"/>
    <n v="2264.62"/>
    <n v="1928.62"/>
    <n v="945.02"/>
    <n v="4886.9799999999996"/>
    <n v="0.83795953360768172"/>
    <n v="1319.6"/>
  </r>
  <r>
    <s v="Dual Point Install"/>
    <x v="0"/>
    <x v="2"/>
    <s v="0006877808"/>
    <s v="01649336"/>
    <x v="26"/>
    <x v="0"/>
    <s v="STAGING-1K"/>
    <n v="1132.31"/>
    <n v="964.31"/>
    <n v="0"/>
    <n v="24"/>
    <n v="2264.62"/>
    <n v="964.31"/>
    <n v="945.45"/>
    <n v="-921.45"/>
    <n v="-38.393750000000004"/>
    <n v="1319.1699999999998"/>
  </r>
  <r>
    <s v="Dual Point Install"/>
    <x v="0"/>
    <x v="2"/>
    <s v="0006877808"/>
    <s v="01649336"/>
    <x v="26"/>
    <x v="0"/>
    <s v="STAGING-1K"/>
    <n v="1132.31"/>
    <n v="0"/>
    <n v="945.45"/>
    <n v="24"/>
    <n v="2264.62"/>
    <n v="964.31"/>
    <n v="945.45"/>
    <n v="-921.45"/>
    <n v="-38.393750000000004"/>
    <n v="1319.1699999999998"/>
  </r>
  <r>
    <s v="Dual Point Install"/>
    <x v="0"/>
    <x v="1"/>
    <s v="0006877808"/>
    <s v="01649336"/>
    <x v="26"/>
    <x v="0"/>
    <s v="PROJMGMTMCD-1K"/>
    <n v="1132.31"/>
    <n v="964.31"/>
    <n v="0"/>
    <n v="285"/>
    <n v="2264.62"/>
    <n v="964.31"/>
    <n v="945.45"/>
    <n v="-660.45"/>
    <n v="-2.3173684210526315"/>
    <n v="1319.1699999999998"/>
  </r>
  <r>
    <s v="Dual Point Install"/>
    <x v="0"/>
    <x v="1"/>
    <s v="0006877808"/>
    <s v="01649336"/>
    <x v="26"/>
    <x v="0"/>
    <s v="PROJMGMTMCD-1K"/>
    <n v="1132.31"/>
    <n v="0"/>
    <n v="945.45"/>
    <n v="285"/>
    <n v="2264.62"/>
    <n v="964.31"/>
    <n v="945.45"/>
    <n v="-660.45"/>
    <n v="-2.3173684210526315"/>
    <n v="1319.1699999999998"/>
  </r>
  <r>
    <s v="Dual Point Install"/>
    <x v="0"/>
    <x v="0"/>
    <s v="0006877808"/>
    <s v="01649336"/>
    <x v="26"/>
    <x v="0"/>
    <s v="INSTALLPOS-1K"/>
    <n v="1132.31"/>
    <n v="0"/>
    <n v="945.45"/>
    <n v="1944"/>
    <n v="2264.62"/>
    <n v="964.31"/>
    <n v="945.45"/>
    <n v="998.55"/>
    <n v="0.5136574074074074"/>
    <n v="1319.1699999999998"/>
  </r>
  <r>
    <s v="Dual Point Install"/>
    <x v="0"/>
    <x v="0"/>
    <s v="0006877808"/>
    <s v="01649336"/>
    <x v="26"/>
    <x v="0"/>
    <s v="INSTALLPOS-1K"/>
    <n v="1132.31"/>
    <n v="964.31"/>
    <n v="0"/>
    <n v="1944"/>
    <n v="2264.62"/>
    <n v="964.31"/>
    <n v="945.45"/>
    <n v="998.55"/>
    <n v="0.5136574074074074"/>
    <n v="1319.1699999999998"/>
  </r>
  <r>
    <s v="Dual Point Install"/>
    <x v="0"/>
    <x v="2"/>
    <s v="0006805638"/>
    <s v="01633294"/>
    <x v="27"/>
    <x v="0"/>
    <s v="STAGING-1K"/>
    <n v="1132.31"/>
    <n v="964.31"/>
    <n v="964.31"/>
    <n v="24"/>
    <n v="2264.62"/>
    <n v="1928.62"/>
    <n v="964.31"/>
    <n v="-940.31"/>
    <n v="-39.179583333333333"/>
    <n v="1300.31"/>
  </r>
  <r>
    <s v="Dual Point Install"/>
    <x v="0"/>
    <x v="2"/>
    <s v="0006805638"/>
    <s v="01633294"/>
    <x v="27"/>
    <x v="0"/>
    <s v="STAGING-1K"/>
    <n v="1132.31"/>
    <n v="964.31"/>
    <n v="0"/>
    <n v="24"/>
    <n v="2264.62"/>
    <n v="1928.62"/>
    <n v="964.31"/>
    <n v="-940.31"/>
    <n v="-39.179583333333333"/>
    <n v="1300.31"/>
  </r>
  <r>
    <s v="Dual Point Install"/>
    <x v="0"/>
    <x v="1"/>
    <s v="0006805638"/>
    <s v="01633294"/>
    <x v="27"/>
    <x v="0"/>
    <s v="PROJMGMTMCD-1K"/>
    <n v="1132.31"/>
    <n v="964.31"/>
    <n v="0"/>
    <n v="285"/>
    <n v="2264.62"/>
    <n v="1928.62"/>
    <n v="964.31"/>
    <n v="-679.31"/>
    <n v="-2.3835438596491225"/>
    <n v="1300.31"/>
  </r>
  <r>
    <s v="Dual Point Install"/>
    <x v="0"/>
    <x v="1"/>
    <s v="0006805638"/>
    <s v="01633294"/>
    <x v="27"/>
    <x v="0"/>
    <s v="PROJMGMTMCD-1K"/>
    <n v="1132.31"/>
    <n v="964.31"/>
    <n v="964.31"/>
    <n v="285"/>
    <n v="2264.62"/>
    <n v="1928.62"/>
    <n v="964.31"/>
    <n v="-679.31"/>
    <n v="-2.3835438596491225"/>
    <n v="1300.31"/>
  </r>
  <r>
    <s v="Dual Point Install"/>
    <x v="0"/>
    <x v="0"/>
    <s v="0006805638"/>
    <s v="01633294"/>
    <x v="27"/>
    <x v="0"/>
    <s v="INSTALLPOS-1K"/>
    <n v="1132.31"/>
    <n v="964.31"/>
    <n v="0"/>
    <n v="1944"/>
    <n v="2264.62"/>
    <n v="1928.62"/>
    <n v="964.31"/>
    <n v="979.69"/>
    <n v="0.50395576131687247"/>
    <n v="1300.31"/>
  </r>
  <r>
    <s v="Dual Point Install"/>
    <x v="0"/>
    <x v="0"/>
    <s v="0006805638"/>
    <s v="01633294"/>
    <x v="27"/>
    <x v="0"/>
    <s v="INSTALLPOS-1K"/>
    <n v="1132.31"/>
    <n v="964.31"/>
    <n v="964.31"/>
    <n v="1944"/>
    <n v="2264.62"/>
    <n v="1928.62"/>
    <n v="964.31"/>
    <n v="979.69"/>
    <n v="0.50395576131687247"/>
    <n v="1300.31"/>
  </r>
  <r>
    <s v="Create Your Taste"/>
    <x v="0"/>
    <x v="0"/>
    <s v="0006902218"/>
    <s v="01655418"/>
    <x v="11"/>
    <x v="0"/>
    <s v="INSTALLPOS-1K"/>
    <n v="1300"/>
    <n v="1300"/>
    <n v="0"/>
    <n v="1690"/>
    <n v="1300"/>
    <n v="1300"/>
    <n v="0"/>
    <n v="1690"/>
    <n v="1"/>
    <n v="1300"/>
  </r>
  <r>
    <s v="Create Your Taste"/>
    <x v="0"/>
    <x v="1"/>
    <s v="0006902218"/>
    <s v="01655418"/>
    <x v="11"/>
    <x v="0"/>
    <s v="PROJMGMTMCD-1K"/>
    <n v="1300"/>
    <n v="1300"/>
    <n v="0"/>
    <n v="100"/>
    <n v="1300"/>
    <n v="1300"/>
    <n v="0"/>
    <n v="100"/>
    <n v="1"/>
    <n v="1300"/>
  </r>
  <r>
    <s v="Dual Point Install"/>
    <x v="0"/>
    <x v="2"/>
    <s v="0006908898"/>
    <s v="01656813"/>
    <x v="0"/>
    <x v="0"/>
    <s v="STAGING-1K"/>
    <n v="1200"/>
    <n v="1132.31"/>
    <n v="1109.6600000000001"/>
    <n v="24"/>
    <n v="2400"/>
    <n v="2264.62"/>
    <n v="1109.6600000000001"/>
    <n v="-1085.6600000000001"/>
    <n v="-45.235833333333339"/>
    <n v="1290.3399999999999"/>
  </r>
  <r>
    <s v="Dual Point Install"/>
    <x v="0"/>
    <x v="2"/>
    <s v="0006908898"/>
    <s v="01656813"/>
    <x v="0"/>
    <x v="0"/>
    <s v="STAGING-1K"/>
    <n v="1200"/>
    <n v="1132.31"/>
    <n v="0"/>
    <n v="24"/>
    <n v="2400"/>
    <n v="2264.62"/>
    <n v="1109.6600000000001"/>
    <n v="-1085.6600000000001"/>
    <n v="-45.235833333333339"/>
    <n v="1290.3399999999999"/>
  </r>
  <r>
    <s v="Dual Point Install"/>
    <x v="0"/>
    <x v="1"/>
    <s v="0006908898"/>
    <s v="01656813"/>
    <x v="0"/>
    <x v="0"/>
    <s v="PROJMGMTMCD-1K"/>
    <n v="1200"/>
    <n v="1132.31"/>
    <n v="0"/>
    <n v="285"/>
    <n v="2400"/>
    <n v="2264.62"/>
    <n v="1109.6600000000001"/>
    <n v="-824.66000000000008"/>
    <n v="-2.8935438596491232"/>
    <n v="1290.3399999999999"/>
  </r>
  <r>
    <s v="Dual Point Install"/>
    <x v="0"/>
    <x v="1"/>
    <s v="0006908898"/>
    <s v="01656813"/>
    <x v="0"/>
    <x v="0"/>
    <s v="PROJMGMTMCD-1K"/>
    <n v="1200"/>
    <n v="1132.31"/>
    <n v="1109.6600000000001"/>
    <n v="285"/>
    <n v="2400"/>
    <n v="2264.62"/>
    <n v="1109.6600000000001"/>
    <n v="-824.66000000000008"/>
    <n v="-2.8935438596491232"/>
    <n v="1290.3399999999999"/>
  </r>
  <r>
    <s v="Dual Point Install"/>
    <x v="0"/>
    <x v="0"/>
    <s v="0006908898"/>
    <s v="01656813"/>
    <x v="0"/>
    <x v="0"/>
    <s v="INSTALLPOS-1K"/>
    <n v="1200"/>
    <n v="1132.31"/>
    <n v="0"/>
    <n v="1944"/>
    <n v="2400"/>
    <n v="2264.62"/>
    <n v="1109.6600000000001"/>
    <n v="834.33999999999992"/>
    <n v="0.42918724279835385"/>
    <n v="1290.3399999999999"/>
  </r>
  <r>
    <s v="Dual Point Install"/>
    <x v="0"/>
    <x v="0"/>
    <s v="0006908898"/>
    <s v="01656813"/>
    <x v="0"/>
    <x v="0"/>
    <s v="INSTALLPOS-1K"/>
    <n v="1200"/>
    <n v="1132.31"/>
    <n v="1109.6600000000001"/>
    <n v="1944"/>
    <n v="2400"/>
    <n v="2264.62"/>
    <n v="1109.6600000000001"/>
    <n v="834.33999999999992"/>
    <n v="0.42918724279835385"/>
    <n v="1290.3399999999999"/>
  </r>
  <r>
    <s v="KIOSK - Zivelo"/>
    <x v="1"/>
    <x v="0"/>
    <s v="0006818986"/>
    <s v="01636751"/>
    <x v="28"/>
    <x v="0"/>
    <s v="INSTALL-DIR"/>
    <n v="1274.1300000000001"/>
    <n v="1210"/>
    <n v="0"/>
    <n v="1600"/>
    <n v="1274.1300000000001"/>
    <n v="1210"/>
    <n v="0"/>
    <n v="1600"/>
    <n v="1"/>
    <n v="1274.1300000000001"/>
  </r>
  <r>
    <s v="KIOSK - Zivelo"/>
    <x v="1"/>
    <x v="0"/>
    <s v="0006873234"/>
    <s v="01649257"/>
    <x v="29"/>
    <x v="0"/>
    <s v="INSTALL-DIR"/>
    <n v="1210"/>
    <n v="1210"/>
    <n v="0"/>
    <n v="1600"/>
    <n v="1210"/>
    <n v="1210"/>
    <n v="0"/>
    <n v="1600"/>
    <n v="1"/>
    <n v="1210"/>
  </r>
  <r>
    <s v="KIOSK - Zivelo"/>
    <x v="1"/>
    <x v="0"/>
    <s v="0006876394"/>
    <s v="01655864"/>
    <x v="30"/>
    <x v="0"/>
    <s v="INSTALL-DIR"/>
    <n v="1210"/>
    <n v="1210"/>
    <n v="0"/>
    <n v="1600"/>
    <n v="1210"/>
    <n v="1210"/>
    <n v="0"/>
    <n v="1600"/>
    <n v="1"/>
    <n v="1210"/>
  </r>
  <r>
    <s v="KIOSK - Zivelo"/>
    <x v="1"/>
    <x v="0"/>
    <s v="0006873215"/>
    <s v="01649243"/>
    <x v="31"/>
    <x v="0"/>
    <s v="INSTALL-DIR"/>
    <n v="1210"/>
    <n v="1210"/>
    <n v="0"/>
    <n v="1600"/>
    <n v="1210"/>
    <n v="1210"/>
    <n v="0"/>
    <n v="1600"/>
    <n v="1"/>
    <n v="1210"/>
  </r>
  <r>
    <s v="KIOSK - Zivelo"/>
    <x v="1"/>
    <x v="0"/>
    <s v="0006824267"/>
    <s v="01643149"/>
    <x v="32"/>
    <x v="0"/>
    <s v="INSTALL-DIR"/>
    <n v="1210"/>
    <n v="895"/>
    <n v="0"/>
    <n v="1000"/>
    <n v="1210"/>
    <n v="895"/>
    <n v="0"/>
    <n v="1000"/>
    <n v="1"/>
    <n v="1210"/>
  </r>
  <r>
    <s v="Dual Point Install"/>
    <x v="0"/>
    <x v="0"/>
    <s v="0006912351"/>
    <s v="01657338"/>
    <x v="11"/>
    <x v="0"/>
    <s v="INSTALLPOS-1K"/>
    <n v="1209.5"/>
    <n v="1209.5"/>
    <n v="0"/>
    <n v="1475"/>
    <n v="1209.5"/>
    <n v="1209.5"/>
    <n v="0"/>
    <n v="1475"/>
    <n v="1"/>
    <n v="1209.5"/>
  </r>
  <r>
    <s v="Dual Point Install"/>
    <x v="0"/>
    <x v="1"/>
    <s v="0006912351"/>
    <s v="01657338"/>
    <x v="11"/>
    <x v="0"/>
    <s v="PROJMGMTMCD-1K"/>
    <n v="1209.5"/>
    <n v="1209.5"/>
    <n v="0"/>
    <n v="380"/>
    <n v="1209.5"/>
    <n v="1209.5"/>
    <n v="0"/>
    <n v="380"/>
    <n v="1"/>
    <n v="1209.5"/>
  </r>
  <r>
    <s v="Dual Point Install"/>
    <x v="0"/>
    <x v="2"/>
    <s v="0006912351"/>
    <s v="01657338"/>
    <x v="11"/>
    <x v="0"/>
    <s v="STAGING-1K"/>
    <n v="1209.5"/>
    <n v="1209.5"/>
    <n v="0"/>
    <n v="24"/>
    <n v="1209.5"/>
    <n v="1209.5"/>
    <n v="0"/>
    <n v="24"/>
    <n v="1"/>
    <n v="1209.5"/>
  </r>
  <r>
    <s v="POS System"/>
    <x v="0"/>
    <x v="0"/>
    <s v="0006927630"/>
    <s v="01661670"/>
    <x v="5"/>
    <x v="0"/>
    <s v="INSTALLPOS-1K"/>
    <n v="1192.82"/>
    <n v="1192.82"/>
    <n v="0"/>
    <n v="1634"/>
    <n v="1192.82"/>
    <n v="1192.82"/>
    <n v="0"/>
    <n v="1634"/>
    <n v="1"/>
    <n v="1192.82"/>
  </r>
  <r>
    <s v="Dual Point Install"/>
    <x v="0"/>
    <x v="0"/>
    <s v="0006915160"/>
    <s v="01657849"/>
    <x v="33"/>
    <x v="0"/>
    <s v="INSTALLPOS-1K"/>
    <n v="1168.8599999999999"/>
    <n v="1168.8599999999999"/>
    <n v="0"/>
    <n v="1475"/>
    <n v="1168.8599999999999"/>
    <n v="1168.8599999999999"/>
    <n v="0"/>
    <n v="1475"/>
    <n v="1"/>
    <n v="1168.8599999999999"/>
  </r>
  <r>
    <s v="Dual Point Install"/>
    <x v="0"/>
    <x v="1"/>
    <s v="0006915160"/>
    <s v="01657849"/>
    <x v="33"/>
    <x v="0"/>
    <s v="PROJMGMTMCD-1K"/>
    <n v="1168.8599999999999"/>
    <n v="1168.8599999999999"/>
    <n v="0"/>
    <n v="380"/>
    <n v="1168.8599999999999"/>
    <n v="1168.8599999999999"/>
    <n v="0"/>
    <n v="380"/>
    <n v="1"/>
    <n v="1168.8599999999999"/>
  </r>
  <r>
    <s v="Dual Point Install"/>
    <x v="0"/>
    <x v="2"/>
    <s v="0006915160"/>
    <s v="01657849"/>
    <x v="33"/>
    <x v="0"/>
    <s v="STAGING-1K"/>
    <n v="1168.8599999999999"/>
    <n v="1168.8599999999999"/>
    <n v="0"/>
    <n v="24"/>
    <n v="1168.8599999999999"/>
    <n v="1168.8599999999999"/>
    <n v="0"/>
    <n v="24"/>
    <n v="1"/>
    <n v="1168.8599999999999"/>
  </r>
  <r>
    <s v="Dual Point Install"/>
    <x v="0"/>
    <x v="0"/>
    <s v="0006918884"/>
    <s v="01658453"/>
    <x v="34"/>
    <x v="0"/>
    <s v="INSTALLPOS-1K"/>
    <n v="1132.31"/>
    <n v="712.75"/>
    <n v="0"/>
    <n v="1944"/>
    <n v="1132.31"/>
    <n v="712.75"/>
    <n v="0"/>
    <n v="1944"/>
    <n v="1"/>
    <n v="1132.31"/>
  </r>
  <r>
    <s v="Dual Point Install"/>
    <x v="0"/>
    <x v="1"/>
    <s v="0006918884"/>
    <s v="01658453"/>
    <x v="34"/>
    <x v="0"/>
    <s v="PROJMGMTMCD-1K"/>
    <n v="1132.31"/>
    <n v="712.75"/>
    <n v="0"/>
    <n v="285"/>
    <n v="1132.31"/>
    <n v="712.75"/>
    <n v="0"/>
    <n v="285"/>
    <n v="1"/>
    <n v="1132.31"/>
  </r>
  <r>
    <s v="Dual Point Install"/>
    <x v="0"/>
    <x v="2"/>
    <s v="0006918884"/>
    <s v="01658453"/>
    <x v="34"/>
    <x v="0"/>
    <s v="STAGING-1K"/>
    <n v="1132.31"/>
    <n v="712.75"/>
    <n v="0"/>
    <n v="24"/>
    <n v="1132.31"/>
    <n v="712.75"/>
    <n v="0"/>
    <n v="24"/>
    <n v="1"/>
    <n v="1132.31"/>
  </r>
  <r>
    <s v="Dual Point Install"/>
    <x v="0"/>
    <x v="2"/>
    <s v="0006874400"/>
    <s v="01649016"/>
    <x v="35"/>
    <x v="0"/>
    <s v="STAGING-1K"/>
    <n v="1132.31"/>
    <n v="838.75"/>
    <n v="821.97"/>
    <n v="24"/>
    <n v="2264.62"/>
    <n v="838.75"/>
    <n v="1151.25"/>
    <n v="-1127.25"/>
    <n v="-46.96875"/>
    <n v="1113.3699999999999"/>
  </r>
  <r>
    <s v="Dual Point Install"/>
    <x v="0"/>
    <x v="2"/>
    <s v="0006874400"/>
    <s v="01649016"/>
    <x v="35"/>
    <x v="0"/>
    <s v="STAGING-1K"/>
    <n v="1132.31"/>
    <n v="0"/>
    <n v="329.28"/>
    <n v="24"/>
    <n v="2264.62"/>
    <n v="838.75"/>
    <n v="1151.25"/>
    <n v="-1127.25"/>
    <n v="-46.96875"/>
    <n v="1113.3699999999999"/>
  </r>
  <r>
    <s v="Dual Point Install"/>
    <x v="0"/>
    <x v="1"/>
    <s v="0006874400"/>
    <s v="01649016"/>
    <x v="35"/>
    <x v="0"/>
    <s v="PROJMGMTMCD-1K"/>
    <n v="1132.31"/>
    <n v="838.75"/>
    <n v="821.97"/>
    <n v="285"/>
    <n v="2264.62"/>
    <n v="838.75"/>
    <n v="1151.25"/>
    <n v="-866.25"/>
    <n v="-3.0394736842105261"/>
    <n v="1113.3699999999999"/>
  </r>
  <r>
    <s v="Dual Point Install"/>
    <x v="0"/>
    <x v="1"/>
    <s v="0006874400"/>
    <s v="01649016"/>
    <x v="35"/>
    <x v="0"/>
    <s v="PROJMGMTMCD-1K"/>
    <n v="1132.31"/>
    <n v="0"/>
    <n v="329.28"/>
    <n v="285"/>
    <n v="2264.62"/>
    <n v="838.75"/>
    <n v="1151.25"/>
    <n v="-866.25"/>
    <n v="-3.0394736842105261"/>
    <n v="1113.3699999999999"/>
  </r>
  <r>
    <s v="Dual Point Install"/>
    <x v="0"/>
    <x v="0"/>
    <s v="0006874400"/>
    <s v="01649016"/>
    <x v="35"/>
    <x v="0"/>
    <s v="INSTALLPOS-1K"/>
    <n v="1132.31"/>
    <n v="0"/>
    <n v="329.28"/>
    <n v="1944"/>
    <n v="2264.62"/>
    <n v="838.75"/>
    <n v="1151.25"/>
    <n v="792.75"/>
    <n v="0.40779320987654322"/>
    <n v="1113.3699999999999"/>
  </r>
  <r>
    <s v="Dual Point Install"/>
    <x v="0"/>
    <x v="0"/>
    <s v="0006874400"/>
    <s v="01649016"/>
    <x v="35"/>
    <x v="0"/>
    <s v="INSTALLPOS-1K"/>
    <n v="1132.31"/>
    <n v="838.75"/>
    <n v="821.97"/>
    <n v="1944"/>
    <n v="2264.62"/>
    <n v="838.75"/>
    <n v="1151.25"/>
    <n v="792.75"/>
    <n v="0.40779320987654322"/>
    <n v="1113.3699999999999"/>
  </r>
  <r>
    <s v="Create Your Taste"/>
    <x v="0"/>
    <x v="0"/>
    <s v="0006902322"/>
    <s v="01655424"/>
    <x v="13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0"/>
    <s v="0006902000"/>
    <s v="01655458"/>
    <x v="5"/>
    <x v="0"/>
    <s v="INSTALLPOS-1K"/>
    <n v="1064.75"/>
    <n v="1064.75"/>
    <n v="0"/>
    <n v="1690"/>
    <n v="1064.75"/>
    <n v="1064.75"/>
    <n v="0"/>
    <n v="1690"/>
    <n v="1"/>
    <n v="1064.75"/>
  </r>
  <r>
    <s v="Experience of the Future"/>
    <x v="0"/>
    <x v="0"/>
    <s v="0006847279"/>
    <s v="01643413"/>
    <x v="9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0"/>
    <s v="0006902582"/>
    <s v="01655367"/>
    <x v="36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0"/>
    <s v="0006902041"/>
    <s v="01655466"/>
    <x v="14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0"/>
    <s v="0006902422"/>
    <s v="01655541"/>
    <x v="21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0"/>
    <s v="0006912574"/>
    <s v="01657647"/>
    <x v="15"/>
    <x v="0"/>
    <s v="INSTALLPOS-1K"/>
    <n v="1064.75"/>
    <n v="1064.75"/>
    <n v="0"/>
    <n v="1690"/>
    <n v="1064.75"/>
    <n v="1064.75"/>
    <n v="0"/>
    <n v="1690"/>
    <n v="1"/>
    <n v="1064.75"/>
  </r>
  <r>
    <s v="Create Your Taste"/>
    <x v="0"/>
    <x v="1"/>
    <s v="0006902322"/>
    <s v="01655424"/>
    <x v="13"/>
    <x v="0"/>
    <s v="PROJMGMTMCD-1K"/>
    <n v="1064.75"/>
    <n v="1064.75"/>
    <n v="0"/>
    <n v="100"/>
    <n v="1064.75"/>
    <n v="1064.75"/>
    <n v="0"/>
    <n v="100"/>
    <n v="1"/>
    <n v="1064.75"/>
  </r>
  <r>
    <s v="Create Your Taste"/>
    <x v="0"/>
    <x v="1"/>
    <s v="0006902041"/>
    <s v="01655466"/>
    <x v="14"/>
    <x v="0"/>
    <s v="PROJMGMTMCD-1K"/>
    <n v="1064.75"/>
    <n v="1064.75"/>
    <n v="0"/>
    <n v="100"/>
    <n v="1064.75"/>
    <n v="1064.75"/>
    <n v="0"/>
    <n v="100"/>
    <n v="1"/>
    <n v="1064.75"/>
  </r>
  <r>
    <s v="Create Your Taste"/>
    <x v="0"/>
    <x v="1"/>
    <s v="0006902582"/>
    <s v="01655367"/>
    <x v="36"/>
    <x v="0"/>
    <s v="PROJMGMTMCD-1K"/>
    <n v="1064.75"/>
    <n v="1064.75"/>
    <n v="0"/>
    <n v="100"/>
    <n v="1064.75"/>
    <n v="1064.75"/>
    <n v="0"/>
    <n v="100"/>
    <n v="1"/>
    <n v="1064.75"/>
  </r>
  <r>
    <s v="Experience of the Future"/>
    <x v="0"/>
    <x v="1"/>
    <s v="0006847279"/>
    <s v="01643413"/>
    <x v="9"/>
    <x v="0"/>
    <s v="PROJMGMTMCD-1K"/>
    <n v="1064.75"/>
    <n v="1064.75"/>
    <n v="0"/>
    <n v="100"/>
    <n v="1064.75"/>
    <n v="1064.75"/>
    <n v="0"/>
    <n v="100"/>
    <n v="1"/>
    <n v="1064.75"/>
  </r>
  <r>
    <s v="Create Your Taste"/>
    <x v="0"/>
    <x v="1"/>
    <s v="0006912574"/>
    <s v="01657647"/>
    <x v="15"/>
    <x v="0"/>
    <s v="PROJMGMTMCD-1K"/>
    <n v="1064.75"/>
    <n v="1064.75"/>
    <n v="0"/>
    <n v="100"/>
    <n v="1064.75"/>
    <n v="1064.75"/>
    <n v="0"/>
    <n v="100"/>
    <n v="1"/>
    <n v="1064.75"/>
  </r>
  <r>
    <s v="Create Your Taste"/>
    <x v="0"/>
    <x v="1"/>
    <s v="0006902422"/>
    <s v="01655541"/>
    <x v="21"/>
    <x v="0"/>
    <s v="PROJMGMTMCD-1K"/>
    <n v="1064.75"/>
    <n v="1064.75"/>
    <n v="0"/>
    <n v="100"/>
    <n v="1064.75"/>
    <n v="1064.75"/>
    <n v="0"/>
    <n v="100"/>
    <n v="1"/>
    <n v="1064.75"/>
  </r>
  <r>
    <s v="Create Your Taste"/>
    <x v="0"/>
    <x v="1"/>
    <s v="0006902000"/>
    <s v="01655458"/>
    <x v="5"/>
    <x v="0"/>
    <s v="PROJMGMTMCD-1K"/>
    <n v="1064.75"/>
    <n v="1064.75"/>
    <n v="0"/>
    <n v="100"/>
    <n v="1064.75"/>
    <n v="1064.75"/>
    <n v="0"/>
    <n v="100"/>
    <n v="1"/>
    <n v="1064.75"/>
  </r>
  <r>
    <s v="Misc Parts"/>
    <x v="0"/>
    <x v="0"/>
    <s v="0006935806"/>
    <s v="01656901"/>
    <x v="15"/>
    <x v="0"/>
    <s v="INSTOSS-1K"/>
    <n v="1000"/>
    <n v="891"/>
    <n v="0"/>
    <n v="1166"/>
    <n v="1000"/>
    <n v="891"/>
    <n v="0"/>
    <n v="1166"/>
    <n v="1"/>
    <n v="1000"/>
  </r>
  <r>
    <s v="Wireless System"/>
    <x v="0"/>
    <x v="0"/>
    <s v="0006938119"/>
    <s v="01653780"/>
    <x v="37"/>
    <x v="0"/>
    <s v="INSTOSS-1K"/>
    <n v="1000"/>
    <n v="906"/>
    <n v="0"/>
    <n v="1136"/>
    <n v="1000"/>
    <n v="906"/>
    <n v="0"/>
    <n v="1136"/>
    <n v="1"/>
    <n v="1000"/>
  </r>
  <r>
    <s v="Experience of the Future"/>
    <x v="0"/>
    <x v="1"/>
    <s v="0006886813"/>
    <s v="01648076"/>
    <x v="25"/>
    <x v="0"/>
    <s v="PROJMGMTMCD-1K"/>
    <n v="964.74"/>
    <n v="964.74"/>
    <n v="0"/>
    <n v="100"/>
    <n v="1929.48"/>
    <n v="1929.48"/>
    <n v="945.45"/>
    <n v="-845.45"/>
    <n v="-8.4545000000000012"/>
    <n v="984.03"/>
  </r>
  <r>
    <s v="Experience of the Future"/>
    <x v="0"/>
    <x v="1"/>
    <s v="0006909020"/>
    <s v="01656812"/>
    <x v="8"/>
    <x v="0"/>
    <s v="PROJMGMTMCD-1K"/>
    <n v="964.74"/>
    <n v="964.74"/>
    <n v="945.45"/>
    <n v="100"/>
    <n v="1929.48"/>
    <n v="1929.48"/>
    <n v="945.45"/>
    <n v="-845.45"/>
    <n v="-8.4545000000000012"/>
    <n v="984.03"/>
  </r>
  <r>
    <s v="Experience of the Future"/>
    <x v="0"/>
    <x v="1"/>
    <s v="0006883164"/>
    <s v="01650811"/>
    <x v="4"/>
    <x v="0"/>
    <s v="PROJMGMTMCD-1K"/>
    <n v="964.74"/>
    <n v="964.74"/>
    <n v="945.45"/>
    <n v="100"/>
    <n v="1929.48"/>
    <n v="1929.48"/>
    <n v="945.45"/>
    <n v="-845.45"/>
    <n v="-8.4545000000000012"/>
    <n v="984.03"/>
  </r>
  <r>
    <s v="Experience of the Future"/>
    <x v="0"/>
    <x v="1"/>
    <s v="0006909020"/>
    <s v="01656812"/>
    <x v="8"/>
    <x v="0"/>
    <s v="PROJMGMTMCD-1K"/>
    <n v="964.74"/>
    <n v="964.74"/>
    <n v="0"/>
    <n v="100"/>
    <n v="1929.48"/>
    <n v="1929.48"/>
    <n v="945.45"/>
    <n v="-845.45"/>
    <n v="-8.4545000000000012"/>
    <n v="984.03"/>
  </r>
  <r>
    <s v="Experience of the Future"/>
    <x v="0"/>
    <x v="1"/>
    <s v="0006883164"/>
    <s v="01650811"/>
    <x v="4"/>
    <x v="0"/>
    <s v="PROJMGMTMCD-1K"/>
    <n v="964.74"/>
    <n v="964.74"/>
    <n v="0"/>
    <n v="100"/>
    <n v="1929.48"/>
    <n v="1929.48"/>
    <n v="945.45"/>
    <n v="-845.45"/>
    <n v="-8.4545000000000012"/>
    <n v="984.03"/>
  </r>
  <r>
    <s v="Experience of the Future"/>
    <x v="0"/>
    <x v="1"/>
    <s v="0006886813"/>
    <s v="01648076"/>
    <x v="25"/>
    <x v="0"/>
    <s v="PROJMGMTMCD-1K"/>
    <n v="964.74"/>
    <n v="964.74"/>
    <n v="945.45"/>
    <n v="100"/>
    <n v="1929.48"/>
    <n v="1929.48"/>
    <n v="945.45"/>
    <n v="-845.45"/>
    <n v="-8.4545000000000012"/>
    <n v="984.03"/>
  </r>
  <r>
    <s v="Experience of the Future"/>
    <x v="0"/>
    <x v="0"/>
    <s v="0006883164"/>
    <s v="01650811"/>
    <x v="4"/>
    <x v="0"/>
    <s v="INSTALLPOS-1K"/>
    <n v="964.74"/>
    <n v="964.74"/>
    <n v="945.45"/>
    <n v="1690"/>
    <n v="1929.48"/>
    <n v="1929.48"/>
    <n v="945.45"/>
    <n v="744.55"/>
    <n v="0.44056213017751478"/>
    <n v="984.03"/>
  </r>
  <r>
    <s v="Experience of the Future"/>
    <x v="0"/>
    <x v="0"/>
    <s v="0006909020"/>
    <s v="01656812"/>
    <x v="8"/>
    <x v="0"/>
    <s v="INSTALLPOS-1K"/>
    <n v="964.74"/>
    <n v="964.74"/>
    <n v="945.45"/>
    <n v="1690"/>
    <n v="1929.48"/>
    <n v="1929.48"/>
    <n v="945.45"/>
    <n v="744.55"/>
    <n v="0.44056213017751478"/>
    <n v="984.03"/>
  </r>
  <r>
    <s v="Experience of the Future"/>
    <x v="0"/>
    <x v="0"/>
    <s v="0006886813"/>
    <s v="01648076"/>
    <x v="25"/>
    <x v="0"/>
    <s v="INSTALLPOS-1K"/>
    <n v="964.74"/>
    <n v="964.74"/>
    <n v="0"/>
    <n v="1690"/>
    <n v="1929.48"/>
    <n v="1929.48"/>
    <n v="945.45"/>
    <n v="744.55"/>
    <n v="0.44056213017751478"/>
    <n v="984.03"/>
  </r>
  <r>
    <s v="Experience of the Future"/>
    <x v="0"/>
    <x v="0"/>
    <s v="0006886813"/>
    <s v="01648076"/>
    <x v="25"/>
    <x v="0"/>
    <s v="INSTALLPOS-1K"/>
    <n v="964.74"/>
    <n v="964.74"/>
    <n v="945.45"/>
    <n v="1690"/>
    <n v="1929.48"/>
    <n v="1929.48"/>
    <n v="945.45"/>
    <n v="744.55"/>
    <n v="0.44056213017751478"/>
    <n v="984.03"/>
  </r>
  <r>
    <s v="Experience of the Future"/>
    <x v="0"/>
    <x v="0"/>
    <s v="0006883164"/>
    <s v="01650811"/>
    <x v="4"/>
    <x v="0"/>
    <s v="INSTALLPOS-1K"/>
    <n v="964.74"/>
    <n v="964.74"/>
    <n v="0"/>
    <n v="1690"/>
    <n v="1929.48"/>
    <n v="1929.48"/>
    <n v="945.45"/>
    <n v="744.55"/>
    <n v="0.44056213017751478"/>
    <n v="984.03"/>
  </r>
  <r>
    <s v="Experience of the Future"/>
    <x v="0"/>
    <x v="0"/>
    <s v="0006909020"/>
    <s v="01656812"/>
    <x v="8"/>
    <x v="0"/>
    <s v="INSTALLPOS-1K"/>
    <n v="964.74"/>
    <n v="964.74"/>
    <n v="0"/>
    <n v="1690"/>
    <n v="1929.48"/>
    <n v="1929.48"/>
    <n v="945.45"/>
    <n v="744.55"/>
    <n v="0.44056213017751478"/>
    <n v="984.03"/>
  </r>
  <r>
    <s v="Dual Point Install"/>
    <x v="0"/>
    <x v="2"/>
    <s v="0006918728"/>
    <s v="01655696"/>
    <x v="7"/>
    <x v="0"/>
    <s v="STAGING-1K"/>
    <n v="1801.86"/>
    <n v="836.93"/>
    <n v="820.19"/>
    <n v="24"/>
    <n v="1801.86"/>
    <n v="836.93"/>
    <n v="820.19"/>
    <n v="-796.19"/>
    <n v="-33.174583333333338"/>
    <n v="981.66999999999985"/>
  </r>
  <r>
    <s v="Dual Point Install"/>
    <x v="0"/>
    <x v="1"/>
    <s v="0006918728"/>
    <s v="01655696"/>
    <x v="7"/>
    <x v="0"/>
    <s v="PROJMGMTMCD-1K"/>
    <n v="1801.86"/>
    <n v="836.93"/>
    <n v="820.19"/>
    <n v="380"/>
    <n v="1801.86"/>
    <n v="836.93"/>
    <n v="820.19"/>
    <n v="-440.19000000000005"/>
    <n v="-1.1583947368421055"/>
    <n v="981.66999999999985"/>
  </r>
  <r>
    <s v="Dual Point Install"/>
    <x v="0"/>
    <x v="0"/>
    <s v="0006918728"/>
    <s v="01655696"/>
    <x v="7"/>
    <x v="0"/>
    <s v="INSTALLPOS-2K"/>
    <n v="1801.86"/>
    <n v="836.93"/>
    <n v="820.19"/>
    <n v="2358"/>
    <n v="1801.86"/>
    <n v="836.93"/>
    <n v="820.19"/>
    <n v="1537.81"/>
    <n v="0.652167090754877"/>
    <n v="981.66999999999985"/>
  </r>
  <r>
    <s v="Create Your Taste - Add On"/>
    <x v="0"/>
    <x v="0"/>
    <s v="0006913108"/>
    <s v="01657829"/>
    <x v="38"/>
    <x v="0"/>
    <s v="INSTALLPOS-1K"/>
    <n v="972"/>
    <n v="972"/>
    <n v="0"/>
    <n v="1140"/>
    <n v="972"/>
    <n v="972"/>
    <n v="0"/>
    <n v="1140"/>
    <n v="1"/>
    <n v="972"/>
  </r>
  <r>
    <s v="Create Your Taste"/>
    <x v="0"/>
    <x v="0"/>
    <s v="0006917103"/>
    <s v="01658968"/>
    <x v="10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871928"/>
    <s v="01648075"/>
    <x v="39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3669"/>
    <s v="01655682"/>
    <x v="15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894580"/>
    <s v="01638691"/>
    <x v="2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4338"/>
    <s v="01655670"/>
    <x v="8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4665"/>
    <s v="01655351"/>
    <x v="40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3738"/>
    <s v="01655667"/>
    <x v="11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3749"/>
    <s v="01655695"/>
    <x v="39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02028"/>
    <s v="01655263"/>
    <x v="41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0"/>
    <s v="0006910644"/>
    <s v="01656013"/>
    <x v="21"/>
    <x v="0"/>
    <s v="INSTALLPOS-1K"/>
    <n v="964.75"/>
    <n v="964.75"/>
    <n v="0"/>
    <n v="1690"/>
    <n v="964.75"/>
    <n v="964.75"/>
    <n v="0"/>
    <n v="1690"/>
    <n v="1"/>
    <n v="964.75"/>
  </r>
  <r>
    <s v="Create Your Taste"/>
    <x v="0"/>
    <x v="1"/>
    <s v="0006904338"/>
    <s v="01655670"/>
    <x v="8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894580"/>
    <s v="01638691"/>
    <x v="2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871928"/>
    <s v="01648075"/>
    <x v="39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17103"/>
    <s v="01658968"/>
    <x v="10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03669"/>
    <s v="01655682"/>
    <x v="15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10644"/>
    <s v="01656013"/>
    <x v="21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03738"/>
    <s v="01655667"/>
    <x v="11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04665"/>
    <s v="01655351"/>
    <x v="40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02028"/>
    <s v="01655263"/>
    <x v="41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903749"/>
    <s v="01655695"/>
    <x v="39"/>
    <x v="0"/>
    <s v="PROJMGMTMCD-1K"/>
    <n v="964.75"/>
    <n v="964.75"/>
    <n v="0"/>
    <n v="100"/>
    <n v="964.75"/>
    <n v="964.75"/>
    <n v="0"/>
    <n v="100"/>
    <n v="1"/>
    <n v="964.75"/>
  </r>
  <r>
    <s v="Create Your Taste"/>
    <x v="0"/>
    <x v="1"/>
    <s v="0006805696"/>
    <s v="01633293"/>
    <x v="27"/>
    <x v="0"/>
    <s v="PROJMGMTMCD-1K"/>
    <n v="964.74"/>
    <n v="964.74"/>
    <n v="0"/>
    <n v="100"/>
    <n v="1929.48"/>
    <n v="1929.48"/>
    <n v="964.74"/>
    <n v="-864.74"/>
    <n v="-8.6473999999999993"/>
    <n v="964.74"/>
  </r>
  <r>
    <s v="Experience of the Future"/>
    <x v="0"/>
    <x v="1"/>
    <s v="0006902063"/>
    <s v="01651290"/>
    <x v="42"/>
    <x v="0"/>
    <s v="PROJMGMTMCD-1K"/>
    <n v="964.74"/>
    <n v="964.74"/>
    <n v="964.74"/>
    <n v="100"/>
    <n v="1929.48"/>
    <n v="1929.48"/>
    <n v="964.74"/>
    <n v="-864.74"/>
    <n v="-8.6473999999999993"/>
    <n v="964.74"/>
  </r>
  <r>
    <s v="Experience of the Future"/>
    <x v="0"/>
    <x v="1"/>
    <s v="0006886236"/>
    <s v="01651618"/>
    <x v="43"/>
    <x v="0"/>
    <s v="PROJMGMTMCD-1K"/>
    <n v="964.74"/>
    <n v="964.74"/>
    <n v="0"/>
    <n v="100"/>
    <n v="1929.48"/>
    <n v="1929.48"/>
    <n v="964.74"/>
    <n v="-864.74"/>
    <n v="-8.6473999999999993"/>
    <n v="964.74"/>
  </r>
  <r>
    <s v="Experience of the Future"/>
    <x v="0"/>
    <x v="1"/>
    <s v="0006902148"/>
    <s v="01651293"/>
    <x v="42"/>
    <x v="0"/>
    <s v="PROJMGMTMCD-1K"/>
    <n v="964.74"/>
    <n v="964.74"/>
    <n v="964.74"/>
    <n v="100"/>
    <n v="1929.48"/>
    <n v="1929.48"/>
    <n v="964.74"/>
    <n v="-864.74"/>
    <n v="-8.6473999999999993"/>
    <n v="964.74"/>
  </r>
  <r>
    <s v="Experience of the Future"/>
    <x v="0"/>
    <x v="1"/>
    <s v="0006886236"/>
    <s v="01651618"/>
    <x v="43"/>
    <x v="0"/>
    <s v="PROJMGMTMCD-1K"/>
    <n v="964.74"/>
    <n v="964.74"/>
    <n v="964.74"/>
    <n v="100"/>
    <n v="1929.48"/>
    <n v="1929.48"/>
    <n v="964.74"/>
    <n v="-864.74"/>
    <n v="-8.6473999999999993"/>
    <n v="964.74"/>
  </r>
  <r>
    <s v="Experience of the Future"/>
    <x v="0"/>
    <x v="1"/>
    <s v="0006875993"/>
    <s v="01649240"/>
    <x v="44"/>
    <x v="0"/>
    <s v="PROJMGMTMCD-1K"/>
    <n v="964.74"/>
    <n v="964.74"/>
    <n v="964.74"/>
    <n v="100"/>
    <n v="1929.48"/>
    <n v="964.74"/>
    <n v="964.74"/>
    <n v="-864.74"/>
    <n v="-8.6473999999999993"/>
    <n v="964.74"/>
  </r>
  <r>
    <s v="Experience of the Future"/>
    <x v="0"/>
    <x v="1"/>
    <s v="0006902148"/>
    <s v="01651293"/>
    <x v="42"/>
    <x v="0"/>
    <s v="PROJMGMTMCD-1K"/>
    <n v="964.74"/>
    <n v="964.74"/>
    <n v="0"/>
    <n v="100"/>
    <n v="1929.48"/>
    <n v="1929.48"/>
    <n v="964.74"/>
    <n v="-864.74"/>
    <n v="-8.6473999999999993"/>
    <n v="964.74"/>
  </r>
  <r>
    <s v="Experience of the Future"/>
    <x v="0"/>
    <x v="1"/>
    <s v="0006875910"/>
    <s v="01649047"/>
    <x v="45"/>
    <x v="0"/>
    <s v="PROJMGMTMCD-1K"/>
    <n v="964.74"/>
    <n v="964.74"/>
    <n v="0"/>
    <n v="100"/>
    <n v="1929.48"/>
    <n v="1929.48"/>
    <n v="964.74"/>
    <n v="-864.74"/>
    <n v="-8.6473999999999993"/>
    <n v="964.74"/>
  </r>
  <r>
    <s v="Experience of the Future"/>
    <x v="0"/>
    <x v="1"/>
    <s v="0006875993"/>
    <s v="01649240"/>
    <x v="44"/>
    <x v="0"/>
    <s v="PROJMGMTMCD-1K"/>
    <n v="964.74"/>
    <n v="0"/>
    <n v="0"/>
    <n v="100"/>
    <n v="1929.48"/>
    <n v="964.74"/>
    <n v="964.74"/>
    <n v="-864.74"/>
    <n v="-8.6473999999999993"/>
    <n v="964.74"/>
  </r>
  <r>
    <s v="Create Your Taste"/>
    <x v="0"/>
    <x v="1"/>
    <s v="0006805696"/>
    <s v="01633293"/>
    <x v="27"/>
    <x v="0"/>
    <s v="PROJMGMTMCD-1K"/>
    <n v="964.74"/>
    <n v="964.74"/>
    <n v="964.74"/>
    <n v="100"/>
    <n v="1929.48"/>
    <n v="1929.48"/>
    <n v="964.74"/>
    <n v="-864.74"/>
    <n v="-8.6473999999999993"/>
    <n v="964.74"/>
  </r>
  <r>
    <s v="Experience of the Future"/>
    <x v="0"/>
    <x v="1"/>
    <s v="0006902063"/>
    <s v="01651290"/>
    <x v="42"/>
    <x v="0"/>
    <s v="PROJMGMTMCD-1K"/>
    <n v="964.74"/>
    <n v="964.74"/>
    <n v="0"/>
    <n v="100"/>
    <n v="1929.48"/>
    <n v="1929.48"/>
    <n v="964.74"/>
    <n v="-864.74"/>
    <n v="-8.6473999999999993"/>
    <n v="964.74"/>
  </r>
  <r>
    <s v="Experience of the Future"/>
    <x v="0"/>
    <x v="1"/>
    <s v="0006875910"/>
    <s v="01649047"/>
    <x v="45"/>
    <x v="0"/>
    <s v="PROJMGMTMCD-1K"/>
    <n v="964.74"/>
    <n v="964.74"/>
    <n v="964.74"/>
    <n v="200"/>
    <n v="1929.48"/>
    <n v="1929.48"/>
    <n v="964.74"/>
    <n v="-764.74"/>
    <n v="-3.8237000000000001"/>
    <n v="964.74"/>
  </r>
  <r>
    <s v="Experience of the Future"/>
    <x v="0"/>
    <x v="0"/>
    <s v="0006902148"/>
    <s v="01651293"/>
    <x v="42"/>
    <x v="0"/>
    <s v="INSTALLPOS-1K"/>
    <n v="964.74"/>
    <n v="964.74"/>
    <n v="964.74"/>
    <n v="1690"/>
    <n v="1929.48"/>
    <n v="1929.48"/>
    <n v="964.74"/>
    <n v="725.26"/>
    <n v="0.42914792899408283"/>
    <n v="964.74"/>
  </r>
  <r>
    <s v="Experience of the Future"/>
    <x v="0"/>
    <x v="0"/>
    <s v="0006886236"/>
    <s v="01651618"/>
    <x v="43"/>
    <x v="0"/>
    <s v="INSTALLPOS-1K"/>
    <n v="964.74"/>
    <n v="964.74"/>
    <n v="0"/>
    <n v="1690"/>
    <n v="1929.48"/>
    <n v="1929.48"/>
    <n v="964.74"/>
    <n v="725.26"/>
    <n v="0.42914792899408283"/>
    <n v="964.74"/>
  </r>
  <r>
    <s v="Experience of the Future"/>
    <x v="0"/>
    <x v="0"/>
    <s v="0006902063"/>
    <s v="01651290"/>
    <x v="42"/>
    <x v="0"/>
    <s v="INSTALLPOS-1K"/>
    <n v="964.74"/>
    <n v="964.74"/>
    <n v="964.74"/>
    <n v="1690"/>
    <n v="1929.48"/>
    <n v="1929.48"/>
    <n v="964.74"/>
    <n v="725.26"/>
    <n v="0.42914792899408283"/>
    <n v="964.74"/>
  </r>
  <r>
    <s v="Create Your Taste"/>
    <x v="0"/>
    <x v="0"/>
    <s v="0006805696"/>
    <s v="01633293"/>
    <x v="27"/>
    <x v="0"/>
    <s v="INSTALLPOS-1K"/>
    <n v="964.74"/>
    <n v="964.74"/>
    <n v="0"/>
    <n v="1690"/>
    <n v="1929.48"/>
    <n v="1929.48"/>
    <n v="964.74"/>
    <n v="725.26"/>
    <n v="0.42914792899408283"/>
    <n v="964.74"/>
  </r>
  <r>
    <s v="Experience of the Future"/>
    <x v="0"/>
    <x v="0"/>
    <s v="0006875910"/>
    <s v="01649047"/>
    <x v="45"/>
    <x v="0"/>
    <s v="INSTALLPOS-1K"/>
    <n v="964.74"/>
    <n v="964.74"/>
    <n v="0"/>
    <n v="1690"/>
    <n v="1929.48"/>
    <n v="1929.48"/>
    <n v="964.74"/>
    <n v="725.26"/>
    <n v="0.42914792899408283"/>
    <n v="964.74"/>
  </r>
  <r>
    <s v="Experience of the Future"/>
    <x v="0"/>
    <x v="0"/>
    <s v="0006902063"/>
    <s v="01651290"/>
    <x v="42"/>
    <x v="0"/>
    <s v="INSTALLPOS-1K"/>
    <n v="964.74"/>
    <n v="964.74"/>
    <n v="0"/>
    <n v="1690"/>
    <n v="1929.48"/>
    <n v="1929.48"/>
    <n v="964.74"/>
    <n v="725.26"/>
    <n v="0.42914792899408283"/>
    <n v="964.74"/>
  </r>
  <r>
    <s v="Create Your Taste"/>
    <x v="0"/>
    <x v="0"/>
    <s v="0006805696"/>
    <s v="01633293"/>
    <x v="27"/>
    <x v="0"/>
    <s v="INSTALLPOS-1K"/>
    <n v="964.74"/>
    <n v="964.74"/>
    <n v="964.74"/>
    <n v="1690"/>
    <n v="1929.48"/>
    <n v="1929.48"/>
    <n v="964.74"/>
    <n v="725.26"/>
    <n v="0.42914792899408283"/>
    <n v="964.74"/>
  </r>
  <r>
    <s v="Experience of the Future"/>
    <x v="0"/>
    <x v="0"/>
    <s v="0006875993"/>
    <s v="01649240"/>
    <x v="44"/>
    <x v="0"/>
    <s v="INSTALLPOS-1K"/>
    <n v="964.74"/>
    <n v="0"/>
    <n v="0"/>
    <n v="1690"/>
    <n v="1929.48"/>
    <n v="964.74"/>
    <n v="964.74"/>
    <n v="725.26"/>
    <n v="0.42914792899408283"/>
    <n v="964.74"/>
  </r>
  <r>
    <s v="Experience of the Future"/>
    <x v="0"/>
    <x v="0"/>
    <s v="0006902148"/>
    <s v="01651293"/>
    <x v="42"/>
    <x v="0"/>
    <s v="INSTALLPOS-1K"/>
    <n v="964.74"/>
    <n v="964.74"/>
    <n v="0"/>
    <n v="1690"/>
    <n v="1929.48"/>
    <n v="1929.48"/>
    <n v="964.74"/>
    <n v="725.26"/>
    <n v="0.42914792899408283"/>
    <n v="964.74"/>
  </r>
  <r>
    <s v="Experience of the Future"/>
    <x v="0"/>
    <x v="0"/>
    <s v="0006886236"/>
    <s v="01651618"/>
    <x v="43"/>
    <x v="0"/>
    <s v="INSTALLPOS-1K"/>
    <n v="964.74"/>
    <n v="964.74"/>
    <n v="964.74"/>
    <n v="1690"/>
    <n v="1929.48"/>
    <n v="1929.48"/>
    <n v="964.74"/>
    <n v="725.26"/>
    <n v="0.42914792899408283"/>
    <n v="964.74"/>
  </r>
  <r>
    <s v="Experience of the Future"/>
    <x v="0"/>
    <x v="0"/>
    <s v="0006875993"/>
    <s v="01649240"/>
    <x v="44"/>
    <x v="0"/>
    <s v="INSTALLPOS-1K"/>
    <n v="964.74"/>
    <n v="964.74"/>
    <n v="964.74"/>
    <n v="1690"/>
    <n v="1929.48"/>
    <n v="964.74"/>
    <n v="964.74"/>
    <n v="725.26"/>
    <n v="0.42914792899408283"/>
    <n v="964.74"/>
  </r>
  <r>
    <s v="Experience of the Future"/>
    <x v="0"/>
    <x v="0"/>
    <s v="0006875910"/>
    <s v="01649047"/>
    <x v="45"/>
    <x v="0"/>
    <s v="INSTALLPOS-1K"/>
    <n v="964.74"/>
    <n v="964.74"/>
    <n v="964.74"/>
    <n v="3380"/>
    <n v="1929.48"/>
    <n v="1929.48"/>
    <n v="964.74"/>
    <n v="2415.2600000000002"/>
    <n v="0.71457396449704147"/>
    <n v="964.74"/>
  </r>
  <r>
    <s v="Experience of the Future"/>
    <x v="0"/>
    <x v="0"/>
    <s v="0006877052"/>
    <s v="01649325"/>
    <x v="46"/>
    <x v="0"/>
    <s v="INSTALLPOS-1K"/>
    <n v="964.74"/>
    <n v="964.74"/>
    <n v="0"/>
    <n v="5070"/>
    <n v="964.74"/>
    <n v="964.74"/>
    <n v="0"/>
    <n v="5070"/>
    <n v="1"/>
    <n v="964.74"/>
  </r>
  <r>
    <s v="Experience of the Future"/>
    <x v="0"/>
    <x v="0"/>
    <s v="0006869426"/>
    <s v="01648045"/>
    <x v="47"/>
    <x v="0"/>
    <s v="INSTALLPOS-1K"/>
    <n v="964.74"/>
    <n v="964.74"/>
    <n v="0"/>
    <n v="3380"/>
    <n v="964.74"/>
    <n v="964.74"/>
    <n v="0"/>
    <n v="3380"/>
    <n v="1"/>
    <n v="964.74"/>
  </r>
  <r>
    <s v="Experience of the Future"/>
    <x v="0"/>
    <x v="0"/>
    <s v="0006921168"/>
    <s v="01656826"/>
    <x v="10"/>
    <x v="0"/>
    <s v="INSTALLPOS-1K"/>
    <n v="964.74"/>
    <n v="964.74"/>
    <n v="0"/>
    <n v="1690"/>
    <n v="964.74"/>
    <n v="964.74"/>
    <n v="0"/>
    <n v="1690"/>
    <n v="1"/>
    <n v="964.74"/>
  </r>
  <r>
    <s v="Experience of the Future"/>
    <x v="0"/>
    <x v="0"/>
    <s v="0006929557"/>
    <s v="01654015"/>
    <x v="48"/>
    <x v="0"/>
    <s v="INSTALLPOS-1K"/>
    <n v="964.74"/>
    <n v="0"/>
    <n v="0"/>
    <n v="1690"/>
    <n v="964.74"/>
    <n v="0"/>
    <n v="0"/>
    <n v="1690"/>
    <n v="1"/>
    <n v="964.74"/>
  </r>
  <r>
    <s v="Experience of the Future"/>
    <x v="0"/>
    <x v="0"/>
    <s v="0006909843"/>
    <s v="01656791"/>
    <x v="22"/>
    <x v="0"/>
    <s v="INSTALLPOS-1K"/>
    <n v="964.74"/>
    <n v="0"/>
    <n v="0"/>
    <n v="1690"/>
    <n v="964.74"/>
    <n v="0"/>
    <n v="0"/>
    <n v="1690"/>
    <n v="1"/>
    <n v="964.74"/>
  </r>
  <r>
    <s v="Experience of the Future"/>
    <x v="0"/>
    <x v="0"/>
    <s v="0006900416"/>
    <s v="01653996"/>
    <x v="49"/>
    <x v="0"/>
    <s v="INSTALLPOS-1K"/>
    <n v="964.74"/>
    <n v="964.74"/>
    <n v="0"/>
    <n v="1690"/>
    <n v="964.74"/>
    <n v="964.74"/>
    <n v="0"/>
    <n v="1690"/>
    <n v="1"/>
    <n v="964.74"/>
  </r>
  <r>
    <s v="Experience of the Future"/>
    <x v="0"/>
    <x v="0"/>
    <s v="0006911726"/>
    <s v="01656827"/>
    <x v="48"/>
    <x v="0"/>
    <s v="INSTALLPOS-1K"/>
    <n v="964.74"/>
    <n v="964.74"/>
    <n v="0"/>
    <n v="1690"/>
    <n v="964.74"/>
    <n v="964.74"/>
    <n v="0"/>
    <n v="1690"/>
    <n v="1"/>
    <n v="964.74"/>
  </r>
  <r>
    <s v="Experience of the Future"/>
    <x v="0"/>
    <x v="0"/>
    <s v="0006875112"/>
    <s v="01649179"/>
    <x v="44"/>
    <x v="0"/>
    <s v="INSTALLPOS-1K"/>
    <n v="964.74"/>
    <n v="964.74"/>
    <n v="0"/>
    <n v="1690"/>
    <n v="964.74"/>
    <n v="964.74"/>
    <n v="0"/>
    <n v="1690"/>
    <n v="1"/>
    <n v="964.74"/>
  </r>
  <r>
    <s v="Experience of the Future"/>
    <x v="0"/>
    <x v="0"/>
    <s v="0006870661"/>
    <s v="01640134"/>
    <x v="50"/>
    <x v="0"/>
    <s v="INSTALLPOS-1K"/>
    <n v="964.74"/>
    <n v="964.74"/>
    <n v="0"/>
    <n v="1690"/>
    <n v="964.74"/>
    <n v="964.74"/>
    <n v="0"/>
    <n v="1690"/>
    <n v="1"/>
    <n v="964.74"/>
  </r>
  <r>
    <s v="Experience of the Future"/>
    <x v="0"/>
    <x v="0"/>
    <s v="0006927787"/>
    <s v="01656794"/>
    <x v="22"/>
    <x v="0"/>
    <s v="INSTALLPOS-1K"/>
    <n v="964.74"/>
    <n v="0"/>
    <n v="0"/>
    <n v="1690"/>
    <n v="964.74"/>
    <n v="0"/>
    <n v="0"/>
    <n v="1690"/>
    <n v="1"/>
    <n v="964.74"/>
  </r>
  <r>
    <s v="Experience of the Future"/>
    <x v="0"/>
    <x v="0"/>
    <s v="0006909792"/>
    <s v="01656788"/>
    <x v="22"/>
    <x v="0"/>
    <s v="INSTALLPOS-1K"/>
    <n v="964.74"/>
    <n v="0"/>
    <n v="0"/>
    <n v="1690"/>
    <n v="964.74"/>
    <n v="0"/>
    <n v="0"/>
    <n v="1690"/>
    <n v="1"/>
    <n v="964.74"/>
  </r>
  <r>
    <s v="Experience of the Future"/>
    <x v="0"/>
    <x v="1"/>
    <s v="0006877052"/>
    <s v="01649325"/>
    <x v="46"/>
    <x v="0"/>
    <s v="PROJMGMTMCD-1K"/>
    <n v="964.74"/>
    <n v="964.74"/>
    <n v="0"/>
    <n v="300"/>
    <n v="964.74"/>
    <n v="964.74"/>
    <n v="0"/>
    <n v="300"/>
    <n v="1"/>
    <n v="964.74"/>
  </r>
  <r>
    <s v="Experience of the Future"/>
    <x v="0"/>
    <x v="1"/>
    <s v="0006869426"/>
    <s v="01648045"/>
    <x v="47"/>
    <x v="0"/>
    <s v="PROJMGMTMCD-1K"/>
    <n v="964.74"/>
    <n v="964.74"/>
    <n v="0"/>
    <n v="200"/>
    <n v="964.74"/>
    <n v="964.74"/>
    <n v="0"/>
    <n v="200"/>
    <n v="1"/>
    <n v="964.74"/>
  </r>
  <r>
    <s v="Experience of the Future"/>
    <x v="0"/>
    <x v="1"/>
    <s v="0006875112"/>
    <s v="01649179"/>
    <x v="44"/>
    <x v="0"/>
    <s v="PROJMGMTMCD-1K"/>
    <n v="964.74"/>
    <n v="964.74"/>
    <n v="0"/>
    <n v="100"/>
    <n v="964.74"/>
    <n v="964.74"/>
    <n v="0"/>
    <n v="100"/>
    <n v="1"/>
    <n v="964.74"/>
  </r>
  <r>
    <s v="Experience of the Future"/>
    <x v="0"/>
    <x v="1"/>
    <s v="0006886233"/>
    <s v="01651623"/>
    <x v="51"/>
    <x v="0"/>
    <s v="PROJMGMTMCD-1K"/>
    <n v="964.74"/>
    <n v="0"/>
    <n v="0"/>
    <n v="100"/>
    <n v="964.74"/>
    <n v="0"/>
    <n v="0"/>
    <n v="100"/>
    <n v="1"/>
    <n v="964.74"/>
  </r>
  <r>
    <s v="Experience of the Future"/>
    <x v="0"/>
    <x v="1"/>
    <s v="0006911726"/>
    <s v="01656827"/>
    <x v="48"/>
    <x v="0"/>
    <s v="PROJMGMTMCD-1K"/>
    <n v="964.74"/>
    <n v="964.74"/>
    <n v="0"/>
    <n v="100"/>
    <n v="964.74"/>
    <n v="964.74"/>
    <n v="0"/>
    <n v="100"/>
    <n v="1"/>
    <n v="964.74"/>
  </r>
  <r>
    <s v="Experience of the Future"/>
    <x v="0"/>
    <x v="1"/>
    <s v="0006900416"/>
    <s v="01653996"/>
    <x v="49"/>
    <x v="0"/>
    <s v="PROJMGMTMCD-1K"/>
    <n v="964.74"/>
    <n v="964.74"/>
    <n v="0"/>
    <n v="100"/>
    <n v="964.74"/>
    <n v="964.74"/>
    <n v="0"/>
    <n v="100"/>
    <n v="1"/>
    <n v="964.74"/>
  </r>
  <r>
    <s v="Experience of the Future"/>
    <x v="0"/>
    <x v="1"/>
    <s v="0006909843"/>
    <s v="01656791"/>
    <x v="22"/>
    <x v="0"/>
    <s v="PROJMGMTMCD-1K"/>
    <n v="964.74"/>
    <n v="0"/>
    <n v="0"/>
    <n v="100"/>
    <n v="964.74"/>
    <n v="0"/>
    <n v="0"/>
    <n v="100"/>
    <n v="1"/>
    <n v="964.74"/>
  </r>
  <r>
    <s v="Experience of the Future"/>
    <x v="0"/>
    <x v="1"/>
    <s v="0006921168"/>
    <s v="01656826"/>
    <x v="10"/>
    <x v="0"/>
    <s v="PROJMGMTMCD-1K"/>
    <n v="964.74"/>
    <n v="964.74"/>
    <n v="0"/>
    <n v="100"/>
    <n v="964.74"/>
    <n v="964.74"/>
    <n v="0"/>
    <n v="100"/>
    <n v="1"/>
    <n v="964.74"/>
  </r>
  <r>
    <s v="Experience of the Future"/>
    <x v="0"/>
    <x v="1"/>
    <s v="0006929557"/>
    <s v="01654015"/>
    <x v="48"/>
    <x v="0"/>
    <s v="PROJMGMTMCD-1K"/>
    <n v="964.74"/>
    <n v="0"/>
    <n v="0"/>
    <n v="100"/>
    <n v="964.74"/>
    <n v="0"/>
    <n v="0"/>
    <n v="100"/>
    <n v="1"/>
    <n v="964.74"/>
  </r>
  <r>
    <s v="Experience of the Future"/>
    <x v="0"/>
    <x v="1"/>
    <s v="0006909792"/>
    <s v="01656788"/>
    <x v="22"/>
    <x v="0"/>
    <s v="PROJMGMTMCD-1K"/>
    <n v="964.74"/>
    <n v="0"/>
    <n v="0"/>
    <n v="100"/>
    <n v="964.74"/>
    <n v="0"/>
    <n v="0"/>
    <n v="100"/>
    <n v="1"/>
    <n v="964.74"/>
  </r>
  <r>
    <s v="Experience of the Future"/>
    <x v="0"/>
    <x v="1"/>
    <s v="0006870661"/>
    <s v="01640134"/>
    <x v="50"/>
    <x v="0"/>
    <s v="PROJMGMTMCD-1K"/>
    <n v="964.74"/>
    <n v="964.74"/>
    <n v="0"/>
    <n v="100"/>
    <n v="964.74"/>
    <n v="964.74"/>
    <n v="0"/>
    <n v="100"/>
    <n v="1"/>
    <n v="964.74"/>
  </r>
  <r>
    <s v="Experience of the Future"/>
    <x v="0"/>
    <x v="1"/>
    <s v="0006927787"/>
    <s v="01656794"/>
    <x v="22"/>
    <x v="0"/>
    <s v="PROJMGMTMCD-1K"/>
    <n v="964.74"/>
    <n v="0"/>
    <n v="0"/>
    <n v="100"/>
    <n v="964.74"/>
    <n v="0"/>
    <n v="0"/>
    <n v="100"/>
    <n v="1"/>
    <n v="964.74"/>
  </r>
  <r>
    <s v="Experience of the Future"/>
    <x v="0"/>
    <x v="0"/>
    <s v="0006886233"/>
    <s v="01651623"/>
    <x v="51"/>
    <x v="0"/>
    <s v="INSTALLPOS-1K"/>
    <n v="964.74"/>
    <n v="0"/>
    <n v="0"/>
    <n v="0"/>
    <n v="964.74"/>
    <n v="0"/>
    <n v="0"/>
    <n v="0"/>
    <e v="#DIV/0!"/>
    <n v="964.74"/>
  </r>
  <r>
    <s v="Experience of the Future"/>
    <x v="0"/>
    <x v="1"/>
    <s v="0006927778"/>
    <s v="01660028"/>
    <x v="17"/>
    <x v="0"/>
    <s v="PROJMGMTMCD-1K"/>
    <n v="964.74"/>
    <n v="0"/>
    <n v="0"/>
    <n v="0"/>
    <n v="964.74"/>
    <n v="0"/>
    <n v="0"/>
    <n v="0"/>
    <e v="#DIV/0!"/>
    <n v="964.74"/>
  </r>
  <r>
    <s v="Experience of the Future"/>
    <x v="0"/>
    <x v="0"/>
    <s v="0006927778"/>
    <s v="01660028"/>
    <x v="17"/>
    <x v="0"/>
    <s v="INSTALLPOS-1K"/>
    <n v="964.74"/>
    <n v="0"/>
    <n v="0"/>
    <n v="0"/>
    <n v="964.74"/>
    <n v="0"/>
    <n v="0"/>
    <n v="0"/>
    <e v="#DIV/0!"/>
    <n v="964.74"/>
  </r>
  <r>
    <s v="FC Reinstall"/>
    <x v="0"/>
    <x v="1"/>
    <s v="0006902475"/>
    <s v="01651291"/>
    <x v="42"/>
    <x v="0"/>
    <s v="PROJMGMTMCD-1K"/>
    <n v="964.31"/>
    <n v="964.31"/>
    <n v="0"/>
    <n v="285"/>
    <n v="1928.62"/>
    <n v="1928.62"/>
    <n v="964.31"/>
    <n v="-679.31"/>
    <n v="-2.3835438596491225"/>
    <n v="964.31"/>
  </r>
  <r>
    <s v="FC Reinstall"/>
    <x v="0"/>
    <x v="1"/>
    <s v="0006902528"/>
    <s v="01651294"/>
    <x v="42"/>
    <x v="0"/>
    <s v="PROJMGMTMCD-1K"/>
    <n v="964.31"/>
    <n v="964.31"/>
    <n v="964.31"/>
    <n v="285"/>
    <n v="1928.62"/>
    <n v="1928.62"/>
    <n v="964.31"/>
    <n v="-679.31"/>
    <n v="-2.3835438596491225"/>
    <n v="964.31"/>
  </r>
  <r>
    <s v="FC Reinstall"/>
    <x v="0"/>
    <x v="1"/>
    <s v="0006902528"/>
    <s v="01651294"/>
    <x v="42"/>
    <x v="0"/>
    <s v="PROJMGMTMCD-1K"/>
    <n v="964.31"/>
    <n v="964.31"/>
    <n v="0"/>
    <n v="285"/>
    <n v="1928.62"/>
    <n v="1928.62"/>
    <n v="964.31"/>
    <n v="-679.31"/>
    <n v="-2.3835438596491225"/>
    <n v="964.31"/>
  </r>
  <r>
    <s v="FC Reinstall"/>
    <x v="0"/>
    <x v="1"/>
    <s v="0006902475"/>
    <s v="01651291"/>
    <x v="42"/>
    <x v="0"/>
    <s v="PROJMGMTMCD-1K"/>
    <n v="964.31"/>
    <n v="964.31"/>
    <n v="964.31"/>
    <n v="285"/>
    <n v="1928.62"/>
    <n v="1928.62"/>
    <n v="964.31"/>
    <n v="-679.31"/>
    <n v="-2.3835438596491225"/>
    <n v="964.31"/>
  </r>
  <r>
    <s v="FC Reinstall"/>
    <x v="0"/>
    <x v="0"/>
    <s v="0006902528"/>
    <s v="01651294"/>
    <x v="42"/>
    <x v="0"/>
    <s v="INSTALLPOS-1K"/>
    <n v="964.31"/>
    <n v="964.31"/>
    <n v="964.31"/>
    <n v="1944"/>
    <n v="1928.62"/>
    <n v="1928.62"/>
    <n v="964.31"/>
    <n v="979.69"/>
    <n v="0.50395576131687247"/>
    <n v="964.31"/>
  </r>
  <r>
    <s v="FC Reinstall"/>
    <x v="0"/>
    <x v="0"/>
    <s v="0006902475"/>
    <s v="01651291"/>
    <x v="42"/>
    <x v="0"/>
    <s v="INSTALLPOS-1K"/>
    <n v="964.31"/>
    <n v="964.31"/>
    <n v="0"/>
    <n v="1944"/>
    <n v="1928.62"/>
    <n v="1928.62"/>
    <n v="964.31"/>
    <n v="979.69"/>
    <n v="0.50395576131687247"/>
    <n v="964.31"/>
  </r>
  <r>
    <s v="FC Reinstall"/>
    <x v="0"/>
    <x v="0"/>
    <s v="0006902475"/>
    <s v="01651291"/>
    <x v="42"/>
    <x v="0"/>
    <s v="INSTALLPOS-1K"/>
    <n v="964.31"/>
    <n v="964.31"/>
    <n v="964.31"/>
    <n v="1944"/>
    <n v="1928.62"/>
    <n v="1928.62"/>
    <n v="964.31"/>
    <n v="979.69"/>
    <n v="0.50395576131687247"/>
    <n v="964.31"/>
  </r>
  <r>
    <s v="FC Reinstall"/>
    <x v="0"/>
    <x v="0"/>
    <s v="0006902528"/>
    <s v="01651294"/>
    <x v="42"/>
    <x v="0"/>
    <s v="INSTALLPOS-1K"/>
    <n v="964.31"/>
    <n v="964.31"/>
    <n v="0"/>
    <n v="1944"/>
    <n v="1928.62"/>
    <n v="1928.62"/>
    <n v="964.31"/>
    <n v="979.69"/>
    <n v="0.50395576131687247"/>
    <n v="964.31"/>
  </r>
  <r>
    <s v="FC Reinstall"/>
    <x v="0"/>
    <x v="0"/>
    <s v="0006915722"/>
    <s v="01656790"/>
    <x v="52"/>
    <x v="1"/>
    <s v="INSTALLPOS-1K"/>
    <n v="964.31"/>
    <n v="0"/>
    <n v="0"/>
    <n v="1944"/>
    <n v="964.31"/>
    <n v="0"/>
    <n v="0"/>
    <n v="1944"/>
    <n v="1"/>
    <n v="964.31"/>
  </r>
  <r>
    <s v="FC Reinstall"/>
    <x v="0"/>
    <x v="0"/>
    <s v="0006908964"/>
    <s v="01656793"/>
    <x v="22"/>
    <x v="0"/>
    <s v="INSTALLPOS-1K"/>
    <n v="964.31"/>
    <n v="0"/>
    <n v="0"/>
    <n v="1944"/>
    <n v="964.31"/>
    <n v="0"/>
    <n v="0"/>
    <n v="1944"/>
    <n v="1"/>
    <n v="964.31"/>
  </r>
  <r>
    <s v="FC Reinstall"/>
    <x v="0"/>
    <x v="1"/>
    <s v="0006908964"/>
    <s v="01656793"/>
    <x v="22"/>
    <x v="0"/>
    <s v="PROJMGMTMCD-1K"/>
    <n v="964.31"/>
    <n v="0"/>
    <n v="0"/>
    <n v="285"/>
    <n v="964.31"/>
    <n v="0"/>
    <n v="0"/>
    <n v="285"/>
    <n v="1"/>
    <n v="964.31"/>
  </r>
  <r>
    <s v="FC Reinstall"/>
    <x v="0"/>
    <x v="1"/>
    <s v="0006915722"/>
    <s v="01656790"/>
    <x v="52"/>
    <x v="1"/>
    <s v="PROJMGMTMCD-1K"/>
    <n v="964.31"/>
    <n v="0"/>
    <n v="0"/>
    <n v="285"/>
    <n v="964.31"/>
    <n v="0"/>
    <n v="0"/>
    <n v="285"/>
    <n v="1"/>
    <n v="964.31"/>
  </r>
  <r>
    <s v="FC Reinstall"/>
    <x v="0"/>
    <x v="2"/>
    <s v="0006908964"/>
    <s v="01656793"/>
    <x v="22"/>
    <x v="0"/>
    <s v="STAGING-1K"/>
    <n v="964.31"/>
    <n v="0"/>
    <n v="0"/>
    <n v="24"/>
    <n v="964.31"/>
    <n v="0"/>
    <n v="0"/>
    <n v="24"/>
    <n v="1"/>
    <n v="964.31"/>
  </r>
  <r>
    <s v="FC Reinstall"/>
    <x v="0"/>
    <x v="0"/>
    <s v="0006900420"/>
    <s v="01653998"/>
    <x v="36"/>
    <x v="0"/>
    <s v="INSTALLPOS-1K"/>
    <n v="919.75"/>
    <n v="919.75"/>
    <n v="0"/>
    <n v="1944"/>
    <n v="919.75"/>
    <n v="919.75"/>
    <n v="0"/>
    <n v="1944"/>
    <n v="1"/>
    <n v="919.75"/>
  </r>
  <r>
    <s v="FC Reinstall"/>
    <x v="0"/>
    <x v="1"/>
    <s v="0006900420"/>
    <s v="01653998"/>
    <x v="36"/>
    <x v="0"/>
    <s v="PROJMGMTMCD-1K"/>
    <n v="919.75"/>
    <n v="919.75"/>
    <n v="0"/>
    <n v="285"/>
    <n v="919.75"/>
    <n v="919.75"/>
    <n v="0"/>
    <n v="285"/>
    <n v="1"/>
    <n v="919.75"/>
  </r>
  <r>
    <s v="KIOSK - Zivelo"/>
    <x v="1"/>
    <x v="0"/>
    <s v="0006874209"/>
    <s v="01656468"/>
    <x v="53"/>
    <x v="0"/>
    <s v="INSTALL-DIR"/>
    <n v="892.5"/>
    <n v="446.25"/>
    <n v="0"/>
    <n v="1100"/>
    <n v="892.5"/>
    <n v="446.25"/>
    <n v="0"/>
    <n v="1100"/>
    <n v="1"/>
    <n v="892.5"/>
  </r>
  <r>
    <s v="KIOSK - Zivelo"/>
    <x v="1"/>
    <x v="0"/>
    <s v="0006900170"/>
    <s v="01655493"/>
    <x v="3"/>
    <x v="0"/>
    <s v="INSTALL-DIR"/>
    <n v="1210"/>
    <n v="325"/>
    <n v="325"/>
    <n v="1600"/>
    <n v="1210"/>
    <n v="325"/>
    <n v="325"/>
    <n v="1275"/>
    <n v="0.796875"/>
    <n v="885"/>
  </r>
  <r>
    <s v="KIOSK - Zivelo"/>
    <x v="1"/>
    <x v="0"/>
    <s v="0006859368"/>
    <s v="01655497"/>
    <x v="52"/>
    <x v="1"/>
    <s v="INSTALL-DIR"/>
    <n v="1210"/>
    <n v="325"/>
    <n v="325"/>
    <n v="0"/>
    <n v="1210"/>
    <n v="325"/>
    <n v="325"/>
    <n v="-325"/>
    <e v="#DIV/0!"/>
    <n v="885"/>
  </r>
  <r>
    <s v="FC Deinstall"/>
    <x v="0"/>
    <x v="0"/>
    <s v="0006922852"/>
    <s v="01660297"/>
    <x v="15"/>
    <x v="0"/>
    <s v="INSTALLPOS-1K"/>
    <n v="878.25"/>
    <n v="878.25"/>
    <n v="0"/>
    <n v="1149"/>
    <n v="878.25"/>
    <n v="878.25"/>
    <n v="0"/>
    <n v="1149"/>
    <n v="1"/>
    <n v="878.25"/>
  </r>
  <r>
    <s v="FC Deinstall"/>
    <x v="0"/>
    <x v="0"/>
    <s v="0006931675"/>
    <s v="01662272"/>
    <x v="6"/>
    <x v="0"/>
    <s v="INSTALLPOS-1K"/>
    <n v="878.25"/>
    <n v="878.25"/>
    <n v="0"/>
    <n v="1149"/>
    <n v="878.25"/>
    <n v="878.25"/>
    <n v="0"/>
    <n v="1149"/>
    <n v="1"/>
    <n v="878.25"/>
  </r>
  <r>
    <s v="Experience of the Future"/>
    <x v="0"/>
    <x v="0"/>
    <s v="0006889561"/>
    <s v="01649612"/>
    <x v="54"/>
    <x v="0"/>
    <s v="INSTOSS-1K"/>
    <n v="1200"/>
    <n v="324"/>
    <n v="324"/>
    <n v="424"/>
    <n v="1200"/>
    <n v="324"/>
    <n v="324"/>
    <n v="100"/>
    <n v="0.23584905660377359"/>
    <n v="876"/>
  </r>
  <r>
    <s v="Misc Parts"/>
    <x v="0"/>
    <x v="0"/>
    <s v="0006881607"/>
    <s v="01646115"/>
    <x v="54"/>
    <x v="0"/>
    <s v="INSTALLPOS-1K"/>
    <n v="1000"/>
    <n v="162"/>
    <n v="158.76"/>
    <n v="424"/>
    <n v="1000"/>
    <n v="162"/>
    <n v="158.76"/>
    <n v="265.24"/>
    <n v="0.62556603773584907"/>
    <n v="841.24"/>
  </r>
  <r>
    <s v="FC Reinstall"/>
    <x v="0"/>
    <x v="0"/>
    <s v="0006885793"/>
    <s v="01651296"/>
    <x v="4"/>
    <x v="0"/>
    <s v="INSTALLPOS-1K"/>
    <n v="838.75"/>
    <n v="838.75"/>
    <n v="0"/>
    <n v="1944"/>
    <n v="838.75"/>
    <n v="838.75"/>
    <n v="0"/>
    <n v="1944"/>
    <n v="1"/>
    <n v="838.75"/>
  </r>
  <r>
    <s v="FC Reinstall"/>
    <x v="0"/>
    <x v="1"/>
    <s v="0006885793"/>
    <s v="01651296"/>
    <x v="4"/>
    <x v="0"/>
    <s v="PROJMGMTMCD-1K"/>
    <n v="838.75"/>
    <n v="838.75"/>
    <n v="0"/>
    <n v="285"/>
    <n v="838.75"/>
    <n v="838.75"/>
    <n v="0"/>
    <n v="285"/>
    <n v="1"/>
    <n v="838.75"/>
  </r>
  <r>
    <s v="Dual Point Install"/>
    <x v="0"/>
    <x v="2"/>
    <s v="0006927860"/>
    <s v="01660052"/>
    <x v="55"/>
    <x v="0"/>
    <s v="STAGING-1K"/>
    <n v="1132.31"/>
    <n v="0"/>
    <n v="329.28"/>
    <n v="24"/>
    <n v="1132.31"/>
    <n v="0"/>
    <n v="329.28"/>
    <n v="-305.27999999999997"/>
    <n v="-12.719999999999999"/>
    <n v="803.03"/>
  </r>
  <r>
    <s v="FC Reinstall"/>
    <x v="0"/>
    <x v="1"/>
    <s v="0006935635"/>
    <s v="01659928"/>
    <x v="56"/>
    <x v="0"/>
    <s v="PROJMGMTMCD-1K"/>
    <n v="1132.31"/>
    <n v="0"/>
    <n v="329.28"/>
    <n v="285"/>
    <n v="1132.31"/>
    <n v="0"/>
    <n v="329.28"/>
    <n v="-44.279999999999973"/>
    <n v="-0.15536842105263149"/>
    <n v="803.03"/>
  </r>
  <r>
    <s v="Dual Point Install"/>
    <x v="0"/>
    <x v="1"/>
    <s v="0006927860"/>
    <s v="01660052"/>
    <x v="55"/>
    <x v="0"/>
    <s v="PROJMGMTMCD-1K"/>
    <n v="1132.31"/>
    <n v="0"/>
    <n v="329.28"/>
    <n v="285"/>
    <n v="1132.31"/>
    <n v="0"/>
    <n v="329.28"/>
    <n v="-44.279999999999973"/>
    <n v="-0.15536842105263149"/>
    <n v="803.03"/>
  </r>
  <r>
    <s v="Dual Point Install"/>
    <x v="0"/>
    <x v="0"/>
    <s v="0006927860"/>
    <s v="01660052"/>
    <x v="55"/>
    <x v="0"/>
    <s v="INSTALLPOS-2K"/>
    <n v="1132.31"/>
    <n v="0"/>
    <n v="329.28"/>
    <n v="2723"/>
    <n v="1132.31"/>
    <n v="0"/>
    <n v="329.28"/>
    <n v="2393.7200000000003"/>
    <n v="0.87907455012853475"/>
    <n v="803.03"/>
  </r>
  <r>
    <s v="FC Reinstall"/>
    <x v="0"/>
    <x v="0"/>
    <s v="0006935635"/>
    <s v="01659928"/>
    <x v="56"/>
    <x v="0"/>
    <s v="INSTALLPOS-2K"/>
    <n v="1132.31"/>
    <n v="0"/>
    <n v="329.28"/>
    <n v="0"/>
    <n v="1132.31"/>
    <n v="0"/>
    <n v="329.28"/>
    <n v="-329.28"/>
    <e v="#DIV/0!"/>
    <n v="803.03"/>
  </r>
  <r>
    <s v="Dual Point Install"/>
    <x v="0"/>
    <x v="2"/>
    <s v="0006925355"/>
    <s v="01658785"/>
    <x v="57"/>
    <x v="0"/>
    <s v="STAGING-1K"/>
    <n v="1131.21"/>
    <n v="0"/>
    <n v="329.28"/>
    <n v="24"/>
    <n v="1131.21"/>
    <n v="0"/>
    <n v="329.28"/>
    <n v="-305.27999999999997"/>
    <n v="-12.719999999999999"/>
    <n v="801.93000000000006"/>
  </r>
  <r>
    <s v="Dual Point Install"/>
    <x v="0"/>
    <x v="1"/>
    <s v="0006925355"/>
    <s v="01658785"/>
    <x v="57"/>
    <x v="0"/>
    <s v="PROJMGMTMCD-1K"/>
    <n v="1131.21"/>
    <n v="0"/>
    <n v="329.28"/>
    <n v="285"/>
    <n v="1131.21"/>
    <n v="0"/>
    <n v="329.28"/>
    <n v="-44.279999999999973"/>
    <n v="-0.15536842105263149"/>
    <n v="801.93000000000006"/>
  </r>
  <r>
    <s v="Dual Point Install"/>
    <x v="0"/>
    <x v="0"/>
    <s v="0006925355"/>
    <s v="01658785"/>
    <x v="57"/>
    <x v="0"/>
    <s v="INSTALLPOS-2K"/>
    <n v="1131.21"/>
    <n v="0"/>
    <n v="329.28"/>
    <n v="2723"/>
    <n v="1131.21"/>
    <n v="0"/>
    <n v="329.28"/>
    <n v="2393.7200000000003"/>
    <n v="0.87907455012853475"/>
    <n v="801.93000000000006"/>
  </r>
  <r>
    <s v="Experience of the Future"/>
    <x v="0"/>
    <x v="0"/>
    <s v="0006886628"/>
    <s v="01650487"/>
    <x v="58"/>
    <x v="0"/>
    <s v="INSTOSS-1K"/>
    <n v="1000"/>
    <n v="202.5"/>
    <n v="202.5"/>
    <n v="265"/>
    <n v="1000"/>
    <n v="202.5"/>
    <n v="202.5"/>
    <n v="62.5"/>
    <n v="0.23584905660377359"/>
    <n v="797.5"/>
  </r>
  <r>
    <s v="FC Reinstall"/>
    <x v="0"/>
    <x v="0"/>
    <s v="0006910946"/>
    <s v="01657379"/>
    <x v="55"/>
    <x v="0"/>
    <s v="INSTALLPOS-2K"/>
    <n v="759.56"/>
    <n v="759.56"/>
    <n v="0"/>
    <n v="994"/>
    <n v="759.56"/>
    <n v="759.56"/>
    <n v="0"/>
    <n v="994"/>
    <n v="1"/>
    <n v="759.56"/>
  </r>
  <r>
    <s v="FC Reinstall"/>
    <x v="0"/>
    <x v="1"/>
    <s v="0006910946"/>
    <s v="01657379"/>
    <x v="55"/>
    <x v="0"/>
    <s v="PROJMGMTMCD-1K"/>
    <n v="759.56"/>
    <n v="759.56"/>
    <n v="0"/>
    <n v="95"/>
    <n v="759.56"/>
    <n v="759.56"/>
    <n v="0"/>
    <n v="95"/>
    <n v="1"/>
    <n v="759.56"/>
  </r>
  <r>
    <s v="Experience of the Future"/>
    <x v="0"/>
    <x v="0"/>
    <s v="0006910565"/>
    <s v="01655487"/>
    <x v="59"/>
    <x v="0"/>
    <s v="INSTOSS-1K"/>
    <n v="1000"/>
    <n v="243"/>
    <n v="243"/>
    <n v="318"/>
    <n v="1000"/>
    <n v="243"/>
    <n v="243"/>
    <n v="75"/>
    <n v="0.23584905660377359"/>
    <n v="757"/>
  </r>
  <r>
    <s v="Dual Point Install"/>
    <x v="0"/>
    <x v="0"/>
    <s v="0006883927"/>
    <s v="01649936"/>
    <x v="60"/>
    <x v="0"/>
    <s v="INSTOSS-1K"/>
    <n v="1000"/>
    <n v="243"/>
    <n v="243"/>
    <n v="424"/>
    <n v="1000"/>
    <n v="243"/>
    <n v="243"/>
    <n v="181"/>
    <n v="0.42688679245283018"/>
    <n v="757"/>
  </r>
  <r>
    <s v="Create Your Taste"/>
    <x v="0"/>
    <x v="1"/>
    <s v="0006870654"/>
    <s v="01639379"/>
    <x v="33"/>
    <x v="0"/>
    <s v="PROJMGMTMCD-1K"/>
    <n v="964.74"/>
    <n v="964.74"/>
    <n v="945.45"/>
    <n v="100"/>
    <n v="2329.48"/>
    <n v="1288.74"/>
    <n v="1592.25"/>
    <n v="-1492.25"/>
    <n v="-14.922499999999999"/>
    <n v="737.23"/>
  </r>
  <r>
    <s v="Create Your Taste"/>
    <x v="0"/>
    <x v="1"/>
    <s v="0006870654"/>
    <s v="01639379"/>
    <x v="33"/>
    <x v="0"/>
    <s v="PROJMGMTMCD-1K"/>
    <n v="964.74"/>
    <n v="0"/>
    <n v="329.28"/>
    <n v="100"/>
    <n v="2329.48"/>
    <n v="1288.74"/>
    <n v="1592.25"/>
    <n v="-1492.25"/>
    <n v="-14.922499999999999"/>
    <n v="737.23"/>
  </r>
  <r>
    <s v="Experience of the Future"/>
    <x v="0"/>
    <x v="1"/>
    <s v="0006870654"/>
    <s v="01660191"/>
    <x v="6"/>
    <x v="0"/>
    <s v="PROJMGMTMCD-1K"/>
    <n v="400"/>
    <n v="324"/>
    <n v="317.52"/>
    <n v="100"/>
    <n v="2329.48"/>
    <n v="1288.74"/>
    <n v="1592.25"/>
    <n v="-1492.25"/>
    <n v="-14.922499999999999"/>
    <n v="737.23"/>
  </r>
  <r>
    <s v="Create Your Taste"/>
    <x v="0"/>
    <x v="0"/>
    <s v="0006870654"/>
    <s v="01639379"/>
    <x v="33"/>
    <x v="0"/>
    <s v="INSTALLPOS-1K"/>
    <n v="964.74"/>
    <n v="0"/>
    <n v="329.28"/>
    <n v="1690"/>
    <n v="2329.48"/>
    <n v="1288.74"/>
    <n v="1592.25"/>
    <n v="97.75"/>
    <n v="5.7840236686390531E-2"/>
    <n v="737.23"/>
  </r>
  <r>
    <s v="Experience of the Future"/>
    <x v="0"/>
    <x v="0"/>
    <s v="0006870654"/>
    <s v="01660191"/>
    <x v="6"/>
    <x v="0"/>
    <s v="INSTALLPOS-1K"/>
    <n v="400"/>
    <n v="324"/>
    <n v="317.52"/>
    <n v="1690"/>
    <n v="2329.48"/>
    <n v="1288.74"/>
    <n v="1592.25"/>
    <n v="97.75"/>
    <n v="5.7840236686390531E-2"/>
    <n v="737.23"/>
  </r>
  <r>
    <s v="Create Your Taste"/>
    <x v="0"/>
    <x v="0"/>
    <s v="0006870654"/>
    <s v="01639379"/>
    <x v="33"/>
    <x v="0"/>
    <s v="INSTALLPOS-1K"/>
    <n v="964.74"/>
    <n v="964.74"/>
    <n v="945.45"/>
    <n v="1690"/>
    <n v="2329.48"/>
    <n v="1288.74"/>
    <n v="1592.25"/>
    <n v="97.75"/>
    <n v="5.7840236686390531E-2"/>
    <n v="737.23"/>
  </r>
  <r>
    <s v="Kiosk - Other"/>
    <x v="1"/>
    <x v="0"/>
    <s v="0006917967"/>
    <s v="01656660"/>
    <x v="61"/>
    <x v="0"/>
    <s v="INSTOSS-1K"/>
    <n v="1000"/>
    <n v="303.75"/>
    <n v="303.75"/>
    <n v="397.5"/>
    <n v="1000"/>
    <n v="303.75"/>
    <n v="303.75"/>
    <n v="93.75"/>
    <n v="0.23584905660377359"/>
    <n v="696.25"/>
  </r>
  <r>
    <s v="Dual Point Install"/>
    <x v="0"/>
    <x v="0"/>
    <s v="0006926985"/>
    <s v="01659147"/>
    <x v="8"/>
    <x v="0"/>
    <s v="INSTOSS-1K"/>
    <n v="1000"/>
    <n v="324"/>
    <n v="317.52"/>
    <n v="424"/>
    <n v="1000"/>
    <n v="324"/>
    <n v="317.52"/>
    <n v="106.48000000000002"/>
    <n v="0.25113207547169814"/>
    <n v="682.48"/>
  </r>
  <r>
    <s v="Experience of the Future"/>
    <x v="0"/>
    <x v="1"/>
    <s v="0006874312"/>
    <s v="01649010"/>
    <x v="35"/>
    <x v="0"/>
    <s v="PROJMGMTMCD-1K"/>
    <n v="964.74"/>
    <n v="964.74"/>
    <n v="945.45"/>
    <n v="100"/>
    <n v="1929.48"/>
    <n v="964.74"/>
    <n v="1274.73"/>
    <n v="-1174.73"/>
    <n v="-11.747300000000001"/>
    <n v="654.75"/>
  </r>
  <r>
    <s v="Experience of the Future"/>
    <x v="0"/>
    <x v="1"/>
    <s v="0006874312"/>
    <s v="01649010"/>
    <x v="35"/>
    <x v="0"/>
    <s v="PROJMGMTMCD-1K"/>
    <n v="964.74"/>
    <n v="0"/>
    <n v="329.28"/>
    <n v="100"/>
    <n v="1929.48"/>
    <n v="964.74"/>
    <n v="1274.73"/>
    <n v="-1174.73"/>
    <n v="-11.747300000000001"/>
    <n v="654.75"/>
  </r>
  <r>
    <s v="Experience of the Future"/>
    <x v="0"/>
    <x v="0"/>
    <s v="0006874312"/>
    <s v="01649010"/>
    <x v="35"/>
    <x v="0"/>
    <s v="INSTALLPOS-1K"/>
    <n v="964.74"/>
    <n v="0"/>
    <n v="329.28"/>
    <n v="1690"/>
    <n v="1929.48"/>
    <n v="964.74"/>
    <n v="1274.73"/>
    <n v="415.27"/>
    <n v="0.24572189349112425"/>
    <n v="654.75"/>
  </r>
  <r>
    <s v="Experience of the Future"/>
    <x v="0"/>
    <x v="0"/>
    <s v="0006874312"/>
    <s v="01649010"/>
    <x v="35"/>
    <x v="0"/>
    <s v="INSTALLPOS-1K"/>
    <n v="964.74"/>
    <n v="964.74"/>
    <n v="945.45"/>
    <n v="1690"/>
    <n v="1929.48"/>
    <n v="964.74"/>
    <n v="1274.73"/>
    <n v="415.27"/>
    <n v="0.24572189349112425"/>
    <n v="654.75"/>
  </r>
  <r>
    <s v="Create Your Taste - Add On"/>
    <x v="0"/>
    <x v="0"/>
    <s v="0006922859"/>
    <s v="01660306"/>
    <x v="1"/>
    <x v="0"/>
    <s v="INSTALLPOS-1K"/>
    <n v="648"/>
    <n v="648"/>
    <n v="0"/>
    <n v="750"/>
    <n v="648"/>
    <n v="648"/>
    <n v="0"/>
    <n v="750"/>
    <n v="1"/>
    <n v="648"/>
  </r>
  <r>
    <s v="Experience of the Future"/>
    <x v="0"/>
    <x v="0"/>
    <s v="0006903263"/>
    <s v="01654939"/>
    <x v="37"/>
    <x v="0"/>
    <s v="INSTOSS-1K"/>
    <n v="1000"/>
    <n v="364.5"/>
    <n v="357.21"/>
    <n v="477"/>
    <n v="1000"/>
    <n v="364.5"/>
    <n v="357.21"/>
    <n v="119.79000000000002"/>
    <n v="0.25113207547169814"/>
    <n v="642.79"/>
  </r>
  <r>
    <s v="Experience of the Future"/>
    <x v="0"/>
    <x v="1"/>
    <s v="0006924151"/>
    <s v="01656828"/>
    <x v="62"/>
    <x v="0"/>
    <s v="PROJMGMTMCD-1K"/>
    <n v="964.74"/>
    <n v="0"/>
    <n v="329.28"/>
    <n v="100"/>
    <n v="964.74"/>
    <n v="0"/>
    <n v="329.28"/>
    <n v="-229.27999999999997"/>
    <n v="-2.2927999999999997"/>
    <n v="635.46"/>
  </r>
  <r>
    <s v="Experience of the Future"/>
    <x v="0"/>
    <x v="1"/>
    <s v="0006925999"/>
    <s v="01656834"/>
    <x v="63"/>
    <x v="0"/>
    <s v="PROJMGMTMCD-1K"/>
    <n v="964.74"/>
    <n v="0"/>
    <n v="329.28"/>
    <n v="100"/>
    <n v="964.74"/>
    <n v="0"/>
    <n v="329.28"/>
    <n v="-229.27999999999997"/>
    <n v="-2.2927999999999997"/>
    <n v="635.46"/>
  </r>
  <r>
    <s v="Experience of the Future"/>
    <x v="0"/>
    <x v="1"/>
    <s v="0006921166"/>
    <s v="01654007"/>
    <x v="48"/>
    <x v="0"/>
    <s v="PROJMGMTMCD-1K"/>
    <n v="964.74"/>
    <n v="0"/>
    <n v="329.28"/>
    <n v="100"/>
    <n v="964.74"/>
    <n v="0"/>
    <n v="329.28"/>
    <n v="-229.27999999999997"/>
    <n v="-2.2927999999999997"/>
    <n v="635.46"/>
  </r>
  <r>
    <s v="Experience of the Future"/>
    <x v="0"/>
    <x v="0"/>
    <s v="0006924151"/>
    <s v="01656828"/>
    <x v="62"/>
    <x v="0"/>
    <s v="INSTALLPOS-1K"/>
    <n v="964.74"/>
    <n v="0"/>
    <n v="329.28"/>
    <n v="1690"/>
    <n v="964.74"/>
    <n v="0"/>
    <n v="329.28"/>
    <n v="1360.72"/>
    <n v="0.8051597633136095"/>
    <n v="635.46"/>
  </r>
  <r>
    <s v="Experience of the Future"/>
    <x v="0"/>
    <x v="0"/>
    <s v="0006925999"/>
    <s v="01656834"/>
    <x v="63"/>
    <x v="0"/>
    <s v="INSTALLPOS-1K"/>
    <n v="964.74"/>
    <n v="0"/>
    <n v="329.28"/>
    <n v="1690"/>
    <n v="964.74"/>
    <n v="0"/>
    <n v="329.28"/>
    <n v="1360.72"/>
    <n v="0.8051597633136095"/>
    <n v="635.46"/>
  </r>
  <r>
    <s v="Experience of the Future"/>
    <x v="0"/>
    <x v="0"/>
    <s v="0006921166"/>
    <s v="01654007"/>
    <x v="48"/>
    <x v="0"/>
    <s v="INSTALLPOS-1K"/>
    <n v="964.74"/>
    <n v="0"/>
    <n v="329.28"/>
    <n v="1690"/>
    <n v="964.74"/>
    <n v="0"/>
    <n v="329.28"/>
    <n v="1360.72"/>
    <n v="0.8051597633136095"/>
    <n v="635.46"/>
  </r>
  <r>
    <s v="Experience of the Future"/>
    <x v="0"/>
    <x v="1"/>
    <s v="0006935703"/>
    <s v="01656838"/>
    <x v="64"/>
    <x v="0"/>
    <s v="PROJMGMTMCD-1K"/>
    <n v="964.74"/>
    <n v="0"/>
    <n v="329.28"/>
    <n v="0"/>
    <n v="964.74"/>
    <n v="0"/>
    <n v="329.28"/>
    <n v="-329.28"/>
    <e v="#DIV/0!"/>
    <n v="635.46"/>
  </r>
  <r>
    <s v="Experience of the Future"/>
    <x v="0"/>
    <x v="0"/>
    <s v="0006935703"/>
    <s v="01656838"/>
    <x v="64"/>
    <x v="0"/>
    <s v="INSTALLPOS-1K"/>
    <n v="964.74"/>
    <n v="0"/>
    <n v="329.28"/>
    <n v="0"/>
    <n v="964.74"/>
    <n v="0"/>
    <n v="329.28"/>
    <n v="-329.28"/>
    <e v="#DIV/0!"/>
    <n v="635.46"/>
  </r>
  <r>
    <s v="FC Reinstall"/>
    <x v="0"/>
    <x v="1"/>
    <s v="0006921420"/>
    <s v="01656808"/>
    <x v="55"/>
    <x v="0"/>
    <s v="PROJMGMTMCD-1K"/>
    <n v="964.31"/>
    <n v="0"/>
    <n v="329.28"/>
    <n v="285"/>
    <n v="964.31"/>
    <n v="0"/>
    <n v="329.28"/>
    <n v="-44.279999999999973"/>
    <n v="-0.15536842105263149"/>
    <n v="635.03"/>
  </r>
  <r>
    <s v="FC Reinstall"/>
    <x v="0"/>
    <x v="0"/>
    <s v="0006921420"/>
    <s v="01656808"/>
    <x v="55"/>
    <x v="0"/>
    <s v="INSTALLPOS-1K"/>
    <n v="964.31"/>
    <n v="0"/>
    <n v="329.28"/>
    <n v="1944"/>
    <n v="964.31"/>
    <n v="0"/>
    <n v="329.28"/>
    <n v="1614.72"/>
    <n v="0.83061728395061729"/>
    <n v="635.03"/>
  </r>
  <r>
    <s v="DT Camera"/>
    <x v="0"/>
    <x v="1"/>
    <s v="0006908845"/>
    <s v="01657031"/>
    <x v="38"/>
    <x v="0"/>
    <s v="PROJMGMTMCD-1K"/>
    <n v="621"/>
    <n v="621"/>
    <n v="0"/>
    <n v="95"/>
    <n v="1242"/>
    <n v="1242"/>
    <n v="608.58000000000004"/>
    <n v="-513.58000000000004"/>
    <n v="-5.4061052631578947"/>
    <n v="633.41999999999996"/>
  </r>
  <r>
    <s v="DT Camera"/>
    <x v="0"/>
    <x v="1"/>
    <s v="0006908845"/>
    <s v="01657031"/>
    <x v="38"/>
    <x v="0"/>
    <s v="PROJMGMTMCD-1K"/>
    <n v="621"/>
    <n v="621"/>
    <n v="608.58000000000004"/>
    <n v="95"/>
    <n v="1242"/>
    <n v="1242"/>
    <n v="608.58000000000004"/>
    <n v="-513.58000000000004"/>
    <n v="-5.4061052631578947"/>
    <n v="633.41999999999996"/>
  </r>
  <r>
    <s v="DT Camera"/>
    <x v="0"/>
    <x v="0"/>
    <s v="0006908845"/>
    <s v="01657031"/>
    <x v="38"/>
    <x v="0"/>
    <s v="INSTALLPOS-1K"/>
    <n v="621"/>
    <n v="621"/>
    <n v="0"/>
    <n v="1397"/>
    <n v="1242"/>
    <n v="1242"/>
    <n v="608.58000000000004"/>
    <n v="788.42"/>
    <n v="0.56436649964209018"/>
    <n v="633.41999999999996"/>
  </r>
  <r>
    <s v="DT Camera"/>
    <x v="0"/>
    <x v="0"/>
    <s v="0006908845"/>
    <s v="01657031"/>
    <x v="38"/>
    <x v="0"/>
    <s v="INSTALLPOS-1K"/>
    <n v="621"/>
    <n v="621"/>
    <n v="608.58000000000004"/>
    <n v="1397"/>
    <n v="1242"/>
    <n v="1242"/>
    <n v="608.58000000000004"/>
    <n v="788.42"/>
    <n v="0.56436649964209018"/>
    <n v="633.41999999999996"/>
  </r>
  <r>
    <s v="FC Deinstall"/>
    <x v="0"/>
    <x v="0"/>
    <s v="0006927477"/>
    <s v="01661573"/>
    <x v="53"/>
    <x v="0"/>
    <s v="INSTALLPOS-1K"/>
    <n v="628"/>
    <n v="628"/>
    <n v="0"/>
    <n v="1149"/>
    <n v="628"/>
    <n v="628"/>
    <n v="0"/>
    <n v="1149"/>
    <n v="1"/>
    <n v="628"/>
  </r>
  <r>
    <m/>
    <x v="0"/>
    <x v="0"/>
    <s v="0006926982"/>
    <s v="01660693"/>
    <x v="65"/>
    <x v="0"/>
    <s v="INSTALLPOS-1K"/>
    <n v="621"/>
    <n v="621"/>
    <n v="0"/>
    <n v="1291"/>
    <n v="621"/>
    <n v="621"/>
    <n v="0"/>
    <n v="1291"/>
    <n v="1"/>
    <n v="621"/>
  </r>
  <r>
    <s v="DT Camera"/>
    <x v="0"/>
    <x v="0"/>
    <s v="0006910635"/>
    <s v="01657301"/>
    <x v="36"/>
    <x v="0"/>
    <s v="INSTALLPOS-1K"/>
    <n v="621"/>
    <n v="621"/>
    <n v="0"/>
    <n v="748"/>
    <n v="621"/>
    <n v="621"/>
    <n v="0"/>
    <n v="748"/>
    <n v="1"/>
    <n v="621"/>
  </r>
  <r>
    <m/>
    <x v="0"/>
    <x v="1"/>
    <s v="0006926982"/>
    <s v="01660693"/>
    <x v="65"/>
    <x v="0"/>
    <s v="PROJMGMTMCD-1K"/>
    <n v="621"/>
    <n v="621"/>
    <n v="0"/>
    <n v="95"/>
    <n v="621"/>
    <n v="621"/>
    <n v="0"/>
    <n v="95"/>
    <n v="1"/>
    <n v="621"/>
  </r>
  <r>
    <s v="DT Camera"/>
    <x v="0"/>
    <x v="1"/>
    <s v="0006910635"/>
    <s v="01657301"/>
    <x v="36"/>
    <x v="0"/>
    <s v="PROJMGMTMCD-1K"/>
    <n v="621"/>
    <n v="621"/>
    <n v="0"/>
    <n v="95"/>
    <n v="621"/>
    <n v="621"/>
    <n v="0"/>
    <n v="95"/>
    <n v="1"/>
    <n v="621"/>
  </r>
  <r>
    <s v="Dual Point Install"/>
    <x v="0"/>
    <x v="2"/>
    <s v="0006854652"/>
    <s v="01660946"/>
    <x v="5"/>
    <x v="0"/>
    <s v="STAGING-1K"/>
    <n v="600"/>
    <n v="567"/>
    <n v="0"/>
    <n v="24"/>
    <n v="1438.75"/>
    <n v="1405.75"/>
    <n v="838.75"/>
    <n v="-814.75"/>
    <n v="-33.947916666666664"/>
    <n v="600"/>
  </r>
  <r>
    <s v="Dual Point Install"/>
    <x v="0"/>
    <x v="2"/>
    <s v="0006854652"/>
    <s v="01644629"/>
    <x v="54"/>
    <x v="0"/>
    <s v="STAGING-1K"/>
    <n v="838.75"/>
    <n v="838.75"/>
    <n v="838.75"/>
    <n v="24"/>
    <n v="1438.75"/>
    <n v="1405.75"/>
    <n v="838.75"/>
    <n v="-814.75"/>
    <n v="-33.947916666666664"/>
    <n v="600"/>
  </r>
  <r>
    <s v="Dual Point Install"/>
    <x v="0"/>
    <x v="1"/>
    <s v="0006854652"/>
    <s v="01644629"/>
    <x v="54"/>
    <x v="0"/>
    <s v="PROJMGMTMCD-1K"/>
    <n v="838.75"/>
    <n v="838.75"/>
    <n v="838.75"/>
    <n v="285"/>
    <n v="1438.75"/>
    <n v="1405.75"/>
    <n v="838.75"/>
    <n v="-553.75"/>
    <n v="-1.9429824561403508"/>
    <n v="600"/>
  </r>
  <r>
    <s v="Dual Point Install"/>
    <x v="0"/>
    <x v="1"/>
    <s v="0006854652"/>
    <s v="01660946"/>
    <x v="5"/>
    <x v="0"/>
    <s v="PROJMGMTMCD-1K"/>
    <n v="600"/>
    <n v="567"/>
    <n v="0"/>
    <n v="285"/>
    <n v="1438.75"/>
    <n v="1405.75"/>
    <n v="838.75"/>
    <n v="-553.75"/>
    <n v="-1.9429824561403508"/>
    <n v="600"/>
  </r>
  <r>
    <s v="Dual Point Install"/>
    <x v="0"/>
    <x v="0"/>
    <s v="0006854652"/>
    <s v="01644629"/>
    <x v="54"/>
    <x v="0"/>
    <s v="INSTALLPOS-1K"/>
    <n v="838.75"/>
    <n v="838.75"/>
    <n v="838.75"/>
    <n v="1944"/>
    <n v="1438.75"/>
    <n v="1405.75"/>
    <n v="838.75"/>
    <n v="1105.25"/>
    <n v="0.56854423868312753"/>
    <n v="600"/>
  </r>
  <r>
    <s v="Dual Point Install"/>
    <x v="0"/>
    <x v="0"/>
    <s v="0006854652"/>
    <s v="01660946"/>
    <x v="5"/>
    <x v="0"/>
    <s v="INSTALLPOS-1K"/>
    <n v="600"/>
    <n v="567"/>
    <n v="0"/>
    <n v="1944"/>
    <n v="1438.75"/>
    <n v="1405.75"/>
    <n v="838.75"/>
    <n v="1105.25"/>
    <n v="0.56854423868312753"/>
    <n v="600"/>
  </r>
  <r>
    <s v="FC Reinstall"/>
    <x v="0"/>
    <x v="0"/>
    <s v="0006894572"/>
    <s v="01654100"/>
    <x v="66"/>
    <x v="0"/>
    <s v="INSTALLPOS-1K"/>
    <n v="1000"/>
    <n v="445.5"/>
    <n v="436.59"/>
    <n v="601"/>
    <n v="1000"/>
    <n v="445.5"/>
    <n v="436.59"/>
    <n v="164.41000000000003"/>
    <n v="0.2735607321131448"/>
    <n v="563.41000000000008"/>
  </r>
  <r>
    <s v="Create Your Taste - Add On"/>
    <x v="0"/>
    <x v="0"/>
    <s v="0006921440"/>
    <s v="01659871"/>
    <x v="15"/>
    <x v="0"/>
    <s v="INSTALLPOS-1K"/>
    <n v="519"/>
    <n v="519"/>
    <n v="0"/>
    <n v="672"/>
    <n v="519"/>
    <n v="519"/>
    <n v="0"/>
    <n v="672"/>
    <n v="1"/>
    <n v="519"/>
  </r>
  <r>
    <s v="Create Your Taste - Add On"/>
    <x v="0"/>
    <x v="0"/>
    <s v="0006921451"/>
    <s v="01659525"/>
    <x v="11"/>
    <x v="0"/>
    <s v="INSTALLPOS-1K"/>
    <n v="509.68"/>
    <n v="509.68"/>
    <n v="0"/>
    <n v="0"/>
    <n v="509.68"/>
    <n v="509.68"/>
    <n v="0"/>
    <n v="0"/>
    <e v="#DIV/0!"/>
    <n v="509.68"/>
  </r>
  <r>
    <s v="Create Your Taste - Add On"/>
    <x v="0"/>
    <x v="0"/>
    <s v="0006903859"/>
    <s v="01655654"/>
    <x v="41"/>
    <x v="0"/>
    <s v="INSTALLPOS-1K"/>
    <n v="500"/>
    <n v="500"/>
    <n v="0"/>
    <n v="557"/>
    <n v="500"/>
    <n v="500"/>
    <n v="0"/>
    <n v="557"/>
    <n v="1"/>
    <n v="500"/>
  </r>
  <r>
    <s v="Create Your Taste - Add On"/>
    <x v="0"/>
    <x v="0"/>
    <s v="0006918590"/>
    <s v="01659399"/>
    <x v="33"/>
    <x v="0"/>
    <s v="INSTALLPOS-1K"/>
    <n v="500"/>
    <n v="500"/>
    <n v="0"/>
    <n v="500"/>
    <n v="500"/>
    <n v="500"/>
    <n v="0"/>
    <n v="500"/>
    <n v="1"/>
    <n v="500"/>
  </r>
  <r>
    <s v="FC Reinstall"/>
    <x v="0"/>
    <x v="0"/>
    <s v="0006926769"/>
    <s v="01659590"/>
    <x v="7"/>
    <x v="0"/>
    <s v="INSTOSS-1K"/>
    <n v="500"/>
    <n v="364.5"/>
    <n v="0"/>
    <n v="477"/>
    <n v="500"/>
    <n v="364.5"/>
    <n v="0"/>
    <n v="477"/>
    <n v="1"/>
    <n v="500"/>
  </r>
  <r>
    <s v="FC Reinstall"/>
    <x v="0"/>
    <x v="0"/>
    <s v="0006933338"/>
    <s v="01659598"/>
    <x v="29"/>
    <x v="0"/>
    <s v="INSTOSS-1K"/>
    <n v="500"/>
    <n v="324"/>
    <n v="0"/>
    <n v="424"/>
    <n v="500"/>
    <n v="324"/>
    <n v="0"/>
    <n v="424"/>
    <n v="1"/>
    <n v="500"/>
  </r>
  <r>
    <s v="FC Install"/>
    <x v="0"/>
    <x v="0"/>
    <s v="0006932834"/>
    <s v="01661256"/>
    <x v="5"/>
    <x v="0"/>
    <s v="INSTOSS-1K"/>
    <n v="500"/>
    <n v="243"/>
    <n v="0"/>
    <n v="361"/>
    <n v="500"/>
    <n v="243"/>
    <n v="0"/>
    <n v="361"/>
    <n v="1"/>
    <n v="500"/>
  </r>
  <r>
    <s v="FC Reinstall"/>
    <x v="0"/>
    <x v="0"/>
    <s v="0006933750"/>
    <s v="01659600"/>
    <x v="29"/>
    <x v="0"/>
    <s v="INSTOSS-1K"/>
    <n v="500"/>
    <n v="243"/>
    <n v="0"/>
    <n v="318"/>
    <n v="500"/>
    <n v="243"/>
    <n v="0"/>
    <n v="318"/>
    <n v="1"/>
    <n v="500"/>
  </r>
  <r>
    <s v="FC Reinstall"/>
    <x v="0"/>
    <x v="0"/>
    <s v="0006932753"/>
    <s v="01659597"/>
    <x v="29"/>
    <x v="0"/>
    <s v="INSTOSS-1K"/>
    <n v="500"/>
    <n v="243"/>
    <n v="0"/>
    <n v="318"/>
    <n v="500"/>
    <n v="243"/>
    <n v="0"/>
    <n v="318"/>
    <n v="1"/>
    <n v="500"/>
  </r>
  <r>
    <s v="FC Reinstall"/>
    <x v="0"/>
    <x v="0"/>
    <s v="0006931684"/>
    <s v="01661040"/>
    <x v="30"/>
    <x v="0"/>
    <s v="INSTOSS-1K"/>
    <n v="500"/>
    <n v="202.5"/>
    <n v="0"/>
    <n v="265"/>
    <n v="500"/>
    <n v="202.5"/>
    <n v="0"/>
    <n v="265"/>
    <n v="1"/>
    <n v="500"/>
  </r>
  <r>
    <s v="Dual Point Install"/>
    <x v="0"/>
    <x v="0"/>
    <s v="0006929610"/>
    <s v="01659443"/>
    <x v="7"/>
    <x v="0"/>
    <s v="INSTOSS-1K"/>
    <n v="500"/>
    <n v="162"/>
    <n v="0"/>
    <n v="212"/>
    <n v="500"/>
    <n v="162"/>
    <n v="0"/>
    <n v="212"/>
    <n v="1"/>
    <n v="500"/>
  </r>
  <r>
    <s v="FC Deinstall"/>
    <x v="0"/>
    <x v="0"/>
    <s v="0006942469"/>
    <s v="01660031"/>
    <x v="21"/>
    <x v="0"/>
    <s v="INSTOSS-1K"/>
    <n v="498"/>
    <n v="498"/>
    <n v="0"/>
    <n v="573"/>
    <n v="498"/>
    <n v="498"/>
    <n v="0"/>
    <n v="573"/>
    <n v="1"/>
    <n v="498"/>
  </r>
  <r>
    <s v="Dual Point Install"/>
    <x v="0"/>
    <x v="2"/>
    <s v="0006844799"/>
    <s v="01650537"/>
    <x v="67"/>
    <x v="0"/>
    <s v="STAGING-1K"/>
    <n v="750"/>
    <n v="283.5"/>
    <n v="277.83"/>
    <n v="24"/>
    <n v="750"/>
    <n v="283.5"/>
    <n v="277.83"/>
    <n v="-253.82999999999998"/>
    <n v="-10.57625"/>
    <n v="472.17"/>
  </r>
  <r>
    <s v="Dual Point Install"/>
    <x v="0"/>
    <x v="1"/>
    <s v="0006844799"/>
    <s v="01650537"/>
    <x v="67"/>
    <x v="0"/>
    <s v="PROJMGMTMCD-1K"/>
    <n v="750"/>
    <n v="283.5"/>
    <n v="277.83"/>
    <n v="285"/>
    <n v="750"/>
    <n v="283.5"/>
    <n v="277.83"/>
    <n v="7.1700000000000159"/>
    <n v="2.515789473684216E-2"/>
    <n v="472.17"/>
  </r>
  <r>
    <s v="Dual Point Install"/>
    <x v="0"/>
    <x v="0"/>
    <s v="0006844799"/>
    <s v="01650537"/>
    <x v="67"/>
    <x v="0"/>
    <s v="INSTALLPOS-1K"/>
    <n v="750"/>
    <n v="283.5"/>
    <n v="277.83"/>
    <n v="1944"/>
    <n v="750"/>
    <n v="283.5"/>
    <n v="277.83"/>
    <n v="1666.17"/>
    <n v="0.85708333333333342"/>
    <n v="472.17"/>
  </r>
  <r>
    <s v="Misc coffee install"/>
    <x v="0"/>
    <x v="1"/>
    <s v="0006898566"/>
    <s v="01653465"/>
    <x v="38"/>
    <x v="0"/>
    <s v="PROJMGMTMCD-1K"/>
    <n v="590.64"/>
    <n v="162"/>
    <n v="162"/>
    <n v="95"/>
    <n v="590.64"/>
    <n v="162"/>
    <n v="162"/>
    <n v="-67"/>
    <n v="-0.70526315789473681"/>
    <n v="428.64"/>
  </r>
  <r>
    <s v="Misc coffee install"/>
    <x v="0"/>
    <x v="0"/>
    <s v="0006898566"/>
    <s v="01653465"/>
    <x v="38"/>
    <x v="0"/>
    <s v="INSTALLPOS-1K"/>
    <n v="590.64"/>
    <n v="162"/>
    <n v="162"/>
    <n v="969"/>
    <n v="590.64"/>
    <n v="162"/>
    <n v="162"/>
    <n v="807"/>
    <n v="0.83281733746130027"/>
    <n v="428.64"/>
  </r>
  <r>
    <s v="Dual Point Install"/>
    <x v="0"/>
    <x v="2"/>
    <s v="0006869403"/>
    <s v="01651476"/>
    <x v="68"/>
    <x v="0"/>
    <s v="STAGING-1K"/>
    <n v="700"/>
    <n v="486"/>
    <n v="476.28"/>
    <n v="24"/>
    <n v="2000"/>
    <n v="1618.31"/>
    <n v="1585.94"/>
    <n v="-1561.94"/>
    <n v="-65.080833333333331"/>
    <n v="414.05999999999995"/>
  </r>
  <r>
    <s v="Dual Point Install"/>
    <x v="0"/>
    <x v="2"/>
    <s v="0006869403"/>
    <s v="01648156"/>
    <x v="69"/>
    <x v="0"/>
    <s v="STAGING-1K"/>
    <n v="1300"/>
    <n v="1132.31"/>
    <n v="1109.6600000000001"/>
    <n v="24"/>
    <n v="2000"/>
    <n v="1618.31"/>
    <n v="1585.94"/>
    <n v="-1561.94"/>
    <n v="-65.080833333333331"/>
    <n v="414.05999999999995"/>
  </r>
  <r>
    <s v="Dual Point Install"/>
    <x v="0"/>
    <x v="1"/>
    <s v="0006869403"/>
    <s v="01651476"/>
    <x v="68"/>
    <x v="0"/>
    <s v="PROJMGMTMCD-1K"/>
    <n v="700"/>
    <n v="486"/>
    <n v="476.28"/>
    <n v="285"/>
    <n v="2000"/>
    <n v="1618.31"/>
    <n v="1585.94"/>
    <n v="-1300.94"/>
    <n v="-4.5647017543859647"/>
    <n v="414.05999999999995"/>
  </r>
  <r>
    <s v="Dual Point Install"/>
    <x v="0"/>
    <x v="1"/>
    <s v="0006869403"/>
    <s v="01648156"/>
    <x v="69"/>
    <x v="0"/>
    <s v="PROJMGMTMCD-1K"/>
    <n v="1300"/>
    <n v="1132.31"/>
    <n v="1109.6600000000001"/>
    <n v="285"/>
    <n v="2000"/>
    <n v="1618.31"/>
    <n v="1585.94"/>
    <n v="-1300.94"/>
    <n v="-4.5647017543859647"/>
    <n v="414.05999999999995"/>
  </r>
  <r>
    <s v="Dual Point Install"/>
    <x v="0"/>
    <x v="0"/>
    <s v="0006869403"/>
    <s v="01648156"/>
    <x v="69"/>
    <x v="0"/>
    <s v="INSTALLPOS-1K"/>
    <n v="1300"/>
    <n v="1132.31"/>
    <n v="1109.6600000000001"/>
    <n v="1944"/>
    <n v="2000"/>
    <n v="1618.31"/>
    <n v="1585.94"/>
    <n v="358.05999999999995"/>
    <n v="0.18418724279835388"/>
    <n v="414.05999999999995"/>
  </r>
  <r>
    <s v="Dual Point Install"/>
    <x v="0"/>
    <x v="0"/>
    <s v="0006869403"/>
    <s v="01651476"/>
    <x v="68"/>
    <x v="0"/>
    <s v="INSTALLPOS-1K"/>
    <n v="700"/>
    <n v="486"/>
    <n v="476.28"/>
    <n v="1944"/>
    <n v="2000"/>
    <n v="1618.31"/>
    <n v="1585.94"/>
    <n v="358.05999999999995"/>
    <n v="0.18418724279835388"/>
    <n v="414.05999999999995"/>
  </r>
  <r>
    <s v="FC Reinstall"/>
    <x v="0"/>
    <x v="1"/>
    <s v="0006893277"/>
    <s v="01650775"/>
    <x v="50"/>
    <x v="0"/>
    <s v="PROJMGMTMCD-1K"/>
    <n v="1000"/>
    <n v="607.5"/>
    <n v="607.5"/>
    <n v="95"/>
    <n v="1000"/>
    <n v="607.5"/>
    <n v="607.5"/>
    <n v="-512.5"/>
    <n v="-5.3947368421052628"/>
    <n v="392.5"/>
  </r>
  <r>
    <s v="Dual Point Install"/>
    <x v="0"/>
    <x v="1"/>
    <s v="0006874035"/>
    <s v="01652621"/>
    <x v="70"/>
    <x v="0"/>
    <s v="PROJMGMTMCD-1K"/>
    <n v="1000"/>
    <n v="607.5"/>
    <n v="607.5"/>
    <n v="285"/>
    <n v="1796.75"/>
    <n v="1404.25"/>
    <n v="1404.25"/>
    <n v="-1119.25"/>
    <n v="-3.9271929824561402"/>
    <n v="392.5"/>
  </r>
  <r>
    <s v="FC Reinstall"/>
    <x v="0"/>
    <x v="1"/>
    <s v="0006874035"/>
    <s v="01648869"/>
    <x v="70"/>
    <x v="0"/>
    <s v="PROJMGMTMCD-1K"/>
    <n v="796.75"/>
    <n v="796.75"/>
    <n v="796.75"/>
    <n v="285"/>
    <n v="1796.75"/>
    <n v="1404.25"/>
    <n v="1404.25"/>
    <n v="-1119.25"/>
    <n v="-3.9271929824561402"/>
    <n v="392.5"/>
  </r>
  <r>
    <s v="Dual Point Install"/>
    <x v="0"/>
    <x v="0"/>
    <s v="0006874035"/>
    <s v="01652621"/>
    <x v="70"/>
    <x v="0"/>
    <s v="INSTALLPOS-1K"/>
    <n v="1000"/>
    <n v="607.5"/>
    <n v="607.5"/>
    <n v="1944"/>
    <n v="1796.75"/>
    <n v="1404.25"/>
    <n v="1404.25"/>
    <n v="539.75"/>
    <n v="0.27764917695473251"/>
    <n v="392.5"/>
  </r>
  <r>
    <s v="FC Reinstall"/>
    <x v="0"/>
    <x v="0"/>
    <s v="0006874035"/>
    <s v="01648869"/>
    <x v="70"/>
    <x v="0"/>
    <s v="INSTALLPOS-1K"/>
    <n v="796.75"/>
    <n v="796.75"/>
    <n v="796.75"/>
    <n v="1944"/>
    <n v="1796.75"/>
    <n v="1404.25"/>
    <n v="1404.25"/>
    <n v="539.75"/>
    <n v="0.27764917695473251"/>
    <n v="392.5"/>
  </r>
  <r>
    <s v="FC Reinstall"/>
    <x v="0"/>
    <x v="0"/>
    <s v="0006893277"/>
    <s v="01650775"/>
    <x v="50"/>
    <x v="0"/>
    <s v="INSTALLPOS-1K"/>
    <n v="1000"/>
    <n v="607.5"/>
    <n v="607.5"/>
    <n v="1387"/>
    <n v="1000"/>
    <n v="607.5"/>
    <n v="607.5"/>
    <n v="779.5"/>
    <n v="0.56200432588320115"/>
    <n v="392.5"/>
  </r>
  <r>
    <s v="FC Deinstall"/>
    <x v="0"/>
    <x v="0"/>
    <s v="0006923508"/>
    <s v="01657858"/>
    <x v="6"/>
    <x v="0"/>
    <s v="INSTALLPOS-1K"/>
    <n v="378.25"/>
    <n v="378.25"/>
    <n v="0"/>
    <n v="495"/>
    <n v="378.25"/>
    <n v="378.25"/>
    <n v="0"/>
    <n v="495"/>
    <n v="1"/>
    <n v="378.25"/>
  </r>
  <r>
    <s v="Create Your Taste - Add On"/>
    <x v="0"/>
    <x v="0"/>
    <s v="0006922874"/>
    <s v="01656015"/>
    <x v="1"/>
    <x v="0"/>
    <s v="INSTALLPOS-1K"/>
    <n v="378.25"/>
    <n v="378.25"/>
    <n v="0"/>
    <n v="495"/>
    <n v="378.25"/>
    <n v="378.25"/>
    <n v="0"/>
    <n v="495"/>
    <n v="1"/>
    <n v="378.25"/>
  </r>
  <r>
    <s v="FC Deinstall"/>
    <x v="0"/>
    <x v="0"/>
    <s v="0006926001"/>
    <s v="01660850"/>
    <x v="13"/>
    <x v="0"/>
    <s v="INSTALLPOS-1K"/>
    <n v="378.25"/>
    <n v="378.25"/>
    <n v="0"/>
    <n v="495"/>
    <n v="378.25"/>
    <n v="378.25"/>
    <n v="0"/>
    <n v="495"/>
    <n v="1"/>
    <n v="378.25"/>
  </r>
  <r>
    <s v="Dual Point Install"/>
    <x v="0"/>
    <x v="2"/>
    <s v="0006895178"/>
    <s v="01650694"/>
    <x v="41"/>
    <x v="0"/>
    <s v="STAGING-1K"/>
    <n v="1200"/>
    <n v="838.75"/>
    <n v="821.97"/>
    <n v="24"/>
    <n v="1200"/>
    <n v="838.75"/>
    <n v="821.97"/>
    <n v="-797.97"/>
    <n v="-33.248750000000001"/>
    <n v="378.03"/>
  </r>
  <r>
    <s v="Dual Point Install"/>
    <x v="0"/>
    <x v="1"/>
    <s v="0006895178"/>
    <s v="01650694"/>
    <x v="41"/>
    <x v="0"/>
    <s v="PROJMGMTMCD-1K"/>
    <n v="1200"/>
    <n v="838.75"/>
    <n v="821.97"/>
    <n v="285"/>
    <n v="1200"/>
    <n v="838.75"/>
    <n v="821.97"/>
    <n v="-536.97"/>
    <n v="-1.8841052631578947"/>
    <n v="378.03"/>
  </r>
  <r>
    <s v="Dual Point Install"/>
    <x v="0"/>
    <x v="0"/>
    <s v="0006895178"/>
    <s v="01650694"/>
    <x v="41"/>
    <x v="0"/>
    <s v="INSTALLPOS-1K"/>
    <n v="1200"/>
    <n v="838.75"/>
    <n v="821.97"/>
    <n v="1944"/>
    <n v="1200"/>
    <n v="838.75"/>
    <n v="821.97"/>
    <n v="1122.03"/>
    <n v="0.57717592592592593"/>
    <n v="378.03"/>
  </r>
  <r>
    <s v="DT Camera"/>
    <x v="0"/>
    <x v="0"/>
    <s v="0006916530"/>
    <s v="01658987"/>
    <x v="52"/>
    <x v="1"/>
    <s v="INSTALLPOS-1K"/>
    <n v="371.25"/>
    <n v="371.25"/>
    <n v="0"/>
    <n v="601"/>
    <n v="371.25"/>
    <n v="371.25"/>
    <n v="0"/>
    <n v="601"/>
    <n v="1"/>
    <n v="371.25"/>
  </r>
  <r>
    <s v="DT Camera"/>
    <x v="0"/>
    <x v="1"/>
    <s v="0006916530"/>
    <s v="01658987"/>
    <x v="52"/>
    <x v="1"/>
    <s v="PROJMGMTMCD-1K"/>
    <n v="371.25"/>
    <n v="371.25"/>
    <n v="0"/>
    <n v="95"/>
    <n v="371.25"/>
    <n v="371.25"/>
    <n v="0"/>
    <n v="95"/>
    <n v="1"/>
    <n v="371.25"/>
  </r>
  <r>
    <s v="Dual Point Install"/>
    <x v="0"/>
    <x v="2"/>
    <s v="0006864593"/>
    <s v="01647084"/>
    <x v="32"/>
    <x v="0"/>
    <s v="STAGING-1K"/>
    <n v="1200"/>
    <n v="838.75"/>
    <n v="838.75"/>
    <n v="24"/>
    <n v="1200"/>
    <n v="838.75"/>
    <n v="838.75"/>
    <n v="-814.75"/>
    <n v="-33.947916666666664"/>
    <n v="361.25"/>
  </r>
  <r>
    <s v="Dual Point Install"/>
    <x v="0"/>
    <x v="1"/>
    <s v="0006864593"/>
    <s v="01647084"/>
    <x v="32"/>
    <x v="0"/>
    <s v="PROJMGMTMCD-1K"/>
    <n v="1200"/>
    <n v="838.75"/>
    <n v="838.75"/>
    <n v="285"/>
    <n v="1200"/>
    <n v="838.75"/>
    <n v="838.75"/>
    <n v="-553.75"/>
    <n v="-1.9429824561403508"/>
    <n v="361.25"/>
  </r>
  <r>
    <s v="Dual Point Install"/>
    <x v="0"/>
    <x v="0"/>
    <s v="0006864593"/>
    <s v="01647084"/>
    <x v="32"/>
    <x v="0"/>
    <s v="INSTALLPOS-1K"/>
    <n v="1200"/>
    <n v="838.75"/>
    <n v="838.75"/>
    <n v="1944"/>
    <n v="1200"/>
    <n v="838.75"/>
    <n v="838.75"/>
    <n v="1105.25"/>
    <n v="0.56854423868312753"/>
    <n v="361.25"/>
  </r>
  <r>
    <s v="FC Reinstall"/>
    <x v="0"/>
    <x v="1"/>
    <s v="0006877001"/>
    <s v="01649268"/>
    <x v="66"/>
    <x v="0"/>
    <s v="PROJMGMTMCD-1K"/>
    <n v="1300"/>
    <n v="964.31"/>
    <n v="945.02"/>
    <n v="570"/>
    <n v="1300"/>
    <n v="964.31"/>
    <n v="945.02"/>
    <n v="-375.02"/>
    <n v="-0.65792982456140348"/>
    <n v="354.98"/>
  </r>
  <r>
    <s v="FC Reinstall"/>
    <x v="0"/>
    <x v="1"/>
    <s v="0006876992"/>
    <s v="01649264"/>
    <x v="66"/>
    <x v="0"/>
    <s v="PROJMGMTMCD-1K"/>
    <n v="1300"/>
    <n v="964.31"/>
    <n v="945.02"/>
    <n v="570"/>
    <n v="1300"/>
    <n v="964.31"/>
    <n v="945.02"/>
    <n v="-375.02"/>
    <n v="-0.65792982456140348"/>
    <n v="354.98"/>
  </r>
  <r>
    <s v="FC Reinstall"/>
    <x v="0"/>
    <x v="0"/>
    <s v="0006876992"/>
    <s v="01649264"/>
    <x v="66"/>
    <x v="0"/>
    <s v="INSTALLPOS-1K"/>
    <n v="1300"/>
    <n v="964.31"/>
    <n v="945.02"/>
    <n v="3888"/>
    <n v="1300"/>
    <n v="964.31"/>
    <n v="945.02"/>
    <n v="2942.98"/>
    <n v="0.75693930041152269"/>
    <n v="354.98"/>
  </r>
  <r>
    <s v="FC Reinstall"/>
    <x v="0"/>
    <x v="0"/>
    <s v="0006877001"/>
    <s v="01649268"/>
    <x v="66"/>
    <x v="0"/>
    <s v="INSTALLPOS-1K"/>
    <n v="1300"/>
    <n v="964.31"/>
    <n v="945.02"/>
    <n v="3888"/>
    <n v="1300"/>
    <n v="964.31"/>
    <n v="945.02"/>
    <n v="2942.98"/>
    <n v="0.75693930041152269"/>
    <n v="354.98"/>
  </r>
  <r>
    <s v="FC Reinstall"/>
    <x v="0"/>
    <x v="1"/>
    <s v="0006915829"/>
    <s v="01656784"/>
    <x v="21"/>
    <x v="0"/>
    <s v="PROJMGMTMCD-1K"/>
    <n v="1132.31"/>
    <n v="796.75"/>
    <n v="780.81"/>
    <n v="285"/>
    <n v="1132.31"/>
    <n v="796.75"/>
    <n v="780.81"/>
    <n v="-495.80999999999995"/>
    <n v="-1.7396842105263155"/>
    <n v="351.5"/>
  </r>
  <r>
    <s v="FC Reinstall"/>
    <x v="0"/>
    <x v="0"/>
    <s v="0006915829"/>
    <s v="01656784"/>
    <x v="21"/>
    <x v="0"/>
    <s v="INSTALLPOS-1K"/>
    <n v="1132.31"/>
    <n v="796.75"/>
    <n v="780.81"/>
    <n v="1944"/>
    <n v="1132.31"/>
    <n v="796.75"/>
    <n v="780.81"/>
    <n v="1163.19"/>
    <n v="0.59834876543209881"/>
    <n v="351.5"/>
  </r>
  <r>
    <s v="FC Deinstall"/>
    <x v="0"/>
    <x v="0"/>
    <s v="0006912349"/>
    <s v="01656777"/>
    <x v="19"/>
    <x v="0"/>
    <s v="INSTOSS-1K"/>
    <n v="336"/>
    <n v="336"/>
    <n v="329.28"/>
    <n v="361"/>
    <n v="672"/>
    <n v="672"/>
    <n v="329.28"/>
    <n v="31.720000000000027"/>
    <n v="8.786703601108041E-2"/>
    <n v="342.72"/>
  </r>
  <r>
    <s v="FC Deinstall"/>
    <x v="0"/>
    <x v="0"/>
    <s v="0006912349"/>
    <s v="01656777"/>
    <x v="19"/>
    <x v="0"/>
    <s v="INSTOSS-1K"/>
    <n v="336"/>
    <n v="336"/>
    <n v="0"/>
    <n v="361"/>
    <n v="672"/>
    <n v="672"/>
    <n v="329.28"/>
    <n v="31.720000000000027"/>
    <n v="8.786703601108041E-2"/>
    <n v="342.72"/>
  </r>
  <r>
    <s v="KIOSK - Zivelo"/>
    <x v="1"/>
    <x v="0"/>
    <s v="0006859056"/>
    <s v="01651885"/>
    <x v="25"/>
    <x v="0"/>
    <s v="INSTALL-DIR"/>
    <n v="1260"/>
    <n v="917.5"/>
    <n v="917.5"/>
    <n v="1100"/>
    <n v="1260"/>
    <n v="917.5"/>
    <n v="917.5"/>
    <n v="182.5"/>
    <n v="0.16590909090909092"/>
    <n v="342.5"/>
  </r>
  <r>
    <s v="Misc Parts"/>
    <x v="0"/>
    <x v="0"/>
    <s v="0006901474"/>
    <s v="01651966"/>
    <x v="71"/>
    <x v="0"/>
    <s v="INSTOSS-1K"/>
    <n v="500"/>
    <n v="162"/>
    <n v="162"/>
    <n v="212"/>
    <n v="500"/>
    <n v="162"/>
    <n v="162"/>
    <n v="50"/>
    <n v="0.23584905660377359"/>
    <n v="338"/>
  </r>
  <r>
    <s v="FC Deinstall"/>
    <x v="0"/>
    <x v="0"/>
    <s v="0006903289"/>
    <s v="01652493"/>
    <x v="52"/>
    <x v="1"/>
    <s v="INSTOSS-1K"/>
    <n v="500"/>
    <n v="162"/>
    <n v="162"/>
    <n v="424"/>
    <n v="500"/>
    <n v="162"/>
    <n v="162"/>
    <n v="262"/>
    <n v="0.61792452830188682"/>
    <n v="338"/>
  </r>
  <r>
    <s v="FC Deinstall"/>
    <x v="0"/>
    <x v="0"/>
    <s v="0006902103"/>
    <s v="01651295"/>
    <x v="72"/>
    <x v="0"/>
    <s v="INSTOSS-1K"/>
    <n v="336"/>
    <n v="336"/>
    <n v="0"/>
    <n v="361"/>
    <n v="672"/>
    <n v="672"/>
    <n v="336"/>
    <n v="25"/>
    <n v="6.9252077562326875E-2"/>
    <n v="336"/>
  </r>
  <r>
    <s v="FC Deinstall"/>
    <x v="0"/>
    <x v="0"/>
    <s v="0006902103"/>
    <s v="01651295"/>
    <x v="72"/>
    <x v="0"/>
    <s v="INSTOSS-1K"/>
    <n v="336"/>
    <n v="336"/>
    <n v="336"/>
    <n v="361"/>
    <n v="672"/>
    <n v="672"/>
    <n v="336"/>
    <n v="25"/>
    <n v="6.9252077562326875E-2"/>
    <n v="336"/>
  </r>
  <r>
    <s v="FC Deinstall"/>
    <x v="0"/>
    <x v="0"/>
    <s v="0006894615"/>
    <s v="01649247"/>
    <x v="73"/>
    <x v="0"/>
    <s v="INSTOSS-1K"/>
    <n v="336"/>
    <n v="336"/>
    <n v="336"/>
    <n v="361"/>
    <n v="672"/>
    <n v="672"/>
    <n v="336"/>
    <n v="25"/>
    <n v="6.9252077562326875E-2"/>
    <n v="336"/>
  </r>
  <r>
    <s v="FC Deinstall"/>
    <x v="0"/>
    <x v="0"/>
    <s v="0006894615"/>
    <s v="01649247"/>
    <x v="73"/>
    <x v="0"/>
    <s v="INSTOSS-1K"/>
    <n v="336"/>
    <n v="336"/>
    <n v="0"/>
    <n v="361"/>
    <n v="672"/>
    <n v="672"/>
    <n v="336"/>
    <n v="25"/>
    <n v="6.9252077562326875E-2"/>
    <n v="336"/>
  </r>
  <r>
    <s v="FC Deinstall"/>
    <x v="0"/>
    <x v="0"/>
    <s v="0006903295"/>
    <s v="01649269"/>
    <x v="46"/>
    <x v="0"/>
    <s v="INSTOSS-1K"/>
    <n v="336"/>
    <n v="336"/>
    <n v="336"/>
    <n v="361"/>
    <n v="672"/>
    <n v="672"/>
    <n v="336"/>
    <n v="25"/>
    <n v="6.9252077562326875E-2"/>
    <n v="336"/>
  </r>
  <r>
    <s v="FC Deinstall"/>
    <x v="0"/>
    <x v="0"/>
    <s v="0006903295"/>
    <s v="01649269"/>
    <x v="46"/>
    <x v="0"/>
    <s v="INSTOSS-1K"/>
    <n v="336"/>
    <n v="336"/>
    <n v="0"/>
    <n v="361"/>
    <n v="672"/>
    <n v="672"/>
    <n v="336"/>
    <n v="25"/>
    <n v="6.9252077562326875E-2"/>
    <n v="336"/>
  </r>
  <r>
    <s v="FC Deinstall"/>
    <x v="0"/>
    <x v="0"/>
    <s v="0006889634"/>
    <s v="01652255"/>
    <x v="45"/>
    <x v="0"/>
    <s v="INSTOSS-1K"/>
    <n v="336"/>
    <n v="336"/>
    <n v="0"/>
    <n v="361"/>
    <n v="672"/>
    <n v="672"/>
    <n v="336"/>
    <n v="25"/>
    <n v="6.9252077562326875E-2"/>
    <n v="336"/>
  </r>
  <r>
    <s v="FC Deinstall"/>
    <x v="0"/>
    <x v="0"/>
    <s v="0006889634"/>
    <s v="01652255"/>
    <x v="45"/>
    <x v="0"/>
    <s v="INSTOSS-1K"/>
    <n v="336"/>
    <n v="336"/>
    <n v="336"/>
    <n v="361"/>
    <n v="672"/>
    <n v="672"/>
    <n v="336"/>
    <n v="25"/>
    <n v="6.9252077562326875E-2"/>
    <n v="336"/>
  </r>
  <r>
    <s v="FC Deinstall"/>
    <x v="0"/>
    <x v="0"/>
    <s v="0006938580"/>
    <s v="01656810"/>
    <x v="6"/>
    <x v="0"/>
    <s v="INSTOSS-1K"/>
    <n v="336"/>
    <n v="336"/>
    <n v="0"/>
    <n v="361"/>
    <n v="336"/>
    <n v="336"/>
    <n v="0"/>
    <n v="361"/>
    <n v="1"/>
    <n v="336"/>
  </r>
  <r>
    <s v="FC Deinstall"/>
    <x v="0"/>
    <x v="0"/>
    <s v="0006920176"/>
    <s v="01658737"/>
    <x v="26"/>
    <x v="0"/>
    <s v="INSTOSS-1K"/>
    <n v="336"/>
    <n v="336"/>
    <n v="0"/>
    <n v="361"/>
    <n v="336"/>
    <n v="336"/>
    <n v="0"/>
    <n v="361"/>
    <n v="1"/>
    <n v="336"/>
  </r>
  <r>
    <s v="FC Deinstall"/>
    <x v="0"/>
    <x v="0"/>
    <s v="0006927753"/>
    <s v="01656795"/>
    <x v="5"/>
    <x v="0"/>
    <s v="INSTOSS-1K"/>
    <n v="336"/>
    <n v="336"/>
    <n v="0"/>
    <n v="361"/>
    <n v="336"/>
    <n v="336"/>
    <n v="0"/>
    <n v="361"/>
    <n v="1"/>
    <n v="336"/>
  </r>
  <r>
    <s v="FC Deinstall"/>
    <x v="0"/>
    <x v="0"/>
    <s v="0006921437"/>
    <s v="01658452"/>
    <x v="26"/>
    <x v="0"/>
    <s v="INSTOSS-1K"/>
    <n v="336"/>
    <n v="336"/>
    <n v="0"/>
    <n v="361"/>
    <n v="336"/>
    <n v="336"/>
    <n v="0"/>
    <n v="361"/>
    <n v="1"/>
    <n v="336"/>
  </r>
  <r>
    <s v="FC Deinstall"/>
    <x v="0"/>
    <x v="0"/>
    <s v="0006937716"/>
    <s v="01660037"/>
    <x v="6"/>
    <x v="0"/>
    <s v="INSTOSS-1K"/>
    <n v="336"/>
    <n v="336"/>
    <n v="0"/>
    <n v="361"/>
    <n v="336"/>
    <n v="336"/>
    <n v="0"/>
    <n v="361"/>
    <n v="1"/>
    <n v="336"/>
  </r>
  <r>
    <s v="FC Deinstall"/>
    <x v="0"/>
    <x v="0"/>
    <s v="0006926788"/>
    <s v="01656792"/>
    <x v="5"/>
    <x v="0"/>
    <s v="INSTOSS-1K"/>
    <n v="336"/>
    <n v="336"/>
    <n v="0"/>
    <n v="336"/>
    <n v="336"/>
    <n v="336"/>
    <n v="0"/>
    <n v="336"/>
    <n v="1"/>
    <n v="336"/>
  </r>
  <r>
    <s v="FC Deinstall"/>
    <x v="0"/>
    <x v="0"/>
    <s v="0006926782"/>
    <s v="01656789"/>
    <x v="5"/>
    <x v="0"/>
    <s v="INSTOSS-1K"/>
    <n v="336"/>
    <n v="336"/>
    <n v="0"/>
    <n v="336"/>
    <n v="336"/>
    <n v="336"/>
    <n v="0"/>
    <n v="336"/>
    <n v="1"/>
    <n v="336"/>
  </r>
  <r>
    <s v="Experience of the Future"/>
    <x v="0"/>
    <x v="0"/>
    <s v="0006910566"/>
    <s v="01655484"/>
    <x v="45"/>
    <x v="0"/>
    <s v="INSTALLPOS-1K"/>
    <n v="700"/>
    <n v="364.5"/>
    <n v="364.5"/>
    <n v="477"/>
    <n v="700"/>
    <n v="364.5"/>
    <n v="364.5"/>
    <n v="112.5"/>
    <n v="0.23584905660377359"/>
    <n v="335.5"/>
  </r>
  <r>
    <s v="POS System"/>
    <x v="0"/>
    <x v="2"/>
    <s v="0006851288"/>
    <s v="01651874"/>
    <x v="68"/>
    <x v="0"/>
    <s v="STAGING-1K"/>
    <n v="500"/>
    <n v="486"/>
    <n v="476.28"/>
    <n v="24"/>
    <n v="3703.31"/>
    <n v="3446.31"/>
    <n v="3377.38"/>
    <n v="-3353.38"/>
    <n v="-139.72416666666666"/>
    <n v="325.92999999999984"/>
  </r>
  <r>
    <s v="POS System"/>
    <x v="0"/>
    <x v="2"/>
    <s v="0006851288"/>
    <s v="01643298"/>
    <x v="68"/>
    <x v="0"/>
    <s v="STAGING-1K"/>
    <n v="2960.31"/>
    <n v="2960.31"/>
    <n v="2901.1"/>
    <n v="24"/>
    <n v="3703.31"/>
    <n v="3446.31"/>
    <n v="3377.38"/>
    <n v="-3353.38"/>
    <n v="-139.72416666666666"/>
    <n v="325.92999999999984"/>
  </r>
  <r>
    <s v="POS System"/>
    <x v="0"/>
    <x v="2"/>
    <s v="0006851288"/>
    <s v="01650538"/>
    <x v="74"/>
    <x v="0"/>
    <s v="STAGING-1K"/>
    <n v="243"/>
    <n v="0"/>
    <n v="0"/>
    <n v="24"/>
    <n v="3703.31"/>
    <n v="3446.31"/>
    <n v="3377.38"/>
    <n v="-3353.38"/>
    <n v="-139.72416666666666"/>
    <n v="325.92999999999984"/>
  </r>
  <r>
    <s v="POS System"/>
    <x v="0"/>
    <x v="1"/>
    <s v="0006851288"/>
    <s v="01643298"/>
    <x v="68"/>
    <x v="0"/>
    <s v="PROJMGMTMCD-1K"/>
    <n v="2960.31"/>
    <n v="2960.31"/>
    <n v="2901.1"/>
    <n v="380"/>
    <n v="3703.31"/>
    <n v="3446.31"/>
    <n v="3377.38"/>
    <n v="-2997.38"/>
    <n v="-7.8878421052631582"/>
    <n v="325.92999999999984"/>
  </r>
  <r>
    <s v="POS System"/>
    <x v="0"/>
    <x v="1"/>
    <s v="0006851288"/>
    <s v="01650538"/>
    <x v="74"/>
    <x v="0"/>
    <s v="PROJMGMTMCD-1K"/>
    <n v="243"/>
    <n v="0"/>
    <n v="0"/>
    <n v="380"/>
    <n v="3703.31"/>
    <n v="3446.31"/>
    <n v="3377.38"/>
    <n v="-2997.38"/>
    <n v="-7.8878421052631582"/>
    <n v="325.92999999999984"/>
  </r>
  <r>
    <s v="POS System"/>
    <x v="0"/>
    <x v="1"/>
    <s v="0006851288"/>
    <s v="01651874"/>
    <x v="68"/>
    <x v="0"/>
    <s v="PROJMGMTMCD-1K"/>
    <n v="500"/>
    <n v="486"/>
    <n v="476.28"/>
    <n v="380"/>
    <n v="3703.31"/>
    <n v="3446.31"/>
    <n v="3377.38"/>
    <n v="-2997.38"/>
    <n v="-7.8878421052631582"/>
    <n v="325.92999999999984"/>
  </r>
  <r>
    <s v="POS System"/>
    <x v="0"/>
    <x v="0"/>
    <s v="0006851288"/>
    <s v="01650538"/>
    <x v="74"/>
    <x v="0"/>
    <s v="INSTALLPOS-2K"/>
    <n v="243"/>
    <n v="0"/>
    <n v="0"/>
    <n v="4537"/>
    <n v="3703.31"/>
    <n v="3446.31"/>
    <n v="3377.38"/>
    <n v="1159.6199999999999"/>
    <n v="0.25559180074939386"/>
    <n v="325.92999999999984"/>
  </r>
  <r>
    <s v="POS System"/>
    <x v="0"/>
    <x v="0"/>
    <s v="0006851288"/>
    <s v="01643298"/>
    <x v="68"/>
    <x v="0"/>
    <s v="INSTALLPOS-2K"/>
    <n v="2960.31"/>
    <n v="2960.31"/>
    <n v="2901.1"/>
    <n v="4537"/>
    <n v="3703.31"/>
    <n v="3446.31"/>
    <n v="3377.38"/>
    <n v="1159.6199999999999"/>
    <n v="0.25559180074939386"/>
    <n v="325.92999999999984"/>
  </r>
  <r>
    <s v="POS System"/>
    <x v="0"/>
    <x v="0"/>
    <s v="0006851288"/>
    <s v="01651874"/>
    <x v="68"/>
    <x v="0"/>
    <s v="INSTALLPOS-2K"/>
    <n v="500"/>
    <n v="486"/>
    <n v="476.28"/>
    <n v="4537"/>
    <n v="3703.31"/>
    <n v="3446.31"/>
    <n v="3377.38"/>
    <n v="1159.6199999999999"/>
    <n v="0.25559180074939386"/>
    <n v="325.92999999999984"/>
  </r>
  <r>
    <s v="Create Your Taste - Add On"/>
    <x v="0"/>
    <x v="0"/>
    <s v="0006930623"/>
    <s v="01662472"/>
    <x v="6"/>
    <x v="0"/>
    <s v="INSTALLPOS-1K"/>
    <n v="324"/>
    <n v="324"/>
    <n v="0"/>
    <n v="500"/>
    <n v="324"/>
    <n v="324"/>
    <n v="0"/>
    <n v="500"/>
    <n v="1"/>
    <n v="324"/>
  </r>
  <r>
    <s v="HHOT Sales and Install"/>
    <x v="0"/>
    <x v="1"/>
    <s v="0006928511"/>
    <s v="01648232"/>
    <x v="75"/>
    <x v="0"/>
    <s v="PROJMGMTMCD-1K"/>
    <n v="324"/>
    <n v="324"/>
    <n v="0"/>
    <n v="0"/>
    <n v="324"/>
    <n v="324"/>
    <n v="0"/>
    <n v="0"/>
    <e v="#DIV/0!"/>
    <n v="324"/>
  </r>
  <r>
    <s v="HHOT Sales and Install"/>
    <x v="0"/>
    <x v="0"/>
    <s v="0006928511"/>
    <s v="01648232"/>
    <x v="75"/>
    <x v="0"/>
    <s v="INSTALLPOS-1K"/>
    <n v="324"/>
    <n v="324"/>
    <n v="0"/>
    <n v="0"/>
    <n v="324"/>
    <n v="324"/>
    <n v="0"/>
    <n v="0"/>
    <e v="#DIV/0!"/>
    <n v="324"/>
  </r>
  <r>
    <s v="Dual Point Install"/>
    <x v="0"/>
    <x v="2"/>
    <s v="0006918180"/>
    <s v="01658457"/>
    <x v="62"/>
    <x v="0"/>
    <s v="STAGING-1K"/>
    <n v="1132.31"/>
    <n v="838.75"/>
    <n v="821.97"/>
    <n v="24"/>
    <n v="1132.31"/>
    <n v="838.75"/>
    <n v="821.97"/>
    <n v="-797.97"/>
    <n v="-33.248750000000001"/>
    <n v="310.33999999999992"/>
  </r>
  <r>
    <s v="Dual Point Install"/>
    <x v="0"/>
    <x v="1"/>
    <s v="0006918180"/>
    <s v="01658457"/>
    <x v="62"/>
    <x v="0"/>
    <s v="PROJMGMTMCD-1K"/>
    <n v="1132.31"/>
    <n v="838.75"/>
    <n v="821.97"/>
    <n v="285"/>
    <n v="1132.31"/>
    <n v="838.75"/>
    <n v="821.97"/>
    <n v="-536.97"/>
    <n v="-1.8841052631578947"/>
    <n v="310.33999999999992"/>
  </r>
  <r>
    <s v="Dual Point Install"/>
    <x v="0"/>
    <x v="0"/>
    <s v="0006918180"/>
    <s v="01658457"/>
    <x v="62"/>
    <x v="0"/>
    <s v="INSTALLPOS-1K"/>
    <n v="1132.31"/>
    <n v="838.75"/>
    <n v="821.97"/>
    <n v="1944"/>
    <n v="1132.31"/>
    <n v="838.75"/>
    <n v="821.97"/>
    <n v="1122.03"/>
    <n v="0.57717592592592593"/>
    <n v="310.33999999999992"/>
  </r>
  <r>
    <s v="Experience of the Future"/>
    <x v="0"/>
    <x v="0"/>
    <s v="0006927058"/>
    <s v="01660310"/>
    <x v="38"/>
    <x v="0"/>
    <s v="INSTOSS-1K"/>
    <n v="700"/>
    <n v="405"/>
    <n v="396.9"/>
    <n v="530"/>
    <n v="700"/>
    <n v="405"/>
    <n v="396.9"/>
    <n v="133.10000000000002"/>
    <n v="0.25113207547169814"/>
    <n v="303.10000000000002"/>
  </r>
  <r>
    <s v="Dual Point Install"/>
    <x v="0"/>
    <x v="2"/>
    <s v="0006873230"/>
    <s v="01645970"/>
    <x v="1"/>
    <x v="0"/>
    <s v="STAGING-1K"/>
    <n v="838.75"/>
    <n v="838.75"/>
    <n v="821.97"/>
    <n v="24"/>
    <n v="1438.75"/>
    <n v="1162.75"/>
    <n v="1139.49"/>
    <n v="-1115.49"/>
    <n v="-46.478749999999998"/>
    <n v="299.26"/>
  </r>
  <r>
    <s v="Dual Point Install"/>
    <x v="0"/>
    <x v="2"/>
    <s v="0006873230"/>
    <s v="01660303"/>
    <x v="1"/>
    <x v="0"/>
    <s v="STAGING-1K"/>
    <n v="600"/>
    <n v="324"/>
    <n v="317.52"/>
    <n v="24"/>
    <n v="1438.75"/>
    <n v="1162.75"/>
    <n v="1139.49"/>
    <n v="-1115.49"/>
    <n v="-46.478749999999998"/>
    <n v="299.26"/>
  </r>
  <r>
    <s v="Dual Point Install"/>
    <x v="0"/>
    <x v="1"/>
    <s v="0006873230"/>
    <s v="01645970"/>
    <x v="1"/>
    <x v="0"/>
    <s v="PROJMGMTMCD-1K"/>
    <n v="838.75"/>
    <n v="838.75"/>
    <n v="821.97"/>
    <n v="285"/>
    <n v="1438.75"/>
    <n v="1162.75"/>
    <n v="1139.49"/>
    <n v="-854.49"/>
    <n v="-2.9982105263157894"/>
    <n v="299.26"/>
  </r>
  <r>
    <s v="Dual Point Install"/>
    <x v="0"/>
    <x v="1"/>
    <s v="0006873230"/>
    <s v="01660303"/>
    <x v="1"/>
    <x v="0"/>
    <s v="PROJMGMTMCD-1K"/>
    <n v="600"/>
    <n v="324"/>
    <n v="317.52"/>
    <n v="285"/>
    <n v="1438.75"/>
    <n v="1162.75"/>
    <n v="1139.49"/>
    <n v="-854.49"/>
    <n v="-2.9982105263157894"/>
    <n v="299.26"/>
  </r>
  <r>
    <s v="Dual Point Install"/>
    <x v="0"/>
    <x v="0"/>
    <s v="0006873230"/>
    <s v="01660303"/>
    <x v="1"/>
    <x v="0"/>
    <s v="INSTALLPOS-1K"/>
    <n v="600"/>
    <n v="324"/>
    <n v="317.52"/>
    <n v="1944"/>
    <n v="1438.75"/>
    <n v="1162.75"/>
    <n v="1139.49"/>
    <n v="804.51"/>
    <n v="0.4138425925925926"/>
    <n v="299.26"/>
  </r>
  <r>
    <s v="Dual Point Install"/>
    <x v="0"/>
    <x v="0"/>
    <s v="0006873230"/>
    <s v="01645970"/>
    <x v="1"/>
    <x v="0"/>
    <s v="INSTALLPOS-1K"/>
    <n v="838.75"/>
    <n v="838.75"/>
    <n v="821.97"/>
    <n v="1944"/>
    <n v="1438.75"/>
    <n v="1162.75"/>
    <n v="1139.49"/>
    <n v="804.51"/>
    <n v="0.4138425925925926"/>
    <n v="299.26"/>
  </r>
  <r>
    <s v="Dual Point Install"/>
    <x v="0"/>
    <x v="2"/>
    <s v="0006872418"/>
    <s v="01644962"/>
    <x v="32"/>
    <x v="0"/>
    <s v="STAGING-1K"/>
    <n v="1132.31"/>
    <n v="838.75"/>
    <n v="838.75"/>
    <n v="24"/>
    <n v="1132.31"/>
    <n v="838.75"/>
    <n v="838.75"/>
    <n v="-814.75"/>
    <n v="-33.947916666666664"/>
    <n v="293.55999999999995"/>
  </r>
  <r>
    <s v="Dual Point Install"/>
    <x v="0"/>
    <x v="1"/>
    <s v="0006872418"/>
    <s v="01644962"/>
    <x v="32"/>
    <x v="0"/>
    <s v="PROJMGMTMCD-1K"/>
    <n v="1132.31"/>
    <n v="838.75"/>
    <n v="838.75"/>
    <n v="285"/>
    <n v="1132.31"/>
    <n v="838.75"/>
    <n v="838.75"/>
    <n v="-553.75"/>
    <n v="-1.9429824561403508"/>
    <n v="293.55999999999995"/>
  </r>
  <r>
    <s v="Dual Point Install"/>
    <x v="0"/>
    <x v="0"/>
    <s v="0006872418"/>
    <s v="01644962"/>
    <x v="32"/>
    <x v="0"/>
    <s v="INSTALLPOS-1K"/>
    <n v="1132.31"/>
    <n v="838.75"/>
    <n v="838.75"/>
    <n v="1944"/>
    <n v="1132.31"/>
    <n v="838.75"/>
    <n v="838.75"/>
    <n v="1105.25"/>
    <n v="0.56854423868312753"/>
    <n v="293.55999999999995"/>
  </r>
  <r>
    <s v="Dual Point Install"/>
    <x v="0"/>
    <x v="0"/>
    <s v="0006918654"/>
    <s v="01656708"/>
    <x v="76"/>
    <x v="0"/>
    <s v="INSTOSS-1K"/>
    <n v="283.5"/>
    <n v="283.5"/>
    <n v="0"/>
    <n v="371"/>
    <n v="283.5"/>
    <n v="283.5"/>
    <n v="0"/>
    <n v="371"/>
    <n v="1"/>
    <n v="283.5"/>
  </r>
  <r>
    <s v="Experience of the Future"/>
    <x v="0"/>
    <x v="0"/>
    <s v="0006915977"/>
    <s v="01656545"/>
    <x v="77"/>
    <x v="0"/>
    <s v="INSTOSS-1K"/>
    <n v="600"/>
    <n v="324"/>
    <n v="317.52"/>
    <n v="424"/>
    <n v="600"/>
    <n v="324"/>
    <n v="317.52"/>
    <n v="106.48000000000002"/>
    <n v="0.25113207547169814"/>
    <n v="282.48"/>
  </r>
  <r>
    <s v="Misc Parts"/>
    <x v="0"/>
    <x v="0"/>
    <s v="0006926735"/>
    <s v="01658589"/>
    <x v="25"/>
    <x v="0"/>
    <s v="INSTALLPOS-1K"/>
    <n v="600"/>
    <n v="324"/>
    <n v="317.52"/>
    <n v="424"/>
    <n v="600"/>
    <n v="324"/>
    <n v="317.52"/>
    <n v="106.48000000000002"/>
    <n v="0.25113207547169814"/>
    <n v="282.48"/>
  </r>
  <r>
    <s v="Dual Point Install"/>
    <x v="0"/>
    <x v="0"/>
    <s v="0006926823"/>
    <s v="01657606"/>
    <x v="15"/>
    <x v="0"/>
    <s v="INSTOSS-1K"/>
    <n v="500"/>
    <n v="243"/>
    <n v="238.14"/>
    <n v="318"/>
    <n v="500"/>
    <n v="243"/>
    <n v="238.14"/>
    <n v="79.860000000000014"/>
    <n v="0.25113207547169814"/>
    <n v="261.86"/>
  </r>
  <r>
    <s v="Dual Point Install"/>
    <x v="0"/>
    <x v="2"/>
    <s v="0006854806"/>
    <s v="01643974"/>
    <x v="78"/>
    <x v="0"/>
    <s v="STAGING-1K"/>
    <n v="1132.31"/>
    <n v="1132.31"/>
    <n v="1132.31"/>
    <n v="24"/>
    <n v="1632.31"/>
    <n v="1375.31"/>
    <n v="1375.31"/>
    <n v="-1351.31"/>
    <n v="-56.304583333333333"/>
    <n v="257"/>
  </r>
  <r>
    <s v="Dual Point Install"/>
    <x v="0"/>
    <x v="2"/>
    <s v="0006854806"/>
    <s v="01653631"/>
    <x v="52"/>
    <x v="1"/>
    <s v="STAGING-1K"/>
    <n v="500"/>
    <n v="243"/>
    <n v="243"/>
    <n v="24"/>
    <n v="1632.31"/>
    <n v="1375.31"/>
    <n v="1375.31"/>
    <n v="-1351.31"/>
    <n v="-56.304583333333333"/>
    <n v="257"/>
  </r>
  <r>
    <s v="Dual Point Install"/>
    <x v="0"/>
    <x v="1"/>
    <s v="0006854806"/>
    <s v="01643974"/>
    <x v="78"/>
    <x v="0"/>
    <s v="PROJMGMTMCD-1K"/>
    <n v="1132.31"/>
    <n v="1132.31"/>
    <n v="1132.31"/>
    <n v="285"/>
    <n v="1632.31"/>
    <n v="1375.31"/>
    <n v="1375.31"/>
    <n v="-1090.31"/>
    <n v="-3.8256491228070173"/>
    <n v="257"/>
  </r>
  <r>
    <s v="Dual Point Install"/>
    <x v="0"/>
    <x v="1"/>
    <s v="0006854806"/>
    <s v="01653631"/>
    <x v="52"/>
    <x v="1"/>
    <s v="PROJMGMTMCD-1K"/>
    <n v="500"/>
    <n v="243"/>
    <n v="243"/>
    <n v="285"/>
    <n v="1632.31"/>
    <n v="1375.31"/>
    <n v="1375.31"/>
    <n v="-1090.31"/>
    <n v="-3.8256491228070173"/>
    <n v="257"/>
  </r>
  <r>
    <s v="Experience of the Future"/>
    <x v="0"/>
    <x v="1"/>
    <s v="0006824937"/>
    <s v="01638029"/>
    <x v="26"/>
    <x v="0"/>
    <s v="PROJMGMTMCD-1K"/>
    <n v="500"/>
    <n v="243"/>
    <n v="243"/>
    <n v="100"/>
    <n v="500"/>
    <n v="243"/>
    <n v="243"/>
    <n v="-143"/>
    <n v="-1.43"/>
    <n v="257"/>
  </r>
  <r>
    <s v="FC Reinstall"/>
    <x v="0"/>
    <x v="0"/>
    <s v="0006889639"/>
    <s v="01652014"/>
    <x v="79"/>
    <x v="0"/>
    <s v="INSTOSS-1K"/>
    <n v="500"/>
    <n v="243"/>
    <n v="243"/>
    <n v="318"/>
    <n v="500"/>
    <n v="243"/>
    <n v="243"/>
    <n v="75"/>
    <n v="0.23584905660377359"/>
    <n v="257"/>
  </r>
  <r>
    <s v="POS System"/>
    <x v="0"/>
    <x v="0"/>
    <s v="0006887066"/>
    <s v="01648748"/>
    <x v="80"/>
    <x v="0"/>
    <s v="INSTOSS-1K"/>
    <n v="500"/>
    <n v="243"/>
    <n v="243"/>
    <n v="318"/>
    <n v="500"/>
    <n v="243"/>
    <n v="243"/>
    <n v="75"/>
    <n v="0.23584905660377359"/>
    <n v="257"/>
  </r>
  <r>
    <s v="Dual Point Install"/>
    <x v="0"/>
    <x v="0"/>
    <s v="0006854806"/>
    <s v="01653631"/>
    <x v="52"/>
    <x v="1"/>
    <s v="INSTALLPOS-1K"/>
    <n v="500"/>
    <n v="243"/>
    <n v="243"/>
    <n v="1944"/>
    <n v="1632.31"/>
    <n v="1375.31"/>
    <n v="1375.31"/>
    <n v="568.69000000000005"/>
    <n v="0.29253600823045273"/>
    <n v="257"/>
  </r>
  <r>
    <s v="Dual Point Install"/>
    <x v="0"/>
    <x v="0"/>
    <s v="0006854806"/>
    <s v="01643974"/>
    <x v="78"/>
    <x v="0"/>
    <s v="INSTALLPOS-1K"/>
    <n v="1132.31"/>
    <n v="1132.31"/>
    <n v="1132.31"/>
    <n v="1944"/>
    <n v="1632.31"/>
    <n v="1375.31"/>
    <n v="1375.31"/>
    <n v="568.69000000000005"/>
    <n v="0.29253600823045273"/>
    <n v="257"/>
  </r>
  <r>
    <s v="Experience of the Future"/>
    <x v="0"/>
    <x v="0"/>
    <s v="0006824937"/>
    <s v="01638029"/>
    <x v="26"/>
    <x v="0"/>
    <s v="INSTALLPOS-1K"/>
    <n v="500"/>
    <n v="243"/>
    <n v="243"/>
    <n v="1690"/>
    <n v="500"/>
    <n v="243"/>
    <n v="243"/>
    <n v="1447"/>
    <n v="0.85621301775147929"/>
    <n v="257"/>
  </r>
  <r>
    <s v="Misc Parts"/>
    <x v="0"/>
    <x v="0"/>
    <s v="0006930169"/>
    <s v="01661203"/>
    <x v="52"/>
    <x v="1"/>
    <s v="INSTOSS-1K"/>
    <n v="257"/>
    <n v="257"/>
    <n v="0"/>
    <n v="318"/>
    <n v="257"/>
    <n v="257"/>
    <n v="0"/>
    <n v="318"/>
    <n v="1"/>
    <n v="257"/>
  </r>
  <r>
    <s v="Misc Parts"/>
    <x v="0"/>
    <x v="1"/>
    <s v="0006930169"/>
    <s v="01661203"/>
    <x v="52"/>
    <x v="1"/>
    <s v="PROJMGMTMCD-1K"/>
    <n v="257"/>
    <n v="257"/>
    <n v="0"/>
    <n v="95"/>
    <n v="257"/>
    <n v="257"/>
    <n v="0"/>
    <n v="95"/>
    <n v="1"/>
    <n v="257"/>
  </r>
  <r>
    <s v="FC Reinstall"/>
    <x v="0"/>
    <x v="1"/>
    <s v="0006877062"/>
    <s v="01649327"/>
    <x v="46"/>
    <x v="0"/>
    <s v="PROJMGMTMCD-1K"/>
    <n v="1200"/>
    <n v="964.31"/>
    <n v="945.02"/>
    <n v="570"/>
    <n v="1200"/>
    <n v="964.31"/>
    <n v="945.02"/>
    <n v="-375.02"/>
    <n v="-0.65792982456140348"/>
    <n v="254.98000000000002"/>
  </r>
  <r>
    <s v="FC Reinstall"/>
    <x v="0"/>
    <x v="0"/>
    <s v="0006877062"/>
    <s v="01649327"/>
    <x v="46"/>
    <x v="0"/>
    <s v="INSTALLPOS-1K"/>
    <n v="1200"/>
    <n v="964.31"/>
    <n v="945.02"/>
    <n v="3888"/>
    <n v="1200"/>
    <n v="964.31"/>
    <n v="945.02"/>
    <n v="2942.98"/>
    <n v="0.75693930041152269"/>
    <n v="254.98000000000002"/>
  </r>
  <r>
    <s v="Create Your Taste"/>
    <x v="0"/>
    <x v="1"/>
    <s v="0006840428"/>
    <s v="01639372"/>
    <x v="69"/>
    <x v="0"/>
    <s v="PROJMGMTMCD-1K"/>
    <n v="964.74"/>
    <n v="964.74"/>
    <n v="0"/>
    <n v="100"/>
    <n v="1929.48"/>
    <n v="1929.48"/>
    <n v="1677.49"/>
    <n v="-1577.49"/>
    <n v="-15.774900000000001"/>
    <n v="251.99"/>
  </r>
  <r>
    <s v="Create Your Taste"/>
    <x v="0"/>
    <x v="1"/>
    <s v="0006840428"/>
    <s v="01639372"/>
    <x v="69"/>
    <x v="0"/>
    <s v="PROJMGMTMCD-1K"/>
    <n v="964.74"/>
    <n v="964.74"/>
    <n v="1677.49"/>
    <n v="100"/>
    <n v="1929.48"/>
    <n v="1929.48"/>
    <n v="1677.49"/>
    <n v="-1577.49"/>
    <n v="-15.774900000000001"/>
    <n v="251.99"/>
  </r>
  <r>
    <s v="Create Your Taste"/>
    <x v="0"/>
    <x v="0"/>
    <s v="0006840428"/>
    <s v="01639372"/>
    <x v="69"/>
    <x v="0"/>
    <s v="INSTALLPOS-1K"/>
    <n v="964.74"/>
    <n v="964.74"/>
    <n v="0"/>
    <n v="1690"/>
    <n v="1929.48"/>
    <n v="1929.48"/>
    <n v="1677.49"/>
    <n v="12.509999999999991"/>
    <n v="7.4023668639053202E-3"/>
    <n v="251.99"/>
  </r>
  <r>
    <s v="Create Your Taste"/>
    <x v="0"/>
    <x v="0"/>
    <s v="0006840428"/>
    <s v="01639372"/>
    <x v="69"/>
    <x v="0"/>
    <s v="INSTALLPOS-1K"/>
    <n v="964.74"/>
    <n v="964.74"/>
    <n v="1677.49"/>
    <n v="1690"/>
    <n v="1929.48"/>
    <n v="1929.48"/>
    <n v="1677.49"/>
    <n v="12.509999999999991"/>
    <n v="7.4023668639053202E-3"/>
    <n v="251.99"/>
  </r>
  <r>
    <s v="FC Reinstall"/>
    <x v="0"/>
    <x v="2"/>
    <s v="0006815476"/>
    <s v="01660205"/>
    <x v="11"/>
    <x v="0"/>
    <s v="STAGING-1K"/>
    <n v="162"/>
    <n v="162"/>
    <n v="158.76"/>
    <n v="24"/>
    <n v="562"/>
    <n v="324"/>
    <n v="317.52"/>
    <n v="-293.52"/>
    <n v="-12.229999999999999"/>
    <n v="244.48000000000002"/>
  </r>
  <r>
    <s v="FC Reinstall"/>
    <x v="0"/>
    <x v="2"/>
    <s v="0006815476"/>
    <s v="01655266"/>
    <x v="59"/>
    <x v="0"/>
    <s v="STAGING-1K"/>
    <n v="400"/>
    <n v="162"/>
    <n v="158.76"/>
    <n v="48"/>
    <n v="562"/>
    <n v="324"/>
    <n v="317.52"/>
    <n v="-269.52"/>
    <n v="-5.6149999999999993"/>
    <n v="244.48000000000002"/>
  </r>
  <r>
    <s v="FC Reinstall"/>
    <x v="0"/>
    <x v="1"/>
    <s v="0006815476"/>
    <s v="01660205"/>
    <x v="11"/>
    <x v="0"/>
    <s v="PROJMGMTMCD-1K"/>
    <n v="162"/>
    <n v="162"/>
    <n v="158.76"/>
    <n v="285"/>
    <n v="562"/>
    <n v="324"/>
    <n v="317.52"/>
    <n v="-32.519999999999982"/>
    <n v="-0.11410526315789467"/>
    <n v="244.48000000000002"/>
  </r>
  <r>
    <s v="FC Reinstall"/>
    <x v="0"/>
    <x v="1"/>
    <s v="0006815476"/>
    <s v="01655266"/>
    <x v="59"/>
    <x v="0"/>
    <s v="PROJMGMTMCD-1K"/>
    <n v="400"/>
    <n v="162"/>
    <n v="158.76"/>
    <n v="570"/>
    <n v="562"/>
    <n v="324"/>
    <n v="317.52"/>
    <n v="252.48000000000002"/>
    <n v="0.44294736842105265"/>
    <n v="244.48000000000002"/>
  </r>
  <r>
    <s v="FC Reinstall"/>
    <x v="0"/>
    <x v="0"/>
    <s v="0006815476"/>
    <s v="01660205"/>
    <x v="11"/>
    <x v="0"/>
    <s v="INSTALLPOS-1K"/>
    <n v="162"/>
    <n v="162"/>
    <n v="158.76"/>
    <n v="1944"/>
    <n v="562"/>
    <n v="324"/>
    <n v="317.52"/>
    <n v="1626.48"/>
    <n v="0.83666666666666667"/>
    <n v="244.48000000000002"/>
  </r>
  <r>
    <s v="FC Reinstall"/>
    <x v="0"/>
    <x v="0"/>
    <s v="0006815476"/>
    <s v="01655266"/>
    <x v="59"/>
    <x v="0"/>
    <s v="INSTALLPOS-1K"/>
    <n v="400"/>
    <n v="162"/>
    <n v="158.76"/>
    <n v="3888"/>
    <n v="562"/>
    <n v="324"/>
    <n v="317.52"/>
    <n v="3570.48"/>
    <n v="0.91833333333333333"/>
    <n v="244.48000000000002"/>
  </r>
  <r>
    <s v="Dual Point Install"/>
    <x v="0"/>
    <x v="0"/>
    <s v="0006918618"/>
    <s v="01656862"/>
    <x v="41"/>
    <x v="0"/>
    <s v="INSTOSS-1K"/>
    <n v="243"/>
    <n v="243"/>
    <n v="0"/>
    <n v="318"/>
    <n v="243"/>
    <n v="243"/>
    <n v="0"/>
    <n v="318"/>
    <n v="1"/>
    <n v="243"/>
  </r>
  <r>
    <s v="FC Deinstall"/>
    <x v="0"/>
    <x v="0"/>
    <s v="0006919005"/>
    <s v="01656439"/>
    <x v="27"/>
    <x v="0"/>
    <s v="INSTOSS-1K"/>
    <n v="243"/>
    <n v="243"/>
    <n v="0"/>
    <n v="318"/>
    <n v="243"/>
    <n v="243"/>
    <n v="0"/>
    <n v="318"/>
    <n v="1"/>
    <n v="243"/>
  </r>
  <r>
    <s v="FC Reinstall"/>
    <x v="0"/>
    <x v="0"/>
    <s v="0006911878"/>
    <s v="01652480"/>
    <x v="81"/>
    <x v="0"/>
    <s v="INSTOSS-1K"/>
    <n v="954"/>
    <n v="729"/>
    <n v="714.42"/>
    <n v="954"/>
    <n v="954"/>
    <n v="729"/>
    <n v="714.42"/>
    <n v="239.58000000000004"/>
    <n v="0.25113207547169814"/>
    <n v="239.58000000000004"/>
  </r>
  <r>
    <s v="FC Reinstall"/>
    <x v="0"/>
    <x v="0"/>
    <s v="0006912336"/>
    <s v="01654033"/>
    <x v="24"/>
    <x v="0"/>
    <s v="INSTOSS-1K"/>
    <n v="500"/>
    <n v="263.25"/>
    <n v="263.25"/>
    <n v="344.5"/>
    <n v="500"/>
    <n v="263.25"/>
    <n v="263.25"/>
    <n v="81.25"/>
    <n v="0.23584905660377359"/>
    <n v="236.75"/>
  </r>
  <r>
    <s v="FC Reinstall"/>
    <x v="0"/>
    <x v="1"/>
    <s v="0006876015"/>
    <s v="01649254"/>
    <x v="44"/>
    <x v="0"/>
    <s v="PROJMGMTMCD-1K"/>
    <n v="1200"/>
    <n v="964.31"/>
    <n v="964.31"/>
    <n v="285"/>
    <n v="1200"/>
    <n v="964.31"/>
    <n v="964.31"/>
    <n v="-679.31"/>
    <n v="-2.3835438596491225"/>
    <n v="235.69000000000005"/>
  </r>
  <r>
    <s v="FC Reinstall"/>
    <x v="0"/>
    <x v="0"/>
    <s v="0006876015"/>
    <s v="01649254"/>
    <x v="44"/>
    <x v="0"/>
    <s v="INSTALLPOS-1K"/>
    <n v="1200"/>
    <n v="964.31"/>
    <n v="964.31"/>
    <n v="1944"/>
    <n v="1200"/>
    <n v="964.31"/>
    <n v="964.31"/>
    <n v="979.69"/>
    <n v="0.50395576131687247"/>
    <n v="235.69000000000005"/>
  </r>
  <r>
    <s v="DT Camera"/>
    <x v="0"/>
    <x v="1"/>
    <s v="0006898545"/>
    <s v="01653612"/>
    <x v="29"/>
    <x v="0"/>
    <s v="PROJMGMTMCD-1K"/>
    <n v="1050"/>
    <n v="831.5"/>
    <n v="814.87"/>
    <n v="185"/>
    <n v="1050"/>
    <n v="831.5"/>
    <n v="814.87"/>
    <n v="-629.87"/>
    <n v="-3.4047027027027026"/>
    <n v="235.13"/>
  </r>
  <r>
    <s v="DT Camera"/>
    <x v="0"/>
    <x v="0"/>
    <s v="0006898545"/>
    <s v="01653612"/>
    <x v="29"/>
    <x v="0"/>
    <s v="INSTALLPOS-1K"/>
    <n v="1050"/>
    <n v="831.5"/>
    <n v="814.87"/>
    <n v="1315"/>
    <n v="1050"/>
    <n v="831.5"/>
    <n v="814.87"/>
    <n v="500.13"/>
    <n v="0.38032699619771865"/>
    <n v="235.13"/>
  </r>
  <r>
    <s v="Experience of the Future"/>
    <x v="0"/>
    <x v="0"/>
    <s v="0006915850"/>
    <s v="01654997"/>
    <x v="35"/>
    <x v="0"/>
    <s v="INSTOSS-1K"/>
    <n v="800"/>
    <n v="567"/>
    <n v="567"/>
    <n v="742"/>
    <n v="800"/>
    <n v="567"/>
    <n v="567"/>
    <n v="175"/>
    <n v="0.23584905660377359"/>
    <n v="233"/>
  </r>
  <r>
    <s v="Experience of the Future"/>
    <x v="0"/>
    <x v="0"/>
    <s v="0006916251"/>
    <s v="01657489"/>
    <x v="27"/>
    <x v="0"/>
    <s v="INSTOSS-1K"/>
    <n v="500"/>
    <n v="283.5"/>
    <n v="277.83"/>
    <n v="371"/>
    <n v="500"/>
    <n v="283.5"/>
    <n v="277.83"/>
    <n v="93.170000000000016"/>
    <n v="0.25113207547169814"/>
    <n v="222.17000000000002"/>
  </r>
  <r>
    <s v="FC Reinstall"/>
    <x v="0"/>
    <x v="0"/>
    <s v="0006912342"/>
    <s v="01655930"/>
    <x v="16"/>
    <x v="0"/>
    <s v="INSTOSS-1K"/>
    <n v="424"/>
    <n v="202.5"/>
    <n v="202.5"/>
    <n v="365"/>
    <n v="424"/>
    <n v="202.5"/>
    <n v="202.5"/>
    <n v="162.5"/>
    <n v="0.4452054794520548"/>
    <n v="221.5"/>
  </r>
  <r>
    <s v="FC Reinstall"/>
    <x v="0"/>
    <x v="1"/>
    <s v="0006876026"/>
    <s v="01649183"/>
    <x v="44"/>
    <x v="0"/>
    <s v="PROJMGMTMCD-1K"/>
    <n v="1300"/>
    <n v="1081.75"/>
    <n v="1081.75"/>
    <n v="285"/>
    <n v="1300"/>
    <n v="1081.75"/>
    <n v="1081.75"/>
    <n v="-796.75"/>
    <n v="-2.7956140350877194"/>
    <n v="218.25"/>
  </r>
  <r>
    <s v="FC Reinstall"/>
    <x v="0"/>
    <x v="0"/>
    <s v="0006876026"/>
    <s v="01649183"/>
    <x v="44"/>
    <x v="0"/>
    <s v="INSTALLPOS-1K"/>
    <n v="1300"/>
    <n v="1081.75"/>
    <n v="1081.75"/>
    <n v="1944"/>
    <n v="1300"/>
    <n v="1081.75"/>
    <n v="1081.75"/>
    <n v="862.25"/>
    <n v="0.44354423868312759"/>
    <n v="218.25"/>
  </r>
  <r>
    <s v="Create Your Taste - Add On"/>
    <x v="0"/>
    <x v="0"/>
    <s v="0006858561"/>
    <s v="01643546"/>
    <x v="82"/>
    <x v="0"/>
    <s v="INSTALLPOS-1K"/>
    <n v="1500"/>
    <n v="1296"/>
    <n v="1296"/>
    <n v="1500"/>
    <n v="1500"/>
    <n v="1296"/>
    <n v="1296"/>
    <n v="204"/>
    <n v="0.13600000000000001"/>
    <n v="204"/>
  </r>
  <r>
    <s v="Experience of the Future"/>
    <x v="0"/>
    <x v="0"/>
    <s v="0006905660"/>
    <s v="01652457"/>
    <x v="70"/>
    <x v="0"/>
    <s v="INSTOSS-1K"/>
    <n v="600"/>
    <n v="405"/>
    <n v="396.9"/>
    <n v="530"/>
    <n v="600"/>
    <n v="405"/>
    <n v="396.9"/>
    <n v="133.10000000000002"/>
    <n v="0.25113207547169814"/>
    <n v="203.10000000000002"/>
  </r>
  <r>
    <s v="Wireless System"/>
    <x v="0"/>
    <x v="0"/>
    <s v="0006934163"/>
    <s v="01656950"/>
    <x v="25"/>
    <x v="0"/>
    <s v="INSTOSS-1K"/>
    <n v="600"/>
    <n v="405"/>
    <n v="396.9"/>
    <n v="530"/>
    <n v="600"/>
    <n v="405"/>
    <n v="396.9"/>
    <n v="133.10000000000002"/>
    <n v="0.25113207547169814"/>
    <n v="203.10000000000002"/>
  </r>
  <r>
    <s v="DT Camera"/>
    <x v="0"/>
    <x v="0"/>
    <s v="0006931929"/>
    <s v="01659537"/>
    <x v="39"/>
    <x v="0"/>
    <s v="INSTOSS-1K"/>
    <n v="202.5"/>
    <n v="202.5"/>
    <n v="0"/>
    <n v="265"/>
    <n v="202.5"/>
    <n v="202.5"/>
    <n v="0"/>
    <n v="265"/>
    <n v="1"/>
    <n v="202.5"/>
  </r>
  <r>
    <s v="FC Reinstall"/>
    <x v="0"/>
    <x v="0"/>
    <s v="0006884810"/>
    <s v="01651484"/>
    <x v="52"/>
    <x v="1"/>
    <s v="INSTALLPOS-1K"/>
    <n v="515.5"/>
    <n v="324"/>
    <n v="317.52"/>
    <n v="1944"/>
    <n v="515.5"/>
    <n v="324"/>
    <n v="317.52"/>
    <n v="1626.48"/>
    <n v="0.83666666666666667"/>
    <n v="197.98000000000002"/>
  </r>
  <r>
    <s v="FC Reinstall"/>
    <x v="0"/>
    <x v="1"/>
    <s v="0006922146"/>
    <s v="01657542"/>
    <x v="9"/>
    <x v="0"/>
    <s v="PROJMGMTMCD-1K"/>
    <n v="1132.31"/>
    <n v="964.31"/>
    <n v="945.02"/>
    <n v="285"/>
    <n v="1132.31"/>
    <n v="964.31"/>
    <n v="945.02"/>
    <n v="-660.02"/>
    <n v="-2.3158596491228072"/>
    <n v="187.28999999999996"/>
  </r>
  <r>
    <s v="FC Reinstall"/>
    <x v="0"/>
    <x v="0"/>
    <s v="0006922146"/>
    <s v="01657542"/>
    <x v="9"/>
    <x v="0"/>
    <s v="INSTALLPOS-2K"/>
    <n v="1132.31"/>
    <n v="964.31"/>
    <n v="945.02"/>
    <n v="2374"/>
    <n v="1132.31"/>
    <n v="964.31"/>
    <n v="945.02"/>
    <n v="1428.98"/>
    <n v="0.60192923336141535"/>
    <n v="187.28999999999996"/>
  </r>
  <r>
    <s v="KIOSK - Zivelo"/>
    <x v="1"/>
    <x v="0"/>
    <s v="0006828010"/>
    <s v="01639768"/>
    <x v="79"/>
    <x v="0"/>
    <s v="INSTALL-DIR"/>
    <n v="1940"/>
    <n v="1755"/>
    <n v="1755"/>
    <n v="2000"/>
    <n v="1940"/>
    <n v="1755"/>
    <n v="1755"/>
    <n v="245"/>
    <n v="0.1225"/>
    <n v="185"/>
  </r>
  <r>
    <s v="Experience of the Future"/>
    <x v="0"/>
    <x v="0"/>
    <s v="0006878409"/>
    <s v="01649915"/>
    <x v="83"/>
    <x v="0"/>
    <s v="INSTOSS-1K"/>
    <n v="500"/>
    <n v="324"/>
    <n v="317.52"/>
    <n v="500"/>
    <n v="500"/>
    <n v="324"/>
    <n v="317.52"/>
    <n v="182.48000000000002"/>
    <n v="0.36496000000000006"/>
    <n v="182.48000000000002"/>
  </r>
  <r>
    <s v="Experience of the Future"/>
    <x v="0"/>
    <x v="1"/>
    <s v="0006918829"/>
    <s v="01656816"/>
    <x v="9"/>
    <x v="0"/>
    <s v="PROJMGMTMCD-1K"/>
    <n v="964.74"/>
    <n v="964.74"/>
    <n v="945.45"/>
    <n v="100"/>
    <n v="1126.74"/>
    <n v="1086.24"/>
    <n v="945.45"/>
    <n v="-845.45"/>
    <n v="-8.4545000000000012"/>
    <n v="181.28999999999996"/>
  </r>
  <r>
    <s v="Experience of the Future"/>
    <x v="0"/>
    <x v="1"/>
    <s v="0006918829"/>
    <s v="01656816"/>
    <x v="9"/>
    <x v="0"/>
    <s v="PROJMGMTMCD-1K"/>
    <n v="162"/>
    <n v="121.5"/>
    <n v="0"/>
    <n v="100"/>
    <n v="1126.74"/>
    <n v="1086.24"/>
    <n v="945.45"/>
    <n v="-845.45"/>
    <n v="-8.4545000000000012"/>
    <n v="181.28999999999996"/>
  </r>
  <r>
    <s v="Experience of the Future"/>
    <x v="0"/>
    <x v="0"/>
    <s v="0006918829"/>
    <s v="01656816"/>
    <x v="9"/>
    <x v="0"/>
    <s v="INSTALLPOS-1K"/>
    <n v="964.74"/>
    <n v="964.74"/>
    <n v="945.45"/>
    <n v="1690"/>
    <n v="1126.74"/>
    <n v="1086.24"/>
    <n v="945.45"/>
    <n v="744.55"/>
    <n v="0.44056213017751478"/>
    <n v="181.28999999999996"/>
  </r>
  <r>
    <s v="Experience of the Future"/>
    <x v="0"/>
    <x v="0"/>
    <s v="0006918829"/>
    <s v="01656816"/>
    <x v="9"/>
    <x v="0"/>
    <s v="INSTALLPOS-1K"/>
    <n v="162"/>
    <n v="121.5"/>
    <n v="0"/>
    <n v="1690"/>
    <n v="1126.74"/>
    <n v="1086.24"/>
    <n v="945.45"/>
    <n v="744.55"/>
    <n v="0.44056213017751478"/>
    <n v="181.28999999999996"/>
  </r>
  <r>
    <s v="Dual Point Install"/>
    <x v="0"/>
    <x v="2"/>
    <s v="0006875075"/>
    <s v="01649042"/>
    <x v="84"/>
    <x v="0"/>
    <s v="STAGING-1K"/>
    <n v="1132.31"/>
    <n v="964.31"/>
    <n v="964.31"/>
    <n v="24"/>
    <n v="1132.31"/>
    <n v="964.31"/>
    <n v="964.31"/>
    <n v="-940.31"/>
    <n v="-39.179583333333333"/>
    <n v="168"/>
  </r>
  <r>
    <s v="Dual Point Install"/>
    <x v="0"/>
    <x v="1"/>
    <s v="0006875075"/>
    <s v="01649042"/>
    <x v="84"/>
    <x v="0"/>
    <s v="PROJMGMTMCD-1K"/>
    <n v="1132.31"/>
    <n v="964.31"/>
    <n v="964.31"/>
    <n v="285"/>
    <n v="1132.31"/>
    <n v="964.31"/>
    <n v="964.31"/>
    <n v="-679.31"/>
    <n v="-2.3835438596491225"/>
    <n v="168"/>
  </r>
  <r>
    <s v="Dual Point Install"/>
    <x v="0"/>
    <x v="0"/>
    <s v="0006875075"/>
    <s v="01649042"/>
    <x v="84"/>
    <x v="0"/>
    <s v="INSTALLPOS-1K"/>
    <n v="1132.31"/>
    <n v="964.31"/>
    <n v="964.31"/>
    <n v="1944"/>
    <n v="1132.31"/>
    <n v="964.31"/>
    <n v="964.31"/>
    <n v="979.69"/>
    <n v="0.50395576131687247"/>
    <n v="168"/>
  </r>
  <r>
    <s v="Dual Point Install"/>
    <x v="0"/>
    <x v="2"/>
    <s v="0006803095"/>
    <s v="01632015"/>
    <x v="85"/>
    <x v="0"/>
    <s v="STAGING-1K"/>
    <n v="1132.31"/>
    <n v="0"/>
    <n v="964.74"/>
    <n v="24"/>
    <n v="1132.31"/>
    <n v="0"/>
    <n v="964.74"/>
    <n v="-940.74"/>
    <n v="-39.197499999999998"/>
    <n v="167.56999999999994"/>
  </r>
  <r>
    <s v="Dual Point Install"/>
    <x v="0"/>
    <x v="1"/>
    <s v="0006803095"/>
    <s v="01632015"/>
    <x v="85"/>
    <x v="0"/>
    <s v="PROJMGMTMCD-1K"/>
    <n v="1132.31"/>
    <n v="0"/>
    <n v="964.74"/>
    <n v="285"/>
    <n v="1132.31"/>
    <n v="0"/>
    <n v="964.74"/>
    <n v="-679.74"/>
    <n v="-2.3850526315789473"/>
    <n v="167.56999999999994"/>
  </r>
  <r>
    <s v="Dual Point Install"/>
    <x v="0"/>
    <x v="0"/>
    <s v="0006803095"/>
    <s v="01632015"/>
    <x v="85"/>
    <x v="0"/>
    <s v="INSTALLPOS-1K"/>
    <n v="1132.31"/>
    <n v="0"/>
    <n v="964.74"/>
    <n v="1944"/>
    <n v="1132.31"/>
    <n v="0"/>
    <n v="964.74"/>
    <n v="979.26"/>
    <n v="0.50373456790123461"/>
    <n v="167.56999999999994"/>
  </r>
  <r>
    <s v="Experience of the Future"/>
    <x v="0"/>
    <x v="0"/>
    <s v="0006916254"/>
    <s v="01657010"/>
    <x v="41"/>
    <x v="0"/>
    <s v="INSTOSS-1K"/>
    <n v="800"/>
    <n v="648"/>
    <n v="635.04"/>
    <n v="1696"/>
    <n v="800"/>
    <n v="648"/>
    <n v="635.04"/>
    <n v="1060.96"/>
    <n v="0.62556603773584907"/>
    <n v="164.96000000000004"/>
  </r>
  <r>
    <s v="FC Reinstall"/>
    <x v="0"/>
    <x v="1"/>
    <s v="0006819193"/>
    <s v="01657519"/>
    <x v="41"/>
    <x v="0"/>
    <s v="PROJMGMTMCD-1K"/>
    <n v="162"/>
    <n v="162"/>
    <n v="0"/>
    <n v="100"/>
    <n v="1210.75"/>
    <n v="1210.75"/>
    <n v="1048.75"/>
    <n v="-948.75"/>
    <n v="-9.4875000000000007"/>
    <n v="162"/>
  </r>
  <r>
    <s v="FC Reinstall"/>
    <x v="0"/>
    <x v="1"/>
    <s v="0006819193"/>
    <s v="01636127"/>
    <x v="86"/>
    <x v="0"/>
    <s v="PROJMGMTMCD-1K"/>
    <n v="1048.75"/>
    <n v="1048.75"/>
    <n v="1048.75"/>
    <n v="200"/>
    <n v="1210.75"/>
    <n v="1210.75"/>
    <n v="1048.75"/>
    <n v="-848.75"/>
    <n v="-4.2437500000000004"/>
    <n v="162"/>
  </r>
  <r>
    <s v="FC Reinstall"/>
    <x v="0"/>
    <x v="0"/>
    <s v="0006819193"/>
    <s v="01657519"/>
    <x v="41"/>
    <x v="0"/>
    <s v="INSTALLPOS-1K"/>
    <n v="162"/>
    <n v="162"/>
    <n v="0"/>
    <n v="1862"/>
    <n v="1210.75"/>
    <n v="1210.75"/>
    <n v="1048.75"/>
    <n v="813.25"/>
    <n v="0.43676154672395273"/>
    <n v="162"/>
  </r>
  <r>
    <s v="FC Reinstall"/>
    <x v="0"/>
    <x v="0"/>
    <s v="0006819193"/>
    <s v="01636127"/>
    <x v="86"/>
    <x v="0"/>
    <s v="INSTALLPOS-1K"/>
    <n v="1048.75"/>
    <n v="1048.75"/>
    <n v="1048.75"/>
    <n v="3724"/>
    <n v="1210.75"/>
    <n v="1210.75"/>
    <n v="1048.75"/>
    <n v="2675.25"/>
    <n v="0.71838077336197637"/>
    <n v="162"/>
  </r>
  <r>
    <s v="DT Camera"/>
    <x v="0"/>
    <x v="0"/>
    <s v="0006931914"/>
    <s v="01658978"/>
    <x v="39"/>
    <x v="0"/>
    <s v="INSTOSS-1K"/>
    <n v="162"/>
    <n v="162"/>
    <n v="0"/>
    <n v="212"/>
    <n v="162"/>
    <n v="162"/>
    <n v="0"/>
    <n v="212"/>
    <n v="1"/>
    <n v="162"/>
  </r>
  <r>
    <s v="FC Reinstall"/>
    <x v="0"/>
    <x v="1"/>
    <s v="0006876019"/>
    <s v="01649180"/>
    <x v="44"/>
    <x v="0"/>
    <s v="PROJMGMTMCD-1K"/>
    <n v="1000"/>
    <n v="838.75"/>
    <n v="838.75"/>
    <n v="285"/>
    <n v="1000"/>
    <n v="838.75"/>
    <n v="838.75"/>
    <n v="-553.75"/>
    <n v="-1.9429824561403508"/>
    <n v="161.25"/>
  </r>
  <r>
    <s v="FC Reinstall"/>
    <x v="0"/>
    <x v="0"/>
    <s v="0006876019"/>
    <s v="01649180"/>
    <x v="44"/>
    <x v="0"/>
    <s v="INSTALLPOS-1K"/>
    <n v="1000"/>
    <n v="838.75"/>
    <n v="838.75"/>
    <n v="1944"/>
    <n v="1000"/>
    <n v="838.75"/>
    <n v="838.75"/>
    <n v="1105.25"/>
    <n v="0.56854423868312753"/>
    <n v="161.25"/>
  </r>
  <r>
    <s v="POS System"/>
    <x v="0"/>
    <x v="2"/>
    <s v="0006877496"/>
    <s v="01649757"/>
    <x v="3"/>
    <x v="0"/>
    <s v="STAGING-1K"/>
    <n v="6912.68"/>
    <n v="6912.68"/>
    <n v="6774.43"/>
    <n v="669"/>
    <n v="6912.68"/>
    <n v="6912.68"/>
    <n v="6774.43"/>
    <n v="-6105.43"/>
    <n v="-9.1262032884902844"/>
    <n v="138.25"/>
  </r>
  <r>
    <s v="POS System"/>
    <x v="0"/>
    <x v="1"/>
    <s v="0006877496"/>
    <s v="01649757"/>
    <x v="3"/>
    <x v="0"/>
    <s v="PROJMGMTMCD-1K"/>
    <n v="6912.68"/>
    <n v="6912.68"/>
    <n v="6774.43"/>
    <n v="750"/>
    <n v="6912.68"/>
    <n v="6912.68"/>
    <n v="6774.43"/>
    <n v="-6024.43"/>
    <n v="-8.0325733333333336"/>
    <n v="138.25"/>
  </r>
  <r>
    <s v="POS System"/>
    <x v="0"/>
    <x v="0"/>
    <s v="0006877496"/>
    <s v="01649757"/>
    <x v="3"/>
    <x v="0"/>
    <s v="INSTALLPOS-7K"/>
    <n v="6912.68"/>
    <n v="6912.68"/>
    <n v="6774.43"/>
    <n v="9500"/>
    <n v="6912.68"/>
    <n v="6912.68"/>
    <n v="6774.43"/>
    <n v="2725.5699999999997"/>
    <n v="0.28690210526315785"/>
    <n v="138.25"/>
  </r>
  <r>
    <s v="FC Reinstall"/>
    <x v="0"/>
    <x v="1"/>
    <s v="0006906365"/>
    <s v="01650855"/>
    <x v="8"/>
    <x v="0"/>
    <s v="PROJMGMTMCD-1K"/>
    <n v="1100"/>
    <n v="964.31"/>
    <n v="964.31"/>
    <n v="285"/>
    <n v="1100"/>
    <n v="964.31"/>
    <n v="964.31"/>
    <n v="-679.31"/>
    <n v="-2.3835438596491225"/>
    <n v="135.69000000000005"/>
  </r>
  <r>
    <s v="FC Reinstall"/>
    <x v="0"/>
    <x v="0"/>
    <s v="0006906365"/>
    <s v="01650855"/>
    <x v="8"/>
    <x v="0"/>
    <s v="INSTALLPOS-1K"/>
    <n v="1100"/>
    <n v="964.31"/>
    <n v="964.31"/>
    <n v="1944"/>
    <n v="1100"/>
    <n v="964.31"/>
    <n v="964.31"/>
    <n v="979.69"/>
    <n v="0.50395576131687247"/>
    <n v="135.69000000000005"/>
  </r>
  <r>
    <s v="Experience of the Future"/>
    <x v="0"/>
    <x v="0"/>
    <s v="0006900423"/>
    <s v="01650134"/>
    <x v="87"/>
    <x v="0"/>
    <s v="INSTOSS-1K"/>
    <n v="530"/>
    <n v="405"/>
    <n v="405"/>
    <n v="530"/>
    <n v="530"/>
    <n v="405"/>
    <n v="405"/>
    <n v="125"/>
    <n v="0.23584905660377359"/>
    <n v="125"/>
  </r>
  <r>
    <s v="Dual Point Install"/>
    <x v="0"/>
    <x v="0"/>
    <s v="0006905586"/>
    <s v="01653630"/>
    <x v="35"/>
    <x v="0"/>
    <s v="INSTOSS-1K"/>
    <n v="600"/>
    <n v="486"/>
    <n v="476.28"/>
    <n v="636"/>
    <n v="600"/>
    <n v="486"/>
    <n v="476.28"/>
    <n v="159.72000000000003"/>
    <n v="0.25113207547169814"/>
    <n v="123.72000000000003"/>
  </r>
  <r>
    <s v="FC Reinstall"/>
    <x v="0"/>
    <x v="0"/>
    <s v="0006926829"/>
    <s v="01660299"/>
    <x v="39"/>
    <x v="0"/>
    <s v="INSTOSS-1K"/>
    <n v="600"/>
    <n v="486"/>
    <n v="476.28"/>
    <n v="636"/>
    <n v="600"/>
    <n v="486"/>
    <n v="476.28"/>
    <n v="159.72000000000003"/>
    <n v="0.25113207547169814"/>
    <n v="123.72000000000003"/>
  </r>
  <r>
    <s v="Dual Point Install"/>
    <x v="0"/>
    <x v="2"/>
    <s v="0006864615"/>
    <s v="01652369"/>
    <x v="32"/>
    <x v="0"/>
    <s v="STAGING-1K"/>
    <n v="364.5"/>
    <n v="0"/>
    <n v="243"/>
    <n v="24"/>
    <n v="607.5"/>
    <n v="243"/>
    <n v="486"/>
    <n v="-462"/>
    <n v="-19.25"/>
    <n v="121.5"/>
  </r>
  <r>
    <s v="Dual Point Install"/>
    <x v="0"/>
    <x v="2"/>
    <s v="0006864615"/>
    <s v="01650540"/>
    <x v="74"/>
    <x v="0"/>
    <s v="STAGING-1K"/>
    <n v="243"/>
    <n v="243"/>
    <n v="243"/>
    <n v="24"/>
    <n v="607.5"/>
    <n v="243"/>
    <n v="486"/>
    <n v="-462"/>
    <n v="-19.25"/>
    <n v="121.5"/>
  </r>
  <r>
    <s v="Dual Point Install"/>
    <x v="0"/>
    <x v="1"/>
    <s v="0006864615"/>
    <s v="01650540"/>
    <x v="74"/>
    <x v="0"/>
    <s v="PROJMGMTMCD-1K"/>
    <n v="243"/>
    <n v="243"/>
    <n v="243"/>
    <n v="285"/>
    <n v="607.5"/>
    <n v="243"/>
    <n v="486"/>
    <n v="-201"/>
    <n v="-0.70526315789473681"/>
    <n v="121.5"/>
  </r>
  <r>
    <s v="Dual Point Install"/>
    <x v="0"/>
    <x v="1"/>
    <s v="0006864615"/>
    <s v="01652369"/>
    <x v="32"/>
    <x v="0"/>
    <s v="PROJMGMTMCD-1K"/>
    <n v="364.5"/>
    <n v="0"/>
    <n v="243"/>
    <n v="285"/>
    <n v="607.5"/>
    <n v="243"/>
    <n v="486"/>
    <n v="-201"/>
    <n v="-0.70526315789473681"/>
    <n v="121.5"/>
  </r>
  <r>
    <s v="Dual Point Install"/>
    <x v="0"/>
    <x v="0"/>
    <s v="0006864615"/>
    <s v="01650540"/>
    <x v="74"/>
    <x v="0"/>
    <s v="INSTALLPOS-1K"/>
    <n v="243"/>
    <n v="243"/>
    <n v="243"/>
    <n v="1944"/>
    <n v="607.5"/>
    <n v="243"/>
    <n v="486"/>
    <n v="1458"/>
    <n v="0.75"/>
    <n v="121.5"/>
  </r>
  <r>
    <s v="Dual Point Install"/>
    <x v="0"/>
    <x v="0"/>
    <s v="0006864615"/>
    <s v="01652369"/>
    <x v="32"/>
    <x v="0"/>
    <s v="INSTALLPOS-1K"/>
    <n v="364.5"/>
    <n v="0"/>
    <n v="243"/>
    <n v="1944"/>
    <n v="607.5"/>
    <n v="243"/>
    <n v="486"/>
    <n v="1458"/>
    <n v="0.75"/>
    <n v="121.5"/>
  </r>
  <r>
    <s v="POS System"/>
    <x v="0"/>
    <x v="1"/>
    <s v="0006887102"/>
    <s v="01634108"/>
    <x v="88"/>
    <x v="0"/>
    <s v="PROJMGMTMCD-1K"/>
    <n v="462"/>
    <n v="0"/>
    <n v="364.5"/>
    <n v="95"/>
    <n v="462"/>
    <n v="0"/>
    <n v="364.5"/>
    <n v="-269.5"/>
    <n v="-2.8368421052631581"/>
    <n v="97.5"/>
  </r>
  <r>
    <s v="POS System"/>
    <x v="0"/>
    <x v="0"/>
    <s v="0006887102"/>
    <s v="01634108"/>
    <x v="88"/>
    <x v="0"/>
    <s v="INSTALLPOS-1K"/>
    <n v="462"/>
    <n v="0"/>
    <n v="364.5"/>
    <n v="495"/>
    <n v="462"/>
    <n v="0"/>
    <n v="364.5"/>
    <n v="130.5"/>
    <n v="0.26363636363636361"/>
    <n v="97.5"/>
  </r>
  <r>
    <s v="POS System"/>
    <x v="0"/>
    <x v="2"/>
    <s v="0006869643"/>
    <s v="01647069"/>
    <x v="50"/>
    <x v="0"/>
    <s v="STAGING-KS"/>
    <n v="4183.5"/>
    <n v="4183.5"/>
    <n v="4099.83"/>
    <n v="88"/>
    <n v="4183.5"/>
    <n v="4183.5"/>
    <n v="4099.83"/>
    <n v="-4011.83"/>
    <n v="-45.58897727272727"/>
    <n v="83.670000000000073"/>
  </r>
  <r>
    <s v="POS System"/>
    <x v="0"/>
    <x v="1"/>
    <s v="0006869643"/>
    <s v="01647069"/>
    <x v="50"/>
    <x v="0"/>
    <s v="PROJMGMTMCD-1K"/>
    <n v="4183.5"/>
    <n v="4183.5"/>
    <n v="4099.83"/>
    <n v="190"/>
    <n v="4183.5"/>
    <n v="4183.5"/>
    <n v="4099.83"/>
    <n v="-3909.83"/>
    <n v="-20.578052631578949"/>
    <n v="83.670000000000073"/>
  </r>
  <r>
    <s v="POS System"/>
    <x v="0"/>
    <x v="0"/>
    <s v="0006869643"/>
    <s v="01647069"/>
    <x v="50"/>
    <x v="0"/>
    <s v="INSTALLPOS-5K"/>
    <n v="4183.5"/>
    <n v="4183.5"/>
    <n v="4099.83"/>
    <n v="5618"/>
    <n v="4183.5"/>
    <n v="4183.5"/>
    <n v="4099.83"/>
    <n v="1518.17"/>
    <n v="0.27023317906728372"/>
    <n v="83.670000000000073"/>
  </r>
  <r>
    <s v="POS System"/>
    <x v="0"/>
    <x v="1"/>
    <s v="0006902127"/>
    <s v="01654860"/>
    <x v="18"/>
    <x v="0"/>
    <s v="PROJMGMTMCD-1K"/>
    <n v="4158.6099999999997"/>
    <n v="4158.6099999999997"/>
    <n v="4075.44"/>
    <n v="400"/>
    <n v="4158.6099999999997"/>
    <n v="4158.6099999999997"/>
    <n v="4075.44"/>
    <n v="-3675.44"/>
    <n v="-9.188600000000001"/>
    <n v="83.169999999999618"/>
  </r>
  <r>
    <s v="POS System"/>
    <x v="0"/>
    <x v="0"/>
    <s v="0006902127"/>
    <s v="01654860"/>
    <x v="18"/>
    <x v="0"/>
    <s v="INSTALLPOS-5K"/>
    <n v="4158.6099999999997"/>
    <n v="4158.6099999999997"/>
    <n v="4075.44"/>
    <n v="12528"/>
    <n v="4158.6099999999997"/>
    <n v="4158.6099999999997"/>
    <n v="4075.44"/>
    <n v="8452.56"/>
    <n v="0.67469348659003825"/>
    <n v="83.169999999999618"/>
  </r>
  <r>
    <s v="Dual Point Install"/>
    <x v="0"/>
    <x v="0"/>
    <s v="0006889564"/>
    <s v="01650632"/>
    <x v="89"/>
    <x v="0"/>
    <s v="INSTOSS-1K"/>
    <n v="318"/>
    <n v="243"/>
    <n v="243"/>
    <n v="318"/>
    <n v="318"/>
    <n v="243"/>
    <n v="243"/>
    <n v="75"/>
    <n v="0.23584905660377359"/>
    <n v="75"/>
  </r>
  <r>
    <s v="Experience of the Future"/>
    <x v="0"/>
    <x v="0"/>
    <s v="0006905582"/>
    <s v="01652534"/>
    <x v="70"/>
    <x v="0"/>
    <s v="INSTOSS-1K"/>
    <n v="1000"/>
    <n v="931.5"/>
    <n v="931.5"/>
    <n v="1219"/>
    <n v="1000"/>
    <n v="931.5"/>
    <n v="931.5"/>
    <n v="287.5"/>
    <n v="0.23584905660377359"/>
    <n v="68.5"/>
  </r>
  <r>
    <s v="Dual Point Install"/>
    <x v="0"/>
    <x v="2"/>
    <s v="0006838963"/>
    <s v="01641171"/>
    <x v="54"/>
    <x v="0"/>
    <s v="STAGING-1K"/>
    <n v="818.41"/>
    <n v="775.97"/>
    <n v="760.45"/>
    <n v="24"/>
    <n v="818.41"/>
    <n v="775.97"/>
    <n v="760.45"/>
    <n v="-736.45"/>
    <n v="-30.685416666666669"/>
    <n v="57.959999999999923"/>
  </r>
  <r>
    <s v="Dual Point Install"/>
    <x v="0"/>
    <x v="1"/>
    <s v="0006838963"/>
    <s v="01641171"/>
    <x v="54"/>
    <x v="0"/>
    <s v="PROJMGMTMCD-1K"/>
    <n v="818.41"/>
    <n v="775.97"/>
    <n v="760.45"/>
    <n v="285"/>
    <n v="818.41"/>
    <n v="775.97"/>
    <n v="760.45"/>
    <n v="-475.45000000000005"/>
    <n v="-1.6682456140350879"/>
    <n v="57.959999999999923"/>
  </r>
  <r>
    <s v="Dual Point Install"/>
    <x v="0"/>
    <x v="0"/>
    <s v="0006838963"/>
    <s v="01641171"/>
    <x v="54"/>
    <x v="0"/>
    <s v="INSTALLPOS-1K"/>
    <n v="818.41"/>
    <n v="775.97"/>
    <n v="760.45"/>
    <n v="1944"/>
    <n v="818.41"/>
    <n v="775.97"/>
    <n v="760.45"/>
    <n v="1183.55"/>
    <n v="0.60882201646090528"/>
    <n v="57.959999999999923"/>
  </r>
  <r>
    <s v="Misc Parts"/>
    <x v="0"/>
    <x v="0"/>
    <s v="0006901532"/>
    <s v="01649947"/>
    <x v="69"/>
    <x v="0"/>
    <s v="INSTOSS-1K"/>
    <n v="216"/>
    <n v="162"/>
    <n v="162"/>
    <n v="212"/>
    <n v="216"/>
    <n v="162"/>
    <n v="162"/>
    <n v="50"/>
    <n v="0.23584905660377359"/>
    <n v="54"/>
  </r>
  <r>
    <s v="POS System"/>
    <x v="0"/>
    <x v="2"/>
    <s v="0006882121"/>
    <s v="01650791"/>
    <x v="47"/>
    <x v="0"/>
    <s v="STAGING-PC"/>
    <n v="328.5"/>
    <n v="283.5"/>
    <n v="277.83"/>
    <n v="29"/>
    <n v="328.5"/>
    <n v="283.5"/>
    <n v="277.83"/>
    <n v="-248.82999999999998"/>
    <n v="-8.580344827586206"/>
    <n v="50.670000000000016"/>
  </r>
  <r>
    <s v="POS System"/>
    <x v="0"/>
    <x v="1"/>
    <s v="0006882121"/>
    <s v="01650791"/>
    <x v="47"/>
    <x v="0"/>
    <s v="PROJMGMTMCD-1K"/>
    <n v="328.5"/>
    <n v="283.5"/>
    <n v="277.83"/>
    <n v="100"/>
    <n v="328.5"/>
    <n v="283.5"/>
    <n v="277.83"/>
    <n v="-177.82999999999998"/>
    <n v="-1.7782999999999998"/>
    <n v="50.670000000000016"/>
  </r>
  <r>
    <s v="POS System"/>
    <x v="0"/>
    <x v="0"/>
    <s v="0006882121"/>
    <s v="01650791"/>
    <x v="47"/>
    <x v="0"/>
    <s v="INSTALLPOS-1K"/>
    <n v="328.5"/>
    <n v="283.5"/>
    <n v="277.83"/>
    <n v="495"/>
    <n v="328.5"/>
    <n v="283.5"/>
    <n v="277.83"/>
    <n v="217.17000000000002"/>
    <n v="0.43872727272727274"/>
    <n v="50.670000000000016"/>
  </r>
  <r>
    <s v="FC Reinstall"/>
    <x v="0"/>
    <x v="0"/>
    <s v="0006902406"/>
    <s v="01648782"/>
    <x v="90"/>
    <x v="0"/>
    <s v="INSTOSS-1K"/>
    <n v="212"/>
    <n v="162"/>
    <n v="162"/>
    <n v="212"/>
    <n v="212"/>
    <n v="162"/>
    <n v="162"/>
    <n v="50"/>
    <n v="0.23584905660377359"/>
    <n v="50"/>
  </r>
  <r>
    <s v="POS System"/>
    <x v="0"/>
    <x v="1"/>
    <s v="0006842227"/>
    <s v="01639403"/>
    <x v="24"/>
    <x v="0"/>
    <s v="PROJMGMTMCD-1K"/>
    <n v="700"/>
    <n v="659.26"/>
    <n v="659.26"/>
    <n v="190"/>
    <n v="700"/>
    <n v="659.26"/>
    <n v="659.26"/>
    <n v="-469.26"/>
    <n v="-2.4697894736842105"/>
    <n v="40.740000000000009"/>
  </r>
  <r>
    <s v="POS System"/>
    <x v="0"/>
    <x v="2"/>
    <s v="0006842227"/>
    <s v="01639403"/>
    <x v="24"/>
    <x v="0"/>
    <s v="STAGING-1K"/>
    <n v="700"/>
    <n v="659.26"/>
    <n v="659.26"/>
    <n v="293"/>
    <n v="700"/>
    <n v="659.26"/>
    <n v="659.26"/>
    <n v="-366.26"/>
    <n v="-1.2500341296928328"/>
    <n v="40.740000000000009"/>
  </r>
  <r>
    <s v="POS System"/>
    <x v="0"/>
    <x v="0"/>
    <s v="0006842227"/>
    <s v="01639403"/>
    <x v="24"/>
    <x v="0"/>
    <s v="INSTALLPOS-1K"/>
    <n v="700"/>
    <n v="659.26"/>
    <n v="659.26"/>
    <n v="841"/>
    <n v="700"/>
    <n v="659.26"/>
    <n v="659.26"/>
    <n v="181.74"/>
    <n v="0.2160998810939358"/>
    <n v="40.740000000000009"/>
  </r>
  <r>
    <s v="Misc Parts"/>
    <x v="0"/>
    <x v="2"/>
    <s v="0006826909"/>
    <s v="01637328"/>
    <x v="91"/>
    <x v="0"/>
    <s v="STAGING-1K"/>
    <n v="2016.48"/>
    <n v="2016.48"/>
    <n v="1976.15"/>
    <n v="29"/>
    <n v="2016.48"/>
    <n v="2016.48"/>
    <n v="1976.15"/>
    <n v="-1947.15"/>
    <n v="-67.143103448275866"/>
    <n v="40.329999999999927"/>
  </r>
  <r>
    <s v="Misc Parts"/>
    <x v="0"/>
    <x v="1"/>
    <s v="0006826909"/>
    <s v="01637328"/>
    <x v="91"/>
    <x v="0"/>
    <s v="PROJMGMTMCD-1K"/>
    <n v="2016.48"/>
    <n v="2016.48"/>
    <n v="1976.15"/>
    <n v="100"/>
    <n v="2016.48"/>
    <n v="2016.48"/>
    <n v="1976.15"/>
    <n v="-1876.15"/>
    <n v="-18.761500000000002"/>
    <n v="40.329999999999927"/>
  </r>
  <r>
    <s v="Misc Parts"/>
    <x v="0"/>
    <x v="0"/>
    <s v="0006826909"/>
    <s v="01637328"/>
    <x v="91"/>
    <x v="0"/>
    <s v="INSTALLPOS-2K"/>
    <n v="2016.48"/>
    <n v="2016.48"/>
    <n v="1976.15"/>
    <n v="2967"/>
    <n v="2016.48"/>
    <n v="2016.48"/>
    <n v="1976.15"/>
    <n v="990.84999999999991"/>
    <n v="0.33395685877991232"/>
    <n v="40.329999999999927"/>
  </r>
  <r>
    <s v="Dual Point Install"/>
    <x v="0"/>
    <x v="2"/>
    <s v="0006900334"/>
    <s v="01654839"/>
    <x v="42"/>
    <x v="0"/>
    <s v="STAGING-1K"/>
    <n v="964.74"/>
    <n v="964.74"/>
    <n v="945.45"/>
    <n v="24"/>
    <n v="1929.05"/>
    <n v="1929.05"/>
    <n v="1890.47"/>
    <n v="-1866.47"/>
    <n v="-77.76958333333333"/>
    <n v="38.579999999999927"/>
  </r>
  <r>
    <s v="Dual Point Install"/>
    <x v="0"/>
    <x v="2"/>
    <s v="0006900334"/>
    <s v="01654839"/>
    <x v="42"/>
    <x v="0"/>
    <s v="STAGING-1K"/>
    <n v="964.31"/>
    <n v="964.31"/>
    <n v="945.02"/>
    <n v="24"/>
    <n v="1929.05"/>
    <n v="1929.05"/>
    <n v="1890.47"/>
    <n v="-1866.47"/>
    <n v="-77.76958333333333"/>
    <n v="38.579999999999927"/>
  </r>
  <r>
    <s v="Dual Point Install"/>
    <x v="0"/>
    <x v="1"/>
    <s v="0006900334"/>
    <s v="01654839"/>
    <x v="42"/>
    <x v="0"/>
    <s v="PROJMGMTMCD-1K"/>
    <n v="964.31"/>
    <n v="964.31"/>
    <n v="945.02"/>
    <n v="285"/>
    <n v="1929.05"/>
    <n v="1929.05"/>
    <n v="1890.47"/>
    <n v="-1605.47"/>
    <n v="-5.6332280701754387"/>
    <n v="38.579999999999927"/>
  </r>
  <r>
    <s v="Dual Point Install"/>
    <x v="0"/>
    <x v="1"/>
    <s v="0006900334"/>
    <s v="01654839"/>
    <x v="42"/>
    <x v="0"/>
    <s v="PROJMGMTMCD-1K"/>
    <n v="964.74"/>
    <n v="964.74"/>
    <n v="945.45"/>
    <n v="285"/>
    <n v="1929.05"/>
    <n v="1929.05"/>
    <n v="1890.47"/>
    <n v="-1605.47"/>
    <n v="-5.6332280701754387"/>
    <n v="38.579999999999927"/>
  </r>
  <r>
    <s v="Dual Point Install"/>
    <x v="0"/>
    <x v="0"/>
    <s v="0006900334"/>
    <s v="01654839"/>
    <x v="42"/>
    <x v="0"/>
    <s v="INSTALLPOS-1K"/>
    <n v="964.74"/>
    <n v="964.74"/>
    <n v="945.45"/>
    <n v="1944"/>
    <n v="1929.05"/>
    <n v="1929.05"/>
    <n v="1890.47"/>
    <n v="53.529999999999973"/>
    <n v="2.7536008230452661E-2"/>
    <n v="38.579999999999927"/>
  </r>
  <r>
    <s v="Dual Point Install"/>
    <x v="0"/>
    <x v="0"/>
    <s v="0006900334"/>
    <s v="01654839"/>
    <x v="42"/>
    <x v="0"/>
    <s v="INSTALLPOS-1K"/>
    <n v="964.31"/>
    <n v="964.31"/>
    <n v="945.02"/>
    <n v="1944"/>
    <n v="1929.05"/>
    <n v="1929.05"/>
    <n v="1890.47"/>
    <n v="53.529999999999973"/>
    <n v="2.7536008230452661E-2"/>
    <n v="38.579999999999927"/>
  </r>
  <r>
    <s v="Dual Point Install"/>
    <x v="0"/>
    <x v="2"/>
    <s v="0006902656"/>
    <s v="01655402"/>
    <x v="61"/>
    <x v="0"/>
    <s v="STAGING-1K"/>
    <n v="1854.59"/>
    <n v="1854.59"/>
    <n v="1817.5"/>
    <n v="24"/>
    <n v="1854.59"/>
    <n v="1854.59"/>
    <n v="1817.5"/>
    <n v="-1793.5"/>
    <n v="-74.729166666666671"/>
    <n v="37.089999999999918"/>
  </r>
  <r>
    <s v="Dual Point Install"/>
    <x v="0"/>
    <x v="1"/>
    <s v="0006902656"/>
    <s v="01655402"/>
    <x v="61"/>
    <x v="0"/>
    <s v="PROJMGMTMCD-1K"/>
    <n v="1854.59"/>
    <n v="1854.59"/>
    <n v="1817.5"/>
    <n v="380"/>
    <n v="1854.59"/>
    <n v="1854.59"/>
    <n v="1817.5"/>
    <n v="-1437.5"/>
    <n v="-3.7828947368421053"/>
    <n v="37.089999999999918"/>
  </r>
  <r>
    <s v="Dual Point Install"/>
    <x v="0"/>
    <x v="0"/>
    <s v="0006902656"/>
    <s v="01655402"/>
    <x v="61"/>
    <x v="0"/>
    <s v="INSTALLPOS-2K"/>
    <n v="1854.59"/>
    <n v="1854.59"/>
    <n v="1817.5"/>
    <n v="2427"/>
    <n v="1854.59"/>
    <n v="1854.59"/>
    <n v="1817.5"/>
    <n v="609.5"/>
    <n v="0.25113308611454471"/>
    <n v="37.089999999999918"/>
  </r>
  <r>
    <s v="Dual Point Install"/>
    <x v="0"/>
    <x v="2"/>
    <s v="0006903861"/>
    <s v="01655606"/>
    <x v="19"/>
    <x v="0"/>
    <s v="STAGING-1K"/>
    <n v="1817.92"/>
    <n v="1817.92"/>
    <n v="1781.56"/>
    <n v="24"/>
    <n v="1817.92"/>
    <n v="1817.92"/>
    <n v="1781.56"/>
    <n v="-1757.56"/>
    <n v="-73.231666666666669"/>
    <n v="36.360000000000127"/>
  </r>
  <r>
    <s v="Dual Point Install"/>
    <x v="0"/>
    <x v="2"/>
    <s v="0006906711"/>
    <s v="01655706"/>
    <x v="11"/>
    <x v="0"/>
    <s v="STAGING-1K"/>
    <n v="1817.92"/>
    <n v="1817.92"/>
    <n v="1781.56"/>
    <n v="24"/>
    <n v="1817.92"/>
    <n v="1817.92"/>
    <n v="1781.56"/>
    <n v="-1757.56"/>
    <n v="-73.231666666666669"/>
    <n v="36.360000000000127"/>
  </r>
  <r>
    <s v="Dual Point Install"/>
    <x v="0"/>
    <x v="2"/>
    <s v="0006906577"/>
    <s v="01656434"/>
    <x v="76"/>
    <x v="0"/>
    <s v="STAGING-1K"/>
    <n v="1817.92"/>
    <n v="1817.92"/>
    <n v="1781.56"/>
    <n v="24"/>
    <n v="1817.92"/>
    <n v="1817.92"/>
    <n v="1781.56"/>
    <n v="-1757.56"/>
    <n v="-73.231666666666669"/>
    <n v="36.360000000000127"/>
  </r>
  <r>
    <s v="Dual Point Install"/>
    <x v="0"/>
    <x v="2"/>
    <s v="0006911027"/>
    <s v="01656654"/>
    <x v="7"/>
    <x v="0"/>
    <s v="STAGING-1K"/>
    <n v="1817.92"/>
    <n v="1817.92"/>
    <n v="1781.56"/>
    <n v="24"/>
    <n v="1817.92"/>
    <n v="1817.92"/>
    <n v="1781.56"/>
    <n v="-1757.56"/>
    <n v="-73.231666666666669"/>
    <n v="36.360000000000127"/>
  </r>
  <r>
    <s v="Dual Point Install"/>
    <x v="0"/>
    <x v="1"/>
    <s v="0006906577"/>
    <s v="01656434"/>
    <x v="76"/>
    <x v="0"/>
    <s v="PROJMGMTMCD-1K"/>
    <n v="1817.92"/>
    <n v="1817.92"/>
    <n v="1781.56"/>
    <n v="380"/>
    <n v="1817.92"/>
    <n v="1817.92"/>
    <n v="1781.56"/>
    <n v="-1401.56"/>
    <n v="-3.688315789473684"/>
    <n v="36.360000000000127"/>
  </r>
  <r>
    <s v="Dual Point Install"/>
    <x v="0"/>
    <x v="1"/>
    <s v="0006911027"/>
    <s v="01656654"/>
    <x v="7"/>
    <x v="0"/>
    <s v="PROJMGMTMCD-1K"/>
    <n v="1817.92"/>
    <n v="1817.92"/>
    <n v="1781.56"/>
    <n v="380"/>
    <n v="1817.92"/>
    <n v="1817.92"/>
    <n v="1781.56"/>
    <n v="-1401.56"/>
    <n v="-3.688315789473684"/>
    <n v="36.360000000000127"/>
  </r>
  <r>
    <s v="Dual Point Install"/>
    <x v="0"/>
    <x v="1"/>
    <s v="0006906711"/>
    <s v="01655706"/>
    <x v="11"/>
    <x v="0"/>
    <s v="PROJMGMTMCD-1K"/>
    <n v="1817.92"/>
    <n v="1817.92"/>
    <n v="1781.56"/>
    <n v="380"/>
    <n v="1817.92"/>
    <n v="1817.92"/>
    <n v="1781.56"/>
    <n v="-1401.56"/>
    <n v="-3.688315789473684"/>
    <n v="36.360000000000127"/>
  </r>
  <r>
    <s v="Dual Point Install"/>
    <x v="0"/>
    <x v="1"/>
    <s v="0006903861"/>
    <s v="01655606"/>
    <x v="19"/>
    <x v="0"/>
    <s v="PROJMGMTMCD-1K"/>
    <n v="1817.92"/>
    <n v="1817.92"/>
    <n v="1781.56"/>
    <n v="380"/>
    <n v="1817.92"/>
    <n v="1817.92"/>
    <n v="1781.56"/>
    <n v="-1401.56"/>
    <n v="-3.688315789473684"/>
    <n v="36.360000000000127"/>
  </r>
  <r>
    <s v="Dual Point Install"/>
    <x v="0"/>
    <x v="0"/>
    <s v="0006911027"/>
    <s v="01656654"/>
    <x v="7"/>
    <x v="0"/>
    <s v="INSTALLPOS-2K"/>
    <n v="1817.92"/>
    <n v="1817.92"/>
    <n v="1781.56"/>
    <n v="2379"/>
    <n v="1817.92"/>
    <n v="1817.92"/>
    <n v="1781.56"/>
    <n v="597.44000000000005"/>
    <n v="0.25113072719630097"/>
    <n v="36.360000000000127"/>
  </r>
  <r>
    <s v="Dual Point Install"/>
    <x v="0"/>
    <x v="0"/>
    <s v="0006906577"/>
    <s v="01656434"/>
    <x v="76"/>
    <x v="0"/>
    <s v="INSTALLPOS-2K"/>
    <n v="1817.92"/>
    <n v="1817.92"/>
    <n v="1781.56"/>
    <n v="2379"/>
    <n v="1817.92"/>
    <n v="1817.92"/>
    <n v="1781.56"/>
    <n v="597.44000000000005"/>
    <n v="0.25113072719630097"/>
    <n v="36.360000000000127"/>
  </r>
  <r>
    <s v="Dual Point Install"/>
    <x v="0"/>
    <x v="0"/>
    <s v="0006903861"/>
    <s v="01655606"/>
    <x v="19"/>
    <x v="0"/>
    <s v="INSTALLPOS-2K"/>
    <n v="1817.92"/>
    <n v="1817.92"/>
    <n v="1781.56"/>
    <n v="2379"/>
    <n v="1817.92"/>
    <n v="1817.92"/>
    <n v="1781.56"/>
    <n v="597.44000000000005"/>
    <n v="0.25113072719630097"/>
    <n v="36.360000000000127"/>
  </r>
  <r>
    <s v="Dual Point Install"/>
    <x v="0"/>
    <x v="0"/>
    <s v="0006906711"/>
    <s v="01655706"/>
    <x v="11"/>
    <x v="0"/>
    <s v="INSTALLPOS-2K"/>
    <n v="1817.92"/>
    <n v="1817.92"/>
    <n v="1781.56"/>
    <n v="2379"/>
    <n v="1817.92"/>
    <n v="1817.92"/>
    <n v="1781.56"/>
    <n v="597.44000000000005"/>
    <n v="0.25113072719630097"/>
    <n v="36.360000000000127"/>
  </r>
  <r>
    <s v="Dual Point Install"/>
    <x v="0"/>
    <x v="2"/>
    <s v="0006920268"/>
    <s v="01655722"/>
    <x v="92"/>
    <x v="0"/>
    <s v="STAGING-1K"/>
    <n v="1801.87"/>
    <n v="1801.87"/>
    <n v="1765.83"/>
    <n v="24"/>
    <n v="1801.87"/>
    <n v="1801.87"/>
    <n v="1765.83"/>
    <n v="-1741.83"/>
    <n v="-72.576250000000002"/>
    <n v="36.039999999999964"/>
  </r>
  <r>
    <s v="Dual Point Install"/>
    <x v="0"/>
    <x v="1"/>
    <s v="0006920268"/>
    <s v="01655722"/>
    <x v="92"/>
    <x v="0"/>
    <s v="PROJMGMTMCD-1K"/>
    <n v="1801.87"/>
    <n v="1801.87"/>
    <n v="1765.83"/>
    <n v="380"/>
    <n v="1801.87"/>
    <n v="1801.87"/>
    <n v="1765.83"/>
    <n v="-1385.83"/>
    <n v="-3.646921052631579"/>
    <n v="36.039999999999964"/>
  </r>
  <r>
    <s v="Dual Point Install"/>
    <x v="0"/>
    <x v="0"/>
    <s v="0006920268"/>
    <s v="01655722"/>
    <x v="92"/>
    <x v="0"/>
    <s v="INSTALLPOS-2K"/>
    <n v="1801.87"/>
    <n v="1801.87"/>
    <n v="1765.83"/>
    <n v="2358"/>
    <n v="1801.87"/>
    <n v="1801.87"/>
    <n v="1765.83"/>
    <n v="592.17000000000007"/>
    <n v="0.25113231552162851"/>
    <n v="36.039999999999964"/>
  </r>
  <r>
    <s v="Dual Point Install"/>
    <x v="0"/>
    <x v="2"/>
    <s v="0006875988"/>
    <s v="01649331"/>
    <x v="24"/>
    <x v="0"/>
    <s v="STAGING-1K"/>
    <n v="1000"/>
    <n v="964.31"/>
    <n v="964.31"/>
    <n v="24"/>
    <n v="1000"/>
    <n v="964.31"/>
    <n v="964.31"/>
    <n v="-940.31"/>
    <n v="-39.179583333333333"/>
    <n v="35.690000000000055"/>
  </r>
  <r>
    <s v="FC Reinstall"/>
    <x v="0"/>
    <x v="1"/>
    <s v="0006873906"/>
    <s v="01649039"/>
    <x v="84"/>
    <x v="0"/>
    <s v="PROJMGMTMCD-1K"/>
    <n v="1000"/>
    <n v="964.31"/>
    <n v="964.31"/>
    <n v="285"/>
    <n v="1000"/>
    <n v="964.31"/>
    <n v="964.31"/>
    <n v="-679.31"/>
    <n v="-2.3835438596491225"/>
    <n v="35.690000000000055"/>
  </r>
  <r>
    <s v="Dual Point Install"/>
    <x v="0"/>
    <x v="1"/>
    <s v="0006875988"/>
    <s v="01649331"/>
    <x v="24"/>
    <x v="0"/>
    <s v="PROJMGMTMCD-1K"/>
    <n v="1000"/>
    <n v="964.31"/>
    <n v="964.31"/>
    <n v="285"/>
    <n v="1000"/>
    <n v="964.31"/>
    <n v="964.31"/>
    <n v="-679.31"/>
    <n v="-2.3835438596491225"/>
    <n v="35.690000000000055"/>
  </r>
  <r>
    <s v="Dual Point Install"/>
    <x v="0"/>
    <x v="0"/>
    <s v="0006875988"/>
    <s v="01649331"/>
    <x v="24"/>
    <x v="0"/>
    <s v="INSTALLPOS-1K"/>
    <n v="1000"/>
    <n v="964.31"/>
    <n v="964.31"/>
    <n v="1944"/>
    <n v="1000"/>
    <n v="964.31"/>
    <n v="964.31"/>
    <n v="979.69"/>
    <n v="0.50395576131687247"/>
    <n v="35.690000000000055"/>
  </r>
  <r>
    <s v="FC Reinstall"/>
    <x v="0"/>
    <x v="0"/>
    <s v="0006873906"/>
    <s v="01649039"/>
    <x v="84"/>
    <x v="0"/>
    <s v="INSTALLPOS-1K"/>
    <n v="1000"/>
    <n v="964.31"/>
    <n v="964.31"/>
    <n v="1944"/>
    <n v="1000"/>
    <n v="964.31"/>
    <n v="964.31"/>
    <n v="979.69"/>
    <n v="0.50395576131687247"/>
    <n v="35.690000000000055"/>
  </r>
  <r>
    <s v="Install Parts"/>
    <x v="0"/>
    <x v="1"/>
    <s v="0006898529"/>
    <s v="01653604"/>
    <x v="0"/>
    <x v="0"/>
    <s v="PROJMGMTMCD-1K"/>
    <n v="1646.94"/>
    <n v="1646.94"/>
    <n v="1614"/>
    <n v="95"/>
    <n v="1646.94"/>
    <n v="1646.94"/>
    <n v="1614"/>
    <n v="-1519"/>
    <n v="-15.989473684210527"/>
    <n v="32.940000000000055"/>
  </r>
  <r>
    <s v="Install Parts"/>
    <x v="0"/>
    <x v="0"/>
    <s v="0006898529"/>
    <s v="01653604"/>
    <x v="0"/>
    <x v="0"/>
    <s v="INSTALLPOS-2K"/>
    <n v="1646.94"/>
    <n v="1646.94"/>
    <n v="1614"/>
    <n v="2507"/>
    <n v="1646.94"/>
    <n v="1646.94"/>
    <n v="1614"/>
    <n v="893"/>
    <n v="0.35620263262863983"/>
    <n v="32.940000000000055"/>
  </r>
  <r>
    <s v="KIOSK - Zivelo"/>
    <x v="1"/>
    <x v="0"/>
    <s v="0006824709"/>
    <s v="01640774"/>
    <x v="84"/>
    <x v="0"/>
    <s v="INSTALL-DIR"/>
    <n v="1701"/>
    <n v="1620"/>
    <n v="1668.6"/>
    <n v="1900"/>
    <n v="1701"/>
    <n v="1620"/>
    <n v="1668.6"/>
    <n v="231.40000000000009"/>
    <n v="0.12178947368421057"/>
    <n v="32.400000000000091"/>
  </r>
  <r>
    <s v="Create Your Taste - Add On"/>
    <x v="0"/>
    <x v="0"/>
    <s v="0006883178"/>
    <s v="01646690"/>
    <x v="93"/>
    <x v="0"/>
    <s v="INSTOSS-1K"/>
    <n v="1466.26"/>
    <n v="1466.26"/>
    <n v="1436.93"/>
    <n v="1918"/>
    <n v="1466.26"/>
    <n v="1466.26"/>
    <n v="1436.93"/>
    <n v="481.06999999999994"/>
    <n v="0.25081856100104272"/>
    <n v="29.329999999999927"/>
  </r>
  <r>
    <s v="POS System"/>
    <x v="0"/>
    <x v="1"/>
    <s v="0006828520"/>
    <s v="01637356"/>
    <x v="80"/>
    <x v="0"/>
    <s v="PROJMGMTMCD-1K"/>
    <n v="1349.39"/>
    <n v="1349.39"/>
    <n v="1322.4"/>
    <n v="190"/>
    <n v="1349.39"/>
    <n v="1349.39"/>
    <n v="1322.4"/>
    <n v="-1132.4000000000001"/>
    <n v="-5.9600000000000009"/>
    <n v="26.990000000000009"/>
  </r>
  <r>
    <s v="POS System"/>
    <x v="0"/>
    <x v="2"/>
    <s v="0006828520"/>
    <s v="01637356"/>
    <x v="80"/>
    <x v="0"/>
    <s v="STAGING-1K"/>
    <n v="1349.39"/>
    <n v="1349.39"/>
    <n v="1322.4"/>
    <n v="616"/>
    <n v="1349.39"/>
    <n v="1349.39"/>
    <n v="1322.4"/>
    <n v="-706.40000000000009"/>
    <n v="-1.1467532467532469"/>
    <n v="26.990000000000009"/>
  </r>
  <r>
    <s v="POS System"/>
    <x v="0"/>
    <x v="0"/>
    <s v="0006828520"/>
    <s v="01637356"/>
    <x v="80"/>
    <x v="0"/>
    <s v="INSTALLPOS-1K"/>
    <n v="1349.39"/>
    <n v="1349.39"/>
    <n v="1322.4"/>
    <n v="1944"/>
    <n v="1349.39"/>
    <n v="1349.39"/>
    <n v="1322.4"/>
    <n v="621.59999999999991"/>
    <n v="0.31975308641975303"/>
    <n v="26.990000000000009"/>
  </r>
  <r>
    <s v="Dual Point Install"/>
    <x v="0"/>
    <x v="2"/>
    <s v="0006840185"/>
    <s v="01641286"/>
    <x v="81"/>
    <x v="0"/>
    <s v="STAGING-1K"/>
    <n v="1132.31"/>
    <n v="1132.31"/>
    <n v="1109.6600000000001"/>
    <n v="24"/>
    <n v="1334.81"/>
    <n v="1334.81"/>
    <n v="1308.1100000000001"/>
    <n v="-1284.1100000000001"/>
    <n v="-53.504583333333336"/>
    <n v="26.699999999999818"/>
  </r>
  <r>
    <s v="Dual Point Install"/>
    <x v="0"/>
    <x v="2"/>
    <s v="0006840185"/>
    <s v="01652555"/>
    <x v="81"/>
    <x v="0"/>
    <s v="STAGING-1K"/>
    <n v="202.5"/>
    <n v="202.5"/>
    <n v="198.45"/>
    <n v="24"/>
    <n v="1334.81"/>
    <n v="1334.81"/>
    <n v="1308.1100000000001"/>
    <n v="-1284.1100000000001"/>
    <n v="-53.504583333333336"/>
    <n v="26.699999999999818"/>
  </r>
  <r>
    <s v="Dual Point Install"/>
    <x v="0"/>
    <x v="1"/>
    <s v="0006840185"/>
    <s v="01641286"/>
    <x v="81"/>
    <x v="0"/>
    <s v="PROJMGMTMCD-1K"/>
    <n v="1132.31"/>
    <n v="1132.31"/>
    <n v="1109.6600000000001"/>
    <n v="285"/>
    <n v="1334.81"/>
    <n v="1334.81"/>
    <n v="1308.1100000000001"/>
    <n v="-1023.1100000000001"/>
    <n v="-3.5898596491228076"/>
    <n v="26.699999999999818"/>
  </r>
  <r>
    <s v="Dual Point Install"/>
    <x v="0"/>
    <x v="1"/>
    <s v="0006840185"/>
    <s v="01652555"/>
    <x v="81"/>
    <x v="0"/>
    <s v="PROJMGMTMCD-1K"/>
    <n v="202.5"/>
    <n v="202.5"/>
    <n v="198.45"/>
    <n v="285"/>
    <n v="1334.81"/>
    <n v="1334.81"/>
    <n v="1308.1100000000001"/>
    <n v="-1023.1100000000001"/>
    <n v="-3.5898596491228076"/>
    <n v="26.699999999999818"/>
  </r>
  <r>
    <s v="Dual Point Install"/>
    <x v="0"/>
    <x v="0"/>
    <s v="0006840185"/>
    <s v="01652555"/>
    <x v="81"/>
    <x v="0"/>
    <s v="INSTALLPOS-1K"/>
    <n v="202.5"/>
    <n v="202.5"/>
    <n v="198.45"/>
    <n v="1944"/>
    <n v="1334.81"/>
    <n v="1334.81"/>
    <n v="1308.1100000000001"/>
    <n v="635.88999999999987"/>
    <n v="0.32710390946502049"/>
    <n v="26.699999999999818"/>
  </r>
  <r>
    <s v="Dual Point Install"/>
    <x v="0"/>
    <x v="0"/>
    <s v="0006840185"/>
    <s v="01641286"/>
    <x v="81"/>
    <x v="0"/>
    <s v="INSTALLPOS-1K"/>
    <n v="1132.31"/>
    <n v="1132.31"/>
    <n v="1109.6600000000001"/>
    <n v="1944"/>
    <n v="1334.81"/>
    <n v="1334.81"/>
    <n v="1308.1100000000001"/>
    <n v="635.88999999999987"/>
    <n v="0.32710390946502049"/>
    <n v="26.699999999999818"/>
  </r>
  <r>
    <s v="FC Reinstall"/>
    <x v="0"/>
    <x v="1"/>
    <s v="0006838595"/>
    <s v="01641222"/>
    <x v="54"/>
    <x v="0"/>
    <s v="PROJMGMTMCD-1K"/>
    <n v="1300.75"/>
    <n v="1300.75"/>
    <n v="1274.73"/>
    <n v="100"/>
    <n v="1300.75"/>
    <n v="1300.75"/>
    <n v="1274.73"/>
    <n v="-1174.73"/>
    <n v="-11.747300000000001"/>
    <n v="26.019999999999982"/>
  </r>
  <r>
    <s v="FC Reinstall"/>
    <x v="0"/>
    <x v="1"/>
    <s v="0006818945"/>
    <s v="01636152"/>
    <x v="91"/>
    <x v="0"/>
    <s v="PROJMGMTMCD-1K"/>
    <n v="1300.75"/>
    <n v="1300.75"/>
    <n v="1274.73"/>
    <n v="100"/>
    <n v="1300.75"/>
    <n v="1300.75"/>
    <n v="1274.73"/>
    <n v="-1174.73"/>
    <n v="-11.747300000000001"/>
    <n v="26.019999999999982"/>
  </r>
  <r>
    <s v="FC Deinstall"/>
    <x v="0"/>
    <x v="1"/>
    <s v="0006862233"/>
    <s v="01646726"/>
    <x v="27"/>
    <x v="0"/>
    <s v="PROJMGMTMCD-1K"/>
    <n v="1300.75"/>
    <n v="1300.75"/>
    <n v="1274.73"/>
    <n v="285"/>
    <n v="1300.75"/>
    <n v="1300.75"/>
    <n v="1274.73"/>
    <n v="-989.73"/>
    <n v="-3.4727368421052631"/>
    <n v="26.019999999999982"/>
  </r>
  <r>
    <s v="Dual Point Install"/>
    <x v="0"/>
    <x v="1"/>
    <s v="0006846547"/>
    <s v="01643264"/>
    <x v="94"/>
    <x v="0"/>
    <s v="PROJMGMTMCD-1K"/>
    <n v="1300.75"/>
    <n v="1300.75"/>
    <n v="1274.73"/>
    <n v="285"/>
    <n v="1300.75"/>
    <n v="1300.75"/>
    <n v="1274.73"/>
    <n v="-989.73"/>
    <n v="-3.4727368421052631"/>
    <n v="26.019999999999982"/>
  </r>
  <r>
    <s v="FC Reinstall"/>
    <x v="0"/>
    <x v="0"/>
    <s v="0006838595"/>
    <s v="01641222"/>
    <x v="54"/>
    <x v="0"/>
    <s v="INSTALLPOS-1K"/>
    <n v="1300.75"/>
    <n v="1300.75"/>
    <n v="1274.73"/>
    <n v="1862"/>
    <n v="1300.75"/>
    <n v="1300.75"/>
    <n v="1274.73"/>
    <n v="587.27"/>
    <n v="0.31539742212674543"/>
    <n v="26.019999999999982"/>
  </r>
  <r>
    <s v="FC Reinstall"/>
    <x v="0"/>
    <x v="0"/>
    <s v="0006818945"/>
    <s v="01636152"/>
    <x v="91"/>
    <x v="0"/>
    <s v="INSTALLPOS-1K"/>
    <n v="1300.75"/>
    <n v="1300.75"/>
    <n v="1274.73"/>
    <n v="1862"/>
    <n v="1300.75"/>
    <n v="1300.75"/>
    <n v="1274.73"/>
    <n v="587.27"/>
    <n v="0.31539742212674543"/>
    <n v="26.019999999999982"/>
  </r>
  <r>
    <s v="FC Deinstall"/>
    <x v="0"/>
    <x v="0"/>
    <s v="0006862233"/>
    <s v="01646726"/>
    <x v="27"/>
    <x v="0"/>
    <s v="INSTALLPOS-1K"/>
    <n v="1300.75"/>
    <n v="1300.75"/>
    <n v="1274.73"/>
    <n v="1944"/>
    <n v="1300.75"/>
    <n v="1300.75"/>
    <n v="1274.73"/>
    <n v="669.27"/>
    <n v="0.34427469135802469"/>
    <n v="26.019999999999982"/>
  </r>
  <r>
    <s v="Dual Point Install"/>
    <x v="0"/>
    <x v="0"/>
    <s v="0006846547"/>
    <s v="01643264"/>
    <x v="94"/>
    <x v="0"/>
    <s v="INSTALLPOS-1K"/>
    <n v="1300.75"/>
    <n v="1300.75"/>
    <n v="1274.73"/>
    <n v="1944"/>
    <n v="1300.75"/>
    <n v="1300.75"/>
    <n v="1274.73"/>
    <n v="669.27"/>
    <n v="0.34427469135802469"/>
    <n v="26.019999999999982"/>
  </r>
  <r>
    <s v="Dual Point Install"/>
    <x v="0"/>
    <x v="2"/>
    <s v="0006870159"/>
    <s v="01648228"/>
    <x v="16"/>
    <x v="0"/>
    <s v="STAGING-1K"/>
    <n v="1255.42"/>
    <n v="1255.42"/>
    <n v="1230.31"/>
    <n v="24"/>
    <n v="1255.42"/>
    <n v="1255.42"/>
    <n v="1230.31"/>
    <n v="-1206.31"/>
    <n v="-50.262916666666662"/>
    <n v="25.110000000000127"/>
  </r>
  <r>
    <s v="Dual Point Install"/>
    <x v="0"/>
    <x v="1"/>
    <s v="0006870159"/>
    <s v="01648228"/>
    <x v="16"/>
    <x v="0"/>
    <s v="PROJMGMTMCD-1K"/>
    <n v="1255.42"/>
    <n v="1255.42"/>
    <n v="1230.31"/>
    <n v="285"/>
    <n v="1255.42"/>
    <n v="1255.42"/>
    <n v="1230.31"/>
    <n v="-945.31"/>
    <n v="-3.3168771929824561"/>
    <n v="25.110000000000127"/>
  </r>
  <r>
    <s v="Dual Point Install"/>
    <x v="0"/>
    <x v="0"/>
    <s v="0006870159"/>
    <s v="01648228"/>
    <x v="16"/>
    <x v="0"/>
    <s v="INSTALLPOS-1K"/>
    <n v="1255.42"/>
    <n v="1255.42"/>
    <n v="1230.31"/>
    <n v="1531"/>
    <n v="1255.42"/>
    <n v="1255.42"/>
    <n v="1230.31"/>
    <n v="300.69000000000005"/>
    <n v="0.19640104506858266"/>
    <n v="25.110000000000127"/>
  </r>
  <r>
    <s v="Dual Point Install"/>
    <x v="0"/>
    <x v="0"/>
    <s v="0006933528"/>
    <s v="01661041"/>
    <x v="6"/>
    <x v="0"/>
    <s v="INSTALLPOS-1K"/>
    <n v="600"/>
    <n v="587.25"/>
    <n v="575.5"/>
    <n v="768.5"/>
    <n v="600"/>
    <n v="587.25"/>
    <n v="575.5"/>
    <n v="193"/>
    <n v="0.25113858165256991"/>
    <n v="24.5"/>
  </r>
  <r>
    <s v="FC Reinstall"/>
    <x v="0"/>
    <x v="1"/>
    <s v="0006819036"/>
    <s v="01636146"/>
    <x v="24"/>
    <x v="0"/>
    <s v="PROJMGMTMCD-1K"/>
    <n v="1216.75"/>
    <n v="1216.75"/>
    <n v="1192.4100000000001"/>
    <n v="100"/>
    <n v="1216.75"/>
    <n v="1216.75"/>
    <n v="1192.4100000000001"/>
    <n v="-1092.4100000000001"/>
    <n v="-10.924100000000001"/>
    <n v="24.339999999999918"/>
  </r>
  <r>
    <s v="FC Reinstall"/>
    <x v="0"/>
    <x v="0"/>
    <s v="0006819036"/>
    <s v="01636146"/>
    <x v="24"/>
    <x v="0"/>
    <s v="INSTALLPOS-1K"/>
    <n v="1216.75"/>
    <n v="1216.75"/>
    <n v="1192.4100000000001"/>
    <n v="1862"/>
    <n v="1216.75"/>
    <n v="1216.75"/>
    <n v="1192.4100000000001"/>
    <n v="669.58999999999992"/>
    <n v="0.35960794844253485"/>
    <n v="24.339999999999918"/>
  </r>
  <r>
    <s v="Dual Point Install"/>
    <x v="0"/>
    <x v="2"/>
    <s v="0006803172"/>
    <s v="01632009"/>
    <x v="54"/>
    <x v="0"/>
    <s v="STAGING-1K"/>
    <n v="1132.31"/>
    <n v="1132.31"/>
    <n v="1109.6600000000001"/>
    <n v="24"/>
    <n v="1456.31"/>
    <n v="1456.31"/>
    <n v="1433.66"/>
    <n v="-1409.66"/>
    <n v="-58.735833333333339"/>
    <n v="22.649999999999864"/>
  </r>
  <r>
    <s v="FC Reinstall"/>
    <x v="0"/>
    <x v="2"/>
    <s v="0006803172"/>
    <s v="01651586"/>
    <x v="52"/>
    <x v="1"/>
    <s v="STAGING-1K"/>
    <n v="324"/>
    <n v="324"/>
    <n v="324"/>
    <n v="24"/>
    <n v="1456.31"/>
    <n v="1456.31"/>
    <n v="1433.66"/>
    <n v="-1409.66"/>
    <n v="-58.735833333333339"/>
    <n v="22.649999999999864"/>
  </r>
  <r>
    <s v="Dual Point Install"/>
    <x v="0"/>
    <x v="2"/>
    <s v="0006864620"/>
    <s v="01644959"/>
    <x v="19"/>
    <x v="0"/>
    <s v="STAGING-1K"/>
    <n v="1132.31"/>
    <n v="1132.31"/>
    <n v="1109.6600000000001"/>
    <n v="24"/>
    <n v="1375.31"/>
    <n v="1375.31"/>
    <n v="1352.66"/>
    <n v="-1328.66"/>
    <n v="-55.360833333333339"/>
    <n v="22.649999999999864"/>
  </r>
  <r>
    <s v="FC Reinstall"/>
    <x v="0"/>
    <x v="2"/>
    <s v="0006864620"/>
    <s v="01653128"/>
    <x v="84"/>
    <x v="0"/>
    <s v="STAGING-1K"/>
    <n v="243"/>
    <n v="243"/>
    <n v="243"/>
    <n v="24"/>
    <n v="1375.31"/>
    <n v="1375.31"/>
    <n v="1352.66"/>
    <n v="-1328.66"/>
    <n v="-55.360833333333339"/>
    <n v="22.649999999999864"/>
  </r>
  <r>
    <s v="Dual Point Install"/>
    <x v="0"/>
    <x v="2"/>
    <s v="0006883105"/>
    <s v="01650825"/>
    <x v="10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75985"/>
    <s v="01648151"/>
    <x v="95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23226"/>
    <s v="01626794"/>
    <x v="47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85609"/>
    <s v="01651611"/>
    <x v="96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77844"/>
    <s v="01649334"/>
    <x v="43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77073"/>
    <s v="01639378"/>
    <x v="41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82115"/>
    <s v="01650330"/>
    <x v="59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58604"/>
    <s v="01644920"/>
    <x v="93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82175"/>
    <s v="01649121"/>
    <x v="91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85316"/>
    <s v="01651608"/>
    <x v="95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58635"/>
    <s v="01643347"/>
    <x v="61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28571"/>
    <s v="01638634"/>
    <x v="50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70670"/>
    <s v="01648353"/>
    <x v="24"/>
    <x v="0"/>
    <s v="STAGING-1K"/>
    <n v="1132.31"/>
    <n v="1132.31"/>
    <n v="1109.6600000000001"/>
    <n v="24"/>
    <n v="1132.31"/>
    <n v="1132.31"/>
    <n v="1109.6600000000001"/>
    <n v="-1085.6600000000001"/>
    <n v="-45.235833333333339"/>
    <n v="22.649999999999864"/>
  </r>
  <r>
    <s v="Dual Point Install"/>
    <x v="0"/>
    <x v="2"/>
    <s v="0006878404"/>
    <s v="01649406"/>
    <x v="35"/>
    <x v="0"/>
    <s v="STAGING-1K"/>
    <n v="1132.31"/>
    <n v="1132.31"/>
    <n v="1109.6600000000001"/>
    <n v="48"/>
    <n v="1132.31"/>
    <n v="1132.31"/>
    <n v="1109.6600000000001"/>
    <n v="-1061.6600000000001"/>
    <n v="-22.11791666666667"/>
    <n v="22.649999999999864"/>
  </r>
  <r>
    <s v="Dual Point Install"/>
    <x v="0"/>
    <x v="2"/>
    <s v="0006854614"/>
    <s v="01639369"/>
    <x v="16"/>
    <x v="0"/>
    <s v="STAGING-1K"/>
    <n v="1132.31"/>
    <n v="1132.31"/>
    <n v="1109.6600000000001"/>
    <n v="48"/>
    <n v="1132.31"/>
    <n v="1132.31"/>
    <n v="1109.6600000000001"/>
    <n v="-1061.6600000000001"/>
    <n v="-22.11791666666667"/>
    <n v="22.649999999999864"/>
  </r>
  <r>
    <s v="Dual Point Install"/>
    <x v="0"/>
    <x v="2"/>
    <s v="0006900318"/>
    <s v="01655037"/>
    <x v="3"/>
    <x v="0"/>
    <s v="STAGING-1K"/>
    <n v="1132.31"/>
    <n v="1132.31"/>
    <n v="1109.6600000000001"/>
    <n v="48"/>
    <n v="1132.31"/>
    <n v="1132.31"/>
    <n v="1109.6600000000001"/>
    <n v="-1061.6600000000001"/>
    <n v="-22.11791666666667"/>
    <n v="22.649999999999864"/>
  </r>
  <r>
    <s v="FC Reinstall"/>
    <x v="0"/>
    <x v="1"/>
    <s v="0006803172"/>
    <s v="01651586"/>
    <x v="52"/>
    <x v="1"/>
    <s v="PROJMGMTMCD-1K"/>
    <n v="324"/>
    <n v="324"/>
    <n v="324"/>
    <n v="285"/>
    <n v="1456.31"/>
    <n v="1456.31"/>
    <n v="1433.66"/>
    <n v="-1148.6600000000001"/>
    <n v="-4.0303859649122806"/>
    <n v="22.649999999999864"/>
  </r>
  <r>
    <s v="Dual Point Install"/>
    <x v="0"/>
    <x v="1"/>
    <s v="0006803172"/>
    <s v="01632009"/>
    <x v="54"/>
    <x v="0"/>
    <s v="PROJMGMTMCD-1K"/>
    <n v="1132.31"/>
    <n v="1132.31"/>
    <n v="1109.6600000000001"/>
    <n v="285"/>
    <n v="1456.31"/>
    <n v="1456.31"/>
    <n v="1433.66"/>
    <n v="-1148.6600000000001"/>
    <n v="-4.0303859649122806"/>
    <n v="22.649999999999864"/>
  </r>
  <r>
    <s v="FC Reinstall"/>
    <x v="0"/>
    <x v="1"/>
    <s v="0006864620"/>
    <s v="01653128"/>
    <x v="84"/>
    <x v="0"/>
    <s v="PROJMGMTMCD-1K"/>
    <n v="243"/>
    <n v="243"/>
    <n v="243"/>
    <n v="285"/>
    <n v="1375.31"/>
    <n v="1375.31"/>
    <n v="1352.66"/>
    <n v="-1067.6600000000001"/>
    <n v="-3.7461754385964916"/>
    <n v="22.649999999999864"/>
  </r>
  <r>
    <s v="Dual Point Install"/>
    <x v="0"/>
    <x v="1"/>
    <s v="0006864620"/>
    <s v="01644959"/>
    <x v="19"/>
    <x v="0"/>
    <s v="PROJMGMTMCD-1K"/>
    <n v="1132.31"/>
    <n v="1132.31"/>
    <n v="1109.6600000000001"/>
    <n v="285"/>
    <n v="1375.31"/>
    <n v="1375.31"/>
    <n v="1352.66"/>
    <n v="-1067.6600000000001"/>
    <n v="-3.7461754385964916"/>
    <n v="22.649999999999864"/>
  </r>
  <r>
    <s v="Dual Point Install"/>
    <x v="0"/>
    <x v="1"/>
    <s v="0006858604"/>
    <s v="01644920"/>
    <x v="93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82115"/>
    <s v="01650330"/>
    <x v="59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77073"/>
    <s v="01639378"/>
    <x v="41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58635"/>
    <s v="01643347"/>
    <x v="61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85316"/>
    <s v="01651608"/>
    <x v="95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70670"/>
    <s v="01648353"/>
    <x v="24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28571"/>
    <s v="01638634"/>
    <x v="50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82175"/>
    <s v="01649121"/>
    <x v="91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75985"/>
    <s v="01648151"/>
    <x v="95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83105"/>
    <s v="01650825"/>
    <x v="10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77844"/>
    <s v="01649334"/>
    <x v="43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23226"/>
    <s v="01626794"/>
    <x v="47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85609"/>
    <s v="01651611"/>
    <x v="96"/>
    <x v="0"/>
    <s v="PROJMGMTMCD-1K"/>
    <n v="1132.31"/>
    <n v="1132.31"/>
    <n v="1109.6600000000001"/>
    <n v="285"/>
    <n v="1132.31"/>
    <n v="1132.31"/>
    <n v="1109.6600000000001"/>
    <n v="-824.66000000000008"/>
    <n v="-2.8935438596491232"/>
    <n v="22.649999999999864"/>
  </r>
  <r>
    <s v="Dual Point Install"/>
    <x v="0"/>
    <x v="1"/>
    <s v="0006878404"/>
    <s v="01649406"/>
    <x v="35"/>
    <x v="0"/>
    <s v="PROJMGMTMCD-1K"/>
    <n v="1132.31"/>
    <n v="1132.31"/>
    <n v="1109.6600000000001"/>
    <n v="570"/>
    <n v="1132.31"/>
    <n v="1132.31"/>
    <n v="1109.6600000000001"/>
    <n v="-539.66000000000008"/>
    <n v="-0.9467719298245616"/>
    <n v="22.649999999999864"/>
  </r>
  <r>
    <s v="Dual Point Install"/>
    <x v="0"/>
    <x v="1"/>
    <s v="0006900318"/>
    <s v="01655037"/>
    <x v="3"/>
    <x v="0"/>
    <s v="PROJMGMTMCD-1K"/>
    <n v="1132.31"/>
    <n v="1132.31"/>
    <n v="1109.6600000000001"/>
    <n v="570"/>
    <n v="1132.31"/>
    <n v="1132.31"/>
    <n v="1109.6600000000001"/>
    <n v="-539.66000000000008"/>
    <n v="-0.9467719298245616"/>
    <n v="22.649999999999864"/>
  </r>
  <r>
    <s v="FC Reinstall"/>
    <x v="0"/>
    <x v="1"/>
    <s v="0006877038"/>
    <s v="01649273"/>
    <x v="66"/>
    <x v="0"/>
    <s v="PROJMGMTMCD-1K"/>
    <n v="1132.31"/>
    <n v="1132.31"/>
    <n v="1109.6600000000001"/>
    <n v="570"/>
    <n v="1132.31"/>
    <n v="1132.31"/>
    <n v="1109.6600000000001"/>
    <n v="-539.66000000000008"/>
    <n v="-0.9467719298245616"/>
    <n v="22.649999999999864"/>
  </r>
  <r>
    <s v="Dual Point Install"/>
    <x v="0"/>
    <x v="1"/>
    <s v="0006854614"/>
    <s v="01639369"/>
    <x v="16"/>
    <x v="0"/>
    <s v="PROJMGMTMCD-1K"/>
    <n v="1132.31"/>
    <n v="1132.31"/>
    <n v="1109.6600000000001"/>
    <n v="570"/>
    <n v="1132.31"/>
    <n v="1132.31"/>
    <n v="1109.6600000000001"/>
    <n v="-539.66000000000008"/>
    <n v="-0.9467719298245616"/>
    <n v="22.649999999999864"/>
  </r>
  <r>
    <s v="FC Reinstall"/>
    <x v="0"/>
    <x v="0"/>
    <s v="0006803172"/>
    <s v="01651586"/>
    <x v="52"/>
    <x v="1"/>
    <s v="INSTALLPOS-1K"/>
    <n v="324"/>
    <n v="324"/>
    <n v="324"/>
    <n v="1944"/>
    <n v="1456.31"/>
    <n v="1456.31"/>
    <n v="1433.66"/>
    <n v="510.33999999999992"/>
    <n v="0.26252057613168722"/>
    <n v="22.649999999999864"/>
  </r>
  <r>
    <s v="Dual Point Install"/>
    <x v="0"/>
    <x v="0"/>
    <s v="0006803172"/>
    <s v="01632009"/>
    <x v="54"/>
    <x v="0"/>
    <s v="INSTALLPOS-1K"/>
    <n v="1132.31"/>
    <n v="1132.31"/>
    <n v="1109.6600000000001"/>
    <n v="1944"/>
    <n v="1456.31"/>
    <n v="1456.31"/>
    <n v="1433.66"/>
    <n v="510.33999999999992"/>
    <n v="0.26252057613168722"/>
    <n v="22.649999999999864"/>
  </r>
  <r>
    <s v="FC Reinstall"/>
    <x v="0"/>
    <x v="0"/>
    <s v="0006864620"/>
    <s v="01653128"/>
    <x v="84"/>
    <x v="0"/>
    <s v="INSTALLPOS-1K"/>
    <n v="243"/>
    <n v="243"/>
    <n v="243"/>
    <n v="1944"/>
    <n v="1375.31"/>
    <n v="1375.31"/>
    <n v="1352.66"/>
    <n v="591.33999999999992"/>
    <n v="0.30418724279835385"/>
    <n v="22.649999999999864"/>
  </r>
  <r>
    <s v="Dual Point Install"/>
    <x v="0"/>
    <x v="0"/>
    <s v="0006864620"/>
    <s v="01644959"/>
    <x v="19"/>
    <x v="0"/>
    <s v="INSTALLPOS-1K"/>
    <n v="1132.31"/>
    <n v="1132.31"/>
    <n v="1109.6600000000001"/>
    <n v="1944"/>
    <n v="1375.31"/>
    <n v="1375.31"/>
    <n v="1352.66"/>
    <n v="591.33999999999992"/>
    <n v="0.30418724279835385"/>
    <n v="22.649999999999864"/>
  </r>
  <r>
    <s v="Dual Point Install"/>
    <x v="0"/>
    <x v="0"/>
    <s v="0006828571"/>
    <s v="01638634"/>
    <x v="50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70670"/>
    <s v="01648353"/>
    <x v="24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85316"/>
    <s v="01651608"/>
    <x v="95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58635"/>
    <s v="01643347"/>
    <x v="61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82175"/>
    <s v="01649121"/>
    <x v="91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82115"/>
    <s v="01650330"/>
    <x v="59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58604"/>
    <s v="01644920"/>
    <x v="93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77073"/>
    <s v="01639378"/>
    <x v="41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77844"/>
    <s v="01649334"/>
    <x v="43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85609"/>
    <s v="01651611"/>
    <x v="96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23226"/>
    <s v="01626794"/>
    <x v="47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75985"/>
    <s v="01648151"/>
    <x v="95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Dual Point Install"/>
    <x v="0"/>
    <x v="0"/>
    <s v="0006883105"/>
    <s v="01650825"/>
    <x v="10"/>
    <x v="0"/>
    <s v="INSTALLPOS-1K"/>
    <n v="1132.31"/>
    <n v="1132.31"/>
    <n v="1109.6600000000001"/>
    <n v="1944"/>
    <n v="1132.31"/>
    <n v="1132.31"/>
    <n v="1109.6600000000001"/>
    <n v="834.33999999999992"/>
    <n v="0.42918724279835385"/>
    <n v="22.649999999999864"/>
  </r>
  <r>
    <s v="FC Reinstall"/>
    <x v="0"/>
    <x v="0"/>
    <s v="0006877038"/>
    <s v="01649273"/>
    <x v="66"/>
    <x v="0"/>
    <s v="INSTALLPOS-1K"/>
    <n v="1132.31"/>
    <n v="1132.31"/>
    <n v="1109.6600000000001"/>
    <n v="3888"/>
    <n v="1132.31"/>
    <n v="1132.31"/>
    <n v="1109.6600000000001"/>
    <n v="2778.34"/>
    <n v="0.71459362139917704"/>
    <n v="22.649999999999864"/>
  </r>
  <r>
    <s v="Dual Point Install"/>
    <x v="0"/>
    <x v="0"/>
    <s v="0006900318"/>
    <s v="01655037"/>
    <x v="3"/>
    <x v="0"/>
    <s v="INSTALLPOS-1K"/>
    <n v="1132.31"/>
    <n v="1132.31"/>
    <n v="1109.6600000000001"/>
    <n v="3888"/>
    <n v="1132.31"/>
    <n v="1132.31"/>
    <n v="1109.6600000000001"/>
    <n v="2778.34"/>
    <n v="0.71459362139917704"/>
    <n v="22.649999999999864"/>
  </r>
  <r>
    <s v="Dual Point Install"/>
    <x v="0"/>
    <x v="0"/>
    <s v="0006854614"/>
    <s v="01639369"/>
    <x v="16"/>
    <x v="0"/>
    <s v="INSTALLPOS-1K"/>
    <n v="1132.31"/>
    <n v="1132.31"/>
    <n v="1109.6600000000001"/>
    <n v="3888"/>
    <n v="1132.31"/>
    <n v="1132.31"/>
    <n v="1109.6600000000001"/>
    <n v="2778.34"/>
    <n v="0.71459362139917704"/>
    <n v="22.649999999999864"/>
  </r>
  <r>
    <s v="Dual Point Install"/>
    <x v="0"/>
    <x v="0"/>
    <s v="0006878404"/>
    <s v="01649406"/>
    <x v="35"/>
    <x v="0"/>
    <s v="INSTALLPOS-1K"/>
    <n v="1132.31"/>
    <n v="1132.31"/>
    <n v="1109.6600000000001"/>
    <n v="3888"/>
    <n v="1132.31"/>
    <n v="1132.31"/>
    <n v="1109.6600000000001"/>
    <n v="2778.34"/>
    <n v="0.71459362139917704"/>
    <n v="22.649999999999864"/>
  </r>
  <r>
    <s v="Dual Point Install"/>
    <x v="0"/>
    <x v="2"/>
    <s v="0006861610"/>
    <s v="01646686"/>
    <x v="58"/>
    <x v="0"/>
    <s v="STAGING-1K"/>
    <n v="1127.1199999999999"/>
    <n v="1127.1199999999999"/>
    <n v="1104.58"/>
    <n v="24"/>
    <n v="1127.1199999999999"/>
    <n v="1127.1199999999999"/>
    <n v="1104.58"/>
    <n v="-1080.58"/>
    <n v="-45.024166666666666"/>
    <n v="22.539999999999964"/>
  </r>
  <r>
    <s v="Dual Point Install"/>
    <x v="0"/>
    <x v="1"/>
    <s v="0006861610"/>
    <s v="01646686"/>
    <x v="58"/>
    <x v="0"/>
    <s v="PROJMGMTMCD-1K"/>
    <n v="1127.1199999999999"/>
    <n v="1127.1199999999999"/>
    <n v="1104.58"/>
    <n v="380"/>
    <n v="1127.1199999999999"/>
    <n v="1127.1199999999999"/>
    <n v="1104.58"/>
    <n v="-724.57999999999993"/>
    <n v="-1.9067894736842104"/>
    <n v="22.539999999999964"/>
  </r>
  <r>
    <s v="Dual Point Install"/>
    <x v="0"/>
    <x v="0"/>
    <s v="0006861610"/>
    <s v="01646686"/>
    <x v="58"/>
    <x v="0"/>
    <s v="INSTALLPOS-1K"/>
    <n v="1127.1199999999999"/>
    <n v="1127.1199999999999"/>
    <n v="1104.58"/>
    <n v="1475"/>
    <n v="1127.1199999999999"/>
    <n v="1127.1199999999999"/>
    <n v="1104.58"/>
    <n v="370.42000000000007"/>
    <n v="0.25113220338983056"/>
    <n v="22.539999999999964"/>
  </r>
  <r>
    <s v="POS System"/>
    <x v="0"/>
    <x v="1"/>
    <s v="0006886343"/>
    <s v="01641657"/>
    <x v="59"/>
    <x v="0"/>
    <s v="PROJMGMTMCD-1K"/>
    <n v="1106.5"/>
    <n v="1106.5"/>
    <n v="1084.3699999999999"/>
    <n v="190"/>
    <n v="1106.5"/>
    <n v="1106.5"/>
    <n v="1084.3699999999999"/>
    <n v="-894.36999999999989"/>
    <n v="-4.7072105263157891"/>
    <n v="22.130000000000109"/>
  </r>
  <r>
    <s v="POS System"/>
    <x v="0"/>
    <x v="2"/>
    <s v="0006886343"/>
    <s v="01641657"/>
    <x v="59"/>
    <x v="0"/>
    <s v="STAGING-1K"/>
    <n v="1106.5"/>
    <n v="1106.5"/>
    <n v="1084.3699999999999"/>
    <n v="616"/>
    <n v="1106.5"/>
    <n v="1106.5"/>
    <n v="1084.3699999999999"/>
    <n v="-468.36999999999989"/>
    <n v="-0.7603409090909089"/>
    <n v="22.130000000000109"/>
  </r>
  <r>
    <s v="POS System"/>
    <x v="0"/>
    <x v="0"/>
    <s v="0006886343"/>
    <s v="01641657"/>
    <x v="59"/>
    <x v="0"/>
    <s v="INSTALLPOS-1K"/>
    <n v="1106.5"/>
    <n v="1106.5"/>
    <n v="1084.3699999999999"/>
    <n v="1310"/>
    <n v="1106.5"/>
    <n v="1106.5"/>
    <n v="1084.3699999999999"/>
    <n v="225.63000000000011"/>
    <n v="0.17223664122137414"/>
    <n v="22.130000000000109"/>
  </r>
  <r>
    <s v="FC Reinstall"/>
    <x v="0"/>
    <x v="0"/>
    <s v="0006901044"/>
    <s v="01650227"/>
    <x v="67"/>
    <x v="0"/>
    <s v="INSTALLPOS-1K"/>
    <n v="750"/>
    <n v="729"/>
    <n v="729"/>
    <n v="954"/>
    <n v="750"/>
    <n v="729"/>
    <n v="729"/>
    <n v="225"/>
    <n v="0.23584905660377359"/>
    <n v="21"/>
  </r>
  <r>
    <s v="DT Camera"/>
    <x v="0"/>
    <x v="1"/>
    <s v="0006856179"/>
    <s v="01644567"/>
    <x v="80"/>
    <x v="0"/>
    <s v="PROJMGMTMCD-1K"/>
    <n v="1041"/>
    <n v="1041"/>
    <n v="1020.18"/>
    <n v="95"/>
    <n v="1041"/>
    <n v="1041"/>
    <n v="1020.18"/>
    <n v="-925.18"/>
    <n v="-9.7387368421052631"/>
    <n v="20.82000000000005"/>
  </r>
  <r>
    <s v="DT Camera"/>
    <x v="0"/>
    <x v="0"/>
    <s v="0006856179"/>
    <s v="01644567"/>
    <x v="80"/>
    <x v="0"/>
    <s v="INSTALLPOS-1K"/>
    <n v="1041"/>
    <n v="1041"/>
    <n v="1020.18"/>
    <n v="1248"/>
    <n v="1041"/>
    <n v="1041"/>
    <n v="1020.18"/>
    <n v="227.82000000000005"/>
    <n v="0.18254807692307695"/>
    <n v="20.82000000000005"/>
  </r>
  <r>
    <s v="POS System"/>
    <x v="0"/>
    <x v="1"/>
    <s v="0006886373"/>
    <s v="01641668"/>
    <x v="73"/>
    <x v="0"/>
    <s v="PROJMGMTMCD-1K"/>
    <n v="1019.5"/>
    <n v="1019.5"/>
    <n v="999.11"/>
    <n v="190"/>
    <n v="1019.5"/>
    <n v="1019.5"/>
    <n v="999.11"/>
    <n v="-809.11"/>
    <n v="-4.258473684210526"/>
    <n v="20.389999999999986"/>
  </r>
  <r>
    <s v="POS System"/>
    <x v="0"/>
    <x v="2"/>
    <s v="0006886373"/>
    <s v="01641668"/>
    <x v="73"/>
    <x v="0"/>
    <s v="STAGING-1K"/>
    <n v="1019.5"/>
    <n v="1019.5"/>
    <n v="999.11"/>
    <n v="557"/>
    <n v="1019.5"/>
    <n v="1019.5"/>
    <n v="999.11"/>
    <n v="-442.11"/>
    <n v="-0.79373429084380609"/>
    <n v="20.389999999999986"/>
  </r>
  <r>
    <s v="POS System"/>
    <x v="0"/>
    <x v="0"/>
    <s v="0006886373"/>
    <s v="01641668"/>
    <x v="73"/>
    <x v="0"/>
    <s v="INSTALLPOS-1K"/>
    <n v="1019.5"/>
    <n v="1019.5"/>
    <n v="999.11"/>
    <n v="1443"/>
    <n v="1019.5"/>
    <n v="1019.5"/>
    <n v="999.11"/>
    <n v="443.89"/>
    <n v="0.30761607761607762"/>
    <n v="20.389999999999986"/>
  </r>
  <r>
    <s v="Create Your Taste - Add On"/>
    <x v="0"/>
    <x v="0"/>
    <s v="0006906767"/>
    <s v="01656540"/>
    <x v="76"/>
    <x v="0"/>
    <s v="INSTALLPOS-1K"/>
    <n v="1000"/>
    <n v="1000"/>
    <n v="980"/>
    <n v="1000"/>
    <n v="1000"/>
    <n v="1000"/>
    <n v="980"/>
    <n v="20"/>
    <n v="0.02"/>
    <n v="20"/>
  </r>
  <r>
    <s v="Create Your Taste"/>
    <x v="0"/>
    <x v="1"/>
    <s v="0006903675"/>
    <s v="01655720"/>
    <x v="92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Experience of the Future"/>
    <x v="0"/>
    <x v="1"/>
    <s v="0006844702"/>
    <s v="01597548"/>
    <x v="58"/>
    <x v="0"/>
    <s v="PROJMGMTMCD-1K"/>
    <n v="964.75"/>
    <n v="964.74"/>
    <n v="945.45"/>
    <n v="100"/>
    <n v="964.75"/>
    <n v="964.74"/>
    <n v="945.45"/>
    <n v="-845.45"/>
    <n v="-8.4545000000000012"/>
    <n v="19.299999999999955"/>
  </r>
  <r>
    <s v="Create Your Taste"/>
    <x v="0"/>
    <x v="1"/>
    <s v="0006910571"/>
    <s v="01656653"/>
    <x v="29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1"/>
    <s v="0006901654"/>
    <s v="01655197"/>
    <x v="96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1"/>
    <s v="0006903846"/>
    <s v="01655784"/>
    <x v="23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Experience of the Future"/>
    <x v="0"/>
    <x v="1"/>
    <s v="0006829308"/>
    <s v="01638671"/>
    <x v="18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1"/>
    <s v="0006903343"/>
    <s v="01655605"/>
    <x v="41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1"/>
    <s v="0006903651"/>
    <s v="01655704"/>
    <x v="9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1"/>
    <s v="0006905806"/>
    <s v="01656118"/>
    <x v="76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Experience of the Future"/>
    <x v="0"/>
    <x v="1"/>
    <s v="0006829309"/>
    <s v="01638662"/>
    <x v="61"/>
    <x v="0"/>
    <s v="PROJMGMTMCD-1K"/>
    <n v="964.75"/>
    <n v="964.75"/>
    <n v="945.45"/>
    <n v="100"/>
    <n v="964.75"/>
    <n v="964.75"/>
    <n v="945.45"/>
    <n v="-845.45"/>
    <n v="-8.4545000000000012"/>
    <n v="19.299999999999955"/>
  </r>
  <r>
    <s v="Create Your Taste"/>
    <x v="0"/>
    <x v="0"/>
    <s v="0006903846"/>
    <s v="01655784"/>
    <x v="23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Experience of the Future"/>
    <x v="0"/>
    <x v="0"/>
    <s v="0006829308"/>
    <s v="01638671"/>
    <x v="18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Create Your Taste"/>
    <x v="0"/>
    <x v="0"/>
    <s v="0006903675"/>
    <s v="01655720"/>
    <x v="92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Create Your Taste"/>
    <x v="0"/>
    <x v="0"/>
    <s v="0006901654"/>
    <s v="01655197"/>
    <x v="96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Create Your Taste"/>
    <x v="0"/>
    <x v="0"/>
    <s v="0006910571"/>
    <s v="01656653"/>
    <x v="29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Experience of the Future"/>
    <x v="0"/>
    <x v="0"/>
    <s v="0006844702"/>
    <s v="01597548"/>
    <x v="58"/>
    <x v="0"/>
    <s v="INSTALLPOS-1K"/>
    <n v="964.75"/>
    <n v="964.74"/>
    <n v="945.45"/>
    <n v="1690"/>
    <n v="964.75"/>
    <n v="964.74"/>
    <n v="945.45"/>
    <n v="744.55"/>
    <n v="0.44056213017751478"/>
    <n v="19.299999999999955"/>
  </r>
  <r>
    <s v="Create Your Taste"/>
    <x v="0"/>
    <x v="0"/>
    <s v="0006905806"/>
    <s v="01656118"/>
    <x v="76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Create Your Taste"/>
    <x v="0"/>
    <x v="0"/>
    <s v="0006903651"/>
    <s v="01655704"/>
    <x v="9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Experience of the Future"/>
    <x v="0"/>
    <x v="0"/>
    <s v="0006829309"/>
    <s v="01638662"/>
    <x v="61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Create Your Taste"/>
    <x v="0"/>
    <x v="0"/>
    <s v="0006903343"/>
    <s v="01655605"/>
    <x v="41"/>
    <x v="0"/>
    <s v="INSTALLPOS-1K"/>
    <n v="964.75"/>
    <n v="964.75"/>
    <n v="945.45"/>
    <n v="1690"/>
    <n v="964.75"/>
    <n v="964.75"/>
    <n v="945.45"/>
    <n v="744.55"/>
    <n v="0.44056213017751478"/>
    <n v="19.299999999999955"/>
  </r>
  <r>
    <s v="Dual Point Install"/>
    <x v="0"/>
    <x v="2"/>
    <s v="0006900093"/>
    <s v="01654749"/>
    <x v="52"/>
    <x v="1"/>
    <s v="STAGING-1K"/>
    <n v="964.31"/>
    <n v="964.31"/>
    <n v="945.02"/>
    <n v="24"/>
    <n v="964.31"/>
    <n v="964.31"/>
    <n v="945.02"/>
    <n v="-921.02"/>
    <n v="-38.375833333333333"/>
    <n v="19.289999999999964"/>
  </r>
  <r>
    <s v="Dual Point Install"/>
    <x v="0"/>
    <x v="2"/>
    <s v="0006834075"/>
    <s v="01639695"/>
    <x v="97"/>
    <x v="0"/>
    <s v="STAGING-1K"/>
    <n v="964.31"/>
    <n v="964.31"/>
    <n v="945.02"/>
    <n v="24"/>
    <n v="964.31"/>
    <n v="964.31"/>
    <n v="945.02"/>
    <n v="-921.02"/>
    <n v="-38.375833333333333"/>
    <n v="19.289999999999964"/>
  </r>
  <r>
    <s v="Dual Point Install"/>
    <x v="0"/>
    <x v="2"/>
    <s v="0006887028"/>
    <s v="01650699"/>
    <x v="15"/>
    <x v="0"/>
    <s v="STAGING-1K"/>
    <n v="964.31"/>
    <n v="964.31"/>
    <n v="945.02"/>
    <n v="24"/>
    <n v="964.31"/>
    <n v="964.31"/>
    <n v="945.02"/>
    <n v="-921.02"/>
    <n v="-38.375833333333333"/>
    <n v="19.289999999999964"/>
  </r>
  <r>
    <s v="Dual Point Install"/>
    <x v="0"/>
    <x v="2"/>
    <s v="0006915926"/>
    <s v="01656815"/>
    <x v="29"/>
    <x v="0"/>
    <s v="STAGING-1K"/>
    <n v="964.31"/>
    <n v="964.31"/>
    <n v="945.02"/>
    <n v="24"/>
    <n v="964.31"/>
    <n v="964.31"/>
    <n v="945.02"/>
    <n v="-921.02"/>
    <n v="-38.375833333333333"/>
    <n v="19.289999999999964"/>
  </r>
  <r>
    <s v="Experience of the Future"/>
    <x v="0"/>
    <x v="1"/>
    <s v="0006885242"/>
    <s v="01651610"/>
    <x v="43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94153"/>
    <s v="01650693"/>
    <x v="9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69385"/>
    <s v="01647846"/>
    <x v="44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98129"/>
    <s v="01651771"/>
    <x v="61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2950"/>
    <s v="01650823"/>
    <x v="10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46584"/>
    <s v="01643157"/>
    <x v="5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34113"/>
    <s v="01638538"/>
    <x v="5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69392"/>
    <s v="01648155"/>
    <x v="69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41122"/>
    <s v="01639373"/>
    <x v="46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99474"/>
    <s v="01654748"/>
    <x v="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40202"/>
    <s v="01637938"/>
    <x v="67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05904"/>
    <s v="01626793"/>
    <x v="47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69433"/>
    <s v="01647277"/>
    <x v="95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63806"/>
    <s v="01640133"/>
    <x v="3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915916"/>
    <s v="01656829"/>
    <x v="62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909036"/>
    <s v="01656806"/>
    <x v="8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54752"/>
    <s v="01644440"/>
    <x v="54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77059"/>
    <s v="01639377"/>
    <x v="69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47417"/>
    <s v="01643346"/>
    <x v="55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915961"/>
    <s v="01656814"/>
    <x v="15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74060"/>
    <s v="01649129"/>
    <x v="44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4039"/>
    <s v="01650698"/>
    <x v="15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909856"/>
    <s v="01656782"/>
    <x v="21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77042"/>
    <s v="01649322"/>
    <x v="46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2159"/>
    <s v="01649119"/>
    <x v="91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03168"/>
    <s v="01632011"/>
    <x v="54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71360"/>
    <s v="01642145"/>
    <x v="16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2191"/>
    <s v="01650329"/>
    <x v="95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5232"/>
    <s v="01651626"/>
    <x v="7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85248"/>
    <s v="01637935"/>
    <x v="0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Create Your Taste"/>
    <x v="0"/>
    <x v="1"/>
    <s v="0006874047"/>
    <s v="01642329"/>
    <x v="93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Experience of the Future"/>
    <x v="0"/>
    <x v="1"/>
    <s v="0006885255"/>
    <s v="01650700"/>
    <x v="72"/>
    <x v="0"/>
    <s v="PROJMGMTMCD-1K"/>
    <n v="964.74"/>
    <n v="964.74"/>
    <n v="945.45"/>
    <n v="100"/>
    <n v="964.74"/>
    <n v="964.74"/>
    <n v="945.45"/>
    <n v="-845.45"/>
    <n v="-8.4545000000000012"/>
    <n v="19.289999999999964"/>
  </r>
  <r>
    <s v="FC Reinstall"/>
    <x v="0"/>
    <x v="1"/>
    <s v="0006819262"/>
    <s v="01636130"/>
    <x v="61"/>
    <x v="0"/>
    <s v="PROJMGMTMCD-1K"/>
    <n v="964.31"/>
    <n v="964.31"/>
    <n v="945.02"/>
    <n v="100"/>
    <n v="964.31"/>
    <n v="964.31"/>
    <n v="945.02"/>
    <n v="-845.02"/>
    <n v="-8.4502000000000006"/>
    <n v="19.289999999999964"/>
  </r>
  <r>
    <s v="Experience of the Future"/>
    <x v="0"/>
    <x v="1"/>
    <s v="0006876998"/>
    <s v="01649267"/>
    <x v="66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76962"/>
    <s v="01649263"/>
    <x v="66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900430"/>
    <s v="01655036"/>
    <x v="41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Create Your Taste"/>
    <x v="0"/>
    <x v="1"/>
    <s v="0006856519"/>
    <s v="01642467"/>
    <x v="18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77814"/>
    <s v="01649335"/>
    <x v="19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Create Your Taste"/>
    <x v="0"/>
    <x v="1"/>
    <s v="0006854626"/>
    <s v="01639368"/>
    <x v="16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79502"/>
    <s v="01649934"/>
    <x v="38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78408"/>
    <s v="01649404"/>
    <x v="35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56520"/>
    <s v="01645619"/>
    <x v="67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Experience of the Future"/>
    <x v="0"/>
    <x v="1"/>
    <s v="0006877005"/>
    <s v="01649272"/>
    <x v="66"/>
    <x v="0"/>
    <s v="PROJMGMTMCD-1K"/>
    <n v="964.74"/>
    <n v="964.74"/>
    <n v="945.45"/>
    <n v="200"/>
    <n v="964.74"/>
    <n v="964.74"/>
    <n v="945.45"/>
    <n v="-745.45"/>
    <n v="-3.7272500000000002"/>
    <n v="19.289999999999964"/>
  </r>
  <r>
    <s v="Dual Point Install"/>
    <x v="0"/>
    <x v="1"/>
    <s v="0006834075"/>
    <s v="01639695"/>
    <x v="97"/>
    <x v="0"/>
    <s v="PROJMGMTMCD-1K"/>
    <n v="964.31"/>
    <n v="964.31"/>
    <n v="945.02"/>
    <n v="285"/>
    <n v="964.31"/>
    <n v="964.31"/>
    <n v="945.02"/>
    <n v="-660.02"/>
    <n v="-2.3158596491228072"/>
    <n v="19.289999999999964"/>
  </r>
  <r>
    <s v="FC Reinstall"/>
    <x v="0"/>
    <x v="1"/>
    <s v="0006918970"/>
    <s v="01656817"/>
    <x v="29"/>
    <x v="0"/>
    <s v="PROJMGMTMCD-1K"/>
    <n v="964.31"/>
    <n v="964.31"/>
    <n v="945.02"/>
    <n v="285"/>
    <n v="964.31"/>
    <n v="964.31"/>
    <n v="945.02"/>
    <n v="-660.02"/>
    <n v="-2.3158596491228072"/>
    <n v="19.289999999999964"/>
  </r>
  <r>
    <s v="Dual Point Install"/>
    <x v="0"/>
    <x v="1"/>
    <s v="0006900093"/>
    <s v="01654749"/>
    <x v="52"/>
    <x v="1"/>
    <s v="PROJMGMTMCD-1K"/>
    <n v="964.31"/>
    <n v="964.31"/>
    <n v="945.02"/>
    <n v="285"/>
    <n v="964.31"/>
    <n v="964.31"/>
    <n v="945.02"/>
    <n v="-660.02"/>
    <n v="-2.3158596491228072"/>
    <n v="19.289999999999964"/>
  </r>
  <r>
    <s v="Dual Point Install"/>
    <x v="0"/>
    <x v="1"/>
    <s v="0006915926"/>
    <s v="01656815"/>
    <x v="29"/>
    <x v="0"/>
    <s v="PROJMGMTMCD-1K"/>
    <n v="964.31"/>
    <n v="964.31"/>
    <n v="945.02"/>
    <n v="285"/>
    <n v="964.31"/>
    <n v="964.31"/>
    <n v="945.02"/>
    <n v="-660.02"/>
    <n v="-2.3158596491228072"/>
    <n v="19.289999999999964"/>
  </r>
  <r>
    <s v="Dual Point Install"/>
    <x v="0"/>
    <x v="1"/>
    <s v="0006887028"/>
    <s v="01650699"/>
    <x v="15"/>
    <x v="0"/>
    <s v="PROJMGMTMCD-1K"/>
    <n v="964.31"/>
    <n v="964.31"/>
    <n v="945.02"/>
    <n v="285"/>
    <n v="964.31"/>
    <n v="964.31"/>
    <n v="945.02"/>
    <n v="-660.02"/>
    <n v="-2.3158596491228072"/>
    <n v="19.289999999999964"/>
  </r>
  <r>
    <s v="Experience of the Future"/>
    <x v="0"/>
    <x v="0"/>
    <s v="0006805904"/>
    <s v="01626793"/>
    <x v="47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40202"/>
    <s v="01637938"/>
    <x v="67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909036"/>
    <s v="01656806"/>
    <x v="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54752"/>
    <s v="01644440"/>
    <x v="54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915916"/>
    <s v="01656829"/>
    <x v="62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63806"/>
    <s v="01640133"/>
    <x v="3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69433"/>
    <s v="01647277"/>
    <x v="95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34113"/>
    <s v="01638538"/>
    <x v="5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46584"/>
    <s v="01643157"/>
    <x v="5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2950"/>
    <s v="01650823"/>
    <x v="10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98129"/>
    <s v="01651771"/>
    <x v="61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69385"/>
    <s v="01647846"/>
    <x v="44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94153"/>
    <s v="01650693"/>
    <x v="9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5242"/>
    <s v="01651610"/>
    <x v="43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99474"/>
    <s v="01654748"/>
    <x v="8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41122"/>
    <s v="01639373"/>
    <x v="46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69392"/>
    <s v="01648155"/>
    <x v="69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71360"/>
    <s v="01642145"/>
    <x v="16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03168"/>
    <s v="01632011"/>
    <x v="54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2159"/>
    <s v="01649119"/>
    <x v="91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5255"/>
    <s v="01650700"/>
    <x v="72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74047"/>
    <s v="01642329"/>
    <x v="93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85248"/>
    <s v="01637935"/>
    <x v="0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5232"/>
    <s v="01651626"/>
    <x v="7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2191"/>
    <s v="01650329"/>
    <x v="95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Create Your Taste"/>
    <x v="0"/>
    <x v="0"/>
    <s v="0006877059"/>
    <s v="01639377"/>
    <x v="69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77042"/>
    <s v="01649322"/>
    <x v="46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909856"/>
    <s v="01656782"/>
    <x v="21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84039"/>
    <s v="01650698"/>
    <x v="15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74060"/>
    <s v="01649129"/>
    <x v="44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915961"/>
    <s v="01656814"/>
    <x v="15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Experience of the Future"/>
    <x v="0"/>
    <x v="0"/>
    <s v="0006847417"/>
    <s v="01643346"/>
    <x v="55"/>
    <x v="0"/>
    <s v="INSTALLPOS-1K"/>
    <n v="964.74"/>
    <n v="964.74"/>
    <n v="945.45"/>
    <n v="1690"/>
    <n v="964.74"/>
    <n v="964.74"/>
    <n v="945.45"/>
    <n v="744.55"/>
    <n v="0.44056213017751478"/>
    <n v="19.289999999999964"/>
  </r>
  <r>
    <s v="FC Reinstall"/>
    <x v="0"/>
    <x v="0"/>
    <s v="0006819262"/>
    <s v="01636130"/>
    <x v="61"/>
    <x v="0"/>
    <s v="INSTALLPOS-1K"/>
    <n v="964.31"/>
    <n v="964.31"/>
    <n v="945.02"/>
    <n v="1862"/>
    <n v="964.31"/>
    <n v="964.31"/>
    <n v="945.02"/>
    <n v="916.98"/>
    <n v="0.4924704618689581"/>
    <n v="19.289999999999964"/>
  </r>
  <r>
    <s v="Dual Point Install"/>
    <x v="0"/>
    <x v="0"/>
    <s v="0006887028"/>
    <s v="01650699"/>
    <x v="15"/>
    <x v="0"/>
    <s v="INSTALLPOS-1K"/>
    <n v="964.31"/>
    <n v="964.31"/>
    <n v="945.02"/>
    <n v="1944"/>
    <n v="964.31"/>
    <n v="964.31"/>
    <n v="945.02"/>
    <n v="998.98"/>
    <n v="0.51387860082304526"/>
    <n v="19.289999999999964"/>
  </r>
  <r>
    <s v="Dual Point Install"/>
    <x v="0"/>
    <x v="0"/>
    <s v="0006915926"/>
    <s v="01656815"/>
    <x v="29"/>
    <x v="0"/>
    <s v="INSTALLPOS-1K"/>
    <n v="964.31"/>
    <n v="964.31"/>
    <n v="945.02"/>
    <n v="1944"/>
    <n v="964.31"/>
    <n v="964.31"/>
    <n v="945.02"/>
    <n v="998.98"/>
    <n v="0.51387860082304526"/>
    <n v="19.289999999999964"/>
  </r>
  <r>
    <s v="Dual Point Install"/>
    <x v="0"/>
    <x v="0"/>
    <s v="0006834075"/>
    <s v="01639695"/>
    <x v="97"/>
    <x v="0"/>
    <s v="INSTALLPOS-1K"/>
    <n v="964.31"/>
    <n v="964.31"/>
    <n v="945.02"/>
    <n v="1944"/>
    <n v="964.31"/>
    <n v="964.31"/>
    <n v="945.02"/>
    <n v="998.98"/>
    <n v="0.51387860082304526"/>
    <n v="19.289999999999964"/>
  </r>
  <r>
    <s v="Dual Point Install"/>
    <x v="0"/>
    <x v="0"/>
    <s v="0006900093"/>
    <s v="01654749"/>
    <x v="52"/>
    <x v="1"/>
    <s v="INSTALLPOS-1K"/>
    <n v="964.31"/>
    <n v="964.31"/>
    <n v="945.02"/>
    <n v="1944"/>
    <n v="964.31"/>
    <n v="964.31"/>
    <n v="945.02"/>
    <n v="998.98"/>
    <n v="0.51387860082304526"/>
    <n v="19.289999999999964"/>
  </r>
  <r>
    <s v="FC Reinstall"/>
    <x v="0"/>
    <x v="0"/>
    <s v="0006918970"/>
    <s v="01656817"/>
    <x v="29"/>
    <x v="0"/>
    <s v="INSTALLPOS-1K"/>
    <n v="964.31"/>
    <n v="964.31"/>
    <n v="945.02"/>
    <n v="1944"/>
    <n v="964.31"/>
    <n v="964.31"/>
    <n v="945.02"/>
    <n v="998.98"/>
    <n v="0.51387860082304526"/>
    <n v="19.289999999999964"/>
  </r>
  <r>
    <s v="Create Your Taste"/>
    <x v="0"/>
    <x v="0"/>
    <s v="0006854626"/>
    <s v="01639368"/>
    <x v="16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7814"/>
    <s v="01649335"/>
    <x v="19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6962"/>
    <s v="01649263"/>
    <x v="66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6998"/>
    <s v="01649267"/>
    <x v="66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900430"/>
    <s v="01655036"/>
    <x v="41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Create Your Taste"/>
    <x v="0"/>
    <x v="0"/>
    <s v="0006856519"/>
    <s v="01642467"/>
    <x v="18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56520"/>
    <s v="01645619"/>
    <x v="67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7005"/>
    <s v="01649272"/>
    <x v="66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8408"/>
    <s v="01649404"/>
    <x v="35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Experience of the Future"/>
    <x v="0"/>
    <x v="0"/>
    <s v="0006879502"/>
    <s v="01649934"/>
    <x v="38"/>
    <x v="0"/>
    <s v="INSTALLPOS-1K"/>
    <n v="964.74"/>
    <n v="964.74"/>
    <n v="945.45"/>
    <n v="3380"/>
    <n v="964.74"/>
    <n v="964.74"/>
    <n v="945.45"/>
    <n v="2434.5500000000002"/>
    <n v="0.72028106508875744"/>
    <n v="19.289999999999964"/>
  </r>
  <r>
    <s v="POS System"/>
    <x v="0"/>
    <x v="1"/>
    <s v="0006886389"/>
    <s v="01641671"/>
    <x v="78"/>
    <x v="0"/>
    <s v="PROJMGMTMCD-1K"/>
    <n v="936.72"/>
    <n v="936.72"/>
    <n v="917.99"/>
    <n v="190"/>
    <n v="936.72"/>
    <n v="936.72"/>
    <n v="917.99"/>
    <n v="-727.99"/>
    <n v="-3.8315263157894739"/>
    <n v="18.730000000000018"/>
  </r>
  <r>
    <s v="POS System"/>
    <x v="0"/>
    <x v="2"/>
    <s v="0006886389"/>
    <s v="01641671"/>
    <x v="78"/>
    <x v="0"/>
    <s v="STAGING-1K"/>
    <n v="936.72"/>
    <n v="936.72"/>
    <n v="917.99"/>
    <n v="557"/>
    <n v="936.72"/>
    <n v="936.72"/>
    <n v="917.99"/>
    <n v="-360.99"/>
    <n v="-0.6480969479353681"/>
    <n v="18.730000000000018"/>
  </r>
  <r>
    <s v="POS System"/>
    <x v="0"/>
    <x v="0"/>
    <s v="0006886389"/>
    <s v="01641671"/>
    <x v="78"/>
    <x v="0"/>
    <s v="INSTALLPOS-1K"/>
    <n v="936.72"/>
    <n v="936.72"/>
    <n v="917.99"/>
    <n v="1332"/>
    <n v="936.72"/>
    <n v="936.72"/>
    <n v="917.99"/>
    <n v="414.01"/>
    <n v="0.3108183183183183"/>
    <n v="18.730000000000018"/>
  </r>
  <r>
    <s v="Create Your Taste - Add On"/>
    <x v="0"/>
    <x v="0"/>
    <s v="0006912320"/>
    <s v="01650441"/>
    <x v="27"/>
    <x v="0"/>
    <s v="INSTALLPOS-1K"/>
    <n v="878.2"/>
    <n v="878.2"/>
    <n v="860.64"/>
    <n v="1149"/>
    <n v="878.2"/>
    <n v="878.2"/>
    <n v="860.64"/>
    <n v="288.36"/>
    <n v="0.25096605744125328"/>
    <n v="17.560000000000059"/>
  </r>
  <r>
    <s v="Create Your Taste - Add On"/>
    <x v="0"/>
    <x v="0"/>
    <s v="0006912326"/>
    <s v="01650444"/>
    <x v="61"/>
    <x v="0"/>
    <s v="INSTALLPOS-1K"/>
    <n v="878.2"/>
    <n v="878.2"/>
    <n v="860.64"/>
    <n v="1149"/>
    <n v="878.2"/>
    <n v="878.2"/>
    <n v="860.64"/>
    <n v="288.36"/>
    <n v="0.25096605744125328"/>
    <n v="17.560000000000059"/>
  </r>
  <r>
    <s v="POS System"/>
    <x v="0"/>
    <x v="1"/>
    <s v="0006886368"/>
    <s v="01641664"/>
    <x v="73"/>
    <x v="0"/>
    <s v="PROJMGMTMCD-1K"/>
    <n v="867.5"/>
    <n v="867.5"/>
    <n v="850.15"/>
    <n v="190"/>
    <n v="867.5"/>
    <n v="867.5"/>
    <n v="850.15"/>
    <n v="-660.15"/>
    <n v="-3.4744736842105262"/>
    <n v="17.350000000000023"/>
  </r>
  <r>
    <s v="POS System"/>
    <x v="0"/>
    <x v="2"/>
    <s v="0006886368"/>
    <s v="01641664"/>
    <x v="73"/>
    <x v="0"/>
    <s v="STAGING-1K"/>
    <n v="867.5"/>
    <n v="867.5"/>
    <n v="850.15"/>
    <n v="528"/>
    <n v="867.5"/>
    <n v="867.5"/>
    <n v="850.15"/>
    <n v="-322.14999999999998"/>
    <n v="-0.61013257575757573"/>
    <n v="17.350000000000023"/>
  </r>
  <r>
    <s v="POS System"/>
    <x v="0"/>
    <x v="0"/>
    <s v="0006886368"/>
    <s v="01641664"/>
    <x v="73"/>
    <x v="0"/>
    <s v="INSTALLPOS-1K"/>
    <n v="867.5"/>
    <n v="867.5"/>
    <n v="850.15"/>
    <n v="1271"/>
    <n v="867.5"/>
    <n v="867.5"/>
    <n v="850.15"/>
    <n v="420.85"/>
    <n v="0.33111723052714398"/>
    <n v="17.350000000000023"/>
  </r>
  <r>
    <s v="Dual Point Install"/>
    <x v="0"/>
    <x v="2"/>
    <s v="0006910945"/>
    <s v="01656807"/>
    <x v="4"/>
    <x v="0"/>
    <s v="STAGING-1K"/>
    <n v="838.75"/>
    <n v="838.75"/>
    <n v="821.97"/>
    <n v="24"/>
    <n v="838.75"/>
    <n v="838.75"/>
    <n v="821.97"/>
    <n v="-797.97"/>
    <n v="-33.248750000000001"/>
    <n v="16.779999999999973"/>
  </r>
  <r>
    <s v="FC Reinstall"/>
    <x v="0"/>
    <x v="2"/>
    <s v="0006918124"/>
    <s v="01658996"/>
    <x v="7"/>
    <x v="0"/>
    <s v="STAGING-1K"/>
    <n v="838.75"/>
    <n v="838.75"/>
    <n v="821.97"/>
    <n v="24"/>
    <n v="838.75"/>
    <n v="838.75"/>
    <n v="821.97"/>
    <n v="-797.97"/>
    <n v="-33.248750000000001"/>
    <n v="16.779999999999973"/>
  </r>
  <r>
    <s v="Create Your Taste"/>
    <x v="0"/>
    <x v="1"/>
    <s v="0006863817"/>
    <s v="01637941"/>
    <x v="32"/>
    <x v="0"/>
    <s v="PROJMGMTMCD-1K"/>
    <n v="838.75"/>
    <n v="838.75"/>
    <n v="821.97"/>
    <n v="100"/>
    <n v="1803.49"/>
    <n v="1803.49"/>
    <n v="1786.71"/>
    <n v="-1686.71"/>
    <n v="-16.867100000000001"/>
    <n v="16.779999999999973"/>
  </r>
  <r>
    <s v="Create Your Taste"/>
    <x v="0"/>
    <x v="1"/>
    <s v="0006863817"/>
    <s v="01637941"/>
    <x v="32"/>
    <x v="0"/>
    <s v="PROJMGMTMCD-1K"/>
    <n v="964.74"/>
    <n v="964.74"/>
    <n v="964.74"/>
    <n v="100"/>
    <n v="1803.49"/>
    <n v="1803.49"/>
    <n v="1786.71"/>
    <n v="-1686.71"/>
    <n v="-16.867100000000001"/>
    <n v="16.779999999999973"/>
  </r>
  <r>
    <s v="FC Reinstall"/>
    <x v="0"/>
    <x v="1"/>
    <s v="0006918124"/>
    <s v="01658996"/>
    <x v="7"/>
    <x v="0"/>
    <s v="PROJMGMTMCD-1K"/>
    <n v="838.75"/>
    <n v="838.75"/>
    <n v="821.97"/>
    <n v="285"/>
    <n v="838.75"/>
    <n v="838.75"/>
    <n v="821.97"/>
    <n v="-536.97"/>
    <n v="-1.8841052631578947"/>
    <n v="16.779999999999973"/>
  </r>
  <r>
    <s v="FC Reinstall"/>
    <x v="0"/>
    <x v="1"/>
    <s v="0006912540"/>
    <s v="01657539"/>
    <x v="13"/>
    <x v="0"/>
    <s v="PROJMGMTMCD-1K"/>
    <n v="838.75"/>
    <n v="838.75"/>
    <n v="821.97"/>
    <n v="285"/>
    <n v="838.75"/>
    <n v="838.75"/>
    <n v="821.97"/>
    <n v="-536.97"/>
    <n v="-1.8841052631578947"/>
    <n v="16.779999999999973"/>
  </r>
  <r>
    <s v="Dual Point Install"/>
    <x v="0"/>
    <x v="1"/>
    <s v="0006910945"/>
    <s v="01656807"/>
    <x v="4"/>
    <x v="0"/>
    <s v="PROJMGMTMCD-1K"/>
    <n v="838.75"/>
    <n v="838.75"/>
    <n v="821.97"/>
    <n v="285"/>
    <n v="838.75"/>
    <n v="838.75"/>
    <n v="821.97"/>
    <n v="-536.97"/>
    <n v="-1.8841052631578947"/>
    <n v="16.779999999999973"/>
  </r>
  <r>
    <s v="Create Your Taste"/>
    <x v="0"/>
    <x v="0"/>
    <s v="0006863817"/>
    <s v="01637941"/>
    <x v="32"/>
    <x v="0"/>
    <s v="INSTALLPOS-1K"/>
    <n v="838.75"/>
    <n v="838.75"/>
    <n v="821.97"/>
    <n v="1690"/>
    <n v="1803.49"/>
    <n v="1803.49"/>
    <n v="1786.71"/>
    <n v="-96.710000000000036"/>
    <n v="-5.7224852071005937E-2"/>
    <n v="16.779999999999973"/>
  </r>
  <r>
    <s v="Create Your Taste"/>
    <x v="0"/>
    <x v="0"/>
    <s v="0006863817"/>
    <s v="01637941"/>
    <x v="32"/>
    <x v="0"/>
    <s v="INSTALLPOS-1K"/>
    <n v="964.74"/>
    <n v="964.74"/>
    <n v="964.74"/>
    <n v="1690"/>
    <n v="1803.49"/>
    <n v="1803.49"/>
    <n v="1786.71"/>
    <n v="-96.710000000000036"/>
    <n v="-5.7224852071005937E-2"/>
    <n v="16.779999999999973"/>
  </r>
  <r>
    <s v="FC Reinstall"/>
    <x v="0"/>
    <x v="0"/>
    <s v="0006912540"/>
    <s v="01657539"/>
    <x v="13"/>
    <x v="0"/>
    <s v="INSTALLPOS-1K"/>
    <n v="838.75"/>
    <n v="838.75"/>
    <n v="821.97"/>
    <n v="1944"/>
    <n v="838.75"/>
    <n v="838.75"/>
    <n v="821.97"/>
    <n v="1122.03"/>
    <n v="0.57717592592592593"/>
    <n v="16.779999999999973"/>
  </r>
  <r>
    <s v="FC Reinstall"/>
    <x v="0"/>
    <x v="0"/>
    <s v="0006918124"/>
    <s v="01658996"/>
    <x v="7"/>
    <x v="0"/>
    <s v="INSTALLPOS-1K"/>
    <n v="838.75"/>
    <n v="838.75"/>
    <n v="821.97"/>
    <n v="1944"/>
    <n v="838.75"/>
    <n v="838.75"/>
    <n v="821.97"/>
    <n v="1122.03"/>
    <n v="0.57717592592592593"/>
    <n v="16.779999999999973"/>
  </r>
  <r>
    <s v="Dual Point Install"/>
    <x v="0"/>
    <x v="0"/>
    <s v="0006910945"/>
    <s v="01656807"/>
    <x v="4"/>
    <x v="0"/>
    <s v="INSTALLPOS-1K"/>
    <n v="838.75"/>
    <n v="838.75"/>
    <n v="821.97"/>
    <n v="1944"/>
    <n v="838.75"/>
    <n v="838.75"/>
    <n v="821.97"/>
    <n v="1122.03"/>
    <n v="0.57717592592592593"/>
    <n v="16.779999999999973"/>
  </r>
  <r>
    <s v="DT Camera"/>
    <x v="0"/>
    <x v="1"/>
    <s v="0006904255"/>
    <s v="01655981"/>
    <x v="52"/>
    <x v="1"/>
    <s v="PROJMGMTMCD-1K"/>
    <n v="831.5"/>
    <n v="831.5"/>
    <n v="814.87"/>
    <n v="95"/>
    <n v="831.5"/>
    <n v="831.5"/>
    <n v="814.87"/>
    <n v="-719.87"/>
    <n v="-7.577578947368421"/>
    <n v="16.629999999999995"/>
  </r>
  <r>
    <s v="DT Camera"/>
    <x v="0"/>
    <x v="0"/>
    <s v="0006904255"/>
    <s v="01655981"/>
    <x v="52"/>
    <x v="1"/>
    <s v="INSTALLPOS-1K"/>
    <n v="831.5"/>
    <n v="831.5"/>
    <n v="814.87"/>
    <n v="1315"/>
    <n v="831.5"/>
    <n v="831.5"/>
    <n v="814.87"/>
    <n v="500.13"/>
    <n v="0.38032699619771865"/>
    <n v="16.629999999999995"/>
  </r>
  <r>
    <s v="POS System"/>
    <x v="0"/>
    <x v="1"/>
    <s v="0006886362"/>
    <s v="01641661"/>
    <x v="99"/>
    <x v="0"/>
    <s v="PROJMGMTMCD-1K"/>
    <n v="784.72"/>
    <n v="784.72"/>
    <n v="769.03"/>
    <n v="190"/>
    <n v="784.72"/>
    <n v="784.72"/>
    <n v="769.03"/>
    <n v="-579.03"/>
    <n v="-3.0475263157894736"/>
    <n v="15.690000000000055"/>
  </r>
  <r>
    <s v="POS System"/>
    <x v="0"/>
    <x v="1"/>
    <s v="0006886438"/>
    <s v="01641675"/>
    <x v="50"/>
    <x v="0"/>
    <s v="PROJMGMTMCD-1K"/>
    <n v="784.72"/>
    <n v="784.72"/>
    <n v="769.03"/>
    <n v="190"/>
    <n v="784.72"/>
    <n v="784.72"/>
    <n v="769.03"/>
    <n v="-579.03"/>
    <n v="-3.0475263157894736"/>
    <n v="15.690000000000055"/>
  </r>
  <r>
    <s v="POS System"/>
    <x v="0"/>
    <x v="2"/>
    <s v="0006886438"/>
    <s v="01641675"/>
    <x v="50"/>
    <x v="0"/>
    <s v="STAGING-1K"/>
    <n v="784.72"/>
    <n v="784.72"/>
    <n v="769.03"/>
    <n v="528"/>
    <n v="784.72"/>
    <n v="784.72"/>
    <n v="769.03"/>
    <n v="-241.02999999999997"/>
    <n v="-0.45649621212121205"/>
    <n v="15.690000000000055"/>
  </r>
  <r>
    <s v="POS System"/>
    <x v="0"/>
    <x v="2"/>
    <s v="0006886362"/>
    <s v="01641661"/>
    <x v="99"/>
    <x v="0"/>
    <s v="STAGING-1K"/>
    <n v="784.72"/>
    <n v="784.72"/>
    <n v="769.03"/>
    <n v="528"/>
    <n v="784.72"/>
    <n v="784.72"/>
    <n v="769.03"/>
    <n v="-241.02999999999997"/>
    <n v="-0.45649621212121205"/>
    <n v="15.690000000000055"/>
  </r>
  <r>
    <s v="POS System"/>
    <x v="0"/>
    <x v="0"/>
    <s v="0006886362"/>
    <s v="01641661"/>
    <x v="99"/>
    <x v="0"/>
    <s v="INSTALLPOS-1K"/>
    <n v="784.72"/>
    <n v="784.72"/>
    <n v="769.03"/>
    <n v="1160"/>
    <n v="784.72"/>
    <n v="784.72"/>
    <n v="769.03"/>
    <n v="390.97"/>
    <n v="0.33704310344827587"/>
    <n v="15.690000000000055"/>
  </r>
  <r>
    <s v="POS System"/>
    <x v="0"/>
    <x v="0"/>
    <s v="0006886438"/>
    <s v="01641675"/>
    <x v="50"/>
    <x v="0"/>
    <s v="INSTALLPOS-1K"/>
    <n v="784.72"/>
    <n v="784.72"/>
    <n v="769.03"/>
    <n v="1160"/>
    <n v="784.72"/>
    <n v="784.72"/>
    <n v="769.03"/>
    <n v="390.97"/>
    <n v="0.33704310344827587"/>
    <n v="15.690000000000055"/>
  </r>
  <r>
    <s v="POS System"/>
    <x v="0"/>
    <x v="1"/>
    <s v="0006864617"/>
    <s v="01634120"/>
    <x v="89"/>
    <x v="0"/>
    <s v="PROJMGMTMCD-1K"/>
    <n v="784.42"/>
    <n v="784.42"/>
    <n v="768.73"/>
    <n v="95"/>
    <n v="784.42"/>
    <n v="784.42"/>
    <n v="768.73"/>
    <n v="-673.73"/>
    <n v="-7.0918947368421055"/>
    <n v="15.689999999999941"/>
  </r>
  <r>
    <s v="POS System"/>
    <x v="0"/>
    <x v="0"/>
    <s v="0006864617"/>
    <s v="01634120"/>
    <x v="89"/>
    <x v="0"/>
    <s v="INSTALLPOS-1K"/>
    <n v="784.42"/>
    <n v="784.42"/>
    <n v="768.73"/>
    <n v="950"/>
    <n v="784.42"/>
    <n v="784.42"/>
    <n v="768.73"/>
    <n v="181.26999999999998"/>
    <n v="0.19081052631578946"/>
    <n v="15.689999999999941"/>
  </r>
  <r>
    <s v="POS System"/>
    <x v="0"/>
    <x v="1"/>
    <s v="0006886426"/>
    <s v="01641672"/>
    <x v="78"/>
    <x v="0"/>
    <s v="PROJMGMTMCD-1K"/>
    <n v="675.22"/>
    <n v="675.22"/>
    <n v="661.72"/>
    <n v="190"/>
    <n v="675.22"/>
    <n v="675.22"/>
    <n v="661.72"/>
    <n v="-471.72"/>
    <n v="-2.4827368421052634"/>
    <n v="13.5"/>
  </r>
  <r>
    <s v="POS System"/>
    <x v="0"/>
    <x v="2"/>
    <s v="0006886426"/>
    <s v="01641672"/>
    <x v="78"/>
    <x v="0"/>
    <s v="STAGING-1K"/>
    <n v="675.22"/>
    <n v="675.22"/>
    <n v="661.72"/>
    <n v="440"/>
    <n v="675.22"/>
    <n v="675.22"/>
    <n v="661.72"/>
    <n v="-221.72000000000003"/>
    <n v="-0.50390909090909097"/>
    <n v="13.5"/>
  </r>
  <r>
    <s v="POS System"/>
    <x v="0"/>
    <x v="0"/>
    <s v="0006886426"/>
    <s v="01641672"/>
    <x v="78"/>
    <x v="0"/>
    <s v="INSTALLPOS-1K"/>
    <n v="675.22"/>
    <n v="675.22"/>
    <n v="661.72"/>
    <n v="1010"/>
    <n v="675.22"/>
    <n v="675.22"/>
    <n v="661.72"/>
    <n v="348.28"/>
    <n v="0.3448316831683168"/>
    <n v="13.5"/>
  </r>
  <r>
    <s v="DT Camera"/>
    <x v="0"/>
    <x v="1"/>
    <s v="0006889224"/>
    <s v="01651949"/>
    <x v="24"/>
    <x v="0"/>
    <s v="PROJMGMTMCD-1K"/>
    <n v="672.64"/>
    <n v="672.64"/>
    <n v="659.19"/>
    <n v="95"/>
    <n v="672.64"/>
    <n v="672.64"/>
    <n v="659.19"/>
    <n v="-564.19000000000005"/>
    <n v="-5.9388421052631584"/>
    <n v="13.449999999999932"/>
  </r>
  <r>
    <s v="DT Camera"/>
    <x v="0"/>
    <x v="0"/>
    <s v="0006889224"/>
    <s v="01651949"/>
    <x v="24"/>
    <x v="0"/>
    <s v="INSTALLPOS-1K"/>
    <n v="672.64"/>
    <n v="672.64"/>
    <n v="659.19"/>
    <n v="1397"/>
    <n v="672.64"/>
    <n v="672.64"/>
    <n v="659.19"/>
    <n v="737.81"/>
    <n v="0.52813886900501072"/>
    <n v="13.449999999999932"/>
  </r>
  <r>
    <s v="Install Parts"/>
    <x v="0"/>
    <x v="1"/>
    <s v="0006897787"/>
    <s v="01654122"/>
    <x v="24"/>
    <x v="0"/>
    <s v="PROJMGMTMCD-1K"/>
    <n v="651.37"/>
    <n v="651.37"/>
    <n v="638.34"/>
    <n v="95"/>
    <n v="651.37"/>
    <n v="651.37"/>
    <n v="638.34"/>
    <n v="-543.34"/>
    <n v="-5.7193684210526321"/>
    <n v="13.029999999999973"/>
  </r>
  <r>
    <s v="Install Parts"/>
    <x v="0"/>
    <x v="0"/>
    <s v="0006897787"/>
    <s v="01654122"/>
    <x v="24"/>
    <x v="0"/>
    <s v="INSTALLPOS-1K"/>
    <n v="651.37"/>
    <n v="651.37"/>
    <n v="638.34"/>
    <n v="1045"/>
    <n v="651.37"/>
    <n v="651.37"/>
    <n v="638.34"/>
    <n v="406.65999999999997"/>
    <n v="0.38914832535885163"/>
    <n v="13.029999999999973"/>
  </r>
  <r>
    <s v="Dual Point Install"/>
    <x v="0"/>
    <x v="2"/>
    <s v="0006869374"/>
    <s v="01647847"/>
    <x v="78"/>
    <x v="0"/>
    <s v="STAGING-1K"/>
    <n v="650.41"/>
    <n v="650.41"/>
    <n v="637.4"/>
    <n v="24"/>
    <n v="650.41"/>
    <n v="650.41"/>
    <n v="637.4"/>
    <n v="-613.4"/>
    <n v="-25.558333333333334"/>
    <n v="13.009999999999991"/>
  </r>
  <r>
    <s v="Dual Point Install"/>
    <x v="0"/>
    <x v="1"/>
    <s v="0006869374"/>
    <s v="01647847"/>
    <x v="78"/>
    <x v="0"/>
    <s v="PROJMGMTMCD-1K"/>
    <n v="650.41"/>
    <n v="650.41"/>
    <n v="637.4"/>
    <n v="285"/>
    <n v="650.41"/>
    <n v="650.41"/>
    <n v="637.4"/>
    <n v="-352.4"/>
    <n v="-1.2364912280701754"/>
    <n v="13.009999999999991"/>
  </r>
  <r>
    <s v="Dual Point Install"/>
    <x v="0"/>
    <x v="0"/>
    <s v="0006869374"/>
    <s v="01647847"/>
    <x v="78"/>
    <x v="0"/>
    <s v="INSTALLPOS-1K"/>
    <n v="650.41"/>
    <n v="650.41"/>
    <n v="637.4"/>
    <n v="1944"/>
    <n v="650.41"/>
    <n v="650.41"/>
    <n v="637.4"/>
    <n v="1306.5999999999999"/>
    <n v="0.67211934156378594"/>
    <n v="13.009999999999991"/>
  </r>
  <r>
    <s v="DT Camera"/>
    <x v="0"/>
    <x v="1"/>
    <s v="0006878400"/>
    <s v="01650002"/>
    <x v="91"/>
    <x v="0"/>
    <s v="PROJMGMTMCD-1K"/>
    <n v="641.25"/>
    <n v="641.25"/>
    <n v="628.41999999999996"/>
    <n v="95"/>
    <n v="641.25"/>
    <n v="641.25"/>
    <n v="628.41999999999996"/>
    <n v="-533.41999999999996"/>
    <n v="-5.6149473684210518"/>
    <n v="12.830000000000041"/>
  </r>
  <r>
    <s v="DT Camera"/>
    <x v="0"/>
    <x v="0"/>
    <s v="0006878400"/>
    <s v="01650002"/>
    <x v="91"/>
    <x v="0"/>
    <s v="INSTALLPOS-1K"/>
    <n v="641.25"/>
    <n v="641.25"/>
    <n v="628.41999999999996"/>
    <n v="1243"/>
    <n v="641.25"/>
    <n v="641.25"/>
    <n v="628.41999999999996"/>
    <n v="614.58000000000004"/>
    <n v="0.49443282381335479"/>
    <n v="12.830000000000041"/>
  </r>
  <r>
    <s v="DT Camera"/>
    <x v="0"/>
    <x v="1"/>
    <s v="0006881535"/>
    <s v="01650659"/>
    <x v="25"/>
    <x v="0"/>
    <s v="PROJMGMTMCD-1K"/>
    <n v="621"/>
    <n v="621"/>
    <n v="608.58000000000004"/>
    <n v="95"/>
    <n v="621"/>
    <n v="621"/>
    <n v="608.58000000000004"/>
    <n v="-513.58000000000004"/>
    <n v="-5.4061052631578947"/>
    <n v="12.419999999999959"/>
  </r>
  <r>
    <s v="DT Camera"/>
    <x v="0"/>
    <x v="1"/>
    <s v="0006920458"/>
    <s v="01659982"/>
    <x v="30"/>
    <x v="0"/>
    <s v="PROJMGMTMCD-1K"/>
    <n v="621"/>
    <n v="621"/>
    <n v="608.58000000000004"/>
    <n v="95"/>
    <n v="621"/>
    <n v="621"/>
    <n v="608.58000000000004"/>
    <n v="-513.58000000000004"/>
    <n v="-5.4061052631578947"/>
    <n v="12.419999999999959"/>
  </r>
  <r>
    <s v="DT Camera"/>
    <x v="0"/>
    <x v="1"/>
    <s v="0006928591"/>
    <s v="01662063"/>
    <x v="92"/>
    <x v="0"/>
    <s v="PROJMGMTMCD-1K"/>
    <n v="621"/>
    <n v="621"/>
    <n v="608.58000000000004"/>
    <n v="95"/>
    <n v="621"/>
    <n v="621"/>
    <n v="608.58000000000004"/>
    <n v="-513.58000000000004"/>
    <n v="-5.4061052631578947"/>
    <n v="12.419999999999959"/>
  </r>
  <r>
    <s v="DT Camera"/>
    <x v="0"/>
    <x v="0"/>
    <s v="0006881535"/>
    <s v="01650659"/>
    <x v="25"/>
    <x v="0"/>
    <s v="INSTALLPOS-1K"/>
    <n v="621"/>
    <n v="621"/>
    <n v="608.58000000000004"/>
    <n v="1221"/>
    <n v="621"/>
    <n v="621"/>
    <n v="608.58000000000004"/>
    <n v="612.41999999999996"/>
    <n v="0.50157248157248158"/>
    <n v="12.419999999999959"/>
  </r>
  <r>
    <s v="DT Camera"/>
    <x v="0"/>
    <x v="0"/>
    <s v="0006928591"/>
    <s v="01662063"/>
    <x v="92"/>
    <x v="0"/>
    <s v="INSTALLPOS-1K"/>
    <n v="621"/>
    <n v="621"/>
    <n v="608.58000000000004"/>
    <n v="1243"/>
    <n v="621"/>
    <n v="621"/>
    <n v="608.58000000000004"/>
    <n v="634.41999999999996"/>
    <n v="0.5103942075623491"/>
    <n v="12.419999999999959"/>
  </r>
  <r>
    <s v="DT Camera"/>
    <x v="0"/>
    <x v="0"/>
    <s v="0006920458"/>
    <s v="01659982"/>
    <x v="30"/>
    <x v="0"/>
    <s v="INSTALLPOS-1K"/>
    <n v="621"/>
    <n v="621"/>
    <n v="608.58000000000004"/>
    <n v="1315"/>
    <n v="621"/>
    <n v="621"/>
    <n v="608.58000000000004"/>
    <n v="706.42"/>
    <n v="0.53720152091254747"/>
    <n v="12.419999999999959"/>
  </r>
  <r>
    <s v="Dual Point Install"/>
    <x v="0"/>
    <x v="2"/>
    <s v="0006896100"/>
    <s v="01649935"/>
    <x v="96"/>
    <x v="0"/>
    <s v="STAGING-1K"/>
    <n v="578.72"/>
    <n v="578.72"/>
    <n v="567.15"/>
    <n v="48"/>
    <n v="578.72"/>
    <n v="578.72"/>
    <n v="567.15"/>
    <n v="-519.15"/>
    <n v="-10.815624999999999"/>
    <n v="11.57000000000005"/>
  </r>
  <r>
    <s v="Dual Point Install"/>
    <x v="0"/>
    <x v="1"/>
    <s v="0006896100"/>
    <s v="01649935"/>
    <x v="96"/>
    <x v="0"/>
    <s v="PROJMGMTMCD-1K"/>
    <n v="578.72"/>
    <n v="578.72"/>
    <n v="567.15"/>
    <n v="570"/>
    <n v="578.72"/>
    <n v="578.72"/>
    <n v="567.15"/>
    <n v="2.8500000000000227"/>
    <n v="5.00000000000004E-3"/>
    <n v="11.57000000000005"/>
  </r>
  <r>
    <s v="Dual Point Install"/>
    <x v="0"/>
    <x v="0"/>
    <s v="0006896100"/>
    <s v="01649935"/>
    <x v="96"/>
    <x v="0"/>
    <s v="INSTALLPOS-1K"/>
    <n v="578.72"/>
    <n v="578.72"/>
    <n v="567.15"/>
    <n v="3888"/>
    <n v="578.72"/>
    <n v="578.72"/>
    <n v="567.15"/>
    <n v="3320.85"/>
    <n v="0.85412808641975302"/>
    <n v="11.57000000000005"/>
  </r>
  <r>
    <s v="POS System"/>
    <x v="0"/>
    <x v="1"/>
    <s v="0006844429"/>
    <s v="01641666"/>
    <x v="99"/>
    <x v="0"/>
    <s v="PROJMGMTMCD-1K"/>
    <n v="565.72"/>
    <n v="565.72"/>
    <n v="554.41"/>
    <n v="190"/>
    <n v="565.72"/>
    <n v="565.72"/>
    <n v="554.41"/>
    <n v="-364.40999999999997"/>
    <n v="-1.9179473684210524"/>
    <n v="11.310000000000059"/>
  </r>
  <r>
    <s v="POS System"/>
    <x v="0"/>
    <x v="2"/>
    <s v="0006844429"/>
    <s v="01641666"/>
    <x v="99"/>
    <x v="0"/>
    <s v="STAGING-1K"/>
    <n v="565.72"/>
    <n v="565.72"/>
    <n v="554.41"/>
    <n v="352"/>
    <n v="565.72"/>
    <n v="565.72"/>
    <n v="554.41"/>
    <n v="-202.40999999999997"/>
    <n v="-0.57502840909090902"/>
    <n v="11.310000000000059"/>
  </r>
  <r>
    <s v="POS System"/>
    <x v="0"/>
    <x v="0"/>
    <s v="0006844429"/>
    <s v="01641666"/>
    <x v="99"/>
    <x v="0"/>
    <s v="INSTALLPOS-1K"/>
    <n v="565.72"/>
    <n v="565.72"/>
    <n v="554.41"/>
    <n v="860"/>
    <n v="565.72"/>
    <n v="565.72"/>
    <n v="554.41"/>
    <n v="305.59000000000003"/>
    <n v="0.3553372093023256"/>
    <n v="11.310000000000059"/>
  </r>
  <r>
    <s v="Create Your Taste - Add On"/>
    <x v="0"/>
    <x v="0"/>
    <s v="0006906736"/>
    <s v="01656355"/>
    <x v="76"/>
    <x v="0"/>
    <s v="INSTALLPOS-1K"/>
    <n v="524"/>
    <n v="524"/>
    <n v="513.52"/>
    <n v="557"/>
    <n v="524"/>
    <n v="524"/>
    <n v="513.52"/>
    <n v="43.480000000000018"/>
    <n v="7.8061041292639174E-2"/>
    <n v="10.480000000000018"/>
  </r>
  <r>
    <s v="KVS System"/>
    <x v="0"/>
    <x v="2"/>
    <s v="0006877411"/>
    <s v="01648896"/>
    <x v="18"/>
    <x v="0"/>
    <s v="STAGING-PC"/>
    <n v="501.28"/>
    <n v="501.28"/>
    <n v="491.25"/>
    <n v="29"/>
    <n v="501.28"/>
    <n v="501.28"/>
    <n v="491.25"/>
    <n v="-462.25"/>
    <n v="-15.939655172413794"/>
    <n v="10.029999999999973"/>
  </r>
  <r>
    <s v="KVS System"/>
    <x v="0"/>
    <x v="1"/>
    <s v="0006877411"/>
    <s v="01648896"/>
    <x v="18"/>
    <x v="0"/>
    <s v="PROJMGMTMCD-1K"/>
    <n v="501.28"/>
    <n v="501.28"/>
    <n v="491.25"/>
    <n v="100"/>
    <n v="501.28"/>
    <n v="501.28"/>
    <n v="491.25"/>
    <n v="-391.25"/>
    <n v="-3.9125000000000001"/>
    <n v="10.029999999999973"/>
  </r>
  <r>
    <s v="KVS System"/>
    <x v="0"/>
    <x v="0"/>
    <s v="0006877411"/>
    <s v="01648896"/>
    <x v="18"/>
    <x v="0"/>
    <s v="INSTALLPOS-1K"/>
    <n v="501.28"/>
    <n v="501.28"/>
    <n v="491.25"/>
    <n v="656"/>
    <n v="501.28"/>
    <n v="501.28"/>
    <n v="491.25"/>
    <n v="164.75"/>
    <n v="0.25114329268292684"/>
    <n v="10.029999999999973"/>
  </r>
  <r>
    <s v="Dual Point Install"/>
    <x v="0"/>
    <x v="0"/>
    <s v="0006911821"/>
    <s v="01655207"/>
    <x v="35"/>
    <x v="0"/>
    <s v="INSTOSS-1K"/>
    <n v="465.75"/>
    <n v="465.75"/>
    <n v="456.43"/>
    <n v="609.5"/>
    <n v="465.75"/>
    <n v="465.75"/>
    <n v="456.43"/>
    <n v="153.07"/>
    <n v="0.25114027891714519"/>
    <n v="9.3199999999999932"/>
  </r>
  <r>
    <s v="KVS System"/>
    <x v="0"/>
    <x v="2"/>
    <s v="0006877407"/>
    <s v="01648895"/>
    <x v="61"/>
    <x v="0"/>
    <s v="STAGING-PC"/>
    <n v="463.08"/>
    <n v="463.08"/>
    <n v="453.82"/>
    <n v="29"/>
    <n v="463.08"/>
    <n v="463.08"/>
    <n v="453.82"/>
    <n v="-424.82"/>
    <n v="-14.648965517241379"/>
    <n v="9.2599999999999909"/>
  </r>
  <r>
    <s v="KVS System"/>
    <x v="0"/>
    <x v="1"/>
    <s v="0006877407"/>
    <s v="01648895"/>
    <x v="61"/>
    <x v="0"/>
    <s v="PROJMGMTMCD-1K"/>
    <n v="463.08"/>
    <n v="463.08"/>
    <n v="453.82"/>
    <n v="100"/>
    <n v="463.08"/>
    <n v="463.08"/>
    <n v="453.82"/>
    <n v="-353.82"/>
    <n v="-3.5381999999999998"/>
    <n v="9.2599999999999909"/>
  </r>
  <r>
    <s v="KVS System"/>
    <x v="0"/>
    <x v="0"/>
    <s v="0006877407"/>
    <s v="01648895"/>
    <x v="61"/>
    <x v="0"/>
    <s v="INSTALLPOS-1K"/>
    <n v="463.08"/>
    <n v="463.08"/>
    <n v="453.82"/>
    <n v="606"/>
    <n v="463.08"/>
    <n v="463.08"/>
    <n v="453.82"/>
    <n v="152.18"/>
    <n v="0.25112211221122116"/>
    <n v="9.2599999999999909"/>
  </r>
  <r>
    <s v="POS System"/>
    <x v="0"/>
    <x v="1"/>
    <s v="0006846210"/>
    <s v="01634115"/>
    <x v="54"/>
    <x v="0"/>
    <s v="PROJMGMTMCD-1K"/>
    <n v="462.64"/>
    <n v="462.64"/>
    <n v="453.39"/>
    <n v="95"/>
    <n v="462.64"/>
    <n v="462.64"/>
    <n v="453.39"/>
    <n v="-358.39"/>
    <n v="-3.7725263157894737"/>
    <n v="9.25"/>
  </r>
  <r>
    <s v="POS System"/>
    <x v="0"/>
    <x v="0"/>
    <s v="0006846210"/>
    <s v="01634115"/>
    <x v="54"/>
    <x v="0"/>
    <s v="INSTALLPOS-1K"/>
    <n v="462.64"/>
    <n v="462.64"/>
    <n v="453.39"/>
    <n v="624"/>
    <n v="462.64"/>
    <n v="462.64"/>
    <n v="453.39"/>
    <n v="170.61"/>
    <n v="0.27341346153846158"/>
    <n v="9.25"/>
  </r>
  <r>
    <s v="Create Your Taste"/>
    <x v="0"/>
    <x v="1"/>
    <s v="0006864276"/>
    <s v="01637940"/>
    <x v="79"/>
    <x v="0"/>
    <s v="PROJMGMTMCD-1K"/>
    <n v="445.5"/>
    <n v="445.5"/>
    <n v="436.59"/>
    <n v="200"/>
    <n v="445.5"/>
    <n v="445.5"/>
    <n v="436.59"/>
    <n v="-236.58999999999997"/>
    <n v="-1.1829499999999999"/>
    <n v="8.910000000000025"/>
  </r>
  <r>
    <s v="Create Your Taste"/>
    <x v="0"/>
    <x v="0"/>
    <s v="0006864276"/>
    <s v="01637940"/>
    <x v="79"/>
    <x v="0"/>
    <s v="INSTALLPOS-1K"/>
    <n v="445.5"/>
    <n v="445.5"/>
    <n v="436.59"/>
    <n v="3380"/>
    <n v="445.5"/>
    <n v="445.5"/>
    <n v="436.59"/>
    <n v="2943.41"/>
    <n v="0.87083136094674551"/>
    <n v="8.910000000000025"/>
  </r>
  <r>
    <s v="KVS System"/>
    <x v="0"/>
    <x v="1"/>
    <s v="0006877395"/>
    <s v="01648891"/>
    <x v="76"/>
    <x v="0"/>
    <s v="PROJMGMTMCD-1K"/>
    <n v="435.57"/>
    <n v="435.57"/>
    <n v="426.86"/>
    <n v="95"/>
    <n v="435.57"/>
    <n v="435.57"/>
    <n v="426.86"/>
    <n v="-331.86"/>
    <n v="-3.4932631578947371"/>
    <n v="8.7099999999999795"/>
  </r>
  <r>
    <s v="KVS System"/>
    <x v="0"/>
    <x v="0"/>
    <s v="0006877395"/>
    <s v="01648891"/>
    <x v="76"/>
    <x v="0"/>
    <s v="INSTALLPOS-1K"/>
    <n v="435.57"/>
    <n v="435.57"/>
    <n v="426.86"/>
    <n v="570"/>
    <n v="435.57"/>
    <n v="435.57"/>
    <n v="426.86"/>
    <n v="143.13999999999999"/>
    <n v="0.25112280701754386"/>
    <n v="8.7099999999999795"/>
  </r>
  <r>
    <s v="POS System"/>
    <x v="0"/>
    <x v="1"/>
    <s v="0006875981"/>
    <s v="01634110"/>
    <x v="93"/>
    <x v="0"/>
    <s v="PROJMGMTMCD-1K"/>
    <n v="428.56"/>
    <n v="428.56"/>
    <n v="419.99"/>
    <n v="95"/>
    <n v="428.56"/>
    <n v="428.56"/>
    <n v="419.99"/>
    <n v="-324.99"/>
    <n v="-3.4209473684210527"/>
    <n v="8.5699999999999932"/>
  </r>
  <r>
    <s v="POS System"/>
    <x v="0"/>
    <x v="0"/>
    <s v="0006875981"/>
    <s v="01634110"/>
    <x v="93"/>
    <x v="0"/>
    <s v="INSTALLPOS-1K"/>
    <n v="428.56"/>
    <n v="428.56"/>
    <n v="419.99"/>
    <n v="495"/>
    <n v="428.56"/>
    <n v="428.56"/>
    <n v="419.99"/>
    <n v="75.009999999999991"/>
    <n v="0.15153535353535352"/>
    <n v="8.5699999999999932"/>
  </r>
  <r>
    <s v="HHOT Sales and Install"/>
    <x v="0"/>
    <x v="0"/>
    <s v="0006911492"/>
    <s v="01655715"/>
    <x v="61"/>
    <x v="0"/>
    <s v="INSTOSS-1K"/>
    <n v="426"/>
    <n v="426"/>
    <n v="417.48"/>
    <n v="557"/>
    <n v="426"/>
    <n v="426"/>
    <n v="417.48"/>
    <n v="139.51999999999998"/>
    <n v="0.25048473967684021"/>
    <n v="8.5199999999999818"/>
  </r>
  <r>
    <s v="POS System"/>
    <x v="0"/>
    <x v="1"/>
    <s v="0006845204"/>
    <s v="01634113"/>
    <x v="100"/>
    <x v="0"/>
    <s v="PROJMGMTMCD-1K"/>
    <n v="422"/>
    <n v="422"/>
    <n v="413.56"/>
    <n v="95"/>
    <n v="422"/>
    <n v="422"/>
    <n v="413.56"/>
    <n v="-318.56"/>
    <n v="-3.3532631578947369"/>
    <n v="8.4399999999999977"/>
  </r>
  <r>
    <s v="POS System"/>
    <x v="0"/>
    <x v="0"/>
    <s v="0006845204"/>
    <s v="01634113"/>
    <x v="100"/>
    <x v="0"/>
    <s v="INSTALLPOS-1K"/>
    <n v="422"/>
    <n v="422"/>
    <n v="413.56"/>
    <n v="495"/>
    <n v="422"/>
    <n v="422"/>
    <n v="413.56"/>
    <n v="81.44"/>
    <n v="0.16452525252525252"/>
    <n v="8.4399999999999977"/>
  </r>
  <r>
    <s v="POS System"/>
    <x v="0"/>
    <x v="2"/>
    <s v="0006877310"/>
    <s v="01648426"/>
    <x v="69"/>
    <x v="0"/>
    <s v="STAGING-PC"/>
    <n v="417.34"/>
    <n v="417.34"/>
    <n v="408.99"/>
    <n v="29"/>
    <n v="417.34"/>
    <n v="417.34"/>
    <n v="408.99"/>
    <n v="-379.99"/>
    <n v="-13.103103448275862"/>
    <n v="8.3499999999999659"/>
  </r>
  <r>
    <s v="POS System"/>
    <x v="0"/>
    <x v="2"/>
    <s v="0006877305"/>
    <s v="01648404"/>
    <x v="70"/>
    <x v="0"/>
    <s v="STAGING-PC"/>
    <n v="417.34"/>
    <n v="417.34"/>
    <n v="408.99"/>
    <n v="29"/>
    <n v="417.34"/>
    <n v="417.34"/>
    <n v="408.99"/>
    <n v="-379.99"/>
    <n v="-13.103103448275862"/>
    <n v="8.3499999999999659"/>
  </r>
  <r>
    <s v="POS System"/>
    <x v="0"/>
    <x v="1"/>
    <s v="0006877305"/>
    <s v="01648404"/>
    <x v="70"/>
    <x v="0"/>
    <s v="PROJMGMTMCD-1K"/>
    <n v="417.34"/>
    <n v="417.34"/>
    <n v="408.99"/>
    <n v="100"/>
    <n v="417.34"/>
    <n v="417.34"/>
    <n v="408.99"/>
    <n v="-308.99"/>
    <n v="-3.0899000000000001"/>
    <n v="8.3499999999999659"/>
  </r>
  <r>
    <s v="POS System"/>
    <x v="0"/>
    <x v="1"/>
    <s v="0006877310"/>
    <s v="01648426"/>
    <x v="69"/>
    <x v="0"/>
    <s v="PROJMGMTMCD-1K"/>
    <n v="417.34"/>
    <n v="417.34"/>
    <n v="408.99"/>
    <n v="100"/>
    <n v="417.34"/>
    <n v="417.34"/>
    <n v="408.99"/>
    <n v="-308.99"/>
    <n v="-3.0899000000000001"/>
    <n v="8.3499999999999659"/>
  </r>
  <r>
    <s v="POS System"/>
    <x v="0"/>
    <x v="0"/>
    <s v="0006877305"/>
    <s v="01648404"/>
    <x v="70"/>
    <x v="0"/>
    <s v="INSTALLPOS-1K"/>
    <n v="417.34"/>
    <n v="417.34"/>
    <n v="408.99"/>
    <n v="0"/>
    <n v="417.34"/>
    <n v="417.34"/>
    <n v="408.99"/>
    <n v="-408.99"/>
    <e v="#DIV/0!"/>
    <n v="8.3499999999999659"/>
  </r>
  <r>
    <s v="POS System"/>
    <x v="0"/>
    <x v="0"/>
    <s v="0006877310"/>
    <s v="01648426"/>
    <x v="69"/>
    <x v="0"/>
    <s v="INSTALLPOS-1K"/>
    <n v="417.34"/>
    <n v="417.34"/>
    <n v="408.99"/>
    <n v="0"/>
    <n v="417.34"/>
    <n v="417.34"/>
    <n v="408.99"/>
    <n v="-408.99"/>
    <e v="#DIV/0!"/>
    <n v="8.3499999999999659"/>
  </r>
  <r>
    <s v="POS System"/>
    <x v="0"/>
    <x v="1"/>
    <s v="0006877281"/>
    <s v="01634105"/>
    <x v="94"/>
    <x v="0"/>
    <s v="PROJMGMTMCD-1K"/>
    <n v="408.56"/>
    <n v="408.56"/>
    <n v="400.39"/>
    <n v="95"/>
    <n v="408.56"/>
    <n v="408.56"/>
    <n v="400.39"/>
    <n v="-305.39"/>
    <n v="-3.2146315789473681"/>
    <n v="8.1700000000000159"/>
  </r>
  <r>
    <s v="POS System"/>
    <x v="0"/>
    <x v="0"/>
    <s v="0006877281"/>
    <s v="01634105"/>
    <x v="94"/>
    <x v="0"/>
    <s v="INSTALLPOS-1K"/>
    <n v="408.56"/>
    <n v="408.56"/>
    <n v="400.39"/>
    <n v="495"/>
    <n v="408.56"/>
    <n v="408.56"/>
    <n v="400.39"/>
    <n v="94.610000000000014"/>
    <n v="0.19113131313131315"/>
    <n v="8.1700000000000159"/>
  </r>
  <r>
    <s v="KVS System"/>
    <x v="0"/>
    <x v="1"/>
    <s v="0006877389"/>
    <s v="01648878"/>
    <x v="76"/>
    <x v="0"/>
    <s v="PROJMGMTMCD-1K"/>
    <n v="397.35"/>
    <n v="397.35"/>
    <n v="389.4"/>
    <n v="95"/>
    <n v="397.35"/>
    <n v="397.35"/>
    <n v="389.4"/>
    <n v="-294.39999999999998"/>
    <n v="-3.0989473684210522"/>
    <n v="7.9500000000000455"/>
  </r>
  <r>
    <s v="KVS System"/>
    <x v="0"/>
    <x v="0"/>
    <s v="0006877389"/>
    <s v="01648878"/>
    <x v="76"/>
    <x v="0"/>
    <s v="INSTALLPOS-1K"/>
    <n v="397.35"/>
    <n v="397.35"/>
    <n v="389.4"/>
    <n v="520"/>
    <n v="397.35"/>
    <n v="397.35"/>
    <n v="389.4"/>
    <n v="130.60000000000002"/>
    <n v="0.25115384615384617"/>
    <n v="7.9500000000000455"/>
  </r>
  <r>
    <s v="POS System"/>
    <x v="0"/>
    <x v="1"/>
    <s v="0006877275"/>
    <s v="01634101"/>
    <x v="94"/>
    <x v="0"/>
    <s v="PROJMGMTMCD-1K"/>
    <n v="388.56"/>
    <n v="388.56"/>
    <n v="380.79"/>
    <n v="95"/>
    <n v="388.56"/>
    <n v="388.56"/>
    <n v="380.79"/>
    <n v="-285.79000000000002"/>
    <n v="-3.0083157894736843"/>
    <n v="7.7699999999999818"/>
  </r>
  <r>
    <s v="POS System"/>
    <x v="0"/>
    <x v="0"/>
    <s v="0006877275"/>
    <s v="01634101"/>
    <x v="94"/>
    <x v="0"/>
    <s v="INSTALLPOS-1K"/>
    <n v="388.56"/>
    <n v="388.56"/>
    <n v="380.79"/>
    <n v="495"/>
    <n v="388.56"/>
    <n v="388.56"/>
    <n v="380.79"/>
    <n v="114.20999999999998"/>
    <n v="0.2307272727272727"/>
    <n v="7.7699999999999818"/>
  </r>
  <r>
    <s v="Misc Parts"/>
    <x v="0"/>
    <x v="1"/>
    <s v="0006876096"/>
    <s v="01649431"/>
    <x v="93"/>
    <x v="0"/>
    <s v="PROJMGMTMCD-1K"/>
    <n v="376.88"/>
    <n v="376.88"/>
    <n v="369.34"/>
    <n v="95"/>
    <n v="376.88"/>
    <n v="376.88"/>
    <n v="369.34"/>
    <n v="-274.33999999999997"/>
    <n v="-2.8877894736842102"/>
    <n v="7.5400000000000205"/>
  </r>
  <r>
    <s v="Misc Parts"/>
    <x v="0"/>
    <x v="0"/>
    <s v="0006876096"/>
    <s v="01649431"/>
    <x v="93"/>
    <x v="0"/>
    <s v="INSTALLPOS-1K"/>
    <n v="376.88"/>
    <n v="376.88"/>
    <n v="369.34"/>
    <n v="495"/>
    <n v="376.88"/>
    <n v="376.88"/>
    <n v="369.34"/>
    <n v="125.66000000000003"/>
    <n v="0.25385858585858589"/>
    <n v="7.5400000000000205"/>
  </r>
  <r>
    <s v="HHOT Sales and Install"/>
    <x v="0"/>
    <x v="0"/>
    <s v="0006935049"/>
    <s v="01661616"/>
    <x v="6"/>
    <x v="0"/>
    <s v="INSTALLPOS-1K"/>
    <n v="352"/>
    <n v="352"/>
    <n v="344.96"/>
    <n v="460"/>
    <n v="352"/>
    <n v="352"/>
    <n v="344.96"/>
    <n v="115.04000000000002"/>
    <n v="0.25008695652173918"/>
    <n v="7.0400000000000205"/>
  </r>
  <r>
    <s v="POS System"/>
    <x v="0"/>
    <x v="1"/>
    <s v="0006871838"/>
    <s v="01634095"/>
    <x v="86"/>
    <x v="0"/>
    <s v="PROJMGMTMCD-1K"/>
    <n v="345.78"/>
    <n v="345.78"/>
    <n v="338.86"/>
    <n v="95"/>
    <n v="345.78"/>
    <n v="345.78"/>
    <n v="338.86"/>
    <n v="-243.86"/>
    <n v="-2.5669473684210526"/>
    <n v="6.9199999999999591"/>
  </r>
  <r>
    <s v="POS System"/>
    <x v="0"/>
    <x v="0"/>
    <s v="0006871838"/>
    <s v="01634095"/>
    <x v="86"/>
    <x v="0"/>
    <s v="INSTALLPOS-1K"/>
    <n v="345.78"/>
    <n v="345.78"/>
    <n v="338.86"/>
    <n v="495"/>
    <n v="345.78"/>
    <n v="345.78"/>
    <n v="338.86"/>
    <n v="156.13999999999999"/>
    <n v="0.3154343434343434"/>
    <n v="6.9199999999999591"/>
  </r>
  <r>
    <s v="FC Deinstall"/>
    <x v="0"/>
    <x v="0"/>
    <s v="0006926800"/>
    <s v="01656809"/>
    <x v="5"/>
    <x v="0"/>
    <s v="INSTOSS-1K"/>
    <n v="336"/>
    <n v="336"/>
    <n v="329.28"/>
    <n v="336"/>
    <n v="336"/>
    <n v="336"/>
    <n v="329.28"/>
    <n v="6.7200000000000273"/>
    <n v="2.000000000000008E-2"/>
    <n v="6.7200000000000273"/>
  </r>
  <r>
    <s v="FC Deinstall"/>
    <x v="0"/>
    <x v="0"/>
    <s v="0006926773"/>
    <s v="01660051"/>
    <x v="5"/>
    <x v="0"/>
    <s v="INSTOSS-1K"/>
    <n v="336"/>
    <n v="336"/>
    <n v="329.28"/>
    <n v="336"/>
    <n v="336"/>
    <n v="336"/>
    <n v="329.28"/>
    <n v="6.7200000000000273"/>
    <n v="2.000000000000008E-2"/>
    <n v="6.7200000000000273"/>
  </r>
  <r>
    <s v="FC Deinstall"/>
    <x v="0"/>
    <x v="0"/>
    <s v="0006926809"/>
    <s v="01658456"/>
    <x v="1"/>
    <x v="0"/>
    <s v="INSTOSS-1K"/>
    <n v="336"/>
    <n v="336"/>
    <n v="329.28"/>
    <n v="336"/>
    <n v="336"/>
    <n v="336"/>
    <n v="329.28"/>
    <n v="6.7200000000000273"/>
    <n v="2.000000000000008E-2"/>
    <n v="6.7200000000000273"/>
  </r>
  <r>
    <s v="FC Deinstall"/>
    <x v="0"/>
    <x v="0"/>
    <s v="0006923177"/>
    <s v="01657540"/>
    <x v="1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23308"/>
    <s v="01659927"/>
    <x v="1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34525"/>
    <s v="01656799"/>
    <x v="92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886241"/>
    <s v="01649253"/>
    <x v="86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02111"/>
    <s v="01651288"/>
    <x v="72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22711"/>
    <s v="01656783"/>
    <x v="1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18629"/>
    <s v="01651770"/>
    <x v="43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23311"/>
    <s v="01658782"/>
    <x v="1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889440"/>
    <s v="01649037"/>
    <x v="101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922690"/>
    <s v="01650827"/>
    <x v="98"/>
    <x v="0"/>
    <s v="INSTOSS-1K"/>
    <n v="336"/>
    <n v="336"/>
    <n v="329.28"/>
    <n v="361"/>
    <n v="336"/>
    <n v="336"/>
    <n v="329.28"/>
    <n v="31.720000000000027"/>
    <n v="8.786703601108041E-2"/>
    <n v="6.7200000000000273"/>
  </r>
  <r>
    <s v="FC Deinstall"/>
    <x v="0"/>
    <x v="0"/>
    <s v="0006885676"/>
    <s v="01649012"/>
    <x v="86"/>
    <x v="0"/>
    <s v="INSTOSS-1K"/>
    <n v="336"/>
    <n v="336"/>
    <n v="329.28"/>
    <n v="722"/>
    <n v="336"/>
    <n v="336"/>
    <n v="329.28"/>
    <n v="392.72"/>
    <n v="0.54393351800554024"/>
    <n v="6.7200000000000273"/>
  </r>
  <r>
    <s v="FC Deinstall"/>
    <x v="0"/>
    <x v="0"/>
    <s v="0006911768"/>
    <s v="01651981"/>
    <x v="24"/>
    <x v="0"/>
    <s v="INSTOSS-1K"/>
    <n v="336"/>
    <n v="336"/>
    <n v="329.28"/>
    <n v="722"/>
    <n v="336"/>
    <n v="336"/>
    <n v="329.28"/>
    <n v="392.72"/>
    <n v="0.54393351800554024"/>
    <n v="6.7200000000000273"/>
  </r>
  <r>
    <s v="FC Deinstall"/>
    <x v="0"/>
    <x v="0"/>
    <s v="0006894570"/>
    <s v="01648354"/>
    <x v="99"/>
    <x v="0"/>
    <s v="INSTOSS-1K"/>
    <n v="336"/>
    <n v="336"/>
    <n v="329.28"/>
    <n v="722"/>
    <n v="336"/>
    <n v="336"/>
    <n v="329.28"/>
    <n v="392.72"/>
    <n v="0.54393351800554024"/>
    <n v="6.7200000000000273"/>
  </r>
  <r>
    <s v="FC Deinstall"/>
    <x v="0"/>
    <x v="0"/>
    <s v="0006912345"/>
    <s v="01656805"/>
    <x v="27"/>
    <x v="0"/>
    <s v="INSTOSS-1K"/>
    <n v="336"/>
    <n v="336"/>
    <n v="329.28"/>
    <n v="722"/>
    <n v="336"/>
    <n v="336"/>
    <n v="329.28"/>
    <n v="392.72"/>
    <n v="0.54393351800554024"/>
    <n v="6.7200000000000273"/>
  </r>
  <r>
    <s v="FC Deinstall"/>
    <x v="0"/>
    <x v="0"/>
    <s v="0006902126"/>
    <s v="01651292"/>
    <x v="72"/>
    <x v="0"/>
    <s v="INSTOSS-1K"/>
    <n v="336"/>
    <n v="336"/>
    <n v="329.28"/>
    <n v="722"/>
    <n v="336"/>
    <n v="336"/>
    <n v="329.28"/>
    <n v="392.72"/>
    <n v="0.54393351800554024"/>
    <n v="6.7200000000000273"/>
  </r>
  <r>
    <s v="Experience of the Future"/>
    <x v="0"/>
    <x v="0"/>
    <s v="0006911793"/>
    <s v="01655549"/>
    <x v="35"/>
    <x v="0"/>
    <s v="INSTOSS-1K"/>
    <n v="324"/>
    <n v="324"/>
    <n v="317.52"/>
    <n v="500"/>
    <n v="324"/>
    <n v="324"/>
    <n v="317.52"/>
    <n v="182.48000000000002"/>
    <n v="0.36496000000000006"/>
    <n v="6.4800000000000182"/>
  </r>
  <r>
    <s v="Create Your Taste - Add On"/>
    <x v="0"/>
    <x v="0"/>
    <s v="0006918592"/>
    <s v="01659390"/>
    <x v="26"/>
    <x v="0"/>
    <s v="INSTALLPOS-1K"/>
    <n v="324"/>
    <n v="324"/>
    <n v="317.52"/>
    <n v="500"/>
    <n v="324"/>
    <n v="324"/>
    <n v="317.52"/>
    <n v="182.48000000000002"/>
    <n v="0.36496000000000006"/>
    <n v="6.4800000000000182"/>
  </r>
  <r>
    <s v="Create Your Taste - Add On"/>
    <x v="0"/>
    <x v="0"/>
    <s v="0006921118"/>
    <s v="01659803"/>
    <x v="39"/>
    <x v="0"/>
    <s v="INSTALLPOS-1K"/>
    <n v="324"/>
    <n v="324"/>
    <n v="317.52"/>
    <n v="500"/>
    <n v="324"/>
    <n v="324"/>
    <n v="317.52"/>
    <n v="182.48000000000002"/>
    <n v="0.36496000000000006"/>
    <n v="6.4800000000000182"/>
  </r>
  <r>
    <s v="Experience of the Future"/>
    <x v="0"/>
    <x v="0"/>
    <s v="0006881384"/>
    <s v="01650011"/>
    <x v="58"/>
    <x v="0"/>
    <s v="INSTOSS-1K"/>
    <n v="324"/>
    <n v="324"/>
    <n v="317.52"/>
    <n v="500"/>
    <n v="324"/>
    <n v="324"/>
    <n v="317.52"/>
    <n v="182.48000000000002"/>
    <n v="0.36496000000000006"/>
    <n v="6.4800000000000182"/>
  </r>
  <r>
    <s v="Install Parts"/>
    <x v="0"/>
    <x v="1"/>
    <s v="0006910186"/>
    <s v="01657286"/>
    <x v="41"/>
    <x v="0"/>
    <s v="PROJMGMTMCD-1K"/>
    <n v="208.28"/>
    <n v="202.28"/>
    <n v="202.28"/>
    <n v="60"/>
    <n v="208.28"/>
    <n v="202.28"/>
    <n v="202.28"/>
    <n v="-142.28"/>
    <n v="-2.3713333333333333"/>
    <n v="6"/>
  </r>
  <r>
    <s v="Install Parts"/>
    <x v="0"/>
    <x v="0"/>
    <s v="0006910186"/>
    <s v="01657286"/>
    <x v="41"/>
    <x v="0"/>
    <s v="INSTALLPOS-1K"/>
    <n v="208.28"/>
    <n v="202.28"/>
    <n v="202.28"/>
    <n v="254"/>
    <n v="208.28"/>
    <n v="202.28"/>
    <n v="202.28"/>
    <n v="51.72"/>
    <n v="0.2036220472440945"/>
    <n v="6"/>
  </r>
  <r>
    <s v="POS System"/>
    <x v="0"/>
    <x v="1"/>
    <s v="0006871776"/>
    <s v="01634099"/>
    <x v="47"/>
    <x v="0"/>
    <s v="PROJMGMTMCD-1K"/>
    <n v="223"/>
    <n v="223"/>
    <n v="218.54"/>
    <n v="95"/>
    <n v="223"/>
    <n v="223"/>
    <n v="218.54"/>
    <n v="-123.53999999999999"/>
    <n v="-1.3004210526315789"/>
    <n v="4.460000000000008"/>
  </r>
  <r>
    <s v="Dual Point Install"/>
    <x v="0"/>
    <x v="0"/>
    <s v="0006918621"/>
    <s v="01657446"/>
    <x v="41"/>
    <x v="0"/>
    <s v="INSTOSS-1K"/>
    <n v="222.75"/>
    <n v="222.75"/>
    <n v="218.29"/>
    <n v="291.5"/>
    <n v="222.75"/>
    <n v="222.75"/>
    <n v="218.29"/>
    <n v="73.210000000000008"/>
    <n v="0.25114922813036022"/>
    <n v="4.460000000000008"/>
  </r>
  <r>
    <s v="POS System"/>
    <x v="0"/>
    <x v="0"/>
    <s v="0006871776"/>
    <s v="01634099"/>
    <x v="47"/>
    <x v="0"/>
    <s v="INSTALLPOS-1K"/>
    <n v="223"/>
    <n v="223"/>
    <n v="218.54"/>
    <n v="495"/>
    <n v="223"/>
    <n v="223"/>
    <n v="218.54"/>
    <n v="276.46000000000004"/>
    <n v="0.55850505050505062"/>
    <n v="4.460000000000008"/>
  </r>
  <r>
    <s v="FC Deinstall"/>
    <x v="0"/>
    <x v="0"/>
    <s v="0006911813"/>
    <s v="01650818"/>
    <x v="24"/>
    <x v="0"/>
    <s v="INSTOSS-1K"/>
    <n v="162"/>
    <n v="162"/>
    <n v="158.76"/>
    <n v="424"/>
    <n v="162"/>
    <n v="162"/>
    <n v="158.76"/>
    <n v="265.24"/>
    <n v="0.62556603773584907"/>
    <n v="3.2400000000000091"/>
  </r>
  <r>
    <s v="KVS System"/>
    <x v="0"/>
    <x v="2"/>
    <s v="0006877392"/>
    <s v="01648889"/>
    <x v="27"/>
    <x v="0"/>
    <s v="STAGING-PC"/>
    <n v="520.39"/>
    <n v="520.29"/>
    <n v="520.29"/>
    <n v="29"/>
    <n v="520.39"/>
    <n v="520.29"/>
    <n v="520.29"/>
    <n v="-491.28999999999996"/>
    <n v="-16.941034482758621"/>
    <n v="0.10000000000002274"/>
  </r>
  <r>
    <s v="KVS System"/>
    <x v="0"/>
    <x v="1"/>
    <s v="0006877392"/>
    <s v="01648889"/>
    <x v="27"/>
    <x v="0"/>
    <s v="PROJMGMTMCD-1K"/>
    <n v="520.39"/>
    <n v="520.29"/>
    <n v="520.29"/>
    <n v="100"/>
    <n v="520.39"/>
    <n v="520.29"/>
    <n v="520.29"/>
    <n v="-420.28999999999996"/>
    <n v="-4.2028999999999996"/>
    <n v="0.10000000000002274"/>
  </r>
  <r>
    <s v="KVS System"/>
    <x v="0"/>
    <x v="0"/>
    <s v="0006877392"/>
    <s v="01648889"/>
    <x v="27"/>
    <x v="0"/>
    <s v="INSTALLPOS-1K"/>
    <n v="520.39"/>
    <n v="520.29"/>
    <n v="520.29"/>
    <n v="681"/>
    <n v="520.39"/>
    <n v="520.29"/>
    <n v="520.29"/>
    <n v="160.71000000000004"/>
    <n v="0.23599118942731284"/>
    <n v="0.10000000000002274"/>
  </r>
  <r>
    <s v="POS System"/>
    <x v="0"/>
    <x v="2"/>
    <s v="0006882920"/>
    <s v="01651041"/>
    <x v="70"/>
    <x v="0"/>
    <s v="STAGING-1K"/>
    <n v="7808.55"/>
    <n v="7808.55"/>
    <n v="7808.55"/>
    <n v="24"/>
    <n v="7808.55"/>
    <n v="7808.55"/>
    <n v="7808.55"/>
    <n v="-7784.55"/>
    <n v="-324.35624999999999"/>
    <n v="0"/>
  </r>
  <r>
    <s v="Dual Point Install"/>
    <x v="0"/>
    <x v="2"/>
    <s v="0006903869"/>
    <s v="01655604"/>
    <x v="76"/>
    <x v="0"/>
    <s v="STAGING-1K"/>
    <n v="1903.2"/>
    <n v="1903.2"/>
    <n v="1903.2"/>
    <n v="24"/>
    <n v="1903.2"/>
    <n v="1903.2"/>
    <n v="1903.2"/>
    <n v="-1879.2"/>
    <n v="-78.3"/>
    <n v="0"/>
  </r>
  <r>
    <s v="Dual Point Install"/>
    <x v="0"/>
    <x v="2"/>
    <s v="0006910267"/>
    <s v="01655608"/>
    <x v="38"/>
    <x v="0"/>
    <s v="STAGING-1K"/>
    <n v="1817.92"/>
    <n v="1817.92"/>
    <n v="1817.92"/>
    <n v="24"/>
    <n v="1817.92"/>
    <n v="1817.92"/>
    <n v="1817.92"/>
    <n v="-1793.92"/>
    <n v="-74.74666666666667"/>
    <n v="0"/>
  </r>
  <r>
    <s v="Dual Point Install"/>
    <x v="0"/>
    <x v="2"/>
    <s v="0006908890"/>
    <s v="01655423"/>
    <x v="41"/>
    <x v="0"/>
    <s v="STAGING-1K"/>
    <n v="1817.92"/>
    <n v="1817.92"/>
    <n v="1817.92"/>
    <n v="24"/>
    <n v="1817.92"/>
    <n v="1817.92"/>
    <n v="1817.92"/>
    <n v="-1793.92"/>
    <n v="-74.74666666666667"/>
    <n v="0"/>
  </r>
  <r>
    <s v="Dual Point Install"/>
    <x v="0"/>
    <x v="2"/>
    <s v="0006846586"/>
    <s v="01643254"/>
    <x v="94"/>
    <x v="0"/>
    <s v="STAGING-1K"/>
    <n v="1468.31"/>
    <n v="1468.31"/>
    <n v="1468.31"/>
    <n v="24"/>
    <n v="1468.31"/>
    <n v="1468.31"/>
    <n v="1468.31"/>
    <n v="-1444.31"/>
    <n v="-60.179583333333333"/>
    <n v="0"/>
  </r>
  <r>
    <s v="Dual Point Install"/>
    <x v="0"/>
    <x v="2"/>
    <s v="0006870132"/>
    <s v="01648241"/>
    <x v="69"/>
    <x v="0"/>
    <s v="STAGING-1K"/>
    <n v="1255.42"/>
    <n v="1255.42"/>
    <n v="1255.42"/>
    <n v="24"/>
    <n v="1255.42"/>
    <n v="1255.42"/>
    <n v="1255.42"/>
    <n v="-1231.42"/>
    <n v="-51.30916666666667"/>
    <n v="0"/>
  </r>
  <r>
    <s v="Dual Point Install"/>
    <x v="0"/>
    <x v="2"/>
    <s v="0006874081"/>
    <s v="01648937"/>
    <x v="101"/>
    <x v="0"/>
    <s v="STAGING-1K"/>
    <n v="1169.92"/>
    <n v="1169.92"/>
    <n v="1169.92"/>
    <n v="24"/>
    <n v="1169.92"/>
    <n v="1169.92"/>
    <n v="1169.92"/>
    <n v="-1145.92"/>
    <n v="-47.74666666666667"/>
    <n v="0"/>
  </r>
  <r>
    <s v="Dual Point Install"/>
    <x v="0"/>
    <x v="2"/>
    <s v="0006881375"/>
    <s v="01650090"/>
    <x v="101"/>
    <x v="0"/>
    <s v="STAGING-1K"/>
    <n v="1132.31"/>
    <n v="1132.31"/>
    <n v="1132.31"/>
    <n v="24"/>
    <n v="1132.31"/>
    <n v="1132.31"/>
    <n v="1132.31"/>
    <n v="-1108.31"/>
    <n v="-46.179583333333333"/>
    <n v="0"/>
  </r>
  <r>
    <s v="Dual Point Install"/>
    <x v="0"/>
    <x v="2"/>
    <s v="0006875943"/>
    <s v="01649118"/>
    <x v="81"/>
    <x v="0"/>
    <s v="STAGING-1K"/>
    <n v="1132.31"/>
    <n v="1132.31"/>
    <n v="1132.31"/>
    <n v="24"/>
    <n v="1132.31"/>
    <n v="1132.31"/>
    <n v="1132.31"/>
    <n v="-1108.31"/>
    <n v="-46.179583333333333"/>
    <n v="0"/>
  </r>
  <r>
    <s v="Dual Point Install"/>
    <x v="0"/>
    <x v="2"/>
    <s v="0006823553"/>
    <s v="01637321"/>
    <x v="102"/>
    <x v="0"/>
    <s v="STAGING-1K"/>
    <n v="1132.31"/>
    <n v="1132.31"/>
    <n v="1132.31"/>
    <n v="24"/>
    <n v="1132.31"/>
    <n v="1132.31"/>
    <n v="1132.31"/>
    <n v="-1108.31"/>
    <n v="-46.179583333333333"/>
    <n v="0"/>
  </r>
  <r>
    <s v="Dual Point Install"/>
    <x v="0"/>
    <x v="2"/>
    <s v="0006877008"/>
    <s v="01649050"/>
    <x v="45"/>
    <x v="0"/>
    <s v="STAGING-1K"/>
    <n v="1132.31"/>
    <n v="1132.31"/>
    <n v="1132.31"/>
    <n v="24"/>
    <n v="1132.31"/>
    <n v="1132.31"/>
    <n v="1132.31"/>
    <n v="-1108.31"/>
    <n v="-46.179583333333333"/>
    <n v="0"/>
  </r>
  <r>
    <s v="Dual Point Install"/>
    <x v="0"/>
    <x v="2"/>
    <s v="0006902623"/>
    <s v="01655391"/>
    <x v="38"/>
    <x v="0"/>
    <s v="STAGING-1K"/>
    <n v="1127.1199999999999"/>
    <n v="1127.1199999999999"/>
    <n v="1127.1199999999999"/>
    <n v="24"/>
    <n v="1127.1199999999999"/>
    <n v="1127.1199999999999"/>
    <n v="1127.1199999999999"/>
    <n v="-1103.1199999999999"/>
    <n v="-45.963333333333331"/>
    <n v="0"/>
  </r>
  <r>
    <s v="Dual Point Install"/>
    <x v="0"/>
    <x v="2"/>
    <s v="0006856977"/>
    <s v="01645626"/>
    <x v="87"/>
    <x v="0"/>
    <s v="STAGING-1K"/>
    <n v="1015.75"/>
    <n v="1015.75"/>
    <n v="1015.75"/>
    <n v="24"/>
    <n v="1015.75"/>
    <n v="1015.75"/>
    <n v="1015.75"/>
    <n v="-991.75"/>
    <n v="-41.322916666666664"/>
    <n v="0"/>
  </r>
  <r>
    <s v="Dual Point Install"/>
    <x v="0"/>
    <x v="2"/>
    <s v="0006837426"/>
    <s v="01640824"/>
    <x v="97"/>
    <x v="0"/>
    <s v="STAGING-1K"/>
    <n v="964.31"/>
    <n v="964.31"/>
    <n v="964.31"/>
    <n v="24"/>
    <n v="964.31"/>
    <n v="964.31"/>
    <n v="964.31"/>
    <n v="-940.31"/>
    <n v="-39.179583333333333"/>
    <n v="0"/>
  </r>
  <r>
    <s v="Dual Point Install"/>
    <x v="0"/>
    <x v="2"/>
    <s v="0006856930"/>
    <s v="01645577"/>
    <x v="60"/>
    <x v="0"/>
    <s v="STAGING-1K"/>
    <n v="964.31"/>
    <n v="964.31"/>
    <n v="964.31"/>
    <n v="24"/>
    <n v="964.31"/>
    <n v="964.31"/>
    <n v="964.31"/>
    <n v="-940.31"/>
    <n v="-39.179583333333333"/>
    <n v="0"/>
  </r>
  <r>
    <s v="Dual Point Install"/>
    <x v="0"/>
    <x v="2"/>
    <s v="0006885619"/>
    <s v="01651615"/>
    <x v="38"/>
    <x v="0"/>
    <s v="STAGING-1K"/>
    <n v="838.75"/>
    <n v="838.75"/>
    <n v="838.75"/>
    <n v="24"/>
    <n v="838.75"/>
    <n v="838.75"/>
    <n v="838.75"/>
    <n v="-814.75"/>
    <n v="-33.947916666666664"/>
    <n v="0"/>
  </r>
  <r>
    <s v="Dual Point Install"/>
    <x v="0"/>
    <x v="2"/>
    <s v="0006889641"/>
    <s v="01639381"/>
    <x v="72"/>
    <x v="0"/>
    <s v="STAGING-1K"/>
    <n v="838.75"/>
    <n v="838.75"/>
    <n v="838.75"/>
    <n v="24"/>
    <n v="838.75"/>
    <n v="838.75"/>
    <n v="838.75"/>
    <n v="-814.75"/>
    <n v="-33.947916666666664"/>
    <n v="0"/>
  </r>
  <r>
    <s v="Dual Point Install"/>
    <x v="0"/>
    <x v="2"/>
    <s v="0006853932"/>
    <s v="01643427"/>
    <x v="83"/>
    <x v="0"/>
    <s v="STAGING-1K"/>
    <n v="838.75"/>
    <n v="838.75"/>
    <n v="838.75"/>
    <n v="24"/>
    <n v="838.75"/>
    <n v="838.75"/>
    <n v="838.75"/>
    <n v="-814.75"/>
    <n v="-33.947916666666664"/>
    <n v="0"/>
  </r>
  <r>
    <s v="POS System"/>
    <x v="0"/>
    <x v="2"/>
    <s v="0006859083"/>
    <s v="01639408"/>
    <x v="80"/>
    <x v="0"/>
    <s v="STAGING-PC"/>
    <n v="971.18"/>
    <n v="971.18"/>
    <n v="971.18"/>
    <n v="29"/>
    <n v="971.18"/>
    <n v="971.18"/>
    <n v="971.18"/>
    <n v="-942.18"/>
    <n v="-32.488965517241375"/>
    <n v="0"/>
  </r>
  <r>
    <s v="POS System"/>
    <x v="0"/>
    <x v="2"/>
    <s v="0006832658"/>
    <s v="01638372"/>
    <x v="103"/>
    <x v="0"/>
    <s v="STAGING-1K"/>
    <n v="2770.2"/>
    <n v="2770.2"/>
    <n v="2770.2"/>
    <n v="88"/>
    <n v="2770.2"/>
    <n v="2770.2"/>
    <n v="2770.2"/>
    <n v="-2682.2"/>
    <n v="-30.479545454545452"/>
    <n v="0"/>
  </r>
  <r>
    <s v="Dual Point Install"/>
    <x v="0"/>
    <x v="2"/>
    <s v="0006840253"/>
    <s v="01641470"/>
    <x v="104"/>
    <x v="0"/>
    <s v="STAGING-1K"/>
    <n v="733.97"/>
    <n v="733.97"/>
    <n v="733.97"/>
    <n v="24"/>
    <n v="733.97"/>
    <n v="733.97"/>
    <n v="733.97"/>
    <n v="-709.97"/>
    <n v="-29.582083333333333"/>
    <n v="0"/>
  </r>
  <r>
    <s v="POS System"/>
    <x v="0"/>
    <x v="2"/>
    <s v="0006849235"/>
    <s v="01643296"/>
    <x v="86"/>
    <x v="0"/>
    <s v="STAGING-1K"/>
    <n v="7033.51"/>
    <n v="7033.51"/>
    <n v="7033.51"/>
    <n v="264"/>
    <n v="7033.51"/>
    <n v="7033.51"/>
    <n v="7033.51"/>
    <n v="-6769.51"/>
    <n v="-25.642083333333336"/>
    <n v="0"/>
  </r>
  <r>
    <s v="Dual Point Install"/>
    <x v="0"/>
    <x v="2"/>
    <s v="0006858569"/>
    <s v="01645620"/>
    <x v="105"/>
    <x v="0"/>
    <s v="STAGING-1K"/>
    <n v="1132.31"/>
    <n v="1132.31"/>
    <n v="1132.31"/>
    <n v="48"/>
    <n v="1132.31"/>
    <n v="1132.31"/>
    <n v="1132.31"/>
    <n v="-1084.31"/>
    <n v="-22.589791666666667"/>
    <n v="0"/>
  </r>
  <r>
    <s v="DT Camera"/>
    <x v="0"/>
    <x v="1"/>
    <s v="0006898518"/>
    <s v="01654124"/>
    <x v="35"/>
    <x v="0"/>
    <s v="PROJMGMTMCD-1K"/>
    <n v="2078.39"/>
    <n v="2078.39"/>
    <n v="2078.39"/>
    <n v="95"/>
    <n v="2078.39"/>
    <n v="2078.39"/>
    <n v="2078.39"/>
    <n v="-1983.3899999999999"/>
    <n v="-20.87778947368421"/>
    <n v="0"/>
  </r>
  <r>
    <s v="FC Reinstall"/>
    <x v="0"/>
    <x v="1"/>
    <s v="0006885788"/>
    <s v="01651786"/>
    <x v="70"/>
    <x v="0"/>
    <s v="PROJMGMTMCD-1K"/>
    <n v="1986.5"/>
    <n v="1986.5"/>
    <n v="1986.5"/>
    <n v="95"/>
    <n v="1986.5"/>
    <n v="1986.5"/>
    <n v="1986.5"/>
    <n v="-1891.5"/>
    <n v="-19.910526315789475"/>
    <n v="0"/>
  </r>
  <r>
    <s v="Install Parts"/>
    <x v="0"/>
    <x v="2"/>
    <s v="0006897786"/>
    <s v="01654110"/>
    <x v="27"/>
    <x v="0"/>
    <s v="STAGING-1K"/>
    <n v="481.87"/>
    <n v="481.87"/>
    <n v="481.87"/>
    <n v="29"/>
    <n v="481.87"/>
    <n v="481.87"/>
    <n v="481.87"/>
    <n v="-452.87"/>
    <n v="-15.616206896551724"/>
    <n v="0"/>
  </r>
  <r>
    <s v="Misc Parts"/>
    <x v="0"/>
    <x v="2"/>
    <s v="0006851273"/>
    <s v="01643456"/>
    <x v="88"/>
    <x v="0"/>
    <s v="STAGING-1K"/>
    <n v="454.66"/>
    <n v="454.66"/>
    <n v="454.66"/>
    <n v="29"/>
    <n v="454.66"/>
    <n v="454.66"/>
    <n v="454.66"/>
    <n v="-425.66"/>
    <n v="-14.677931034482759"/>
    <n v="0"/>
  </r>
  <r>
    <s v="POS System"/>
    <x v="0"/>
    <x v="2"/>
    <s v="0006852456"/>
    <s v="01637148"/>
    <x v="68"/>
    <x v="0"/>
    <s v="STAGING-1K"/>
    <n v="7467.38"/>
    <n v="7467.38"/>
    <n v="7467.38"/>
    <n v="617"/>
    <n v="7467.38"/>
    <n v="7467.38"/>
    <n v="7467.38"/>
    <n v="-6850.38"/>
    <n v="-11.102722852512155"/>
    <n v="0"/>
  </r>
  <r>
    <s v="POS System"/>
    <x v="0"/>
    <x v="1"/>
    <s v="0006846595"/>
    <s v="01639188"/>
    <x v="83"/>
    <x v="0"/>
    <s v="PROJMGMTMCD-1K"/>
    <n v="707.6"/>
    <n v="707.6"/>
    <n v="707.6"/>
    <n v="60"/>
    <n v="707.6"/>
    <n v="707.6"/>
    <n v="707.6"/>
    <n v="-647.6"/>
    <n v="-10.793333333333333"/>
    <n v="0"/>
  </r>
  <r>
    <s v="POS System"/>
    <x v="0"/>
    <x v="1"/>
    <s v="0006851261"/>
    <s v="01643457"/>
    <x v="86"/>
    <x v="0"/>
    <s v="PROJMGMTMCD-1K"/>
    <n v="860.43"/>
    <n v="860.43"/>
    <n v="860.43"/>
    <n v="80"/>
    <n v="860.43"/>
    <n v="860.43"/>
    <n v="860.43"/>
    <n v="-780.43"/>
    <n v="-9.755374999999999"/>
    <n v="0"/>
  </r>
  <r>
    <s v="Create Your Taste"/>
    <x v="0"/>
    <x v="1"/>
    <s v="0006902336"/>
    <s v="01655361"/>
    <x v="41"/>
    <x v="0"/>
    <s v="PROJMGMTMCD-1K"/>
    <n v="1064.75"/>
    <n v="1064.75"/>
    <n v="1064.75"/>
    <n v="100"/>
    <n v="1064.75"/>
    <n v="1064.75"/>
    <n v="1064.75"/>
    <n v="-964.75"/>
    <n v="-9.6475000000000009"/>
    <n v="0"/>
  </r>
  <r>
    <s v="Create Your Taste"/>
    <x v="0"/>
    <x v="1"/>
    <s v="0006904586"/>
    <s v="01656114"/>
    <x v="61"/>
    <x v="0"/>
    <s v="PROJMGMTMCD-1K"/>
    <n v="1064.75"/>
    <n v="1064.75"/>
    <n v="1064.75"/>
    <n v="100"/>
    <n v="1064.75"/>
    <n v="1064.75"/>
    <n v="1064.75"/>
    <n v="-964.75"/>
    <n v="-9.6475000000000009"/>
    <n v="0"/>
  </r>
  <r>
    <s v="Create Your Taste"/>
    <x v="0"/>
    <x v="1"/>
    <s v="0006902337"/>
    <s v="01655363"/>
    <x v="4"/>
    <x v="0"/>
    <s v="PROJMGMTMCD-1K"/>
    <n v="1064.75"/>
    <n v="1064.75"/>
    <n v="1064.75"/>
    <n v="100"/>
    <n v="1064.75"/>
    <n v="1064.75"/>
    <n v="1064.75"/>
    <n v="-964.75"/>
    <n v="-9.6475000000000009"/>
    <n v="0"/>
  </r>
  <r>
    <s v="POS System"/>
    <x v="0"/>
    <x v="1"/>
    <s v="0006846590"/>
    <s v="01639184"/>
    <x v="58"/>
    <x v="0"/>
    <s v="PROJMGMTMCD-1K"/>
    <n v="638.83000000000004"/>
    <n v="638.83000000000004"/>
    <n v="638.83000000000004"/>
    <n v="60"/>
    <n v="638.83000000000004"/>
    <n v="638.83000000000004"/>
    <n v="638.83000000000004"/>
    <n v="-578.83000000000004"/>
    <n v="-9.6471666666666671"/>
    <n v="0"/>
  </r>
  <r>
    <s v="POS System"/>
    <x v="0"/>
    <x v="1"/>
    <s v="0006882920"/>
    <s v="01651041"/>
    <x v="70"/>
    <x v="0"/>
    <s v="PROJMGMTMCD-1K"/>
    <n v="7808.55"/>
    <n v="7808.55"/>
    <n v="7808.55"/>
    <n v="750"/>
    <n v="7808.55"/>
    <n v="7808.55"/>
    <n v="7808.55"/>
    <n v="-7058.55"/>
    <n v="-9.4114000000000004"/>
    <n v="0"/>
  </r>
  <r>
    <s v="POS System"/>
    <x v="0"/>
    <x v="1"/>
    <s v="0006842298"/>
    <s v="01639205"/>
    <x v="106"/>
    <x v="0"/>
    <s v="PROJMGMTMCD-1K"/>
    <n v="624.5"/>
    <n v="624.5"/>
    <n v="624.5"/>
    <n v="60"/>
    <n v="624.5"/>
    <n v="624.5"/>
    <n v="624.5"/>
    <n v="-564.5"/>
    <n v="-9.4083333333333332"/>
    <n v="0"/>
  </r>
  <r>
    <s v="POS System"/>
    <x v="0"/>
    <x v="1"/>
    <s v="0006867366"/>
    <s v="01647067"/>
    <x v="86"/>
    <x v="0"/>
    <s v="PROJMGMTMCD-1K"/>
    <n v="1932.52"/>
    <n v="1932.52"/>
    <n v="1932.52"/>
    <n v="190"/>
    <n v="1932.52"/>
    <n v="1932.52"/>
    <n v="1932.52"/>
    <n v="-1742.52"/>
    <n v="-9.171157894736842"/>
    <n v="0"/>
  </r>
  <r>
    <s v="Dual Point Install"/>
    <x v="0"/>
    <x v="2"/>
    <s v="0006875932"/>
    <s v="01651932"/>
    <x v="81"/>
    <x v="0"/>
    <s v="STAGING-1K"/>
    <n v="243"/>
    <n v="243"/>
    <n v="243"/>
    <n v="24"/>
    <n v="243"/>
    <n v="243"/>
    <n v="243"/>
    <n v="-219"/>
    <n v="-9.125"/>
    <n v="0"/>
  </r>
  <r>
    <s v="POS System"/>
    <x v="0"/>
    <x v="1"/>
    <s v="0006852456"/>
    <s v="01637148"/>
    <x v="68"/>
    <x v="0"/>
    <s v="PROJMGMTMCD-1K"/>
    <n v="7467.38"/>
    <n v="7467.38"/>
    <n v="7467.38"/>
    <n v="750"/>
    <n v="7467.38"/>
    <n v="7467.38"/>
    <n v="7467.38"/>
    <n v="-6717.38"/>
    <n v="-8.956506666666666"/>
    <n v="0"/>
  </r>
  <r>
    <s v="DT Camera"/>
    <x v="0"/>
    <x v="1"/>
    <s v="0006887533"/>
    <s v="01652336"/>
    <x v="70"/>
    <x v="0"/>
    <s v="PROJMGMTMCD-1K"/>
    <n v="981.62"/>
    <n v="981.62"/>
    <n v="981.62"/>
    <n v="100"/>
    <n v="981.62"/>
    <n v="981.62"/>
    <n v="981.62"/>
    <n v="-881.62"/>
    <n v="-8.8162000000000003"/>
    <n v="0"/>
  </r>
  <r>
    <s v="POS System"/>
    <x v="0"/>
    <x v="1"/>
    <s v="0006859083"/>
    <s v="01639408"/>
    <x v="80"/>
    <x v="0"/>
    <s v="PROJMGMTMCD-1K"/>
    <n v="971.18"/>
    <n v="971.18"/>
    <n v="971.18"/>
    <n v="100"/>
    <n v="971.18"/>
    <n v="971.18"/>
    <n v="971.18"/>
    <n v="-871.18"/>
    <n v="-8.7118000000000002"/>
    <n v="0"/>
  </r>
  <r>
    <s v="Experience of the Future"/>
    <x v="0"/>
    <x v="1"/>
    <s v="0006820639"/>
    <s v="01633695"/>
    <x v="87"/>
    <x v="0"/>
    <s v="PROJMGMTMCD-1K"/>
    <n v="964.75"/>
    <n v="964.75"/>
    <n v="964.75"/>
    <n v="100"/>
    <n v="964.75"/>
    <n v="964.75"/>
    <n v="964.75"/>
    <n v="-864.75"/>
    <n v="-8.6475000000000009"/>
    <n v="0"/>
  </r>
  <r>
    <s v="Experience of the Future"/>
    <x v="0"/>
    <x v="1"/>
    <s v="0006833040"/>
    <s v="01639628"/>
    <x v="104"/>
    <x v="0"/>
    <s v="PROJMGMTMCD-1K"/>
    <n v="964.75"/>
    <n v="964.75"/>
    <n v="964.75"/>
    <n v="100"/>
    <n v="964.75"/>
    <n v="964.75"/>
    <n v="964.75"/>
    <n v="-864.75"/>
    <n v="-8.6475000000000009"/>
    <n v="0"/>
  </r>
  <r>
    <s v="Experience of the Future"/>
    <x v="0"/>
    <x v="1"/>
    <s v="0006847041"/>
    <s v="01643314"/>
    <x v="107"/>
    <x v="0"/>
    <s v="PROJMGMTMCD-1K"/>
    <n v="964.75"/>
    <n v="964.75"/>
    <n v="964.75"/>
    <n v="100"/>
    <n v="964.75"/>
    <n v="964.75"/>
    <n v="964.75"/>
    <n v="-864.75"/>
    <n v="-8.6475000000000009"/>
    <n v="0"/>
  </r>
  <r>
    <s v="Create Your Taste"/>
    <x v="0"/>
    <x v="1"/>
    <s v="0006903379"/>
    <s v="01655603"/>
    <x v="61"/>
    <x v="0"/>
    <s v="PROJMGMTMCD-1K"/>
    <n v="964.75"/>
    <n v="964.75"/>
    <n v="964.75"/>
    <n v="100"/>
    <n v="964.75"/>
    <n v="964.75"/>
    <n v="964.75"/>
    <n v="-864.75"/>
    <n v="-8.6475000000000009"/>
    <n v="0"/>
  </r>
  <r>
    <s v="Create Your Taste"/>
    <x v="0"/>
    <x v="1"/>
    <s v="0006879047"/>
    <s v="01644884"/>
    <x v="78"/>
    <x v="0"/>
    <s v="PROJMGMTMCD-1K"/>
    <n v="964.75"/>
    <n v="964.75"/>
    <n v="964.75"/>
    <n v="100"/>
    <n v="964.75"/>
    <n v="964.75"/>
    <n v="964.75"/>
    <n v="-864.75"/>
    <n v="-8.6475000000000009"/>
    <n v="0"/>
  </r>
  <r>
    <s v="Create Your Taste"/>
    <x v="0"/>
    <x v="1"/>
    <s v="0006882870"/>
    <s v="01650933"/>
    <x v="44"/>
    <x v="0"/>
    <s v="PROJMGMTMCD-1K"/>
    <n v="964.75"/>
    <n v="964.75"/>
    <n v="964.75"/>
    <n v="100"/>
    <n v="964.75"/>
    <n v="964.75"/>
    <n v="964.75"/>
    <n v="-864.75"/>
    <n v="-8.6475000000000009"/>
    <n v="0"/>
  </r>
  <r>
    <s v="Create Your Taste"/>
    <x v="0"/>
    <x v="1"/>
    <s v="0006904348"/>
    <s v="01655607"/>
    <x v="4"/>
    <x v="0"/>
    <s v="PROJMGMTMCD-1K"/>
    <n v="964.75"/>
    <n v="964.75"/>
    <n v="964.75"/>
    <n v="100"/>
    <n v="964.75"/>
    <n v="964.75"/>
    <n v="964.75"/>
    <n v="-864.75"/>
    <n v="-8.6475000000000009"/>
    <n v="0"/>
  </r>
  <r>
    <s v="Experience of the Future"/>
    <x v="0"/>
    <x v="1"/>
    <s v="0006859939"/>
    <s v="01637147"/>
    <x v="108"/>
    <x v="0"/>
    <s v="PROJMGMTMCD-1K"/>
    <n v="964.75"/>
    <n v="964.75"/>
    <n v="964.75"/>
    <n v="100"/>
    <n v="964.75"/>
    <n v="964.75"/>
    <n v="964.75"/>
    <n v="-864.75"/>
    <n v="-8.6475000000000009"/>
    <n v="0"/>
  </r>
  <r>
    <s v="Experience of the Future"/>
    <x v="0"/>
    <x v="1"/>
    <s v="0006845382"/>
    <s v="01642444"/>
    <x v="109"/>
    <x v="0"/>
    <s v="PROJMGMTMCD-1K"/>
    <n v="964.75"/>
    <n v="964.75"/>
    <n v="964.75"/>
    <n v="100"/>
    <n v="964.75"/>
    <n v="964.75"/>
    <n v="964.75"/>
    <n v="-864.75"/>
    <n v="-8.6475000000000009"/>
    <n v="0"/>
  </r>
  <r>
    <s v="Experience of the Future"/>
    <x v="0"/>
    <x v="1"/>
    <s v="0006854875"/>
    <s v="01642327"/>
    <x v="69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54829"/>
    <s v="01637939"/>
    <x v="70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46604"/>
    <s v="01643255"/>
    <x v="69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5941"/>
    <s v="01649041"/>
    <x v="84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9513"/>
    <s v="01649008"/>
    <x v="70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5059"/>
    <s v="01637942"/>
    <x v="58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40261"/>
    <s v="01641299"/>
    <x v="58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4966"/>
    <s v="01649033"/>
    <x v="84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15461"/>
    <s v="01635278"/>
    <x v="102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85250"/>
    <s v="01651287"/>
    <x v="42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63799"/>
    <s v="01647081"/>
    <x v="99"/>
    <x v="0"/>
    <s v="PROJMGMTMCD-1K"/>
    <n v="964.74"/>
    <n v="964.74"/>
    <n v="964.74"/>
    <n v="100"/>
    <n v="964.74"/>
    <n v="964.74"/>
    <n v="964.74"/>
    <n v="-864.74"/>
    <n v="-8.6473999999999993"/>
    <n v="0"/>
  </r>
  <r>
    <s v="Create Your Taste"/>
    <x v="0"/>
    <x v="1"/>
    <s v="0006833441"/>
    <s v="01639730"/>
    <x v="73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5904"/>
    <s v="01649117"/>
    <x v="81"/>
    <x v="0"/>
    <s v="PROJMGMTMCD-1K"/>
    <n v="964.74"/>
    <n v="964.74"/>
    <n v="964.74"/>
    <n v="100"/>
    <n v="964.74"/>
    <n v="964.74"/>
    <n v="964.74"/>
    <n v="-864.74"/>
    <n v="-8.6473999999999993"/>
    <n v="0"/>
  </r>
  <r>
    <s v="Create Your Taste"/>
    <x v="0"/>
    <x v="1"/>
    <s v="0006853930"/>
    <s v="01642143"/>
    <x v="83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7841"/>
    <s v="01649333"/>
    <x v="43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5110"/>
    <s v="01649182"/>
    <x v="44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03195"/>
    <s v="01632007"/>
    <x v="90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85761"/>
    <s v="01651614"/>
    <x v="38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3206"/>
    <s v="01641326"/>
    <x v="44"/>
    <x v="0"/>
    <s v="PROJMGMTMCD-1K"/>
    <n v="964.74"/>
    <n v="964.74"/>
    <n v="964.74"/>
    <n v="100"/>
    <n v="964.74"/>
    <n v="964.74"/>
    <n v="964.74"/>
    <n v="-864.74"/>
    <n v="-8.6473999999999993"/>
    <n v="0"/>
  </r>
  <r>
    <s v="Create Your Taste"/>
    <x v="0"/>
    <x v="1"/>
    <s v="0006888846"/>
    <s v="01639380"/>
    <x v="72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03120"/>
    <s v="01632014"/>
    <x v="80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74951"/>
    <s v="01649330"/>
    <x v="24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54624"/>
    <s v="01637929"/>
    <x v="110"/>
    <x v="0"/>
    <s v="PROJMGMTMCD-1K"/>
    <n v="964.74"/>
    <n v="964.74"/>
    <n v="964.74"/>
    <n v="100"/>
    <n v="964.74"/>
    <n v="964.74"/>
    <n v="964.74"/>
    <n v="-864.74"/>
    <n v="-8.6473999999999993"/>
    <n v="0"/>
  </r>
  <r>
    <s v="Experience of the Future"/>
    <x v="0"/>
    <x v="1"/>
    <s v="0006846597"/>
    <s v="01643253"/>
    <x v="69"/>
    <x v="0"/>
    <s v="PROJMGMTMCD-1K"/>
    <n v="964.74"/>
    <n v="964.74"/>
    <n v="964.74"/>
    <n v="100"/>
    <n v="964.74"/>
    <n v="964.74"/>
    <n v="964.74"/>
    <n v="-864.74"/>
    <n v="-8.6473999999999993"/>
    <n v="0"/>
  </r>
  <r>
    <s v="POS System"/>
    <x v="0"/>
    <x v="1"/>
    <s v="0006849235"/>
    <s v="01643296"/>
    <x v="86"/>
    <x v="0"/>
    <s v="PROJMGMTMCD-1K"/>
    <n v="7033.51"/>
    <n v="7033.51"/>
    <n v="7033.51"/>
    <n v="750"/>
    <n v="7033.51"/>
    <n v="7033.51"/>
    <n v="7033.51"/>
    <n v="-6283.51"/>
    <n v="-8.3780133333333335"/>
    <n v="0"/>
  </r>
  <r>
    <s v="DT Camera"/>
    <x v="0"/>
    <x v="1"/>
    <s v="0006861900"/>
    <s v="01646525"/>
    <x v="79"/>
    <x v="0"/>
    <s v="PROJMGMTMCD-1K"/>
    <n v="860.25"/>
    <n v="860.25"/>
    <n v="860.25"/>
    <n v="95"/>
    <n v="860.25"/>
    <n v="860.25"/>
    <n v="860.25"/>
    <n v="-765.25"/>
    <n v="-8.0552631578947373"/>
    <n v="0"/>
  </r>
  <r>
    <s v="DT Camera"/>
    <x v="0"/>
    <x v="1"/>
    <s v="0006898498"/>
    <s v="01654523"/>
    <x v="16"/>
    <x v="0"/>
    <s v="PROJMGMTMCD-1K"/>
    <n v="840"/>
    <n v="840"/>
    <n v="840"/>
    <n v="95"/>
    <n v="840"/>
    <n v="840"/>
    <n v="840"/>
    <n v="-745"/>
    <n v="-7.8421052631578947"/>
    <n v="0"/>
  </r>
  <r>
    <s v="DT Camera"/>
    <x v="0"/>
    <x v="1"/>
    <s v="0006879212"/>
    <s v="01650100"/>
    <x v="52"/>
    <x v="1"/>
    <s v="PROJMGMTMCD-1K"/>
    <n v="821"/>
    <n v="821"/>
    <n v="821"/>
    <n v="95"/>
    <n v="821"/>
    <n v="821"/>
    <n v="821"/>
    <n v="-726"/>
    <n v="-7.6421052631578945"/>
    <n v="0"/>
  </r>
  <r>
    <s v="POS System"/>
    <x v="0"/>
    <x v="1"/>
    <s v="0006832658"/>
    <s v="01638372"/>
    <x v="103"/>
    <x v="0"/>
    <s v="PROJMGMTMCD-1K"/>
    <n v="2770.2"/>
    <n v="2770.2"/>
    <n v="2770.2"/>
    <n v="350"/>
    <n v="2770.2"/>
    <n v="2770.2"/>
    <n v="2770.2"/>
    <n v="-2420.1999999999998"/>
    <n v="-6.9148571428571426"/>
    <n v="0"/>
  </r>
  <r>
    <s v="POS System"/>
    <x v="0"/>
    <x v="1"/>
    <s v="0006842262"/>
    <s v="01637354"/>
    <x v="106"/>
    <x v="0"/>
    <s v="PROJMGMTMCD-1K"/>
    <n v="710.23"/>
    <n v="710.23"/>
    <n v="710.23"/>
    <n v="95"/>
    <n v="710.23"/>
    <n v="710.23"/>
    <n v="710.23"/>
    <n v="-615.23"/>
    <n v="-6.476105263157895"/>
    <n v="0"/>
  </r>
  <r>
    <s v="Experience of the Future"/>
    <x v="0"/>
    <x v="1"/>
    <s v="0006803107"/>
    <s v="01632012"/>
    <x v="111"/>
    <x v="0"/>
    <s v="PROJMGMTMCD-1K"/>
    <n v="713.62"/>
    <n v="713.62"/>
    <n v="713.62"/>
    <n v="100"/>
    <n v="713.62"/>
    <n v="713.62"/>
    <n v="713.62"/>
    <n v="-613.62"/>
    <n v="-6.1361999999999997"/>
    <n v="0"/>
  </r>
  <r>
    <s v="FC Reinstall"/>
    <x v="0"/>
    <x v="1"/>
    <s v="0006821451"/>
    <s v="01637141"/>
    <x v="83"/>
    <x v="0"/>
    <s v="PROJMGMTMCD-1K"/>
    <n v="672.45"/>
    <n v="672.45"/>
    <n v="672.45"/>
    <n v="95"/>
    <n v="672.45"/>
    <n v="672.45"/>
    <n v="672.45"/>
    <n v="-577.45000000000005"/>
    <n v="-6.0784210526315796"/>
    <n v="0"/>
  </r>
  <r>
    <s v="DT Camera"/>
    <x v="0"/>
    <x v="1"/>
    <s v="0006879400"/>
    <s v="01649021"/>
    <x v="99"/>
    <x v="0"/>
    <s v="PROJMGMTMCD-1K"/>
    <n v="621"/>
    <n v="621"/>
    <n v="621"/>
    <n v="95"/>
    <n v="621"/>
    <n v="621"/>
    <n v="621"/>
    <n v="-526"/>
    <n v="-5.5368421052631582"/>
    <n v="0"/>
  </r>
  <r>
    <s v="DT Camera"/>
    <x v="0"/>
    <x v="1"/>
    <s v="0006841147"/>
    <s v="01641629"/>
    <x v="112"/>
    <x v="0"/>
    <s v="PROJMGMTMCD-1K"/>
    <n v="621"/>
    <n v="621"/>
    <n v="621"/>
    <n v="95"/>
    <n v="621"/>
    <n v="621"/>
    <n v="621"/>
    <n v="-526"/>
    <n v="-5.5368421052631582"/>
    <n v="0"/>
  </r>
  <r>
    <s v="DT Camera"/>
    <x v="0"/>
    <x v="1"/>
    <s v="0006892208"/>
    <s v="01652653"/>
    <x v="52"/>
    <x v="1"/>
    <s v="PROJMGMTMCD-1K"/>
    <n v="621"/>
    <n v="621"/>
    <n v="621"/>
    <n v="95"/>
    <n v="621"/>
    <n v="621"/>
    <n v="621"/>
    <n v="-526"/>
    <n v="-5.5368421052631582"/>
    <n v="0"/>
  </r>
  <r>
    <s v="DT Camera"/>
    <x v="0"/>
    <x v="1"/>
    <s v="0006876663"/>
    <s v="01648054"/>
    <x v="83"/>
    <x v="0"/>
    <s v="PROJMGMTMCD-1K"/>
    <n v="621"/>
    <n v="621"/>
    <n v="621"/>
    <n v="95"/>
    <n v="621"/>
    <n v="621"/>
    <n v="621"/>
    <n v="-526"/>
    <n v="-5.5368421052631582"/>
    <n v="0"/>
  </r>
  <r>
    <s v="DT Camera"/>
    <x v="0"/>
    <x v="1"/>
    <s v="0006890185"/>
    <s v="01652647"/>
    <x v="52"/>
    <x v="1"/>
    <s v="PROJMGMTMCD-1K"/>
    <n v="621"/>
    <n v="621"/>
    <n v="621"/>
    <n v="95"/>
    <n v="621"/>
    <n v="621"/>
    <n v="621"/>
    <n v="-526"/>
    <n v="-5.5368421052631582"/>
    <n v="0"/>
  </r>
  <r>
    <s v="DT Camera"/>
    <x v="0"/>
    <x v="1"/>
    <s v="0006853434"/>
    <s v="01644150"/>
    <x v="83"/>
    <x v="0"/>
    <s v="PROJMGMTMCD-1K"/>
    <n v="621"/>
    <n v="621"/>
    <n v="621"/>
    <n v="95"/>
    <n v="621"/>
    <n v="621"/>
    <n v="621"/>
    <n v="-526"/>
    <n v="-5.5368421052631582"/>
    <n v="0"/>
  </r>
  <r>
    <s v="POS System"/>
    <x v="0"/>
    <x v="1"/>
    <s v="0006842295"/>
    <s v="01639203"/>
    <x v="97"/>
    <x v="0"/>
    <s v="PROJMGMTMCD-1K"/>
    <n v="378.25"/>
    <n v="378.25"/>
    <n v="378.25"/>
    <n v="60"/>
    <n v="378.25"/>
    <n v="378.25"/>
    <n v="378.25"/>
    <n v="-318.25"/>
    <n v="-5.3041666666666663"/>
    <n v="0"/>
  </r>
  <r>
    <s v="POS System"/>
    <x v="0"/>
    <x v="2"/>
    <s v="0006862818"/>
    <s v="01633545"/>
    <x v="58"/>
    <x v="0"/>
    <s v="STAGING-KS"/>
    <n v="554.01"/>
    <n v="554.01"/>
    <n v="554.01"/>
    <n v="88"/>
    <n v="554.01"/>
    <n v="554.01"/>
    <n v="554.01"/>
    <n v="-466.01"/>
    <n v="-5.2955681818181821"/>
    <n v="0"/>
  </r>
  <r>
    <s v="POS System"/>
    <x v="0"/>
    <x v="1"/>
    <s v="0006862818"/>
    <s v="01633545"/>
    <x v="58"/>
    <x v="0"/>
    <s v="PROJMGMTMCD-1K"/>
    <n v="554.01"/>
    <n v="554.01"/>
    <n v="554.01"/>
    <n v="95"/>
    <n v="554.01"/>
    <n v="554.01"/>
    <n v="554.01"/>
    <n v="-459.01"/>
    <n v="-4.8316842105263156"/>
    <n v="0"/>
  </r>
  <r>
    <s v="Misc Parts"/>
    <x v="0"/>
    <x v="1"/>
    <s v="0006851273"/>
    <s v="01643456"/>
    <x v="88"/>
    <x v="0"/>
    <s v="PROJMGMTMCD-1K"/>
    <n v="454.66"/>
    <n v="454.66"/>
    <n v="454.66"/>
    <n v="80"/>
    <n v="454.66"/>
    <n v="454.66"/>
    <n v="454.66"/>
    <n v="-374.66"/>
    <n v="-4.6832500000000001"/>
    <n v="0"/>
  </r>
  <r>
    <s v="Dual Point Install"/>
    <x v="0"/>
    <x v="1"/>
    <s v="0006846586"/>
    <s v="01643254"/>
    <x v="94"/>
    <x v="0"/>
    <s v="PROJMGMTMCD-1K"/>
    <n v="1468.31"/>
    <n v="1468.31"/>
    <n v="1468.31"/>
    <n v="285"/>
    <n v="1468.31"/>
    <n v="1468.31"/>
    <n v="1468.31"/>
    <n v="-1183.31"/>
    <n v="-4.1519649122807012"/>
    <n v="0"/>
  </r>
  <r>
    <s v="POS System"/>
    <x v="0"/>
    <x v="2"/>
    <s v="0006886351"/>
    <s v="01641660"/>
    <x v="78"/>
    <x v="0"/>
    <s v="STAGING-1K"/>
    <n v="449.5"/>
    <n v="449.5"/>
    <n v="449.5"/>
    <n v="88"/>
    <n v="449.5"/>
    <n v="449.5"/>
    <n v="449.5"/>
    <n v="-361.5"/>
    <n v="-4.1079545454545459"/>
    <n v="0"/>
  </r>
  <r>
    <s v="Dual Point Install"/>
    <x v="0"/>
    <x v="1"/>
    <s v="0006903869"/>
    <s v="01655604"/>
    <x v="76"/>
    <x v="0"/>
    <s v="PROJMGMTMCD-1K"/>
    <n v="1903.2"/>
    <n v="1903.2"/>
    <n v="1903.2"/>
    <n v="380"/>
    <n v="1903.2"/>
    <n v="1903.2"/>
    <n v="1903.2"/>
    <n v="-1523.2"/>
    <n v="-4.0084210526315793"/>
    <n v="0"/>
  </r>
  <r>
    <s v="Install Parts"/>
    <x v="0"/>
    <x v="1"/>
    <s v="0006897786"/>
    <s v="01654110"/>
    <x v="27"/>
    <x v="0"/>
    <s v="PROJMGMTMCD-1K"/>
    <n v="481.87"/>
    <n v="481.87"/>
    <n v="481.87"/>
    <n v="100"/>
    <n v="481.87"/>
    <n v="481.87"/>
    <n v="481.87"/>
    <n v="-381.87"/>
    <n v="-3.8187000000000002"/>
    <n v="0"/>
  </r>
  <r>
    <s v="Dual Point Install"/>
    <x v="0"/>
    <x v="1"/>
    <s v="0006908890"/>
    <s v="01655423"/>
    <x v="41"/>
    <x v="0"/>
    <s v="PROJMGMTMCD-1K"/>
    <n v="1817.92"/>
    <n v="1817.92"/>
    <n v="1817.92"/>
    <n v="380"/>
    <n v="1817.92"/>
    <n v="1817.92"/>
    <n v="1817.92"/>
    <n v="-1437.92"/>
    <n v="-3.7840000000000003"/>
    <n v="0"/>
  </r>
  <r>
    <s v="Dual Point Install"/>
    <x v="0"/>
    <x v="1"/>
    <s v="0006910267"/>
    <s v="01655608"/>
    <x v="38"/>
    <x v="0"/>
    <s v="PROJMGMTMCD-1K"/>
    <n v="1817.92"/>
    <n v="1817.92"/>
    <n v="1817.92"/>
    <n v="380"/>
    <n v="1817.92"/>
    <n v="1817.92"/>
    <n v="1817.92"/>
    <n v="-1437.92"/>
    <n v="-3.7840000000000003"/>
    <n v="0"/>
  </r>
  <r>
    <s v="POS System"/>
    <x v="0"/>
    <x v="1"/>
    <s v="0006856162"/>
    <s v="01645183"/>
    <x v="70"/>
    <x v="0"/>
    <s v="PROJMGMTMCD-1K"/>
    <n v="845.75"/>
    <n v="845.75"/>
    <n v="845.75"/>
    <n v="190"/>
    <n v="845.75"/>
    <n v="845.75"/>
    <n v="845.75"/>
    <n v="-655.75"/>
    <n v="-3.4513157894736843"/>
    <n v="0"/>
  </r>
  <r>
    <s v="Dual Point Install"/>
    <x v="0"/>
    <x v="1"/>
    <s v="0006870132"/>
    <s v="01648241"/>
    <x v="69"/>
    <x v="0"/>
    <s v="PROJMGMTMCD-1K"/>
    <n v="1255.42"/>
    <n v="1255.42"/>
    <n v="1255.42"/>
    <n v="285"/>
    <n v="1255.42"/>
    <n v="1255.42"/>
    <n v="1255.42"/>
    <n v="-970.42000000000007"/>
    <n v="-3.4049824561403512"/>
    <n v="0"/>
  </r>
  <r>
    <s v="Misc Parts"/>
    <x v="0"/>
    <x v="1"/>
    <s v="0006826025"/>
    <s v="01637304"/>
    <x v="97"/>
    <x v="0"/>
    <s v="PROJMGMTMCD-1K"/>
    <n v="400.25"/>
    <n v="400.25"/>
    <n v="400.25"/>
    <n v="95"/>
    <n v="400.25"/>
    <n v="400.25"/>
    <n v="400.25"/>
    <n v="-305.25"/>
    <n v="-3.2131578947368422"/>
    <n v="0"/>
  </r>
  <r>
    <s v="Dual Point Install"/>
    <x v="0"/>
    <x v="1"/>
    <s v="0006874081"/>
    <s v="01648937"/>
    <x v="101"/>
    <x v="0"/>
    <s v="PROJMGMTMCD-1K"/>
    <n v="1169.92"/>
    <n v="1169.92"/>
    <n v="1169.92"/>
    <n v="285"/>
    <n v="1169.92"/>
    <n v="1169.92"/>
    <n v="1169.92"/>
    <n v="-884.92000000000007"/>
    <n v="-3.104982456140351"/>
    <n v="0"/>
  </r>
  <r>
    <s v="Create Your Taste - Add On"/>
    <x v="0"/>
    <x v="1"/>
    <s v="0006851445"/>
    <s v="01644457"/>
    <x v="107"/>
    <x v="0"/>
    <s v="PROJMGMTMCD-1K"/>
    <n v="1548.93"/>
    <n v="1548.93"/>
    <n v="1548.93"/>
    <n v="380"/>
    <n v="1548.93"/>
    <n v="1548.93"/>
    <n v="1548.93"/>
    <n v="-1168.93"/>
    <n v="-3.0761315789473684"/>
    <n v="0"/>
  </r>
  <r>
    <s v="Dual Point Install"/>
    <x v="0"/>
    <x v="1"/>
    <s v="0006877008"/>
    <s v="01649050"/>
    <x v="45"/>
    <x v="0"/>
    <s v="PROJMGMTMCD-1K"/>
    <n v="1132.31"/>
    <n v="1132.31"/>
    <n v="1132.31"/>
    <n v="285"/>
    <n v="1132.31"/>
    <n v="1132.31"/>
    <n v="1132.31"/>
    <n v="-847.31"/>
    <n v="-2.9730175438596489"/>
    <n v="0"/>
  </r>
  <r>
    <s v="Dual Point Install"/>
    <x v="0"/>
    <x v="1"/>
    <s v="0006823553"/>
    <s v="01637321"/>
    <x v="102"/>
    <x v="0"/>
    <s v="PROJMGMTMCD-1K"/>
    <n v="1132.31"/>
    <n v="1132.31"/>
    <n v="1132.31"/>
    <n v="285"/>
    <n v="1132.31"/>
    <n v="1132.31"/>
    <n v="1132.31"/>
    <n v="-847.31"/>
    <n v="-2.9730175438596489"/>
    <n v="0"/>
  </r>
  <r>
    <s v="Dual Point Install"/>
    <x v="0"/>
    <x v="1"/>
    <s v="0006881375"/>
    <s v="01650090"/>
    <x v="101"/>
    <x v="0"/>
    <s v="PROJMGMTMCD-1K"/>
    <n v="1132.31"/>
    <n v="1132.31"/>
    <n v="1132.31"/>
    <n v="285"/>
    <n v="1132.31"/>
    <n v="1132.31"/>
    <n v="1132.31"/>
    <n v="-847.31"/>
    <n v="-2.9730175438596489"/>
    <n v="0"/>
  </r>
  <r>
    <s v="Dual Point Install"/>
    <x v="0"/>
    <x v="1"/>
    <s v="0006875943"/>
    <s v="01649118"/>
    <x v="81"/>
    <x v="0"/>
    <s v="PROJMGMTMCD-1K"/>
    <n v="1132.31"/>
    <n v="1132.31"/>
    <n v="1132.31"/>
    <n v="285"/>
    <n v="1132.31"/>
    <n v="1132.31"/>
    <n v="1132.31"/>
    <n v="-847.31"/>
    <n v="-2.9730175438596489"/>
    <n v="0"/>
  </r>
  <r>
    <s v="POS System"/>
    <x v="0"/>
    <x v="1"/>
    <s v="0006838564"/>
    <s v="01639404"/>
    <x v="89"/>
    <x v="0"/>
    <s v="PROJMGMTMCD-1K"/>
    <n v="724.8"/>
    <n v="724.8"/>
    <n v="724.8"/>
    <n v="190"/>
    <n v="724.8"/>
    <n v="724.8"/>
    <n v="724.8"/>
    <n v="-534.79999999999995"/>
    <n v="-2.8147368421052628"/>
    <n v="0"/>
  </r>
  <r>
    <s v="Dual Point Install"/>
    <x v="0"/>
    <x v="1"/>
    <s v="0006856977"/>
    <s v="01645626"/>
    <x v="87"/>
    <x v="0"/>
    <s v="PROJMGMTMCD-1K"/>
    <n v="1015.75"/>
    <n v="1015.75"/>
    <n v="1015.75"/>
    <n v="285"/>
    <n v="1015.75"/>
    <n v="1015.75"/>
    <n v="1015.75"/>
    <n v="-730.75"/>
    <n v="-2.5640350877192981"/>
    <n v="0"/>
  </r>
  <r>
    <s v="Dual Point Install"/>
    <x v="0"/>
    <x v="1"/>
    <s v="0006856930"/>
    <s v="01645577"/>
    <x v="60"/>
    <x v="0"/>
    <s v="PROJMGMTMCD-1K"/>
    <n v="964.31"/>
    <n v="964.31"/>
    <n v="964.31"/>
    <n v="285"/>
    <n v="964.31"/>
    <n v="964.31"/>
    <n v="964.31"/>
    <n v="-679.31"/>
    <n v="-2.3835438596491225"/>
    <n v="0"/>
  </r>
  <r>
    <s v="FC Reinstall"/>
    <x v="0"/>
    <x v="1"/>
    <s v="0006877046"/>
    <s v="01649324"/>
    <x v="46"/>
    <x v="0"/>
    <s v="PROJMGMTMCD-1K"/>
    <n v="964.31"/>
    <n v="964.31"/>
    <n v="964.31"/>
    <n v="285"/>
    <n v="964.31"/>
    <n v="964.31"/>
    <n v="964.31"/>
    <n v="-679.31"/>
    <n v="-2.3835438596491225"/>
    <n v="0"/>
  </r>
  <r>
    <s v="Dual Point Install"/>
    <x v="0"/>
    <x v="1"/>
    <s v="0006837426"/>
    <s v="01640824"/>
    <x v="97"/>
    <x v="0"/>
    <s v="PROJMGMTMCD-1K"/>
    <n v="964.31"/>
    <n v="964.31"/>
    <n v="964.31"/>
    <n v="285"/>
    <n v="964.31"/>
    <n v="964.31"/>
    <n v="964.31"/>
    <n v="-679.31"/>
    <n v="-2.3835438596491225"/>
    <n v="0"/>
  </r>
  <r>
    <s v="FC Reinstall"/>
    <x v="0"/>
    <x v="1"/>
    <s v="0006885686"/>
    <s v="01651289"/>
    <x v="16"/>
    <x v="0"/>
    <s v="PROJMGMTMCD-1K"/>
    <n v="964.31"/>
    <n v="964.31"/>
    <n v="964.31"/>
    <n v="285"/>
    <n v="964.31"/>
    <n v="964.31"/>
    <n v="964.31"/>
    <n v="-679.31"/>
    <n v="-2.3835438596491225"/>
    <n v="0"/>
  </r>
  <r>
    <s v="HHOT Sales and Install"/>
    <x v="0"/>
    <x v="1"/>
    <s v="0006901494"/>
    <s v="01648154"/>
    <x v="66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895457"/>
    <s v="01650664"/>
    <x v="50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1490"/>
    <s v="01648153"/>
    <x v="66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1617"/>
    <s v="01651784"/>
    <x v="59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3013"/>
    <s v="01647841"/>
    <x v="67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28496"/>
    <s v="01636063"/>
    <x v="76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1317"/>
    <s v="01651679"/>
    <x v="50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3035"/>
    <s v="01651782"/>
    <x v="50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894531"/>
    <s v="01639180"/>
    <x v="100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3066"/>
    <s v="01647848"/>
    <x v="59"/>
    <x v="0"/>
    <s v="PROJMGMTMCD-1K"/>
    <n v="324"/>
    <n v="324"/>
    <n v="324"/>
    <n v="106"/>
    <n v="324"/>
    <n v="324"/>
    <n v="324"/>
    <n v="-218"/>
    <n v="-2.0566037735849059"/>
    <n v="0"/>
  </r>
  <r>
    <s v="HHOT Sales and Install"/>
    <x v="0"/>
    <x v="1"/>
    <s v="0006903890"/>
    <s v="01641931"/>
    <x v="95"/>
    <x v="0"/>
    <s v="PROJMGMTMCD-1K"/>
    <n v="324"/>
    <n v="324"/>
    <n v="324"/>
    <n v="106"/>
    <n v="324"/>
    <n v="324"/>
    <n v="324"/>
    <n v="-218"/>
    <n v="-2.0566037735849059"/>
    <n v="0"/>
  </r>
  <r>
    <s v="Dual Point Install"/>
    <x v="0"/>
    <x v="1"/>
    <s v="0006902623"/>
    <s v="01655391"/>
    <x v="38"/>
    <x v="0"/>
    <s v="PROJMGMTMCD-1K"/>
    <n v="1127.1199999999999"/>
    <n v="1127.1199999999999"/>
    <n v="1127.1199999999999"/>
    <n v="380"/>
    <n v="1127.1199999999999"/>
    <n v="1127.1199999999999"/>
    <n v="1127.1199999999999"/>
    <n v="-747.11999999999989"/>
    <n v="-1.9661052631578944"/>
    <n v="0"/>
  </r>
  <r>
    <s v="Dual Point Install"/>
    <x v="0"/>
    <x v="1"/>
    <s v="0006853932"/>
    <s v="01643427"/>
    <x v="83"/>
    <x v="0"/>
    <s v="PROJMGMTMCD-1K"/>
    <n v="838.75"/>
    <n v="838.75"/>
    <n v="838.75"/>
    <n v="285"/>
    <n v="838.75"/>
    <n v="838.75"/>
    <n v="838.75"/>
    <n v="-553.75"/>
    <n v="-1.9429824561403508"/>
    <n v="0"/>
  </r>
  <r>
    <s v="Dual Point Install"/>
    <x v="0"/>
    <x v="1"/>
    <s v="0006889641"/>
    <s v="01639381"/>
    <x v="72"/>
    <x v="0"/>
    <s v="PROJMGMTMCD-1K"/>
    <n v="838.75"/>
    <n v="838.75"/>
    <n v="838.75"/>
    <n v="285"/>
    <n v="838.75"/>
    <n v="838.75"/>
    <n v="838.75"/>
    <n v="-553.75"/>
    <n v="-1.9429824561403508"/>
    <n v="0"/>
  </r>
  <r>
    <s v="Dual Point Install"/>
    <x v="0"/>
    <x v="1"/>
    <s v="0006885619"/>
    <s v="01651615"/>
    <x v="38"/>
    <x v="0"/>
    <s v="PROJMGMTMCD-1K"/>
    <n v="838.75"/>
    <n v="838.75"/>
    <n v="838.75"/>
    <n v="285"/>
    <n v="838.75"/>
    <n v="838.75"/>
    <n v="838.75"/>
    <n v="-553.75"/>
    <n v="-1.9429824561403508"/>
    <n v="0"/>
  </r>
  <r>
    <s v="POS System"/>
    <x v="0"/>
    <x v="2"/>
    <s v="0006842308"/>
    <s v="01639208"/>
    <x v="113"/>
    <x v="0"/>
    <s v="STAGING-1K"/>
    <n v="700.65"/>
    <n v="700.65"/>
    <n v="700.65"/>
    <n v="264"/>
    <n v="700.65"/>
    <n v="700.65"/>
    <n v="700.65"/>
    <n v="-436.65"/>
    <n v="-1.6539772727272726"/>
    <n v="0"/>
  </r>
  <r>
    <s v="POS System"/>
    <x v="0"/>
    <x v="1"/>
    <s v="0006842308"/>
    <s v="01639208"/>
    <x v="113"/>
    <x v="0"/>
    <s v="PROJMGMTMCD-1K"/>
    <n v="700.65"/>
    <n v="700.65"/>
    <n v="700.65"/>
    <n v="270"/>
    <n v="700.65"/>
    <n v="700.65"/>
    <n v="700.65"/>
    <n v="-430.65"/>
    <n v="-1.595"/>
    <n v="0"/>
  </r>
  <r>
    <s v="Dual Point Install"/>
    <x v="0"/>
    <x v="1"/>
    <s v="0006840253"/>
    <s v="01641470"/>
    <x v="104"/>
    <x v="0"/>
    <s v="PROJMGMTMCD-1K"/>
    <n v="733.97"/>
    <n v="733.97"/>
    <n v="733.97"/>
    <n v="285"/>
    <n v="733.97"/>
    <n v="733.97"/>
    <n v="733.97"/>
    <n v="-448.97"/>
    <n v="-1.5753333333333335"/>
    <n v="0"/>
  </r>
  <r>
    <s v="KVS System"/>
    <x v="0"/>
    <x v="1"/>
    <s v="0006856151"/>
    <s v="01645182"/>
    <x v="79"/>
    <x v="0"/>
    <s v="PROJMGMTMCD-1K"/>
    <n v="454.12"/>
    <n v="454.12"/>
    <n v="454.12"/>
    <n v="190"/>
    <n v="454.12"/>
    <n v="454.12"/>
    <n v="454.12"/>
    <n v="-264.12"/>
    <n v="-1.3901052631578947"/>
    <n v="0"/>
  </r>
  <r>
    <s v="POS System"/>
    <x v="0"/>
    <x v="1"/>
    <s v="0006886351"/>
    <s v="01641660"/>
    <x v="78"/>
    <x v="0"/>
    <s v="PROJMGMTMCD-1K"/>
    <n v="449.5"/>
    <n v="449.5"/>
    <n v="449.5"/>
    <n v="190"/>
    <n v="449.5"/>
    <n v="449.5"/>
    <n v="449.5"/>
    <n v="-259.5"/>
    <n v="-1.3657894736842104"/>
    <n v="0"/>
  </r>
  <r>
    <s v="POS System"/>
    <x v="0"/>
    <x v="2"/>
    <s v="0006842298"/>
    <s v="01639205"/>
    <x v="106"/>
    <x v="0"/>
    <s v="STAGING-1K"/>
    <n v="624.5"/>
    <n v="624.5"/>
    <n v="624.5"/>
    <n v="264"/>
    <n v="624.5"/>
    <n v="624.5"/>
    <n v="624.5"/>
    <n v="-360.5"/>
    <n v="-1.365530303030303"/>
    <n v="0"/>
  </r>
  <r>
    <s v="POS System"/>
    <x v="0"/>
    <x v="2"/>
    <s v="0006867366"/>
    <s v="01647067"/>
    <x v="86"/>
    <x v="0"/>
    <s v="STAGING-1K"/>
    <n v="1932.52"/>
    <n v="1932.52"/>
    <n v="1932.52"/>
    <n v="880"/>
    <n v="1932.52"/>
    <n v="1932.52"/>
    <n v="1932.52"/>
    <n v="-1052.52"/>
    <n v="-1.1960454545454546"/>
    <n v="0"/>
  </r>
  <r>
    <s v="POS System"/>
    <x v="0"/>
    <x v="2"/>
    <s v="0006846595"/>
    <s v="01639188"/>
    <x v="83"/>
    <x v="0"/>
    <s v="STAGING-1K"/>
    <n v="707.6"/>
    <n v="707.6"/>
    <n v="707.6"/>
    <n v="352"/>
    <n v="707.6"/>
    <n v="707.6"/>
    <n v="707.6"/>
    <n v="-355.6"/>
    <n v="-1.0102272727272728"/>
    <n v="0"/>
  </r>
  <r>
    <s v="Dual Point Install"/>
    <x v="0"/>
    <x v="1"/>
    <s v="0006858569"/>
    <s v="01645620"/>
    <x v="105"/>
    <x v="0"/>
    <s v="PROJMGMTMCD-1K"/>
    <n v="1132.31"/>
    <n v="1132.31"/>
    <n v="1132.31"/>
    <n v="570"/>
    <n v="1132.31"/>
    <n v="1132.31"/>
    <n v="1132.31"/>
    <n v="-562.30999999999995"/>
    <n v="-0.98650877192982445"/>
    <n v="0"/>
  </r>
  <r>
    <s v="POS System"/>
    <x v="0"/>
    <x v="2"/>
    <s v="0006846590"/>
    <s v="01639184"/>
    <x v="58"/>
    <x v="0"/>
    <s v="STAGING-1K"/>
    <n v="638.83000000000004"/>
    <n v="638.83000000000004"/>
    <n v="638.83000000000004"/>
    <n v="352"/>
    <n v="638.83000000000004"/>
    <n v="638.83000000000004"/>
    <n v="638.83000000000004"/>
    <n v="-286.83000000000004"/>
    <n v="-0.81485795454545462"/>
    <n v="0"/>
  </r>
  <r>
    <s v="POS System"/>
    <x v="0"/>
    <x v="2"/>
    <s v="0006851261"/>
    <s v="01643457"/>
    <x v="86"/>
    <x v="0"/>
    <s v="STAGING-1K"/>
    <n v="860.43"/>
    <n v="860.43"/>
    <n v="860.43"/>
    <n v="528"/>
    <n v="860.43"/>
    <n v="860.43"/>
    <n v="860.43"/>
    <n v="-332.42999999999995"/>
    <n v="-0.62960227272727265"/>
    <n v="0"/>
  </r>
  <r>
    <s v="Misc Parts"/>
    <x v="0"/>
    <x v="0"/>
    <s v="0006902403"/>
    <s v="01649234"/>
    <x v="80"/>
    <x v="0"/>
    <s v="INSTOSS-1K"/>
    <n v="324"/>
    <n v="324"/>
    <n v="324"/>
    <n v="424"/>
    <n v="648"/>
    <n v="648"/>
    <n v="648"/>
    <n v="-224"/>
    <n v="-0.52830188679245282"/>
    <n v="0"/>
  </r>
  <r>
    <s v="Misc Parts"/>
    <x v="0"/>
    <x v="0"/>
    <s v="0006902403"/>
    <s v="01649369"/>
    <x v="114"/>
    <x v="0"/>
    <s v="INSTOSS-1K"/>
    <n v="324"/>
    <n v="324"/>
    <n v="324"/>
    <n v="424"/>
    <n v="648"/>
    <n v="648"/>
    <n v="648"/>
    <n v="-224"/>
    <n v="-0.52830188679245282"/>
    <n v="0"/>
  </r>
  <r>
    <s v="POS System"/>
    <x v="0"/>
    <x v="2"/>
    <s v="0006842262"/>
    <s v="01637354"/>
    <x v="106"/>
    <x v="0"/>
    <s v="STAGING-1K"/>
    <n v="710.23"/>
    <n v="710.23"/>
    <n v="710.23"/>
    <n v="469"/>
    <n v="710.23"/>
    <n v="710.23"/>
    <n v="710.23"/>
    <n v="-241.23000000000002"/>
    <n v="-0.5143496801705757"/>
    <n v="0"/>
  </r>
  <r>
    <s v="Experience of the Future"/>
    <x v="0"/>
    <x v="0"/>
    <s v="0006881390"/>
    <s v="01648739"/>
    <x v="90"/>
    <x v="0"/>
    <s v="INSTOSS-1K"/>
    <n v="713.62"/>
    <n v="713.62"/>
    <n v="713.62"/>
    <n v="500"/>
    <n v="713.62"/>
    <n v="713.62"/>
    <n v="713.62"/>
    <n v="-213.62"/>
    <n v="-0.42724000000000001"/>
    <n v="0"/>
  </r>
  <r>
    <s v="POS System"/>
    <x v="0"/>
    <x v="2"/>
    <s v="0006856162"/>
    <s v="01645183"/>
    <x v="70"/>
    <x v="0"/>
    <s v="STAGING-1K"/>
    <n v="845.75"/>
    <n v="845.75"/>
    <n v="845.75"/>
    <n v="616"/>
    <n v="845.75"/>
    <n v="845.75"/>
    <n v="845.75"/>
    <n v="-229.75"/>
    <n v="-0.3729707792207792"/>
    <n v="0"/>
  </r>
  <r>
    <s v="KIOSK - Zivelo"/>
    <x v="1"/>
    <x v="0"/>
    <s v="0006785348"/>
    <s v="01614413"/>
    <x v="115"/>
    <x v="0"/>
    <s v="INSTALL-DIR"/>
    <n v="1497.5"/>
    <n v="1497.5"/>
    <n v="1497.5"/>
    <n v="1600"/>
    <n v="2067.5"/>
    <n v="2067.5"/>
    <n v="2067.5"/>
    <n v="-467.5"/>
    <n v="-0.29218749999999999"/>
    <n v="0"/>
  </r>
  <r>
    <s v="KIOSK - Zivelo"/>
    <x v="1"/>
    <x v="0"/>
    <s v="0006785348"/>
    <s v="01614413"/>
    <x v="115"/>
    <x v="0"/>
    <s v="INSTALL-DIR"/>
    <n v="570"/>
    <n v="570"/>
    <n v="570"/>
    <n v="1600"/>
    <n v="2067.5"/>
    <n v="2067.5"/>
    <n v="2067.5"/>
    <n v="-467.5"/>
    <n v="-0.29218749999999999"/>
    <n v="0"/>
  </r>
  <r>
    <s v="POS System"/>
    <x v="0"/>
    <x v="2"/>
    <s v="0006838564"/>
    <s v="01639404"/>
    <x v="89"/>
    <x v="0"/>
    <s v="STAGING-1K"/>
    <n v="724.8"/>
    <n v="724.8"/>
    <n v="724.8"/>
    <n v="616"/>
    <n v="724.8"/>
    <n v="724.8"/>
    <n v="724.8"/>
    <n v="-108.79999999999995"/>
    <n v="-0.17662337662337654"/>
    <n v="0"/>
  </r>
  <r>
    <s v="KIOSK - Zivelo"/>
    <x v="1"/>
    <x v="0"/>
    <s v="0006802186"/>
    <s v="01613189"/>
    <x v="103"/>
    <x v="0"/>
    <s v="INSTALL-DIR"/>
    <n v="1650"/>
    <n v="1650"/>
    <n v="1650"/>
    <n v="1600"/>
    <n v="1650"/>
    <n v="1650"/>
    <n v="1650"/>
    <n v="-50"/>
    <n v="-3.125E-2"/>
    <n v="0"/>
  </r>
  <r>
    <s v="KIOSK - Zivelo"/>
    <x v="1"/>
    <x v="0"/>
    <s v="0006814785"/>
    <s v="01639693"/>
    <x v="116"/>
    <x v="0"/>
    <s v="INSTALL-DIR"/>
    <n v="1637.5"/>
    <n v="1637.5"/>
    <n v="1637.5"/>
    <n v="1600"/>
    <n v="1637.5"/>
    <n v="1637.5"/>
    <n v="1637.5"/>
    <n v="-37.5"/>
    <n v="-2.34375E-2"/>
    <n v="0"/>
  </r>
  <r>
    <s v="FC Deinstall"/>
    <x v="0"/>
    <x v="0"/>
    <s v="0006889633"/>
    <s v="01652314"/>
    <x v="45"/>
    <x v="0"/>
    <s v="INSTOSS-1K"/>
    <n v="836"/>
    <n v="836"/>
    <n v="836"/>
    <n v="836"/>
    <n v="836"/>
    <n v="836"/>
    <n v="836"/>
    <n v="0"/>
    <n v="0"/>
    <n v="0"/>
  </r>
  <r>
    <s v="POS System"/>
    <x v="0"/>
    <x v="0"/>
    <s v="0006928521"/>
    <s v="01649445"/>
    <x v="93"/>
    <x v="0"/>
    <s v="INSTOSS-1K"/>
    <n v="445.5"/>
    <n v="445.5"/>
    <n v="445.5"/>
    <n v="445.5"/>
    <n v="445.5"/>
    <n v="445.5"/>
    <n v="445.5"/>
    <n v="0"/>
    <n v="0"/>
    <n v="0"/>
  </r>
  <r>
    <s v="Misc Parts"/>
    <x v="0"/>
    <x v="0"/>
    <s v="0006889398"/>
    <s v="01651748"/>
    <x v="32"/>
    <x v="0"/>
    <s v="INSTALLPOS-1K"/>
    <n v="238.5"/>
    <n v="238.5"/>
    <n v="238.5"/>
    <n v="238.5"/>
    <n v="238.5"/>
    <n v="238.5"/>
    <n v="238.5"/>
    <n v="0"/>
    <n v="0"/>
    <n v="0"/>
  </r>
  <r>
    <s v="FC Deinstall"/>
    <x v="0"/>
    <x v="0"/>
    <s v="0006920993"/>
    <s v="01651297"/>
    <x v="61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891279"/>
    <s v="01650229"/>
    <x v="86"/>
    <x v="0"/>
    <s v="INSTALLPOS-1K"/>
    <n v="336"/>
    <n v="336"/>
    <n v="336"/>
    <n v="361"/>
    <n v="336"/>
    <n v="336"/>
    <n v="336"/>
    <n v="25"/>
    <n v="6.9252077562326875E-2"/>
    <n v="0"/>
  </r>
  <r>
    <s v="FC Deinstall"/>
    <x v="0"/>
    <x v="0"/>
    <s v="0006894608"/>
    <s v="01649181"/>
    <x v="73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937713"/>
    <s v="01649274"/>
    <x v="46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902089"/>
    <s v="01649043"/>
    <x v="101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895346"/>
    <s v="01649332"/>
    <x v="99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906332"/>
    <s v="01649184"/>
    <x v="73"/>
    <x v="0"/>
    <s v="INSTOSS-1K"/>
    <n v="336"/>
    <n v="336"/>
    <n v="336"/>
    <n v="361"/>
    <n v="336"/>
    <n v="336"/>
    <n v="336"/>
    <n v="25"/>
    <n v="6.9252077562326875E-2"/>
    <n v="0"/>
  </r>
  <r>
    <s v="FC Deinstall"/>
    <x v="0"/>
    <x v="0"/>
    <s v="0006886771"/>
    <s v="01649323"/>
    <x v="86"/>
    <x v="0"/>
    <s v="INSTOSS-1K"/>
    <n v="336"/>
    <n v="336"/>
    <n v="336"/>
    <n v="361"/>
    <n v="336"/>
    <n v="336"/>
    <n v="336"/>
    <n v="25"/>
    <n v="6.9252077562326875E-2"/>
    <n v="0"/>
  </r>
  <r>
    <s v="KIOSK - Zivelo"/>
    <x v="1"/>
    <x v="0"/>
    <s v="0006824134"/>
    <s v="01634818"/>
    <x v="117"/>
    <x v="0"/>
    <s v="INSTALL-DIR"/>
    <n v="1477.5"/>
    <n v="1477.5"/>
    <n v="1477.5"/>
    <n v="1600"/>
    <n v="1477.5"/>
    <n v="1477.5"/>
    <n v="1477.5"/>
    <n v="122.5"/>
    <n v="7.6562500000000006E-2"/>
    <n v="0"/>
  </r>
  <r>
    <s v="KIOSK - Zivelo"/>
    <x v="1"/>
    <x v="0"/>
    <s v="0006824126"/>
    <s v="01634821"/>
    <x v="117"/>
    <x v="0"/>
    <s v="INSTALL-DIR"/>
    <n v="1925"/>
    <n v="1925"/>
    <n v="1925"/>
    <n v="2100"/>
    <n v="1925"/>
    <n v="1925"/>
    <n v="1925"/>
    <n v="175"/>
    <n v="8.3333333333333329E-2"/>
    <n v="0"/>
  </r>
  <r>
    <s v="POS System"/>
    <x v="0"/>
    <x v="0"/>
    <s v="0006886351"/>
    <s v="01641660"/>
    <x v="78"/>
    <x v="0"/>
    <s v="INSTALLPOS-1K"/>
    <n v="449.5"/>
    <n v="449.5"/>
    <n v="449.5"/>
    <n v="495"/>
    <n v="449.5"/>
    <n v="449.5"/>
    <n v="449.5"/>
    <n v="45.5"/>
    <n v="9.1919191919191914E-2"/>
    <n v="0"/>
  </r>
  <r>
    <s v="HHOT Sales and Install"/>
    <x v="0"/>
    <x v="0"/>
    <s v="0006889368"/>
    <s v="01646963"/>
    <x v="118"/>
    <x v="0"/>
    <s v="INSTOSS-1K"/>
    <n v="332.5"/>
    <n v="332.5"/>
    <n v="332.5"/>
    <n v="371"/>
    <n v="332.5"/>
    <n v="332.5"/>
    <n v="332.5"/>
    <n v="38.5"/>
    <n v="0.10377358490566038"/>
    <n v="0"/>
  </r>
  <r>
    <s v="KIOSK - Zivelo"/>
    <x v="1"/>
    <x v="0"/>
    <s v="0006751295"/>
    <s v="01614639"/>
    <x v="119"/>
    <x v="0"/>
    <s v="INSTALL-DIR"/>
    <n v="1430"/>
    <n v="1430"/>
    <n v="1430"/>
    <n v="1600"/>
    <n v="1430"/>
    <n v="1430"/>
    <n v="1430"/>
    <n v="170"/>
    <n v="0.10625"/>
    <n v="0"/>
  </r>
  <r>
    <s v="KIOSK - Zivelo"/>
    <x v="1"/>
    <x v="0"/>
    <s v="0006824131"/>
    <s v="01634820"/>
    <x v="117"/>
    <x v="0"/>
    <s v="INSTALL-DIR"/>
    <n v="1430"/>
    <n v="1430"/>
    <n v="1430"/>
    <n v="1600"/>
    <n v="1430"/>
    <n v="1430"/>
    <n v="1430"/>
    <n v="170"/>
    <n v="0.10625"/>
    <n v="0"/>
  </r>
  <r>
    <s v="POS System"/>
    <x v="0"/>
    <x v="0"/>
    <s v="0006873117"/>
    <s v="01647837"/>
    <x v="103"/>
    <x v="0"/>
    <s v="INSTALLPOS-1K"/>
    <n v="648"/>
    <n v="648"/>
    <n v="648"/>
    <n v="750"/>
    <n v="648"/>
    <n v="648"/>
    <n v="648"/>
    <n v="102"/>
    <n v="0.13600000000000001"/>
    <n v="0"/>
  </r>
  <r>
    <s v="POS System"/>
    <x v="0"/>
    <x v="0"/>
    <s v="0006926698"/>
    <s v="01648940"/>
    <x v="114"/>
    <x v="0"/>
    <s v="INSTOSS-1K"/>
    <n v="648"/>
    <n v="648"/>
    <n v="648"/>
    <n v="750"/>
    <n v="648"/>
    <n v="648"/>
    <n v="648"/>
    <n v="102"/>
    <n v="0.13600000000000001"/>
    <n v="0"/>
  </r>
  <r>
    <s v="Dual Point Install"/>
    <x v="0"/>
    <x v="0"/>
    <s v="0006927517"/>
    <s v="01648866"/>
    <x v="93"/>
    <x v="0"/>
    <s v="INSTALLPOS-1K"/>
    <n v="648"/>
    <n v="648"/>
    <n v="648"/>
    <n v="750"/>
    <n v="648"/>
    <n v="648"/>
    <n v="648"/>
    <n v="102"/>
    <n v="0.13600000000000001"/>
    <n v="0"/>
  </r>
  <r>
    <s v="POS System"/>
    <x v="0"/>
    <x v="0"/>
    <s v="0006905814"/>
    <s v="01655024"/>
    <x v="37"/>
    <x v="0"/>
    <s v="INSTOSS-1K"/>
    <n v="648"/>
    <n v="648"/>
    <n v="648"/>
    <n v="750"/>
    <n v="648"/>
    <n v="648"/>
    <n v="648"/>
    <n v="102"/>
    <n v="0.13600000000000001"/>
    <n v="0"/>
  </r>
  <r>
    <s v="FC Reinstall"/>
    <x v="0"/>
    <x v="0"/>
    <s v="0006840367"/>
    <s v="01641238"/>
    <x v="120"/>
    <x v="0"/>
    <s v="INSTOSS-1K"/>
    <n v="405"/>
    <n v="405"/>
    <n v="405"/>
    <n v="475"/>
    <n v="405"/>
    <n v="405"/>
    <n v="405"/>
    <n v="70"/>
    <n v="0.14736842105263157"/>
    <n v="0"/>
  </r>
  <r>
    <s v="Create Your Taste - Add On"/>
    <x v="0"/>
    <x v="0"/>
    <s v="0006881274"/>
    <s v="01642450"/>
    <x v="121"/>
    <x v="0"/>
    <s v="INSTALLPOS-1K"/>
    <n v="405"/>
    <n v="405"/>
    <n v="405"/>
    <n v="475"/>
    <n v="405"/>
    <n v="405"/>
    <n v="405"/>
    <n v="70"/>
    <n v="0.14736842105263157"/>
    <n v="0"/>
  </r>
  <r>
    <s v="Create Your Taste - Add On"/>
    <x v="0"/>
    <x v="0"/>
    <s v="0006849566"/>
    <s v="01643955"/>
    <x v="0"/>
    <x v="0"/>
    <s v="INSTOSS-1K"/>
    <n v="405"/>
    <n v="405"/>
    <n v="405"/>
    <n v="475"/>
    <n v="405"/>
    <n v="405"/>
    <n v="405"/>
    <n v="70"/>
    <n v="0.14736842105263157"/>
    <n v="0"/>
  </r>
  <r>
    <s v="Dual Point Install"/>
    <x v="0"/>
    <x v="1"/>
    <s v="0006875932"/>
    <s v="01651932"/>
    <x v="81"/>
    <x v="0"/>
    <s v="PROJMGMTMCD-1K"/>
    <n v="243"/>
    <n v="243"/>
    <n v="243"/>
    <n v="285"/>
    <n v="243"/>
    <n v="243"/>
    <n v="243"/>
    <n v="42"/>
    <n v="0.14736842105263157"/>
    <n v="0"/>
  </r>
  <r>
    <s v="POS System"/>
    <x v="0"/>
    <x v="0"/>
    <s v="0006852456"/>
    <s v="01637148"/>
    <x v="68"/>
    <x v="0"/>
    <s v="INSTALLPOS-7K"/>
    <n v="7467.38"/>
    <n v="7467.38"/>
    <n v="7467.38"/>
    <n v="8920"/>
    <n v="7467.38"/>
    <n v="7467.38"/>
    <n v="7467.38"/>
    <n v="1452.62"/>
    <n v="0.16284977578475335"/>
    <n v="0"/>
  </r>
  <r>
    <s v="DT Camera"/>
    <x v="0"/>
    <x v="0"/>
    <s v="0006879400"/>
    <s v="01649021"/>
    <x v="99"/>
    <x v="0"/>
    <s v="INSTALLPOS-1K"/>
    <n v="621"/>
    <n v="621"/>
    <n v="621"/>
    <n v="748"/>
    <n v="621"/>
    <n v="621"/>
    <n v="621"/>
    <n v="127"/>
    <n v="0.1697860962566845"/>
    <n v="0"/>
  </r>
  <r>
    <s v="DT Camera"/>
    <x v="0"/>
    <x v="0"/>
    <s v="0006841147"/>
    <s v="01641629"/>
    <x v="112"/>
    <x v="0"/>
    <s v="INSTALLPOS-1K"/>
    <n v="621"/>
    <n v="621"/>
    <n v="621"/>
    <n v="748"/>
    <n v="621"/>
    <n v="621"/>
    <n v="621"/>
    <n v="127"/>
    <n v="0.1697860962566845"/>
    <n v="0"/>
  </r>
  <r>
    <s v="DT Camera"/>
    <x v="0"/>
    <x v="0"/>
    <s v="0006853434"/>
    <s v="01644150"/>
    <x v="83"/>
    <x v="0"/>
    <s v="INSTALLPOS-1K"/>
    <n v="621"/>
    <n v="621"/>
    <n v="621"/>
    <n v="748"/>
    <n v="621"/>
    <n v="621"/>
    <n v="621"/>
    <n v="127"/>
    <n v="0.1697860962566845"/>
    <n v="0"/>
  </r>
  <r>
    <s v="DT Camera"/>
    <x v="0"/>
    <x v="0"/>
    <s v="0006890185"/>
    <s v="01652647"/>
    <x v="52"/>
    <x v="1"/>
    <s v="INSTALLPOS-1K"/>
    <n v="621"/>
    <n v="621"/>
    <n v="621"/>
    <n v="748"/>
    <n v="621"/>
    <n v="621"/>
    <n v="621"/>
    <n v="127"/>
    <n v="0.1697860962566845"/>
    <n v="0"/>
  </r>
  <r>
    <s v="DT Camera"/>
    <x v="0"/>
    <x v="0"/>
    <s v="0006876663"/>
    <s v="01648054"/>
    <x v="83"/>
    <x v="0"/>
    <s v="INSTALLPOS-1K"/>
    <n v="621"/>
    <n v="621"/>
    <n v="621"/>
    <n v="748"/>
    <n v="621"/>
    <n v="621"/>
    <n v="621"/>
    <n v="127"/>
    <n v="0.1697860962566845"/>
    <n v="0"/>
  </r>
  <r>
    <s v="DT Camera"/>
    <x v="0"/>
    <x v="0"/>
    <s v="0006892208"/>
    <s v="01652653"/>
    <x v="52"/>
    <x v="1"/>
    <s v="INSTALLPOS-1K"/>
    <n v="621"/>
    <n v="621"/>
    <n v="621"/>
    <n v="748"/>
    <n v="621"/>
    <n v="621"/>
    <n v="621"/>
    <n v="127"/>
    <n v="0.1697860962566845"/>
    <n v="0"/>
  </r>
  <r>
    <s v="Dual Point Install"/>
    <x v="0"/>
    <x v="0"/>
    <s v="0006870132"/>
    <s v="01648241"/>
    <x v="69"/>
    <x v="0"/>
    <s v="INSTALLPOS-1K"/>
    <n v="1255.42"/>
    <n v="1255.42"/>
    <n v="1255.42"/>
    <n v="1531"/>
    <n v="1255.42"/>
    <n v="1255.42"/>
    <n v="1255.42"/>
    <n v="275.57999999999993"/>
    <n v="0.17999999999999997"/>
    <n v="0"/>
  </r>
  <r>
    <s v="KIOSK - Zivelo"/>
    <x v="1"/>
    <x v="0"/>
    <s v="0006818996"/>
    <s v="01605255"/>
    <x v="116"/>
    <x v="0"/>
    <s v="INSTALL-DIR"/>
    <n v="1282.5999999999999"/>
    <n v="1210"/>
    <n v="1282.5999999999999"/>
    <n v="1600"/>
    <n v="1282.5999999999999"/>
    <n v="1210"/>
    <n v="1282.5999999999999"/>
    <n v="317.40000000000009"/>
    <n v="0.19837500000000005"/>
    <n v="0"/>
  </r>
  <r>
    <s v="POS System"/>
    <x v="0"/>
    <x v="0"/>
    <s v="0006842262"/>
    <s v="01637354"/>
    <x v="106"/>
    <x v="0"/>
    <s v="INSTALLPOS-1K"/>
    <n v="710.23"/>
    <n v="710.23"/>
    <n v="710.23"/>
    <n v="886"/>
    <n v="710.23"/>
    <n v="710.23"/>
    <n v="710.23"/>
    <n v="175.76999999999998"/>
    <n v="0.19838600451467267"/>
    <n v="0"/>
  </r>
  <r>
    <s v="Dual Point Install"/>
    <x v="0"/>
    <x v="0"/>
    <s v="0006903869"/>
    <s v="01655604"/>
    <x v="76"/>
    <x v="0"/>
    <s v="INSTALLPOS-2K"/>
    <n v="1903.2"/>
    <n v="1903.2"/>
    <n v="1903.2"/>
    <n v="2379"/>
    <n v="1903.2"/>
    <n v="1903.2"/>
    <n v="1903.2"/>
    <n v="475.79999999999995"/>
    <n v="0.19999999999999998"/>
    <n v="0"/>
  </r>
  <r>
    <s v="DT Camera"/>
    <x v="0"/>
    <x v="0"/>
    <s v="0006879212"/>
    <s v="01650100"/>
    <x v="52"/>
    <x v="1"/>
    <s v="INSTALLPOS-1K"/>
    <n v="821"/>
    <n v="821"/>
    <n v="821"/>
    <n v="1033"/>
    <n v="821"/>
    <n v="821"/>
    <n v="821"/>
    <n v="212"/>
    <n v="0.20522749273959343"/>
    <n v="0"/>
  </r>
  <r>
    <s v="POS System"/>
    <x v="0"/>
    <x v="0"/>
    <s v="0006882920"/>
    <s v="01651041"/>
    <x v="70"/>
    <x v="0"/>
    <s v="INSTALLPOS-7K"/>
    <n v="7808.55"/>
    <n v="7808.55"/>
    <n v="7808.55"/>
    <n v="9826"/>
    <n v="7808.55"/>
    <n v="7808.55"/>
    <n v="7808.55"/>
    <n v="2017.4499999999998"/>
    <n v="0.20531752493384894"/>
    <n v="0"/>
  </r>
  <r>
    <s v="KIOSK - Zivelo"/>
    <x v="1"/>
    <x v="0"/>
    <s v="0006785363"/>
    <s v="01614406"/>
    <x v="122"/>
    <x v="0"/>
    <s v="INSTALL-DIR"/>
    <n v="1260"/>
    <n v="1260"/>
    <n v="1260"/>
    <n v="1600"/>
    <n v="1260"/>
    <n v="1260"/>
    <n v="1260"/>
    <n v="340"/>
    <n v="0.21249999999999999"/>
    <n v="0"/>
  </r>
  <r>
    <s v="KIOSK - Zivelo"/>
    <x v="1"/>
    <x v="0"/>
    <s v="0006785356"/>
    <s v="01614399"/>
    <x v="115"/>
    <x v="0"/>
    <s v="INSTALL-DIR"/>
    <n v="1260"/>
    <n v="1260"/>
    <n v="1260"/>
    <n v="1600"/>
    <n v="1260"/>
    <n v="1260"/>
    <n v="1260"/>
    <n v="340"/>
    <n v="0.21249999999999999"/>
    <n v="0"/>
  </r>
  <r>
    <s v="KIOSK - Zivelo"/>
    <x v="1"/>
    <x v="0"/>
    <s v="0006785339"/>
    <s v="01614404"/>
    <x v="123"/>
    <x v="0"/>
    <s v="INSTALL-DIR"/>
    <n v="1260"/>
    <n v="1260"/>
    <n v="1260"/>
    <n v="1600"/>
    <n v="1260"/>
    <n v="1260"/>
    <n v="1260"/>
    <n v="340"/>
    <n v="0.21249999999999999"/>
    <n v="0"/>
  </r>
  <r>
    <s v="KIOSK - Zivelo"/>
    <x v="1"/>
    <x v="0"/>
    <s v="0006785373"/>
    <s v="01614416"/>
    <x v="124"/>
    <x v="0"/>
    <s v="INSTALL-DIR"/>
    <n v="1260"/>
    <n v="1260"/>
    <n v="1260"/>
    <n v="1600"/>
    <n v="1260"/>
    <n v="1260"/>
    <n v="1260"/>
    <n v="340"/>
    <n v="0.21249999999999999"/>
    <n v="0"/>
  </r>
  <r>
    <s v="KIOSK - Zivelo"/>
    <x v="1"/>
    <x v="0"/>
    <s v="0006785337"/>
    <s v="01614396"/>
    <x v="125"/>
    <x v="0"/>
    <s v="INSTALL-DIR"/>
    <n v="1260"/>
    <n v="1260"/>
    <n v="1260"/>
    <n v="1600"/>
    <n v="1260"/>
    <n v="1260"/>
    <n v="1260"/>
    <n v="340"/>
    <n v="0.21249999999999999"/>
    <n v="0"/>
  </r>
  <r>
    <s v="KIOSK - Zivelo"/>
    <x v="1"/>
    <x v="0"/>
    <s v="0006864335"/>
    <s v="01651428"/>
    <x v="41"/>
    <x v="0"/>
    <s v="INSTALL-DIR"/>
    <n v="1260"/>
    <n v="1260"/>
    <n v="1260"/>
    <n v="1600"/>
    <n v="1260"/>
    <n v="1260"/>
    <n v="1260"/>
    <n v="340"/>
    <n v="0.21249999999999999"/>
    <n v="0"/>
  </r>
  <r>
    <s v="POS System"/>
    <x v="0"/>
    <x v="0"/>
    <s v="0006867366"/>
    <s v="01647067"/>
    <x v="86"/>
    <x v="0"/>
    <s v="INSTALLPOS-2K"/>
    <n v="1932.52"/>
    <n v="1932.52"/>
    <n v="1932.52"/>
    <n v="2454"/>
    <n v="1932.52"/>
    <n v="1932.52"/>
    <n v="1932.52"/>
    <n v="521.48"/>
    <n v="0.21250203748981256"/>
    <n v="0"/>
  </r>
  <r>
    <s v="POS System"/>
    <x v="0"/>
    <x v="0"/>
    <s v="0006832658"/>
    <s v="01638372"/>
    <x v="103"/>
    <x v="0"/>
    <s v="INSTALLPOS-2K"/>
    <n v="2770.2"/>
    <n v="2770.2"/>
    <n v="2770.2"/>
    <n v="3526"/>
    <n v="2770.2"/>
    <n v="2770.2"/>
    <n v="2770.2"/>
    <n v="755.80000000000018"/>
    <n v="0.21435053885422581"/>
    <n v="0"/>
  </r>
  <r>
    <s v="KIOSK - Zivelo"/>
    <x v="1"/>
    <x v="0"/>
    <s v="0006824693"/>
    <s v="01646649"/>
    <x v="35"/>
    <x v="0"/>
    <s v="INSTALL-DIR"/>
    <n v="2592.2199999999998"/>
    <n v="2592.2199999999998"/>
    <n v="2592.2199999999998"/>
    <n v="3300"/>
    <n v="2592.2199999999998"/>
    <n v="2592.2199999999998"/>
    <n v="2592.2199999999998"/>
    <n v="707.7800000000002"/>
    <n v="0.21447878787878794"/>
    <n v="0"/>
  </r>
  <r>
    <s v="POS System"/>
    <x v="0"/>
    <x v="0"/>
    <s v="0006842298"/>
    <s v="01639205"/>
    <x v="106"/>
    <x v="0"/>
    <s v="INSTALLPOS-1K"/>
    <n v="624.5"/>
    <n v="624.5"/>
    <n v="624.5"/>
    <n v="817"/>
    <n v="624.5"/>
    <n v="624.5"/>
    <n v="624.5"/>
    <n v="192.5"/>
    <n v="0.23561811505507957"/>
    <n v="0"/>
  </r>
  <r>
    <s v="Dual Point Install"/>
    <x v="0"/>
    <x v="0"/>
    <s v="0006874081"/>
    <s v="01648937"/>
    <x v="101"/>
    <x v="0"/>
    <s v="INSTALLPOS-1K"/>
    <n v="1169.92"/>
    <n v="1169.92"/>
    <n v="1169.92"/>
    <n v="1531"/>
    <n v="1169.92"/>
    <n v="1169.92"/>
    <n v="1169.92"/>
    <n v="361.07999999999993"/>
    <n v="0.23584585238406267"/>
    <n v="0"/>
  </r>
  <r>
    <s v="Dual Point Install"/>
    <x v="0"/>
    <x v="0"/>
    <s v="0006908890"/>
    <s v="01655423"/>
    <x v="41"/>
    <x v="0"/>
    <s v="INSTALLPOS-2K"/>
    <n v="1817.92"/>
    <n v="1817.92"/>
    <n v="1817.92"/>
    <n v="2379"/>
    <n v="1817.92"/>
    <n v="1817.92"/>
    <n v="1817.92"/>
    <n v="561.07999999999993"/>
    <n v="0.23584699453551911"/>
    <n v="0"/>
  </r>
  <r>
    <s v="Dual Point Install"/>
    <x v="0"/>
    <x v="0"/>
    <s v="0006910267"/>
    <s v="01655608"/>
    <x v="38"/>
    <x v="0"/>
    <s v="INSTALLPOS-2K"/>
    <n v="1817.92"/>
    <n v="1817.92"/>
    <n v="1817.92"/>
    <n v="2379"/>
    <n v="1817.92"/>
    <n v="1817.92"/>
    <n v="1817.92"/>
    <n v="561.07999999999993"/>
    <n v="0.23584699453551911"/>
    <n v="0"/>
  </r>
  <r>
    <s v="POS System"/>
    <x v="0"/>
    <x v="0"/>
    <s v="0006862818"/>
    <s v="01633545"/>
    <x v="58"/>
    <x v="0"/>
    <s v="INSTALLPOS-1K"/>
    <n v="554.01"/>
    <n v="554.01"/>
    <n v="554.01"/>
    <n v="725"/>
    <n v="554.01"/>
    <n v="554.01"/>
    <n v="554.01"/>
    <n v="170.99"/>
    <n v="0.23584827586206897"/>
    <n v="0"/>
  </r>
  <r>
    <s v="Experience of the Future"/>
    <x v="0"/>
    <x v="0"/>
    <s v="0006901537"/>
    <s v="01648389"/>
    <x v="87"/>
    <x v="0"/>
    <s v="INSTOSS-1K"/>
    <n v="1134"/>
    <n v="1134"/>
    <n v="1134"/>
    <n v="1484"/>
    <n v="1134"/>
    <n v="1134"/>
    <n v="1134"/>
    <n v="350"/>
    <n v="0.23584905660377359"/>
    <n v="0"/>
  </r>
  <r>
    <s v="Dual Point Install"/>
    <x v="0"/>
    <x v="0"/>
    <s v="0006918614"/>
    <s v="01657383"/>
    <x v="96"/>
    <x v="0"/>
    <s v="INSTOSS-1K"/>
    <n v="729"/>
    <n v="729"/>
    <n v="729"/>
    <n v="954"/>
    <n v="729"/>
    <n v="729"/>
    <n v="729"/>
    <n v="225"/>
    <n v="0.23584905660377359"/>
    <n v="0"/>
  </r>
  <r>
    <s v="Misc Parts"/>
    <x v="0"/>
    <x v="0"/>
    <s v="0006889216"/>
    <s v="01649173"/>
    <x v="93"/>
    <x v="0"/>
    <s v="INSTALLPOS-1K"/>
    <n v="567"/>
    <n v="567"/>
    <n v="567"/>
    <n v="742"/>
    <n v="567"/>
    <n v="567"/>
    <n v="567"/>
    <n v="175"/>
    <n v="0.23584905660377359"/>
    <n v="0"/>
  </r>
  <r>
    <s v="Experience of the Future"/>
    <x v="0"/>
    <x v="0"/>
    <s v="0006888861"/>
    <s v="01649673"/>
    <x v="114"/>
    <x v="0"/>
    <s v="INSTOSS-1K"/>
    <n v="465.75"/>
    <n v="465.75"/>
    <n v="465.75"/>
    <n v="609.5"/>
    <n v="465.75"/>
    <n v="465.75"/>
    <n v="465.75"/>
    <n v="143.75"/>
    <n v="0.23584905660377359"/>
    <n v="0"/>
  </r>
  <r>
    <s v="Misc Parts"/>
    <x v="0"/>
    <x v="0"/>
    <s v="0006889229"/>
    <s v="01649164"/>
    <x v="88"/>
    <x v="0"/>
    <s v="INSTALLPOS-1K"/>
    <n v="364.5"/>
    <n v="364.5"/>
    <n v="364.5"/>
    <n v="477"/>
    <n v="364.5"/>
    <n v="364.5"/>
    <n v="364.5"/>
    <n v="112.5"/>
    <n v="0.23584905660377359"/>
    <n v="0"/>
  </r>
  <r>
    <s v="FC Reinstall"/>
    <x v="0"/>
    <x v="0"/>
    <s v="0006902420"/>
    <s v="01649861"/>
    <x v="83"/>
    <x v="0"/>
    <s v="INSTOSS-1K"/>
    <n v="364.5"/>
    <n v="364.5"/>
    <n v="364.5"/>
    <n v="477"/>
    <n v="364.5"/>
    <n v="364.5"/>
    <n v="364.5"/>
    <n v="112.5"/>
    <n v="0.23584905660377359"/>
    <n v="0"/>
  </r>
  <r>
    <s v="HHOT Sales and Install"/>
    <x v="0"/>
    <x v="0"/>
    <s v="0006901490"/>
    <s v="01648153"/>
    <x v="66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895457"/>
    <s v="01650664"/>
    <x v="50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1494"/>
    <s v="01648154"/>
    <x v="66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3066"/>
    <s v="01647848"/>
    <x v="59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3890"/>
    <s v="01641931"/>
    <x v="95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28496"/>
    <s v="01636063"/>
    <x v="76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3013"/>
    <s v="01647841"/>
    <x v="67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1617"/>
    <s v="01651784"/>
    <x v="59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894531"/>
    <s v="01639180"/>
    <x v="100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3035"/>
    <s v="01651782"/>
    <x v="50"/>
    <x v="0"/>
    <s v="INSTALLPOS-1K"/>
    <n v="324"/>
    <n v="324"/>
    <n v="324"/>
    <n v="424"/>
    <n v="324"/>
    <n v="324"/>
    <n v="324"/>
    <n v="100"/>
    <n v="0.23584905660377359"/>
    <n v="0"/>
  </r>
  <r>
    <s v="HHOT Sales and Install"/>
    <x v="0"/>
    <x v="0"/>
    <s v="0006901317"/>
    <s v="01651679"/>
    <x v="50"/>
    <x v="0"/>
    <s v="INSTALLPOS-1K"/>
    <n v="324"/>
    <n v="324"/>
    <n v="324"/>
    <n v="424"/>
    <n v="324"/>
    <n v="324"/>
    <n v="324"/>
    <n v="100"/>
    <n v="0.23584905660377359"/>
    <n v="0"/>
  </r>
  <r>
    <s v="FC Reinstall"/>
    <x v="0"/>
    <x v="0"/>
    <s v="0006884809"/>
    <s v="01647047"/>
    <x v="126"/>
    <x v="0"/>
    <s v="INSTOSS-1K"/>
    <n v="283.5"/>
    <n v="283.5"/>
    <n v="283.5"/>
    <n v="371"/>
    <n v="283.5"/>
    <n v="283.5"/>
    <n v="283.5"/>
    <n v="87.5"/>
    <n v="0.23584905660377359"/>
    <n v="0"/>
  </r>
  <r>
    <s v="Create Your Taste - Add On"/>
    <x v="0"/>
    <x v="0"/>
    <s v="0006911380"/>
    <s v="01656824"/>
    <x v="61"/>
    <x v="0"/>
    <s v="INSTALLPOS-1K"/>
    <n v="243"/>
    <n v="243"/>
    <n v="243"/>
    <n v="318"/>
    <n v="243"/>
    <n v="243"/>
    <n v="243"/>
    <n v="75"/>
    <n v="0.23584905660377359"/>
    <n v="0"/>
  </r>
  <r>
    <s v="Misc Parts"/>
    <x v="0"/>
    <x v="0"/>
    <s v="0006875891"/>
    <s v="01644965"/>
    <x v="127"/>
    <x v="0"/>
    <s v="INSTOSS-1K"/>
    <n v="243"/>
    <n v="243"/>
    <n v="243"/>
    <n v="318"/>
    <n v="243"/>
    <n v="243"/>
    <n v="243"/>
    <n v="75"/>
    <n v="0.23584905660377359"/>
    <n v="0"/>
  </r>
  <r>
    <s v="FC Reinstall"/>
    <x v="0"/>
    <x v="0"/>
    <s v="0006883921"/>
    <s v="01647046"/>
    <x v="126"/>
    <x v="0"/>
    <s v="INSTOSS-1K"/>
    <n v="202.5"/>
    <n v="202.5"/>
    <n v="202.5"/>
    <n v="265"/>
    <n v="202.5"/>
    <n v="202.5"/>
    <n v="202.5"/>
    <n v="62.5"/>
    <n v="0.23584905660377359"/>
    <n v="0"/>
  </r>
  <r>
    <s v="Misc Parts"/>
    <x v="0"/>
    <x v="0"/>
    <s v="0006889223"/>
    <s v="01649174"/>
    <x v="94"/>
    <x v="0"/>
    <s v="INSTALLPOS-1K"/>
    <n v="162"/>
    <n v="162"/>
    <n v="162"/>
    <n v="212"/>
    <n v="162"/>
    <n v="162"/>
    <n v="162"/>
    <n v="50"/>
    <n v="0.23584905660377359"/>
    <n v="0"/>
  </r>
  <r>
    <s v="POS System"/>
    <x v="0"/>
    <x v="0"/>
    <s v="0006911040"/>
    <s v="01655075"/>
    <x v="24"/>
    <x v="0"/>
    <s v="INSTALLPOS-1K"/>
    <n v="162"/>
    <n v="162"/>
    <n v="162"/>
    <n v="212"/>
    <n v="162"/>
    <n v="162"/>
    <n v="162"/>
    <n v="50"/>
    <n v="0.23584905660377359"/>
    <n v="0"/>
  </r>
  <r>
    <s v="FC Reinstall"/>
    <x v="0"/>
    <x v="0"/>
    <s v="0006884206"/>
    <s v="01649097"/>
    <x v="88"/>
    <x v="0"/>
    <s v="INSTOSS-1K"/>
    <n v="162"/>
    <n v="162"/>
    <n v="162"/>
    <n v="212"/>
    <n v="162"/>
    <n v="162"/>
    <n v="162"/>
    <n v="50"/>
    <n v="0.23584905660377359"/>
    <n v="0"/>
  </r>
  <r>
    <s v="Misc Parts"/>
    <x v="0"/>
    <x v="0"/>
    <s v="0006902187"/>
    <s v="01648167"/>
    <x v="52"/>
    <x v="1"/>
    <s v="INSTOSS-1K"/>
    <n v="162"/>
    <n v="162"/>
    <n v="162"/>
    <n v="212"/>
    <n v="162"/>
    <n v="162"/>
    <n v="162"/>
    <n v="50"/>
    <n v="0.23584905660377359"/>
    <n v="0"/>
  </r>
  <r>
    <s v="POS System"/>
    <x v="0"/>
    <x v="0"/>
    <s v="0006846590"/>
    <s v="01639184"/>
    <x v="58"/>
    <x v="0"/>
    <s v="INSTALLPOS-1K"/>
    <n v="638.83000000000004"/>
    <n v="638.83000000000004"/>
    <n v="638.83000000000004"/>
    <n v="836"/>
    <n v="638.83000000000004"/>
    <n v="638.83000000000004"/>
    <n v="638.83000000000004"/>
    <n v="197.16999999999996"/>
    <n v="0.23584928229665067"/>
    <n v="0"/>
  </r>
  <r>
    <s v="Dual Point Install"/>
    <x v="0"/>
    <x v="0"/>
    <s v="0006902623"/>
    <s v="01655391"/>
    <x v="38"/>
    <x v="0"/>
    <s v="INSTALLPOS-1K"/>
    <n v="1127.1199999999999"/>
    <n v="1127.1199999999999"/>
    <n v="1127.1199999999999"/>
    <n v="1475"/>
    <n v="1127.1199999999999"/>
    <n v="1127.1199999999999"/>
    <n v="1127.1199999999999"/>
    <n v="347.88000000000011"/>
    <n v="0.23585084745762719"/>
    <n v="0"/>
  </r>
  <r>
    <s v="Create Your Taste - Add On"/>
    <x v="0"/>
    <x v="0"/>
    <s v="0006851445"/>
    <s v="01644457"/>
    <x v="107"/>
    <x v="0"/>
    <s v="INSTALLPOS-2K"/>
    <n v="1548.93"/>
    <n v="1548.93"/>
    <n v="1548.93"/>
    <n v="2027"/>
    <n v="1548.93"/>
    <n v="1548.93"/>
    <n v="1548.93"/>
    <n v="478.06999999999994"/>
    <n v="0.23585101134681793"/>
    <n v="0"/>
  </r>
  <r>
    <s v="FC Reinstall"/>
    <x v="0"/>
    <x v="0"/>
    <s v="0006821451"/>
    <s v="01637141"/>
    <x v="83"/>
    <x v="0"/>
    <s v="INSTALLPOS-1K"/>
    <n v="672.45"/>
    <n v="672.45"/>
    <n v="672.45"/>
    <n v="880"/>
    <n v="672.45"/>
    <n v="672.45"/>
    <n v="672.45"/>
    <n v="207.54999999999995"/>
    <n v="0.23585227272727269"/>
    <n v="0"/>
  </r>
  <r>
    <s v="POS System"/>
    <x v="0"/>
    <x v="0"/>
    <s v="0006851261"/>
    <s v="01643457"/>
    <x v="86"/>
    <x v="0"/>
    <s v="INSTALLPOS-1K"/>
    <n v="860.43"/>
    <n v="860.43"/>
    <n v="860.43"/>
    <n v="1126"/>
    <n v="860.43"/>
    <n v="860.43"/>
    <n v="860.43"/>
    <n v="265.57000000000005"/>
    <n v="0.23585257548845476"/>
    <n v="0"/>
  </r>
  <r>
    <s v="POS System"/>
    <x v="0"/>
    <x v="0"/>
    <s v="0006846595"/>
    <s v="01639188"/>
    <x v="83"/>
    <x v="0"/>
    <s v="INSTALLPOS-1K"/>
    <n v="707.6"/>
    <n v="707.6"/>
    <n v="707.6"/>
    <n v="926"/>
    <n v="707.6"/>
    <n v="707.6"/>
    <n v="707.6"/>
    <n v="218.39999999999998"/>
    <n v="0.23585313174946002"/>
    <n v="0"/>
  </r>
  <r>
    <s v="Create Your Taste - Add On"/>
    <x v="0"/>
    <x v="0"/>
    <s v="0006833004"/>
    <s v="01639785"/>
    <x v="88"/>
    <x v="0"/>
    <s v="INSTOSS-1K"/>
    <n v="200"/>
    <n v="200"/>
    <n v="200"/>
    <n v="261.73"/>
    <n v="200"/>
    <n v="200"/>
    <n v="200"/>
    <n v="61.730000000000018"/>
    <n v="0.23585374240629661"/>
    <n v="0"/>
  </r>
  <r>
    <s v="POS System"/>
    <x v="0"/>
    <x v="0"/>
    <s v="0006842295"/>
    <s v="01639203"/>
    <x v="97"/>
    <x v="0"/>
    <s v="INSTALLPOS-1K"/>
    <n v="378.25"/>
    <n v="378.25"/>
    <n v="378.25"/>
    <n v="495"/>
    <n v="378.25"/>
    <n v="378.25"/>
    <n v="378.25"/>
    <n v="116.75"/>
    <n v="0.23585858585858585"/>
    <n v="0"/>
  </r>
  <r>
    <s v="Create Your Taste - Add On"/>
    <x v="0"/>
    <x v="0"/>
    <s v="0006903109"/>
    <s v="01655460"/>
    <x v="27"/>
    <x v="0"/>
    <s v="INSTALLPOS-1K"/>
    <n v="378.25"/>
    <n v="378.25"/>
    <n v="378.25"/>
    <n v="495"/>
    <n v="378.25"/>
    <n v="378.25"/>
    <n v="378.25"/>
    <n v="116.75"/>
    <n v="0.23585858585858585"/>
    <n v="0"/>
  </r>
  <r>
    <s v="Misc Parts"/>
    <x v="0"/>
    <x v="0"/>
    <s v="0006881613"/>
    <s v="01650647"/>
    <x v="113"/>
    <x v="0"/>
    <s v="INSTALLPOS-1K"/>
    <n v="145.94999999999999"/>
    <n v="145.94999999999999"/>
    <n v="145.94999999999999"/>
    <n v="191"/>
    <n v="145.94999999999999"/>
    <n v="145.94999999999999"/>
    <n v="145.94999999999999"/>
    <n v="45.050000000000011"/>
    <n v="0.23586387434554978"/>
    <n v="0"/>
  </r>
  <r>
    <s v="Misc Parts"/>
    <x v="0"/>
    <x v="0"/>
    <s v="0006851273"/>
    <s v="01643456"/>
    <x v="88"/>
    <x v="0"/>
    <s v="INSTALLPOS-1K"/>
    <n v="454.66"/>
    <n v="454.66"/>
    <n v="454.66"/>
    <n v="595"/>
    <n v="454.66"/>
    <n v="454.66"/>
    <n v="454.66"/>
    <n v="140.33999999999997"/>
    <n v="0.23586554621848735"/>
    <n v="0"/>
  </r>
  <r>
    <s v="POS System"/>
    <x v="0"/>
    <x v="0"/>
    <s v="0006842308"/>
    <s v="01639208"/>
    <x v="113"/>
    <x v="0"/>
    <s v="INSTALLPOS-1K"/>
    <n v="700.65"/>
    <n v="700.65"/>
    <n v="700.65"/>
    <n v="917"/>
    <n v="700.65"/>
    <n v="700.65"/>
    <n v="700.65"/>
    <n v="216.35000000000002"/>
    <n v="0.2359323882224646"/>
    <n v="0"/>
  </r>
  <r>
    <s v="FC Reinstall"/>
    <x v="0"/>
    <x v="0"/>
    <s v="0006885788"/>
    <s v="01651786"/>
    <x v="70"/>
    <x v="0"/>
    <s v="INSTALLPOS-2K"/>
    <n v="1986.5"/>
    <n v="1986.5"/>
    <n v="1986.5"/>
    <n v="2617"/>
    <n v="1986.5"/>
    <n v="1986.5"/>
    <n v="1986.5"/>
    <n v="630.5"/>
    <n v="0.24092472296522735"/>
    <n v="0"/>
  </r>
  <r>
    <s v="KIOSK - Zivelo"/>
    <x v="1"/>
    <x v="0"/>
    <s v="0006853487"/>
    <s v="01646570"/>
    <x v="91"/>
    <x v="0"/>
    <s v="INSTALL-DIR"/>
    <n v="1210"/>
    <n v="1210"/>
    <n v="1210"/>
    <n v="1600"/>
    <n v="1210"/>
    <n v="1210"/>
    <n v="1210"/>
    <n v="390"/>
    <n v="0.24374999999999999"/>
    <n v="0"/>
  </r>
  <r>
    <s v="KIOSK - Zivelo"/>
    <x v="1"/>
    <x v="0"/>
    <s v="0006818977"/>
    <s v="01636747"/>
    <x v="128"/>
    <x v="0"/>
    <s v="INSTALL-DIR"/>
    <n v="1210"/>
    <n v="1210"/>
    <n v="1210"/>
    <n v="1600"/>
    <n v="1210"/>
    <n v="1210"/>
    <n v="1210"/>
    <n v="390"/>
    <n v="0.24374999999999999"/>
    <n v="0"/>
  </r>
  <r>
    <s v="KIOSK - Zivelo"/>
    <x v="1"/>
    <x v="0"/>
    <s v="0006814798"/>
    <s v="01639696"/>
    <x v="107"/>
    <x v="0"/>
    <s v="INSTALL-DIR"/>
    <n v="1210"/>
    <n v="1210"/>
    <n v="1210"/>
    <n v="1600"/>
    <n v="1210"/>
    <n v="1210"/>
    <n v="1210"/>
    <n v="390"/>
    <n v="0.24374999999999999"/>
    <n v="0"/>
  </r>
  <r>
    <s v="Dual Point Install"/>
    <x v="0"/>
    <x v="0"/>
    <s v="0006846586"/>
    <s v="01643254"/>
    <x v="94"/>
    <x v="0"/>
    <s v="INSTALLPOS-1K"/>
    <n v="1468.31"/>
    <n v="1468.31"/>
    <n v="1468.31"/>
    <n v="1944"/>
    <n v="1468.31"/>
    <n v="1468.31"/>
    <n v="1468.31"/>
    <n v="475.69000000000005"/>
    <n v="0.2446965020576132"/>
    <n v="0"/>
  </r>
  <r>
    <s v="KVS System"/>
    <x v="0"/>
    <x v="0"/>
    <s v="0006856151"/>
    <s v="01645182"/>
    <x v="79"/>
    <x v="0"/>
    <s v="INSTALLPOS-1K"/>
    <n v="454.12"/>
    <n v="454.12"/>
    <n v="454.12"/>
    <n v="606"/>
    <n v="454.12"/>
    <n v="454.12"/>
    <n v="454.12"/>
    <n v="151.88"/>
    <n v="0.25062706270627061"/>
    <n v="0"/>
  </r>
  <r>
    <s v="POS System"/>
    <x v="0"/>
    <x v="0"/>
    <s v="0006849235"/>
    <s v="01643296"/>
    <x v="86"/>
    <x v="0"/>
    <s v="INSTALLPOS-7K"/>
    <n v="7033.51"/>
    <n v="7033.51"/>
    <n v="7033.51"/>
    <n v="9414"/>
    <n v="7033.51"/>
    <n v="7033.51"/>
    <n v="7033.51"/>
    <n v="2380.4899999999998"/>
    <n v="0.25286700658593581"/>
    <n v="0"/>
  </r>
  <r>
    <s v="DT Camera"/>
    <x v="0"/>
    <x v="0"/>
    <s v="0006887533"/>
    <s v="01652336"/>
    <x v="70"/>
    <x v="0"/>
    <s v="INSTALLPOS-1K"/>
    <n v="981.62"/>
    <n v="981.62"/>
    <n v="981.62"/>
    <n v="1317"/>
    <n v="981.62"/>
    <n v="981.62"/>
    <n v="981.62"/>
    <n v="335.38"/>
    <n v="0.25465451784358389"/>
    <n v="0"/>
  </r>
  <r>
    <s v="Dual Point Install"/>
    <x v="0"/>
    <x v="0"/>
    <s v="0006891063"/>
    <s v="01652635"/>
    <x v="41"/>
    <x v="0"/>
    <s v="INSTALLPOS-1K"/>
    <n v="364.5"/>
    <n v="364.5"/>
    <n v="364.5"/>
    <n v="495"/>
    <n v="364.5"/>
    <n v="364.5"/>
    <n v="364.5"/>
    <n v="130.5"/>
    <n v="0.26363636363636361"/>
    <n v="0"/>
  </r>
  <r>
    <s v="Create Your Taste - Add On"/>
    <x v="0"/>
    <x v="0"/>
    <s v="0006857008"/>
    <s v="01645343"/>
    <x v="83"/>
    <x v="0"/>
    <s v="INSTALLPOS-1K"/>
    <n v="200"/>
    <n v="200"/>
    <n v="200"/>
    <n v="275"/>
    <n v="200"/>
    <n v="200"/>
    <n v="200"/>
    <n v="75"/>
    <n v="0.27272727272727271"/>
    <n v="0"/>
  </r>
  <r>
    <s v="KIOSK - Zivelo"/>
    <x v="1"/>
    <x v="0"/>
    <s v="0006828000"/>
    <s v="01637500"/>
    <x v="84"/>
    <x v="0"/>
    <s v="INSTALL-DIR"/>
    <n v="725"/>
    <n v="725"/>
    <n v="725"/>
    <n v="1000"/>
    <n v="725"/>
    <n v="725"/>
    <n v="725"/>
    <n v="275"/>
    <n v="0.27500000000000002"/>
    <n v="0"/>
  </r>
  <r>
    <s v="KIOSK - Zivelo"/>
    <x v="1"/>
    <x v="0"/>
    <s v="0006842252"/>
    <s v="01642666"/>
    <x v="102"/>
    <x v="0"/>
    <s v="INSTALL-DIR"/>
    <n v="1495"/>
    <n v="1495"/>
    <n v="1495"/>
    <n v="2100"/>
    <n v="1495"/>
    <n v="1495"/>
    <n v="1495"/>
    <n v="605"/>
    <n v="0.28809523809523807"/>
    <n v="0"/>
  </r>
  <r>
    <s v="Install Parts"/>
    <x v="0"/>
    <x v="0"/>
    <s v="0006889215"/>
    <s v="01652513"/>
    <x v="70"/>
    <x v="0"/>
    <s v="INSTALLPOS-2K"/>
    <n v="2033.48"/>
    <n v="2033.48"/>
    <n v="2033.48"/>
    <n v="2868"/>
    <n v="2033.48"/>
    <n v="2033.48"/>
    <n v="2033.48"/>
    <n v="834.52"/>
    <n v="0.29097629009762899"/>
    <n v="0"/>
  </r>
  <r>
    <s v="POS System"/>
    <x v="0"/>
    <x v="0"/>
    <s v="0006856162"/>
    <s v="01645183"/>
    <x v="70"/>
    <x v="0"/>
    <s v="INSTALLPOS-1K"/>
    <n v="845.75"/>
    <n v="845.75"/>
    <n v="845.75"/>
    <n v="1213"/>
    <n v="845.75"/>
    <n v="845.75"/>
    <n v="845.75"/>
    <n v="367.25"/>
    <n v="0.30276174773289366"/>
    <n v="0"/>
  </r>
  <r>
    <s v="DT Camera"/>
    <x v="0"/>
    <x v="0"/>
    <s v="0006861900"/>
    <s v="01646525"/>
    <x v="79"/>
    <x v="0"/>
    <s v="INSTALLPOS-1K"/>
    <n v="860.25"/>
    <n v="860.25"/>
    <n v="860.25"/>
    <n v="1243"/>
    <n v="860.25"/>
    <n v="860.25"/>
    <n v="860.25"/>
    <n v="382.75"/>
    <n v="0.30792437650844728"/>
    <n v="0"/>
  </r>
  <r>
    <s v="POS System"/>
    <x v="0"/>
    <x v="0"/>
    <s v="0006838564"/>
    <s v="01639404"/>
    <x v="89"/>
    <x v="0"/>
    <s v="INSTALLPOS-1K"/>
    <n v="724.8"/>
    <n v="724.8"/>
    <n v="724.8"/>
    <n v="1053"/>
    <n v="724.8"/>
    <n v="724.8"/>
    <n v="724.8"/>
    <n v="328.20000000000005"/>
    <n v="0.31168091168091172"/>
    <n v="0"/>
  </r>
  <r>
    <s v="DT Camera"/>
    <x v="0"/>
    <x v="0"/>
    <s v="0006898498"/>
    <s v="01654523"/>
    <x v="16"/>
    <x v="0"/>
    <s v="INSTALLPOS-1K"/>
    <n v="840"/>
    <n v="840"/>
    <n v="840"/>
    <n v="1315"/>
    <n v="840"/>
    <n v="840"/>
    <n v="840"/>
    <n v="475"/>
    <n v="0.36121673003802279"/>
    <n v="0"/>
  </r>
  <r>
    <s v="Create Your Taste"/>
    <x v="0"/>
    <x v="0"/>
    <s v="0006902337"/>
    <s v="01655363"/>
    <x v="4"/>
    <x v="0"/>
    <s v="INSTALLPOS-1K"/>
    <n v="1064.75"/>
    <n v="1064.75"/>
    <n v="1064.75"/>
    <n v="1690"/>
    <n v="1064.75"/>
    <n v="1064.75"/>
    <n v="1064.75"/>
    <n v="625.25"/>
    <n v="0.36997041420118343"/>
    <n v="0"/>
  </r>
  <r>
    <s v="Create Your Taste"/>
    <x v="0"/>
    <x v="0"/>
    <s v="0006904586"/>
    <s v="01656114"/>
    <x v="61"/>
    <x v="0"/>
    <s v="INSTALLPOS-1K"/>
    <n v="1064.75"/>
    <n v="1064.75"/>
    <n v="1064.75"/>
    <n v="1690"/>
    <n v="1064.75"/>
    <n v="1064.75"/>
    <n v="1064.75"/>
    <n v="625.25"/>
    <n v="0.36997041420118343"/>
    <n v="0"/>
  </r>
  <r>
    <s v="Create Your Taste"/>
    <x v="0"/>
    <x v="0"/>
    <s v="0006902336"/>
    <s v="01655361"/>
    <x v="41"/>
    <x v="0"/>
    <s v="INSTALLPOS-1K"/>
    <n v="1064.75"/>
    <n v="1064.75"/>
    <n v="1064.75"/>
    <n v="1690"/>
    <n v="1064.75"/>
    <n v="1064.75"/>
    <n v="1064.75"/>
    <n v="625.25"/>
    <n v="0.36997041420118343"/>
    <n v="0"/>
  </r>
  <r>
    <s v="DT Camera"/>
    <x v="0"/>
    <x v="0"/>
    <s v="0006898518"/>
    <s v="01654124"/>
    <x v="35"/>
    <x v="0"/>
    <s v="INSTALLPOS-2K"/>
    <n v="2078.39"/>
    <n v="2078.39"/>
    <n v="2078.39"/>
    <n v="3376"/>
    <n v="2078.39"/>
    <n v="2078.39"/>
    <n v="2078.39"/>
    <n v="1297.6100000000001"/>
    <n v="0.38436315165876783"/>
    <n v="0"/>
  </r>
  <r>
    <s v="Install Parts"/>
    <x v="0"/>
    <x v="0"/>
    <s v="0006897786"/>
    <s v="01654110"/>
    <x v="27"/>
    <x v="0"/>
    <s v="INSTALLPOS-1K"/>
    <n v="481.87"/>
    <n v="481.87"/>
    <n v="481.87"/>
    <n v="801"/>
    <n v="481.87"/>
    <n v="481.87"/>
    <n v="481.87"/>
    <n v="319.13"/>
    <n v="0.39841448189762796"/>
    <n v="0"/>
  </r>
  <r>
    <s v="POS System"/>
    <x v="0"/>
    <x v="0"/>
    <s v="0006911078"/>
    <s v="01648315"/>
    <x v="90"/>
    <x v="0"/>
    <s v="INSTOSS-1K"/>
    <n v="311.5"/>
    <n v="311.5"/>
    <n v="311.5"/>
    <n v="524"/>
    <n v="311.5"/>
    <n v="311.5"/>
    <n v="311.5"/>
    <n v="212.5"/>
    <n v="0.40553435114503816"/>
    <n v="0"/>
  </r>
  <r>
    <s v="Dual Point Install"/>
    <x v="0"/>
    <x v="0"/>
    <s v="0006823553"/>
    <s v="01637321"/>
    <x v="102"/>
    <x v="0"/>
    <s v="INSTALLPOS-1K"/>
    <n v="1132.31"/>
    <n v="1132.31"/>
    <n v="1132.31"/>
    <n v="1944"/>
    <n v="1132.31"/>
    <n v="1132.31"/>
    <n v="1132.31"/>
    <n v="811.69"/>
    <n v="0.41753600823045273"/>
    <n v="0"/>
  </r>
  <r>
    <s v="Dual Point Install"/>
    <x v="0"/>
    <x v="0"/>
    <s v="0006877008"/>
    <s v="01649050"/>
    <x v="45"/>
    <x v="0"/>
    <s v="INSTALLPOS-1K"/>
    <n v="1132.31"/>
    <n v="1132.31"/>
    <n v="1132.31"/>
    <n v="1944"/>
    <n v="1132.31"/>
    <n v="1132.31"/>
    <n v="1132.31"/>
    <n v="811.69"/>
    <n v="0.41753600823045273"/>
    <n v="0"/>
  </r>
  <r>
    <s v="Dual Point Install"/>
    <x v="0"/>
    <x v="0"/>
    <s v="0006875943"/>
    <s v="01649118"/>
    <x v="81"/>
    <x v="0"/>
    <s v="INSTALLPOS-1K"/>
    <n v="1132.31"/>
    <n v="1132.31"/>
    <n v="1132.31"/>
    <n v="1944"/>
    <n v="1132.31"/>
    <n v="1132.31"/>
    <n v="1132.31"/>
    <n v="811.69"/>
    <n v="0.41753600823045273"/>
    <n v="0"/>
  </r>
  <r>
    <s v="Dual Point Install"/>
    <x v="0"/>
    <x v="0"/>
    <s v="0006881375"/>
    <s v="01650090"/>
    <x v="101"/>
    <x v="0"/>
    <s v="INSTALLPOS-1K"/>
    <n v="1132.31"/>
    <n v="1132.31"/>
    <n v="1132.31"/>
    <n v="1944"/>
    <n v="1132.31"/>
    <n v="1132.31"/>
    <n v="1132.31"/>
    <n v="811.69"/>
    <n v="0.41753600823045273"/>
    <n v="0"/>
  </r>
  <r>
    <s v="POS System"/>
    <x v="0"/>
    <x v="0"/>
    <s v="0006859083"/>
    <s v="01639408"/>
    <x v="80"/>
    <x v="0"/>
    <s v="INSTALLPOS-1K"/>
    <n v="971.18"/>
    <n v="971.18"/>
    <n v="971.18"/>
    <n v="1699"/>
    <n v="971.18"/>
    <n v="971.18"/>
    <n v="971.18"/>
    <n v="727.82"/>
    <n v="0.42838140082401416"/>
    <n v="0"/>
  </r>
  <r>
    <s v="HHOT Sales and Install"/>
    <x v="0"/>
    <x v="0"/>
    <s v="0006901045"/>
    <s v="01653509"/>
    <x v="50"/>
    <x v="0"/>
    <s v="INSTOSS-1K"/>
    <n v="100"/>
    <n v="100"/>
    <n v="100"/>
    <n v="175"/>
    <n v="100"/>
    <n v="100"/>
    <n v="100"/>
    <n v="75"/>
    <n v="0.42857142857142855"/>
    <n v="0"/>
  </r>
  <r>
    <s v="Misc Parts"/>
    <x v="0"/>
    <x v="0"/>
    <s v="0006826025"/>
    <s v="01637304"/>
    <x v="97"/>
    <x v="0"/>
    <s v="INSTALLPOS-1K"/>
    <n v="400.25"/>
    <n v="400.25"/>
    <n v="400.25"/>
    <n v="701"/>
    <n v="400.25"/>
    <n v="400.25"/>
    <n v="400.25"/>
    <n v="300.75"/>
    <n v="0.42902995720399428"/>
    <n v="0"/>
  </r>
  <r>
    <s v="Experience of the Future"/>
    <x v="0"/>
    <x v="0"/>
    <s v="0006820639"/>
    <s v="01633695"/>
    <x v="87"/>
    <x v="0"/>
    <s v="INSTALLPOS-1K"/>
    <n v="964.75"/>
    <n v="964.75"/>
    <n v="964.75"/>
    <n v="1690"/>
    <n v="964.75"/>
    <n v="964.75"/>
    <n v="964.75"/>
    <n v="725.25"/>
    <n v="0.42914201183431955"/>
    <n v="0"/>
  </r>
  <r>
    <s v="Experience of the Future"/>
    <x v="0"/>
    <x v="0"/>
    <s v="0006833040"/>
    <s v="01639628"/>
    <x v="104"/>
    <x v="0"/>
    <s v="INSTALLPOS-1K"/>
    <n v="964.75"/>
    <n v="964.75"/>
    <n v="964.75"/>
    <n v="1690"/>
    <n v="964.75"/>
    <n v="964.75"/>
    <n v="964.75"/>
    <n v="725.25"/>
    <n v="0.42914201183431955"/>
    <n v="0"/>
  </r>
  <r>
    <s v="Experience of the Future"/>
    <x v="0"/>
    <x v="0"/>
    <s v="0006845382"/>
    <s v="01642444"/>
    <x v="109"/>
    <x v="0"/>
    <s v="INSTALLPOS-1K"/>
    <n v="964.75"/>
    <n v="964.75"/>
    <n v="964.75"/>
    <n v="1690"/>
    <n v="964.75"/>
    <n v="964.75"/>
    <n v="964.75"/>
    <n v="725.25"/>
    <n v="0.42914201183431955"/>
    <n v="0"/>
  </r>
  <r>
    <s v="Create Your Taste"/>
    <x v="0"/>
    <x v="0"/>
    <s v="0006904348"/>
    <s v="01655607"/>
    <x v="4"/>
    <x v="0"/>
    <s v="INSTALLPOS-1K"/>
    <n v="964.75"/>
    <n v="964.75"/>
    <n v="964.75"/>
    <n v="1690"/>
    <n v="964.75"/>
    <n v="964.75"/>
    <n v="964.75"/>
    <n v="725.25"/>
    <n v="0.42914201183431955"/>
    <n v="0"/>
  </r>
  <r>
    <s v="Experience of the Future"/>
    <x v="0"/>
    <x v="0"/>
    <s v="0006859939"/>
    <s v="01637147"/>
    <x v="108"/>
    <x v="0"/>
    <s v="INSTALLPOS-1K"/>
    <n v="964.75"/>
    <n v="964.75"/>
    <n v="964.75"/>
    <n v="1690"/>
    <n v="964.75"/>
    <n v="964.75"/>
    <n v="964.75"/>
    <n v="725.25"/>
    <n v="0.42914201183431955"/>
    <n v="0"/>
  </r>
  <r>
    <s v="Experience of the Future"/>
    <x v="0"/>
    <x v="0"/>
    <s v="0006847041"/>
    <s v="01643314"/>
    <x v="107"/>
    <x v="0"/>
    <s v="INSTALLPOS-1K"/>
    <n v="964.75"/>
    <n v="964.75"/>
    <n v="964.75"/>
    <n v="1690"/>
    <n v="964.75"/>
    <n v="964.75"/>
    <n v="964.75"/>
    <n v="725.25"/>
    <n v="0.42914201183431955"/>
    <n v="0"/>
  </r>
  <r>
    <s v="Create Your Taste"/>
    <x v="0"/>
    <x v="0"/>
    <s v="0006879047"/>
    <s v="01644884"/>
    <x v="78"/>
    <x v="0"/>
    <s v="INSTALLPOS-1K"/>
    <n v="964.75"/>
    <n v="964.75"/>
    <n v="964.75"/>
    <n v="1690"/>
    <n v="964.75"/>
    <n v="964.75"/>
    <n v="964.75"/>
    <n v="725.25"/>
    <n v="0.42914201183431955"/>
    <n v="0"/>
  </r>
  <r>
    <s v="Create Your Taste"/>
    <x v="0"/>
    <x v="0"/>
    <s v="0006882870"/>
    <s v="01650933"/>
    <x v="44"/>
    <x v="0"/>
    <s v="INSTALLPOS-1K"/>
    <n v="964.75"/>
    <n v="964.75"/>
    <n v="964.75"/>
    <n v="1690"/>
    <n v="964.75"/>
    <n v="964.75"/>
    <n v="964.75"/>
    <n v="725.25"/>
    <n v="0.42914201183431955"/>
    <n v="0"/>
  </r>
  <r>
    <s v="Create Your Taste"/>
    <x v="0"/>
    <x v="0"/>
    <s v="0006903379"/>
    <s v="01655603"/>
    <x v="61"/>
    <x v="0"/>
    <s v="INSTALLPOS-1K"/>
    <n v="964.75"/>
    <n v="964.75"/>
    <n v="964.75"/>
    <n v="1690"/>
    <n v="964.75"/>
    <n v="964.75"/>
    <n v="964.75"/>
    <n v="725.25"/>
    <n v="0.42914201183431955"/>
    <n v="0"/>
  </r>
  <r>
    <s v="Experience of the Future"/>
    <x v="0"/>
    <x v="0"/>
    <s v="0006815461"/>
    <s v="01635278"/>
    <x v="102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4966"/>
    <s v="01649033"/>
    <x v="84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40261"/>
    <s v="01641299"/>
    <x v="58"/>
    <x v="0"/>
    <s v="INSTALLPOS-1K"/>
    <n v="964.74"/>
    <n v="964.74"/>
    <n v="964.74"/>
    <n v="1690"/>
    <n v="964.74"/>
    <n v="964.74"/>
    <n v="964.74"/>
    <n v="725.26"/>
    <n v="0.42914792899408283"/>
    <n v="0"/>
  </r>
  <r>
    <s v="Create Your Taste"/>
    <x v="0"/>
    <x v="0"/>
    <s v="0006833441"/>
    <s v="01639730"/>
    <x v="73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5904"/>
    <s v="01649117"/>
    <x v="81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63799"/>
    <s v="01647081"/>
    <x v="99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85250"/>
    <s v="01651287"/>
    <x v="42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54829"/>
    <s v="01637939"/>
    <x v="70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54875"/>
    <s v="01642327"/>
    <x v="69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5059"/>
    <s v="01637942"/>
    <x v="58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46604"/>
    <s v="01643255"/>
    <x v="69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9513"/>
    <s v="01649008"/>
    <x v="70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5941"/>
    <s v="01649041"/>
    <x v="84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4951"/>
    <s v="01649330"/>
    <x v="24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03120"/>
    <s v="01632014"/>
    <x v="80"/>
    <x v="0"/>
    <s v="INSTALLPOS-1K"/>
    <n v="964.74"/>
    <n v="964.74"/>
    <n v="964.74"/>
    <n v="1690"/>
    <n v="964.74"/>
    <n v="964.74"/>
    <n v="964.74"/>
    <n v="725.26"/>
    <n v="0.42914792899408283"/>
    <n v="0"/>
  </r>
  <r>
    <s v="Create Your Taste"/>
    <x v="0"/>
    <x v="0"/>
    <s v="0006888846"/>
    <s v="01639380"/>
    <x v="72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46597"/>
    <s v="01643253"/>
    <x v="69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54624"/>
    <s v="01637929"/>
    <x v="110"/>
    <x v="0"/>
    <s v="INSTALLPOS-1K"/>
    <n v="964.74"/>
    <n v="964.74"/>
    <n v="964.74"/>
    <n v="1690"/>
    <n v="964.74"/>
    <n v="964.74"/>
    <n v="964.74"/>
    <n v="725.26"/>
    <n v="0.42914792899408283"/>
    <n v="0"/>
  </r>
  <r>
    <s v="Create Your Taste"/>
    <x v="0"/>
    <x v="0"/>
    <s v="0006853930"/>
    <s v="01642143"/>
    <x v="83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3206"/>
    <s v="01641326"/>
    <x v="44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85761"/>
    <s v="01651614"/>
    <x v="38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03195"/>
    <s v="01632007"/>
    <x v="90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5110"/>
    <s v="01649182"/>
    <x v="44"/>
    <x v="0"/>
    <s v="INSTALLPOS-1K"/>
    <n v="964.74"/>
    <n v="964.74"/>
    <n v="964.74"/>
    <n v="1690"/>
    <n v="964.74"/>
    <n v="964.74"/>
    <n v="964.74"/>
    <n v="725.26"/>
    <n v="0.42914792899408283"/>
    <n v="0"/>
  </r>
  <r>
    <s v="Experience of the Future"/>
    <x v="0"/>
    <x v="0"/>
    <s v="0006877841"/>
    <s v="01649333"/>
    <x v="43"/>
    <x v="0"/>
    <s v="INSTALLPOS-1K"/>
    <n v="964.74"/>
    <n v="964.74"/>
    <n v="964.74"/>
    <n v="1690"/>
    <n v="964.74"/>
    <n v="964.74"/>
    <n v="964.74"/>
    <n v="725.26"/>
    <n v="0.42914792899408283"/>
    <n v="0"/>
  </r>
  <r>
    <s v="Dual Point Install"/>
    <x v="0"/>
    <x v="0"/>
    <s v="0006856977"/>
    <s v="01645626"/>
    <x v="87"/>
    <x v="0"/>
    <s v="INSTALLPOS-1K"/>
    <n v="1015.75"/>
    <n v="1015.75"/>
    <n v="1015.75"/>
    <n v="1944"/>
    <n v="1015.75"/>
    <n v="1015.75"/>
    <n v="1015.75"/>
    <n v="928.25"/>
    <n v="0.47749485596707819"/>
    <n v="0"/>
  </r>
  <r>
    <s v="FC Reinstall"/>
    <x v="0"/>
    <x v="0"/>
    <s v="0006877046"/>
    <s v="01649324"/>
    <x v="46"/>
    <x v="0"/>
    <s v="INSTALLPOS-1K"/>
    <n v="964.31"/>
    <n v="964.31"/>
    <n v="964.31"/>
    <n v="1944"/>
    <n v="964.31"/>
    <n v="964.31"/>
    <n v="964.31"/>
    <n v="979.69"/>
    <n v="0.50395576131687247"/>
    <n v="0"/>
  </r>
  <r>
    <s v="Dual Point Install"/>
    <x v="0"/>
    <x v="0"/>
    <s v="0006856930"/>
    <s v="01645577"/>
    <x v="60"/>
    <x v="0"/>
    <s v="INSTALLPOS-1K"/>
    <n v="964.31"/>
    <n v="964.31"/>
    <n v="964.31"/>
    <n v="1944"/>
    <n v="964.31"/>
    <n v="964.31"/>
    <n v="964.31"/>
    <n v="979.69"/>
    <n v="0.50395576131687247"/>
    <n v="0"/>
  </r>
  <r>
    <s v="Dual Point Install"/>
    <x v="0"/>
    <x v="0"/>
    <s v="0006837426"/>
    <s v="01640824"/>
    <x v="97"/>
    <x v="0"/>
    <s v="INSTALLPOS-1K"/>
    <n v="964.31"/>
    <n v="964.31"/>
    <n v="964.31"/>
    <n v="1944"/>
    <n v="964.31"/>
    <n v="964.31"/>
    <n v="964.31"/>
    <n v="979.69"/>
    <n v="0.50395576131687247"/>
    <n v="0"/>
  </r>
  <r>
    <s v="FC Reinstall"/>
    <x v="0"/>
    <x v="0"/>
    <s v="0006885686"/>
    <s v="01651289"/>
    <x v="16"/>
    <x v="0"/>
    <s v="INSTALLPOS-1K"/>
    <n v="964.31"/>
    <n v="964.31"/>
    <n v="964.31"/>
    <n v="1944"/>
    <n v="964.31"/>
    <n v="964.31"/>
    <n v="964.31"/>
    <n v="979.69"/>
    <n v="0.50395576131687247"/>
    <n v="0"/>
  </r>
  <r>
    <s v="FC Deinstall"/>
    <x v="0"/>
    <x v="0"/>
    <s v="0006886769"/>
    <s v="01649326"/>
    <x v="86"/>
    <x v="0"/>
    <s v="INSTOSS-1K"/>
    <n v="336"/>
    <n v="336"/>
    <n v="336"/>
    <n v="722"/>
    <n v="336"/>
    <n v="336"/>
    <n v="336"/>
    <n v="386"/>
    <n v="0.53462603878116344"/>
    <n v="0"/>
  </r>
  <r>
    <s v="Dual Point Install"/>
    <x v="0"/>
    <x v="0"/>
    <s v="0006853932"/>
    <s v="01643427"/>
    <x v="83"/>
    <x v="0"/>
    <s v="INSTALLPOS-1K"/>
    <n v="838.75"/>
    <n v="838.75"/>
    <n v="838.75"/>
    <n v="1944"/>
    <n v="838.75"/>
    <n v="838.75"/>
    <n v="838.75"/>
    <n v="1105.25"/>
    <n v="0.56854423868312753"/>
    <n v="0"/>
  </r>
  <r>
    <s v="Dual Point Install"/>
    <x v="0"/>
    <x v="0"/>
    <s v="0006885619"/>
    <s v="01651615"/>
    <x v="38"/>
    <x v="0"/>
    <s v="INSTALLPOS-1K"/>
    <n v="838.75"/>
    <n v="838.75"/>
    <n v="838.75"/>
    <n v="1944"/>
    <n v="838.75"/>
    <n v="838.75"/>
    <n v="838.75"/>
    <n v="1105.25"/>
    <n v="0.56854423868312753"/>
    <n v="0"/>
  </r>
  <r>
    <s v="Dual Point Install"/>
    <x v="0"/>
    <x v="0"/>
    <s v="0006889641"/>
    <s v="01639381"/>
    <x v="72"/>
    <x v="0"/>
    <s v="INSTALLPOS-1K"/>
    <n v="838.75"/>
    <n v="838.75"/>
    <n v="838.75"/>
    <n v="1944"/>
    <n v="838.75"/>
    <n v="838.75"/>
    <n v="838.75"/>
    <n v="1105.25"/>
    <n v="0.56854423868312753"/>
    <n v="0"/>
  </r>
  <r>
    <s v="Experience of the Future"/>
    <x v="0"/>
    <x v="0"/>
    <s v="0006803107"/>
    <s v="01632012"/>
    <x v="111"/>
    <x v="0"/>
    <s v="INSTALLPOS-1K"/>
    <n v="713.62"/>
    <n v="713.62"/>
    <n v="713.62"/>
    <n v="1690"/>
    <n v="713.62"/>
    <n v="713.62"/>
    <n v="713.62"/>
    <n v="976.38"/>
    <n v="0.57773964497041419"/>
    <n v="0"/>
  </r>
  <r>
    <s v="Dual Point Install"/>
    <x v="0"/>
    <x v="0"/>
    <s v="0006840253"/>
    <s v="01641470"/>
    <x v="104"/>
    <x v="0"/>
    <s v="INSTALLPOS-1K"/>
    <n v="733.97"/>
    <n v="733.97"/>
    <n v="733.97"/>
    <n v="1944"/>
    <n v="733.97"/>
    <n v="733.97"/>
    <n v="733.97"/>
    <n v="1210.03"/>
    <n v="0.6224434156378601"/>
    <n v="0"/>
  </r>
  <r>
    <s v="KIOSK - Zivelo"/>
    <x v="1"/>
    <x v="0"/>
    <s v="0006850215"/>
    <s v="01644445"/>
    <x v="129"/>
    <x v="0"/>
    <s v="INSTALL-DIR"/>
    <n v="760"/>
    <n v="760"/>
    <n v="760"/>
    <n v="2100"/>
    <n v="760"/>
    <n v="760"/>
    <n v="760"/>
    <n v="1340"/>
    <n v="0.63809523809523805"/>
    <n v="0"/>
  </r>
  <r>
    <s v="Dual Point Install"/>
    <x v="0"/>
    <x v="0"/>
    <s v="0006858569"/>
    <s v="01645620"/>
    <x v="105"/>
    <x v="0"/>
    <s v="INSTALLPOS-1K"/>
    <n v="1132.31"/>
    <n v="1132.31"/>
    <n v="1132.31"/>
    <n v="3888"/>
    <n v="1132.31"/>
    <n v="1132.31"/>
    <n v="1132.31"/>
    <n v="2755.69"/>
    <n v="0.70876800411522634"/>
    <n v="0"/>
  </r>
  <r>
    <s v="KIOSK - Zivelo"/>
    <x v="1"/>
    <x v="0"/>
    <s v="0006824721"/>
    <s v="01637488"/>
    <x v="130"/>
    <x v="0"/>
    <s v="INSTALL-DIR"/>
    <n v="555"/>
    <n v="555"/>
    <n v="555"/>
    <n v="2000"/>
    <n v="555"/>
    <n v="555"/>
    <n v="555"/>
    <n v="1445"/>
    <n v="0.72250000000000003"/>
    <n v="0"/>
  </r>
  <r>
    <s v="Dual Point Install"/>
    <x v="0"/>
    <x v="0"/>
    <s v="0006875932"/>
    <s v="01651932"/>
    <x v="81"/>
    <x v="0"/>
    <s v="INSTALLPOS-1K"/>
    <n v="243"/>
    <n v="243"/>
    <n v="243"/>
    <n v="1944"/>
    <n v="243"/>
    <n v="243"/>
    <n v="243"/>
    <n v="1701"/>
    <n v="0.875"/>
    <n v="0"/>
  </r>
  <r>
    <s v="KIOSK - Zivelo"/>
    <x v="1"/>
    <x v="0"/>
    <s v="0006827272"/>
    <s v="01643965"/>
    <x v="112"/>
    <x v="0"/>
    <s v="INSTALL-DIR"/>
    <n v="451.68"/>
    <n v="451.68"/>
    <n v="451.68"/>
    <n v="0"/>
    <n v="2041.68"/>
    <n v="2041.68"/>
    <n v="2041.68"/>
    <n v="-2041.68"/>
    <e v="#DIV/0!"/>
    <n v="0"/>
  </r>
  <r>
    <s v="KIOSK - Zivelo"/>
    <x v="1"/>
    <x v="0"/>
    <s v="0006827272"/>
    <s v="01643964"/>
    <x v="121"/>
    <x v="0"/>
    <s v="INSTALL-DIR"/>
    <n v="380"/>
    <n v="380"/>
    <n v="380"/>
    <n v="0"/>
    <n v="2041.68"/>
    <n v="2041.68"/>
    <n v="2041.68"/>
    <n v="-2041.68"/>
    <e v="#DIV/0!"/>
    <n v="0"/>
  </r>
  <r>
    <s v="KIOSK - Zivelo"/>
    <x v="1"/>
    <x v="0"/>
    <s v="0006827272"/>
    <s v="01644081"/>
    <x v="52"/>
    <x v="1"/>
    <s v="INSTALL-DIR"/>
    <n v="1210"/>
    <n v="1210"/>
    <n v="1210"/>
    <n v="0"/>
    <n v="2041.68"/>
    <n v="2041.68"/>
    <n v="2041.68"/>
    <n v="-2041.68"/>
    <e v="#DIV/0!"/>
    <n v="0"/>
  </r>
  <r>
    <s v="HHOT Sales and Install"/>
    <x v="0"/>
    <x v="0"/>
    <s v="0006856427"/>
    <s v="01639183"/>
    <x v="129"/>
    <x v="0"/>
    <s v="INSTALLPOS-1K"/>
    <n v="324"/>
    <n v="324"/>
    <n v="324"/>
    <n v="0"/>
    <n v="324"/>
    <n v="324"/>
    <n v="324"/>
    <n v="-324"/>
    <e v="#DIV/0!"/>
    <n v="0"/>
  </r>
  <r>
    <s v="HHOT Sales and Install"/>
    <x v="0"/>
    <x v="0"/>
    <s v="0006889363"/>
    <s v="01647155"/>
    <x v="129"/>
    <x v="0"/>
    <s v="INSTOSS-1K"/>
    <n v="364.5"/>
    <n v="364.5"/>
    <n v="364.5"/>
    <n v="0"/>
    <n v="364.5"/>
    <n v="364.5"/>
    <n v="364.5"/>
    <n v="-364.5"/>
    <e v="#DIV/0!"/>
    <n v="0"/>
  </r>
  <r>
    <s v="HHOT Sales and Install"/>
    <x v="0"/>
    <x v="1"/>
    <s v="0006856427"/>
    <s v="01639183"/>
    <x v="129"/>
    <x v="0"/>
    <s v="PROJMGMTMCD-1K"/>
    <n v="324"/>
    <n v="324"/>
    <n v="324"/>
    <n v="0"/>
    <n v="324"/>
    <n v="324"/>
    <n v="324"/>
    <n v="-324"/>
    <e v="#DIV/0!"/>
    <n v="0"/>
  </r>
  <r>
    <s v="KIOSK - Zivelo"/>
    <x v="1"/>
    <x v="0"/>
    <s v="0006877795"/>
    <s v="01653892"/>
    <x v="44"/>
    <x v="0"/>
    <s v="INSTALL-DIR"/>
    <n v="790"/>
    <n v="790"/>
    <n v="790"/>
    <n v="4170"/>
    <n v="2385"/>
    <n v="2385"/>
    <n v="2534.3000000000002"/>
    <n v="1635.6999999999998"/>
    <n v="0.39225419664268579"/>
    <n v="-149.30000000000018"/>
  </r>
  <r>
    <s v="KIOSK - Zivelo"/>
    <x v="1"/>
    <x v="0"/>
    <s v="0006877795"/>
    <s v="01652553"/>
    <x v="95"/>
    <x v="0"/>
    <s v="INSTALL-DIR"/>
    <n v="1595"/>
    <n v="1595"/>
    <n v="1744.3"/>
    <n v="4170"/>
    <n v="2385"/>
    <n v="2385"/>
    <n v="2534.3000000000002"/>
    <n v="1635.6999999999998"/>
    <n v="0.39225419664268579"/>
    <n v="-149.30000000000018"/>
  </r>
  <r>
    <s v="KIOSK - Zivelo"/>
    <x v="1"/>
    <x v="0"/>
    <s v="0006853476"/>
    <s v="01646569"/>
    <x v="45"/>
    <x v="0"/>
    <s v="INSTALL-DIR"/>
    <n v="1210"/>
    <n v="1210"/>
    <n v="1400"/>
    <n v="1600"/>
    <n v="1210"/>
    <n v="1210"/>
    <n v="1400"/>
    <n v="200"/>
    <n v="0.125"/>
    <n v="-190"/>
  </r>
  <r>
    <s v="KIOSK - Zivelo"/>
    <x v="1"/>
    <x v="0"/>
    <s v="0006872697"/>
    <s v="01650549"/>
    <x v="35"/>
    <x v="0"/>
    <s v="INSTALL-DIR"/>
    <n v="1210"/>
    <n v="1210"/>
    <n v="1400"/>
    <n v="1600"/>
    <n v="1210"/>
    <n v="1210"/>
    <n v="1400"/>
    <n v="200"/>
    <n v="0.125"/>
    <n v="-190"/>
  </r>
  <r>
    <s v="FC Reinstall"/>
    <x v="0"/>
    <x v="1"/>
    <s v="0006864264"/>
    <s v="01647213"/>
    <x v="35"/>
    <x v="0"/>
    <s v="PROJMGMTMCD-1K"/>
    <n v="712.75"/>
    <n v="712.75"/>
    <n v="0"/>
    <n v="285"/>
    <n v="1425.5"/>
    <n v="1425.5"/>
    <n v="1677.49"/>
    <n v="-1392.49"/>
    <n v="-4.8859298245614031"/>
    <n v="-251.99"/>
  </r>
  <r>
    <s v="FC Reinstall"/>
    <x v="0"/>
    <x v="1"/>
    <s v="0006864264"/>
    <s v="01647213"/>
    <x v="35"/>
    <x v="0"/>
    <s v="PROJMGMTMCD-1K"/>
    <n v="712.75"/>
    <n v="712.75"/>
    <n v="1677.49"/>
    <n v="285"/>
    <n v="1425.5"/>
    <n v="1425.5"/>
    <n v="1677.49"/>
    <n v="-1392.49"/>
    <n v="-4.8859298245614031"/>
    <n v="-251.99"/>
  </r>
  <r>
    <s v="FC Reinstall"/>
    <x v="0"/>
    <x v="0"/>
    <s v="0006864264"/>
    <s v="01647213"/>
    <x v="35"/>
    <x v="0"/>
    <s v="INSTALLPOS-1K"/>
    <n v="712.75"/>
    <n v="712.75"/>
    <n v="0"/>
    <n v="1944"/>
    <n v="1425.5"/>
    <n v="1425.5"/>
    <n v="1677.49"/>
    <n v="266.51"/>
    <n v="0.13709362139917694"/>
    <n v="-251.99"/>
  </r>
  <r>
    <s v="FC Reinstall"/>
    <x v="0"/>
    <x v="0"/>
    <s v="0006864264"/>
    <s v="01647213"/>
    <x v="35"/>
    <x v="0"/>
    <s v="INSTALLPOS-1K"/>
    <n v="712.75"/>
    <n v="712.75"/>
    <n v="1677.49"/>
    <n v="1944"/>
    <n v="1425.5"/>
    <n v="1425.5"/>
    <n v="1677.49"/>
    <n v="266.51"/>
    <n v="0.13709362139917694"/>
    <n v="-251.99"/>
  </r>
  <r>
    <s v="KIOSK - Zivelo"/>
    <x v="1"/>
    <x v="0"/>
    <s v="0006879449"/>
    <s v="01650553"/>
    <x v="27"/>
    <x v="0"/>
    <s v="INSTALL-DIR"/>
    <n v="1210"/>
    <n v="1210"/>
    <n v="1495"/>
    <n v="1600"/>
    <n v="1210"/>
    <n v="1210"/>
    <n v="1495"/>
    <n v="105"/>
    <n v="6.5625000000000003E-2"/>
    <n v="-285"/>
  </r>
  <r>
    <s v="Dual Point Install"/>
    <x v="0"/>
    <x v="0"/>
    <s v="0006930596"/>
    <s v="01660514"/>
    <x v="11"/>
    <x v="0"/>
    <s v="INSTOSS-1K"/>
    <n v="500"/>
    <n v="303.75"/>
    <n v="787.67"/>
    <n v="397.5"/>
    <n v="500"/>
    <n v="303.75"/>
    <n v="787.67"/>
    <n v="-390.16999999999996"/>
    <n v="-0.98155974842767291"/>
    <n v="-287.66999999999996"/>
  </r>
  <r>
    <s v="Experience of the Future"/>
    <x v="0"/>
    <x v="1"/>
    <s v="0006838588"/>
    <s v="01637928"/>
    <x v="110"/>
    <x v="0"/>
    <s v="PROJMGMTMCD-1K"/>
    <n v="964.74"/>
    <n v="0"/>
    <n v="1274.73"/>
    <n v="100"/>
    <n v="964.74"/>
    <n v="0"/>
    <n v="1274.73"/>
    <n v="-1174.73"/>
    <n v="-11.747300000000001"/>
    <n v="-309.99"/>
  </r>
  <r>
    <s v="Experience of the Future"/>
    <x v="0"/>
    <x v="0"/>
    <s v="0006838588"/>
    <s v="01637928"/>
    <x v="110"/>
    <x v="0"/>
    <s v="INSTALLPOS-1K"/>
    <n v="964.74"/>
    <n v="0"/>
    <n v="1274.73"/>
    <n v="1690"/>
    <n v="964.74"/>
    <n v="0"/>
    <n v="1274.73"/>
    <n v="415.27"/>
    <n v="0.24572189349112425"/>
    <n v="-309.99"/>
  </r>
  <r>
    <s v="KIOSK - Zivelo"/>
    <x v="1"/>
    <x v="0"/>
    <s v="0006865585"/>
    <s v="01652310"/>
    <x v="24"/>
    <x v="0"/>
    <s v="INSTALL-DIR"/>
    <n v="1210"/>
    <n v="1210"/>
    <n v="1590"/>
    <n v="1600"/>
    <n v="1210"/>
    <n v="1210"/>
    <n v="1590"/>
    <n v="10"/>
    <n v="6.2500000000000003E-3"/>
    <n v="-380"/>
  </r>
  <r>
    <s v="KIOSK - Zivelo"/>
    <x v="1"/>
    <x v="0"/>
    <s v="0006814807"/>
    <s v="01639694"/>
    <x v="108"/>
    <x v="0"/>
    <s v="INSTALL-DIR"/>
    <n v="1210"/>
    <n v="1210"/>
    <n v="1590"/>
    <n v="1600"/>
    <n v="1210"/>
    <n v="1210"/>
    <n v="1590"/>
    <n v="10"/>
    <n v="6.2500000000000003E-3"/>
    <n v="-380"/>
  </r>
  <r>
    <s v="KIOSK - Zivelo"/>
    <x v="1"/>
    <x v="0"/>
    <s v="0006885614"/>
    <s v="01652211"/>
    <x v="18"/>
    <x v="0"/>
    <s v="INSTALL-DIR"/>
    <n v="1210"/>
    <n v="1210"/>
    <n v="1980"/>
    <n v="2600"/>
    <n v="1210"/>
    <n v="1210"/>
    <n v="1980"/>
    <n v="620"/>
    <n v="0.23846153846153847"/>
    <n v="-770"/>
  </r>
  <r>
    <s v="KIOSK - Zivelo"/>
    <x v="1"/>
    <x v="0"/>
    <s v="0006852446"/>
    <s v="01617321"/>
    <x v="59"/>
    <x v="0"/>
    <s v="INSTALL-DIR"/>
    <n v="1210"/>
    <n v="1210"/>
    <n v="1257.5"/>
    <n v="1600"/>
    <n v="1257.5"/>
    <n v="1257.5"/>
    <n v="2515"/>
    <n v="-915"/>
    <n v="-0.57187500000000002"/>
    <n v="-1257.5"/>
  </r>
  <r>
    <s v="KIOSK - Zivelo"/>
    <x v="1"/>
    <x v="0"/>
    <s v="0006852446"/>
    <s v="01617321"/>
    <x v="59"/>
    <x v="0"/>
    <s v="INSTALL-DIR"/>
    <n v="47.5"/>
    <n v="47.5"/>
    <n v="1257.5"/>
    <n v="1600"/>
    <n v="1257.5"/>
    <n v="1257.5"/>
    <n v="2515"/>
    <n v="-915"/>
    <n v="-0.57187500000000002"/>
    <n v="-1257.5"/>
  </r>
  <r>
    <s v="KIOSK - Zivelo"/>
    <x v="1"/>
    <x v="0"/>
    <s v="0006875266"/>
    <s v="01649491"/>
    <x v="32"/>
    <x v="0"/>
    <s v="INSTALL-DIR"/>
    <n v="380"/>
    <n v="380"/>
    <n v="1590"/>
    <n v="1600"/>
    <n v="1590"/>
    <n v="1590"/>
    <n v="3180"/>
    <n v="-1580"/>
    <n v="-0.98750000000000004"/>
    <n v="-1590"/>
  </r>
  <r>
    <s v="KIOSK - Zivelo"/>
    <x v="1"/>
    <x v="0"/>
    <s v="0006875266"/>
    <s v="01649491"/>
    <x v="32"/>
    <x v="0"/>
    <s v="INSTALL-DIR"/>
    <n v="1210"/>
    <n v="1210"/>
    <n v="1590"/>
    <n v="1600"/>
    <n v="1590"/>
    <n v="1590"/>
    <n v="3180"/>
    <n v="-1580"/>
    <n v="-0.98750000000000004"/>
    <n v="-1590"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  <r>
    <m/>
    <x v="2"/>
    <x v="3"/>
    <m/>
    <m/>
    <x v="52"/>
    <x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CE8C-4936-406A-88CC-351CF74A294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G16" firstHeaderRow="0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3">
    <field x="6"/>
    <field x="18"/>
    <field x="5"/>
  </rowFields>
  <rowItems count="11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item="0" hier="-1"/>
    <pageField fld="1" item="1" hier="-1"/>
  </pageFields>
  <dataFields count="6">
    <dataField name="Sum of PO Spend(Sorder)" fld="12" baseField="0" baseItem="0" numFmtId="169"/>
    <dataField name="Sum of Amount Invoiced(SOrder)" fld="13" baseField="0" baseItem="0" numFmtId="169"/>
    <dataField name="Sum of Paid Amount(SOrder)" fld="14" baseField="0" baseItem="0" numFmtId="169"/>
    <dataField name="Sum of Gross Profit(SOrder) " fld="15" baseField="0" baseItem="0" numFmtId="169"/>
    <dataField name="Sum of Accural Amount(Sorder)" fld="17" baseField="0" baseItem="0" numFmtId="169"/>
    <dataField name="Sum of Percentage Of Profit(SOrder)" fld="19" baseField="0" baseItem="0" numFmtId="10"/>
  </dataFields>
  <formats count="2">
    <format dxfId="2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038DD-B149-4328-A385-41735BFAC29D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3:K24" firstHeaderRow="1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6"/>
    <field x="18"/>
    <field x="5"/>
  </rowFields>
  <rowItems count="1">
    <i t="grand">
      <x/>
    </i>
  </rowItems>
  <colItems count="1">
    <i/>
  </colItems>
  <pageFields count="2">
    <pageField fld="2" item="2" hier="-1"/>
    <pageField fld="1" item="0" hier="-1"/>
  </pageFields>
  <dataFields count="1">
    <dataField name="Sum of Billed Amount(SOrder)" fld="11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7BC7D-1591-4B6D-B524-42556CE174BA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9:K40" firstHeaderRow="1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6"/>
    <field x="18"/>
    <field x="5"/>
  </rowFields>
  <rowItems count="1">
    <i t="grand">
      <x/>
    </i>
  </rowItems>
  <colItems count="1">
    <i/>
  </colItems>
  <pageFields count="2">
    <pageField fld="2" item="1" hier="-1"/>
    <pageField fld="1" item="0" hier="-1"/>
  </pageFields>
  <dataFields count="1">
    <dataField name="Sum of Billed Amount(SOrder)" fld="11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134D7-04C9-4B8D-B0F7-3C7C9D76844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P15" firstHeaderRow="0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3">
    <field x="6"/>
    <field x="18"/>
    <field x="5"/>
  </rowFields>
  <rowItems count="10">
    <i>
      <x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item="0" hier="-1"/>
    <pageField fld="1" item="0" hier="-1"/>
  </pageFields>
  <dataFields count="6">
    <dataField name="Sum of PO Spend(Sorder)" fld="12" baseField="0" baseItem="0" numFmtId="169"/>
    <dataField name="Sum of Amount Invoiced(SOrder)" fld="13" baseField="0" baseItem="0" numFmtId="169"/>
    <dataField name="Sum of Paid Amount(SOrder)" fld="14" baseField="0" baseItem="0" numFmtId="169"/>
    <dataField name="Sum of Gross Profit(SOrder) " fld="15" baseField="0" baseItem="0" numFmtId="169"/>
    <dataField name="Sum of Accural Amount(Sorder)" fld="17" baseField="0" baseItem="0" numFmtId="169"/>
    <dataField name="Sum of Percentage Of Profit(SOrder)" fld="19" baseField="0" baseItem="0" numFmtId="10"/>
  </dataFields>
  <formats count="2">
    <format dxfId="4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B6272-2DE3-49D2-9F8F-09DBCC1C630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48" firstHeaderRow="1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6"/>
    <field x="18"/>
    <field x="5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2">
    <pageField fld="2" item="1" hier="-1"/>
    <pageField fld="1" item="1" hier="-1"/>
  </pageFields>
  <dataFields count="1">
    <dataField name="Sum of Billed Amount(SOrder)" fld="11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8AD08-2889-4EBD-84D5-9E320ABF363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32" firstHeaderRow="1" firstDataRow="1" firstDataCol="1" rowPageCount="2" colPageCount="1"/>
  <pivotFields count="20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6"/>
    <field x="18"/>
    <field x="5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2">
    <pageField fld="2" item="2" hier="-1"/>
    <pageField fld="1" item="1" hier="-1"/>
  </pageFields>
  <dataFields count="1">
    <dataField name="Sum of Billed Amount(SOrder)" fld="11" baseField="5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07370-211E-464F-9CB4-0AAA895F1E5B}" name="Table2" displayName="Table2" ref="A1:O7" totalsRowCount="1">
  <autoFilter ref="A1:O6" xr:uid="{8B84B86C-4A88-41E3-AF66-EC1E6AFFE0AD}"/>
  <tableColumns count="15">
    <tableColumn id="1" xr3:uid="{63650350-F442-470D-B843-291CADFE6AF3}" name="Item"/>
    <tableColumn id="2" xr3:uid="{73C9E8BB-0D39-4BE3-A03F-5507A3BEAABF}" name="Item_Title"/>
    <tableColumn id="3" xr3:uid="{8D0424C1-C8C7-43E5-BF4C-B5E1A16A0428}" name="Sales Order Number"/>
    <tableColumn id="4" xr3:uid="{0072F389-F834-436D-8B77-37C8C2CB3B8A}" name="Call Id"/>
    <tableColumn id="5" xr3:uid="{CDF49F83-766E-4C93-AF41-D1EDE99253B4}" name="Sched In Date" dataDxfId="10"/>
    <tableColumn id="6" xr3:uid="{70458F8D-5C96-47A1-A1C3-C4D426368D67}" name="Year"/>
    <tableColumn id="7" xr3:uid="{27D11FCC-9E47-4AD0-934F-3E628B066518}" name="Material"/>
    <tableColumn id="8" xr3:uid="{DDBA7D96-31AA-4DC2-9153-34D37AE025D4}" name="Po Description Call Id"/>
    <tableColumn id="9" xr3:uid="{DACE8619-EA3F-4CB7-BEBD-DF47FC44C9FD}" name="Amount Invoiced CallID" totalsRowFunction="sum"/>
    <tableColumn id="10" xr3:uid="{E8AECFC1-5477-442F-9A81-92F9C012F346}" name="Paid Amount_CallID"/>
    <tableColumn id="11" xr3:uid="{C4E0DEE9-A60D-4D87-9BC8-BF06B63D30FD}" name="Billed Amount(SAP)"/>
    <tableColumn id="12" xr3:uid="{6BC175E2-E850-49E1-ADA7-D636780C8C66}" name="Amount Invoiced(SAP)"/>
    <tableColumn id="13" xr3:uid="{57E3321B-62BB-4771-8222-712E227356E1}" name="Paid Amount(SAP)"/>
    <tableColumn id="14" xr3:uid="{C6F4C377-C6E6-4A4F-B13E-C1E6E8484102}" name="Gross Profit(SAP) "/>
    <tableColumn id="15" xr3:uid="{39514C5A-CFAC-4DA1-A052-F1BE2D92C8A4}" name=" Profit(SAP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492D3-6D83-497B-888C-76EAB2991333}" name="Table5" displayName="Table5" ref="A1:O6" totalsRowShown="0">
  <autoFilter ref="A1:O6" xr:uid="{2B8351AC-7133-49B9-86CE-F3AE8AB4CF71}"/>
  <tableColumns count="15">
    <tableColumn id="1" xr3:uid="{F407E65D-0E15-4E46-932E-78252FB4CCE3}" name="Item"/>
    <tableColumn id="2" xr3:uid="{DEEF1734-2C65-46D1-8880-2EDCF05967FE}" name="Item_Title"/>
    <tableColumn id="3" xr3:uid="{FEC51378-5AAF-4022-8B5A-E2E52E050ABB}" name="Sales Order Number"/>
    <tableColumn id="4" xr3:uid="{2169F68B-F90A-4E60-8A3A-0C55F269D00E}" name="Call Id"/>
    <tableColumn id="5" xr3:uid="{432DD497-F1C3-48CF-ABF7-17F1A7EFB483}" name="Sched In Date" dataDxfId="9"/>
    <tableColumn id="6" xr3:uid="{D5F4DE26-58F8-4809-806D-19D2322878F5}" name="Year"/>
    <tableColumn id="7" xr3:uid="{5FC79E81-49DA-4327-AE0A-652BEAF978B8}" name="Material"/>
    <tableColumn id="8" xr3:uid="{837D3ED8-C3CF-4595-B7ED-C32349BAE854}" name="Po Description Call Id"/>
    <tableColumn id="9" xr3:uid="{67502DB6-9BAA-4D57-A3EF-2AC2867BBD60}" name="Amount Invoiced CallID"/>
    <tableColumn id="10" xr3:uid="{F82DD9A5-9AB9-4B47-9723-646ADDA59D95}" name="Paid Amount_CallID"/>
    <tableColumn id="11" xr3:uid="{C9980269-42FF-4A5C-BED7-C772D330F117}" name="Billed Amount(SAP)"/>
    <tableColumn id="12" xr3:uid="{D7A83BC5-96E1-47B8-B42C-E0AC746DF6FD}" name="Amount Invoiced(SAP)"/>
    <tableColumn id="13" xr3:uid="{5C7419E0-8F58-4ACF-A9ED-CDB8583D1562}" name="Paid Amount(SAP)"/>
    <tableColumn id="14" xr3:uid="{D102E825-E3D8-4EE7-B458-80598F3A2FA7}" name="Gross Profit(SAP) "/>
    <tableColumn id="15" xr3:uid="{4DE82F22-69D1-4258-96F0-B75BD795C8AC}" name=" Profit(SAP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D77E1C-E807-45A0-943F-351588D9688C}" name="Table12" displayName="Table12" ref="A1:O6" totalsRowShown="0">
  <autoFilter ref="A1:O6" xr:uid="{20EF6216-F2AC-4F93-9225-CE22F08E197D}"/>
  <tableColumns count="15">
    <tableColumn id="1" xr3:uid="{F6D3963A-679B-454D-B697-82625B0959AA}" name="Item"/>
    <tableColumn id="2" xr3:uid="{B4BD0C1B-C16D-48CB-8E01-F626D8A501E9}" name="Item_Title"/>
    <tableColumn id="3" xr3:uid="{DD0854FC-4487-4074-82E2-43B6C0BA9025}" name="Sales Order Number"/>
    <tableColumn id="4" xr3:uid="{EC1AFCA7-1B15-499D-83C0-39EE16DDA146}" name="Call Id"/>
    <tableColumn id="5" xr3:uid="{09C2FDA2-E1C1-45A6-87E3-7CFB765D2199}" name="Sched In Date" dataDxfId="8"/>
    <tableColumn id="6" xr3:uid="{CEE246DE-64E8-4C24-AE28-8B4E269CF4B8}" name="Year"/>
    <tableColumn id="7" xr3:uid="{38EFA972-29CB-485B-9748-96E1D5E9197C}" name="Material"/>
    <tableColumn id="8" xr3:uid="{8F23E6C4-E45C-41F1-A65B-EF45E31A3411}" name="Po Description Call Id"/>
    <tableColumn id="9" xr3:uid="{A80A45A6-C54E-4151-A417-29420B2733D9}" name="Amount Invoiced CallID"/>
    <tableColumn id="10" xr3:uid="{5B667660-94EF-459D-BD57-4E602C14B7D4}" name="Paid Amount_CallID"/>
    <tableColumn id="11" xr3:uid="{BE36C7D0-C524-4536-9641-A861AA471606}" name="Billed Amount(SAP)"/>
    <tableColumn id="12" xr3:uid="{4B65BC7D-3549-4594-92F8-28CA27D8F373}" name="Amount Invoiced(SAP)"/>
    <tableColumn id="13" xr3:uid="{1ADD7518-402E-4815-86E9-40C7C5A6F70E}" name="Paid Amount(SAP)"/>
    <tableColumn id="14" xr3:uid="{D85BE614-28B5-4AEF-A004-B6FA36C2EC05}" name="Gross Profit(SAP) "/>
    <tableColumn id="15" xr3:uid="{7CE3BE4A-1FA0-4F62-8CA3-AE8B02C1690E}" name=" Profit(SAP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C58A-67C2-4ED4-A871-9C098683C112}" name="Table13" displayName="Table13" ref="A1:O651" totalsRowShown="0">
  <autoFilter ref="A1:O651" xr:uid="{D379B70E-46CB-41EB-82A6-303B7CDE6D88}"/>
  <tableColumns count="15">
    <tableColumn id="1" xr3:uid="{A1E1DC59-05C2-431B-A39F-2084928E1CAC}" name="Item"/>
    <tableColumn id="2" xr3:uid="{9870A432-A90B-4C28-810A-CBE6CB617626}" name="Item_Title"/>
    <tableColumn id="3" xr3:uid="{4F8D0E12-A797-44D0-884E-A5D3287C950B}" name="Sales Order Number"/>
    <tableColumn id="4" xr3:uid="{48C4A2A0-11DD-4388-800A-744EACFF1CFB}" name="Call Id"/>
    <tableColumn id="5" xr3:uid="{E39267AA-AAC7-4A09-B724-3D817DD18026}" name="Sched In Date" dataDxfId="7"/>
    <tableColumn id="6" xr3:uid="{D982BBF3-2EEA-450D-9E98-13277D423366}" name="Year"/>
    <tableColumn id="7" xr3:uid="{85AB1695-FAE6-484B-94EB-F238B52850B1}" name="Material"/>
    <tableColumn id="8" xr3:uid="{07DD9B5D-2E23-4BEE-970B-8E61FFEF664A}" name="Po Description Call Id"/>
    <tableColumn id="9" xr3:uid="{2D1C8537-E517-42D6-AB0C-137EEAF47EFF}" name="Amount Invoiced CallID"/>
    <tableColumn id="10" xr3:uid="{7528087D-B9D3-43C1-871F-7EBF96431457}" name="Paid Amount_CallID"/>
    <tableColumn id="11" xr3:uid="{F6E4F8E5-3CBC-4E11-86DF-029D4AA2910C}" name="Billed Amount(SAP)"/>
    <tableColumn id="12" xr3:uid="{4687B885-4116-470B-9C6B-06E380603235}" name="Amount Invoiced(SAP)"/>
    <tableColumn id="13" xr3:uid="{09218CF7-7372-40EF-ADF0-A178C69F17FC}" name="Paid Amount(SAP)"/>
    <tableColumn id="14" xr3:uid="{12CFE336-666F-40C8-B868-83C61D9B5331}" name="Gross Profit(SAP) "/>
    <tableColumn id="15" xr3:uid="{9B2BDA9B-70A4-4F84-A9BF-11435201FF47}" name=" Profit(SAP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E9004-6164-4E60-9134-1D50E10866A3}" name="Table3" displayName="Table3" ref="A1:Q6" totalsRowShown="0">
  <autoFilter ref="A1:Q6" xr:uid="{48F00897-3A88-437F-93FB-F4C7EFF06813}"/>
  <tableColumns count="17">
    <tableColumn id="1" xr3:uid="{08390B01-681A-48AF-A879-54A4B1F2179A}" name="Item"/>
    <tableColumn id="2" xr3:uid="{8A0DFBFD-7685-464E-B41F-03E21DDBC53A}" name="Item_Title"/>
    <tableColumn id="3" xr3:uid="{283E5714-B989-48CD-B7C3-035F865D3F97}" name="Sales Order Number"/>
    <tableColumn id="4" xr3:uid="{AF092E11-47AD-47FE-97B8-0B5E1E86B9EA}" name="Call Id"/>
    <tableColumn id="5" xr3:uid="{609EE395-CED6-43FD-9447-38BED29F8E33}" name="Sched In Date" dataDxfId="6"/>
    <tableColumn id="6" xr3:uid="{1F5D73A2-B8C0-471F-8495-AF19A660E1FE}" name="Year"/>
    <tableColumn id="7" xr3:uid="{A2EEFA4B-2906-47B3-8E55-B8D89D1C0D70}" name="Material"/>
    <tableColumn id="8" xr3:uid="{3C977143-EC1F-4DA0-B1DF-14B2CCA6A0CC}" name="PO Spend_CallID"/>
    <tableColumn id="9" xr3:uid="{A0C09759-DF85-4F53-8BBC-4F17D8EC01A5}" name="Amount Invoiced CallID"/>
    <tableColumn id="10" xr3:uid="{A57A17B4-3233-41CB-AE33-F8C19DDADCAD}" name="Paid Amount_CallID"/>
    <tableColumn id="11" xr3:uid="{C6FBF71D-C91E-43CF-82C7-C1739A821752}" name="Billed Amount(SOrder)"/>
    <tableColumn id="12" xr3:uid="{4EA9FC22-A200-4D93-9E9E-7C7F264D7EF6}" name="PO Spend(Sorder)"/>
    <tableColumn id="13" xr3:uid="{8557688A-5064-41AE-93C5-912332F589B6}" name="Amount Invoiced(SOrder)"/>
    <tableColumn id="14" xr3:uid="{8D5B286A-2FFB-4C46-B429-26DAE61B3CB5}" name="Paid Amount(SOrder)"/>
    <tableColumn id="15" xr3:uid="{72583783-A424-4E31-9DA2-0CB601E938CD}" name="Gross Profit(SOrder) "/>
    <tableColumn id="16" xr3:uid="{04359909-B168-4135-B386-A5884B06E3D0}" name=" Profit(SOrder)"/>
    <tableColumn id="17" xr3:uid="{95D48E49-2711-44BA-B10B-EF78C5D98D79}" name="Accural Amount(Sorder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63C290-494B-4F4C-9D10-5D8ACF71FBB5}" name="Table8" displayName="Table8" ref="A1:Q2" totalsRowShown="0">
  <autoFilter ref="A1:Q2" xr:uid="{85D2A3B9-1D91-4BD3-AE5A-5501ED54D70E}"/>
  <tableColumns count="17">
    <tableColumn id="1" xr3:uid="{59370DDE-4BE5-4643-A158-C765FB80396F}" name="Item"/>
    <tableColumn id="2" xr3:uid="{5D3F1E11-EA3E-4E53-80CB-80A1043BD042}" name="Item_Title"/>
    <tableColumn id="3" xr3:uid="{E55B26CC-C05B-4200-8496-99577471C82E}" name="Sales Order Number"/>
    <tableColumn id="4" xr3:uid="{6F05DEEF-5FF6-440F-8CEC-748AE6665721}" name="Call Id"/>
    <tableColumn id="5" xr3:uid="{4F009928-2CB5-4F69-8C60-5BFC3AD62F00}" name="Sched In Date" dataDxfId="5"/>
    <tableColumn id="6" xr3:uid="{71AAE7E0-5D7A-4325-BFF8-F1A52C2C225D}" name="Year"/>
    <tableColumn id="7" xr3:uid="{AFBE356B-FD13-4FBB-963C-722C39F93D49}" name="Material"/>
    <tableColumn id="8" xr3:uid="{59532F22-5949-4748-85CF-2BD49C7B1B38}" name="PO Spend_CallID"/>
    <tableColumn id="9" xr3:uid="{03CE70DD-90B6-4CB0-AA86-CABFCD705F97}" name="Amount Invoiced CallID"/>
    <tableColumn id="10" xr3:uid="{6D4D63FC-99C9-4F5C-9B96-3CFAEBAB5A79}" name="Paid Amount_CallID"/>
    <tableColumn id="11" xr3:uid="{3F9A1E05-58E2-40FA-A817-C99DFEE3F9D8}" name="Billed Amount(SOrder)"/>
    <tableColumn id="12" xr3:uid="{BF965FCF-0117-4544-AF36-A6B9ABE03083}" name="PO Spend(Sorder)"/>
    <tableColumn id="13" xr3:uid="{05749DB8-518E-46AA-8B7F-32D2DAFF86D0}" name="Amount Invoiced(SOrder)"/>
    <tableColumn id="14" xr3:uid="{40286699-0C1F-481C-AA60-C8CC0BFF4EC4}" name="Paid Amount(SOrder)"/>
    <tableColumn id="15" xr3:uid="{EEA1C699-B49F-4850-BD6F-A2A5575583F7}" name="Gross Profit(SOrder) "/>
    <tableColumn id="16" xr3:uid="{C857CA86-8828-4F71-89AE-BDC7F49B17EA}" name=" Profit(SOrder)"/>
    <tableColumn id="17" xr3:uid="{E453031B-658B-4FC9-9C49-4A6B96B9D6E1}" name="Accural Amount(Sorder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53B2-B0E2-4609-B13C-54D6080AAF28}" name="Table1" displayName="Table1" ref="A1:O88" totalsRowShown="0">
  <autoFilter ref="A1:O88" xr:uid="{1E774070-7C8E-4685-AA72-3BDC53839787}"/>
  <tableColumns count="15">
    <tableColumn id="1" xr3:uid="{455DEB02-1DA9-4E77-97E2-43184E0D2EEB}" name="Item"/>
    <tableColumn id="2" xr3:uid="{419D7E7B-578A-41D3-B2BC-B387E048C38E}" name="Item_Title"/>
    <tableColumn id="3" xr3:uid="{CB71D97F-A0E4-455E-BB88-6AF7CE69F8EA}" name="Sales Order Number"/>
    <tableColumn id="4" xr3:uid="{EE7F2846-78D0-41C3-91C2-E8D22070DA9B}" name="Call Id"/>
    <tableColumn id="5" xr3:uid="{B9DA8810-D4FE-46B2-AEAA-2A1CC0E0AE5B}" name="Sched In Date" dataDxfId="0"/>
    <tableColumn id="6" xr3:uid="{1EF0A4A2-08C4-4F51-9594-F98699915EDB}" name="Year"/>
    <tableColumn id="7" xr3:uid="{F77A5770-FF35-420A-81DE-E7F7979898D7}" name="Material"/>
    <tableColumn id="8" xr3:uid="{312B3197-3A00-4797-91DE-0A291DD72797}" name="Po Description Call Id"/>
    <tableColumn id="9" xr3:uid="{E0AD4A1F-E36C-48AD-8F94-0F7CB884D31D}" name="Amount Invoiced CallID"/>
    <tableColumn id="10" xr3:uid="{E897FC38-DC2C-47AC-843F-F24E52F8AD12}" name="Paid Amount_CallID"/>
    <tableColumn id="11" xr3:uid="{E0B4902C-354B-4520-B090-2D31ECFD2185}" name="Billed Amount(SAP)"/>
    <tableColumn id="12" xr3:uid="{2E323DC8-60AC-4836-96C8-17EF66DC61F1}" name="Amount Invoiced(SAP)"/>
    <tableColumn id="13" xr3:uid="{15096E74-28C3-4A36-A2D3-E18A1E03BF13}" name="Paid Amount(SAP)"/>
    <tableColumn id="14" xr3:uid="{F8275309-4120-4E56-B61B-8F0FA4B077E6}" name="Gross Profit(SAP) "/>
    <tableColumn id="15" xr3:uid="{36242054-9F69-4165-98BF-E5B10220F22C}" name=" Profit(SA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159-A0A4-493E-A69B-97B8122BC41B}">
  <dimension ref="A1:O7"/>
  <sheetViews>
    <sheetView workbookViewId="0">
      <selection activeCell="I2" sqref="I2:I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  <row r="7" spans="1:15">
      <c r="I7">
        <f>SUBTOTAL(109,Table2[Amount Invoiced CallID])</f>
        <v>6497.5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54F2-86FB-40F4-A023-20B9A57B2B3E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F718-6438-4ED9-B24F-A4C950D6DAAD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EE70-18EB-4FF9-8A19-CD110227653B}">
  <dimension ref="A1:O651"/>
  <sheetViews>
    <sheetView workbookViewId="0">
      <selection sqref="A1:O651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51</v>
      </c>
      <c r="B2" t="s">
        <v>9</v>
      </c>
      <c r="C2" t="s">
        <v>268</v>
      </c>
      <c r="D2" t="s">
        <v>269</v>
      </c>
      <c r="G2" t="s">
        <v>29</v>
      </c>
      <c r="H2" t="s">
        <v>269</v>
      </c>
      <c r="I2">
        <v>0</v>
      </c>
      <c r="J2">
        <v>0</v>
      </c>
      <c r="K2">
        <v>1944</v>
      </c>
      <c r="L2">
        <v>0</v>
      </c>
      <c r="M2">
        <v>0</v>
      </c>
      <c r="N2">
        <v>1944</v>
      </c>
      <c r="O2">
        <v>1</v>
      </c>
    </row>
    <row r="3" spans="1:15">
      <c r="A3" t="s">
        <v>51</v>
      </c>
      <c r="B3" t="s">
        <v>9</v>
      </c>
      <c r="C3" t="s">
        <v>270</v>
      </c>
      <c r="D3" t="s">
        <v>271</v>
      </c>
      <c r="G3" t="s">
        <v>29</v>
      </c>
      <c r="H3" t="s">
        <v>271</v>
      </c>
      <c r="I3">
        <v>324</v>
      </c>
      <c r="J3">
        <v>317.52</v>
      </c>
      <c r="K3">
        <v>1944</v>
      </c>
      <c r="L3">
        <v>324</v>
      </c>
      <c r="M3">
        <v>317.52</v>
      </c>
      <c r="N3">
        <v>1626.48</v>
      </c>
      <c r="O3">
        <v>0.83666666666666667</v>
      </c>
    </row>
    <row r="4" spans="1:15">
      <c r="A4" t="s">
        <v>51</v>
      </c>
      <c r="B4" t="s">
        <v>9</v>
      </c>
      <c r="C4" t="s">
        <v>195</v>
      </c>
      <c r="D4" t="s">
        <v>337</v>
      </c>
      <c r="G4" t="s">
        <v>29</v>
      </c>
      <c r="H4" t="s">
        <v>337</v>
      </c>
      <c r="I4">
        <v>324</v>
      </c>
      <c r="J4">
        <v>324</v>
      </c>
      <c r="K4">
        <v>1944</v>
      </c>
      <c r="L4">
        <v>1456.31</v>
      </c>
      <c r="M4">
        <v>1433.66</v>
      </c>
      <c r="N4">
        <v>510.33999999999992</v>
      </c>
      <c r="O4">
        <v>0.26252057613168722</v>
      </c>
    </row>
    <row r="5" spans="1:15">
      <c r="A5" t="s">
        <v>26</v>
      </c>
      <c r="B5" t="s">
        <v>9</v>
      </c>
      <c r="C5" t="s">
        <v>256</v>
      </c>
      <c r="D5" t="s">
        <v>369</v>
      </c>
      <c r="G5" t="s">
        <v>29</v>
      </c>
      <c r="H5" t="s">
        <v>369</v>
      </c>
      <c r="I5">
        <v>243</v>
      </c>
      <c r="J5">
        <v>243</v>
      </c>
      <c r="K5">
        <v>1944</v>
      </c>
      <c r="L5">
        <v>1375.31</v>
      </c>
      <c r="M5">
        <v>1375.31</v>
      </c>
      <c r="N5">
        <v>568.69000000000005</v>
      </c>
      <c r="O5">
        <v>0.29253600823045273</v>
      </c>
    </row>
    <row r="6" spans="1:15">
      <c r="A6" t="s">
        <v>26</v>
      </c>
      <c r="B6" t="s">
        <v>9</v>
      </c>
      <c r="C6" t="s">
        <v>371</v>
      </c>
      <c r="D6" t="s">
        <v>372</v>
      </c>
      <c r="G6" t="s">
        <v>29</v>
      </c>
      <c r="H6" t="s">
        <v>372</v>
      </c>
      <c r="I6">
        <v>964.31</v>
      </c>
      <c r="J6">
        <v>945.02</v>
      </c>
      <c r="K6">
        <v>1944</v>
      </c>
      <c r="L6">
        <v>964.31</v>
      </c>
      <c r="M6">
        <v>945.02</v>
      </c>
      <c r="N6">
        <v>998.98</v>
      </c>
      <c r="O6">
        <v>0.51387860082304526</v>
      </c>
    </row>
    <row r="7" spans="1:15">
      <c r="A7" t="s">
        <v>99</v>
      </c>
      <c r="B7" t="s">
        <v>9</v>
      </c>
      <c r="C7" t="s">
        <v>734</v>
      </c>
      <c r="D7" t="s">
        <v>735</v>
      </c>
      <c r="G7" t="s">
        <v>29</v>
      </c>
      <c r="H7" t="s">
        <v>735</v>
      </c>
      <c r="I7">
        <v>831.5</v>
      </c>
      <c r="J7">
        <v>814.87</v>
      </c>
      <c r="K7">
        <v>1315</v>
      </c>
      <c r="L7">
        <v>831.5</v>
      </c>
      <c r="M7">
        <v>814.87</v>
      </c>
      <c r="N7">
        <v>500.13</v>
      </c>
      <c r="O7">
        <v>0.38032699619771865</v>
      </c>
    </row>
    <row r="8" spans="1:15">
      <c r="A8" t="s">
        <v>99</v>
      </c>
      <c r="B8" t="s">
        <v>9</v>
      </c>
      <c r="C8" t="s">
        <v>791</v>
      </c>
      <c r="D8" t="s">
        <v>792</v>
      </c>
      <c r="G8" t="s">
        <v>29</v>
      </c>
      <c r="H8" t="s">
        <v>792</v>
      </c>
      <c r="I8">
        <v>821</v>
      </c>
      <c r="J8">
        <v>821</v>
      </c>
      <c r="K8">
        <v>1033</v>
      </c>
      <c r="L8">
        <v>821</v>
      </c>
      <c r="M8">
        <v>821</v>
      </c>
      <c r="N8">
        <v>212</v>
      </c>
      <c r="O8">
        <v>0.20522749273959343</v>
      </c>
    </row>
    <row r="9" spans="1:15">
      <c r="A9" t="s">
        <v>99</v>
      </c>
      <c r="B9" t="s">
        <v>9</v>
      </c>
      <c r="C9" t="s">
        <v>854</v>
      </c>
      <c r="D9" t="s">
        <v>855</v>
      </c>
      <c r="G9" t="s">
        <v>29</v>
      </c>
      <c r="H9" t="s">
        <v>855</v>
      </c>
      <c r="I9">
        <v>621</v>
      </c>
      <c r="J9">
        <v>621</v>
      </c>
      <c r="K9">
        <v>748</v>
      </c>
      <c r="L9">
        <v>621</v>
      </c>
      <c r="M9">
        <v>621</v>
      </c>
      <c r="N9">
        <v>127</v>
      </c>
      <c r="O9">
        <v>0.1697860962566845</v>
      </c>
    </row>
    <row r="10" spans="1:15">
      <c r="A10" t="s">
        <v>99</v>
      </c>
      <c r="B10" t="s">
        <v>9</v>
      </c>
      <c r="C10" t="s">
        <v>858</v>
      </c>
      <c r="D10" t="s">
        <v>859</v>
      </c>
      <c r="G10" t="s">
        <v>29</v>
      </c>
      <c r="H10" t="s">
        <v>859</v>
      </c>
      <c r="I10">
        <v>621</v>
      </c>
      <c r="J10">
        <v>621</v>
      </c>
      <c r="K10">
        <v>748</v>
      </c>
      <c r="L10">
        <v>621</v>
      </c>
      <c r="M10">
        <v>621</v>
      </c>
      <c r="N10">
        <v>127</v>
      </c>
      <c r="O10">
        <v>0.1697860962566845</v>
      </c>
    </row>
    <row r="11" spans="1:15">
      <c r="A11" t="s">
        <v>99</v>
      </c>
      <c r="B11" t="s">
        <v>9</v>
      </c>
      <c r="C11" t="s">
        <v>903</v>
      </c>
      <c r="D11" t="s">
        <v>904</v>
      </c>
      <c r="G11" t="s">
        <v>29</v>
      </c>
      <c r="H11" t="s">
        <v>904</v>
      </c>
      <c r="I11">
        <v>371.25</v>
      </c>
      <c r="J11">
        <v>0</v>
      </c>
      <c r="K11">
        <v>601</v>
      </c>
      <c r="L11">
        <v>371.25</v>
      </c>
      <c r="M11">
        <v>0</v>
      </c>
      <c r="N11">
        <v>601</v>
      </c>
      <c r="O11">
        <v>1</v>
      </c>
    </row>
    <row r="12" spans="1:15">
      <c r="A12" t="s">
        <v>230</v>
      </c>
      <c r="B12" t="s">
        <v>9</v>
      </c>
      <c r="C12" t="s">
        <v>1015</v>
      </c>
      <c r="D12" t="s">
        <v>1016</v>
      </c>
      <c r="G12" t="s">
        <v>377</v>
      </c>
      <c r="H12" t="s">
        <v>1016</v>
      </c>
      <c r="I12">
        <v>162</v>
      </c>
      <c r="J12">
        <v>162</v>
      </c>
      <c r="K12">
        <v>424</v>
      </c>
      <c r="L12">
        <v>162</v>
      </c>
      <c r="M12">
        <v>162</v>
      </c>
      <c r="N12">
        <v>262</v>
      </c>
      <c r="O12">
        <v>0.61792452830188682</v>
      </c>
    </row>
    <row r="13" spans="1:15">
      <c r="A13" t="s">
        <v>108</v>
      </c>
      <c r="B13" t="s">
        <v>9</v>
      </c>
      <c r="C13" t="s">
        <v>1132</v>
      </c>
      <c r="D13" t="s">
        <v>1133</v>
      </c>
      <c r="G13" t="s">
        <v>377</v>
      </c>
      <c r="H13" t="s">
        <v>1133</v>
      </c>
      <c r="I13">
        <v>257</v>
      </c>
      <c r="J13">
        <v>0</v>
      </c>
      <c r="K13">
        <v>318</v>
      </c>
      <c r="L13">
        <v>257</v>
      </c>
      <c r="M13">
        <v>0</v>
      </c>
      <c r="N13">
        <v>318</v>
      </c>
      <c r="O13">
        <v>1</v>
      </c>
    </row>
    <row r="14" spans="1:15">
      <c r="A14" t="s">
        <v>108</v>
      </c>
      <c r="B14" t="s">
        <v>9</v>
      </c>
      <c r="C14" t="s">
        <v>1170</v>
      </c>
      <c r="D14" t="s">
        <v>1171</v>
      </c>
      <c r="G14" t="s">
        <v>377</v>
      </c>
      <c r="H14" t="s">
        <v>1171</v>
      </c>
      <c r="I14">
        <v>162</v>
      </c>
      <c r="J14">
        <v>162</v>
      </c>
      <c r="K14">
        <v>212</v>
      </c>
      <c r="L14">
        <v>162</v>
      </c>
      <c r="M14">
        <v>162</v>
      </c>
      <c r="N14">
        <v>50</v>
      </c>
      <c r="O14">
        <v>0.23584905660377359</v>
      </c>
    </row>
    <row r="15" spans="1:15">
      <c r="A15" t="s">
        <v>40</v>
      </c>
      <c r="B15" t="s">
        <v>9</v>
      </c>
      <c r="C15" t="s">
        <v>1196</v>
      </c>
      <c r="D15" t="s">
        <v>1197</v>
      </c>
      <c r="G15" t="s">
        <v>43</v>
      </c>
      <c r="H15" t="s">
        <v>1197</v>
      </c>
      <c r="I15">
        <v>1210</v>
      </c>
      <c r="J15">
        <v>1210</v>
      </c>
      <c r="K15">
        <v>0</v>
      </c>
      <c r="L15">
        <v>2041.68</v>
      </c>
      <c r="M15">
        <v>2041.68</v>
      </c>
      <c r="N15">
        <v>-2041.68</v>
      </c>
      <c r="O15" t="e">
        <v>#DIV/0!</v>
      </c>
    </row>
    <row r="16" spans="1:15">
      <c r="A16" t="s">
        <v>40</v>
      </c>
      <c r="B16" t="s">
        <v>9</v>
      </c>
      <c r="C16" t="s">
        <v>1224</v>
      </c>
      <c r="D16" t="s">
        <v>1225</v>
      </c>
      <c r="G16" t="s">
        <v>43</v>
      </c>
      <c r="H16" t="s">
        <v>1225</v>
      </c>
      <c r="I16">
        <v>325</v>
      </c>
      <c r="J16">
        <v>325</v>
      </c>
      <c r="K16">
        <v>0</v>
      </c>
      <c r="L16">
        <v>325</v>
      </c>
      <c r="M16">
        <v>325</v>
      </c>
      <c r="N16">
        <v>-325</v>
      </c>
      <c r="O16" t="e">
        <v>#DIV/0!</v>
      </c>
    </row>
    <row r="17" spans="1:15">
      <c r="A17" t="s">
        <v>40</v>
      </c>
      <c r="B17" t="s">
        <v>9</v>
      </c>
      <c r="C17" t="s">
        <v>184</v>
      </c>
      <c r="D17" t="s">
        <v>185</v>
      </c>
      <c r="E17" s="4">
        <v>43200</v>
      </c>
      <c r="F17">
        <v>2018</v>
      </c>
      <c r="G17" t="s">
        <v>43</v>
      </c>
      <c r="H17" t="s">
        <v>185</v>
      </c>
      <c r="I17">
        <v>1925</v>
      </c>
      <c r="J17">
        <v>1925</v>
      </c>
      <c r="K17">
        <v>2100</v>
      </c>
      <c r="L17">
        <v>1925</v>
      </c>
      <c r="M17">
        <v>1925</v>
      </c>
      <c r="N17">
        <v>175</v>
      </c>
      <c r="O17">
        <v>8.3333333333333329E-2</v>
      </c>
    </row>
    <row r="18" spans="1:15">
      <c r="A18" t="s">
        <v>40</v>
      </c>
      <c r="B18" t="s">
        <v>9</v>
      </c>
      <c r="C18" t="s">
        <v>680</v>
      </c>
      <c r="D18" t="s">
        <v>681</v>
      </c>
      <c r="E18" s="4">
        <v>43200</v>
      </c>
      <c r="F18">
        <v>2018</v>
      </c>
      <c r="G18" t="s">
        <v>43</v>
      </c>
      <c r="H18" t="s">
        <v>681</v>
      </c>
      <c r="I18">
        <v>1477.5</v>
      </c>
      <c r="J18">
        <v>1477.5</v>
      </c>
      <c r="K18">
        <v>1600</v>
      </c>
      <c r="L18">
        <v>1477.5</v>
      </c>
      <c r="M18">
        <v>1477.5</v>
      </c>
      <c r="N18">
        <v>122.5</v>
      </c>
      <c r="O18">
        <v>7.6562500000000006E-2</v>
      </c>
    </row>
    <row r="19" spans="1:15">
      <c r="A19" t="s">
        <v>40</v>
      </c>
      <c r="B19" t="s">
        <v>9</v>
      </c>
      <c r="C19" t="s">
        <v>698</v>
      </c>
      <c r="D19" t="s">
        <v>699</v>
      </c>
      <c r="E19" s="4">
        <v>43200</v>
      </c>
      <c r="F19">
        <v>2018</v>
      </c>
      <c r="G19" t="s">
        <v>43</v>
      </c>
      <c r="H19" t="s">
        <v>699</v>
      </c>
      <c r="I19">
        <v>1430</v>
      </c>
      <c r="J19">
        <v>1430</v>
      </c>
      <c r="K19">
        <v>1600</v>
      </c>
      <c r="L19">
        <v>1430</v>
      </c>
      <c r="M19">
        <v>1430</v>
      </c>
      <c r="N19">
        <v>170</v>
      </c>
      <c r="O19">
        <v>0.10625</v>
      </c>
    </row>
    <row r="20" spans="1:15">
      <c r="A20" t="s">
        <v>51</v>
      </c>
      <c r="B20" t="s">
        <v>9</v>
      </c>
      <c r="C20" t="s">
        <v>988</v>
      </c>
      <c r="D20" t="s">
        <v>989</v>
      </c>
      <c r="E20" s="4">
        <v>43216</v>
      </c>
      <c r="F20">
        <v>2018</v>
      </c>
      <c r="G20" t="s">
        <v>377</v>
      </c>
      <c r="H20" t="s">
        <v>989</v>
      </c>
      <c r="I20">
        <v>405</v>
      </c>
      <c r="J20">
        <v>405</v>
      </c>
      <c r="K20">
        <v>475</v>
      </c>
      <c r="L20">
        <v>405</v>
      </c>
      <c r="M20">
        <v>405</v>
      </c>
      <c r="N20">
        <v>70</v>
      </c>
      <c r="O20">
        <v>0.14736842105263157</v>
      </c>
    </row>
    <row r="21" spans="1:15">
      <c r="A21" t="s">
        <v>40</v>
      </c>
      <c r="B21" t="s">
        <v>9</v>
      </c>
      <c r="C21" t="s">
        <v>656</v>
      </c>
      <c r="D21" t="s">
        <v>657</v>
      </c>
      <c r="E21" s="4">
        <v>43220</v>
      </c>
      <c r="F21">
        <v>2018</v>
      </c>
      <c r="G21" t="s">
        <v>43</v>
      </c>
      <c r="H21" t="s">
        <v>657</v>
      </c>
      <c r="I21">
        <v>1260</v>
      </c>
      <c r="J21">
        <v>1260</v>
      </c>
      <c r="K21">
        <v>1600</v>
      </c>
      <c r="L21">
        <v>1260</v>
      </c>
      <c r="M21">
        <v>1260</v>
      </c>
      <c r="N21">
        <v>340</v>
      </c>
      <c r="O21">
        <v>0.21249999999999999</v>
      </c>
    </row>
    <row r="22" spans="1:15">
      <c r="A22" t="s">
        <v>40</v>
      </c>
      <c r="B22" t="s">
        <v>9</v>
      </c>
      <c r="C22" t="s">
        <v>646</v>
      </c>
      <c r="D22" t="s">
        <v>647</v>
      </c>
      <c r="E22" s="4">
        <v>43221</v>
      </c>
      <c r="F22">
        <v>2018</v>
      </c>
      <c r="G22" t="s">
        <v>43</v>
      </c>
      <c r="H22" t="s">
        <v>647</v>
      </c>
      <c r="I22">
        <v>1260</v>
      </c>
      <c r="J22">
        <v>1260</v>
      </c>
      <c r="K22">
        <v>1600</v>
      </c>
      <c r="L22">
        <v>1260</v>
      </c>
      <c r="M22">
        <v>1260</v>
      </c>
      <c r="N22">
        <v>340</v>
      </c>
      <c r="O22">
        <v>0.21249999999999999</v>
      </c>
    </row>
    <row r="23" spans="1:15">
      <c r="A23" t="s">
        <v>40</v>
      </c>
      <c r="B23" t="s">
        <v>9</v>
      </c>
      <c r="C23" t="s">
        <v>700</v>
      </c>
      <c r="D23" t="s">
        <v>701</v>
      </c>
      <c r="E23" s="4">
        <v>43222</v>
      </c>
      <c r="F23">
        <v>2018</v>
      </c>
      <c r="G23" t="s">
        <v>43</v>
      </c>
      <c r="H23" t="s">
        <v>701</v>
      </c>
      <c r="I23">
        <v>1260</v>
      </c>
      <c r="J23">
        <v>1260</v>
      </c>
      <c r="K23">
        <v>1600</v>
      </c>
      <c r="L23">
        <v>1260</v>
      </c>
      <c r="M23">
        <v>1260</v>
      </c>
      <c r="N23">
        <v>340</v>
      </c>
      <c r="O23">
        <v>0.21249999999999999</v>
      </c>
    </row>
    <row r="24" spans="1:15">
      <c r="A24" t="s">
        <v>40</v>
      </c>
      <c r="B24" t="s">
        <v>9</v>
      </c>
      <c r="C24" t="s">
        <v>648</v>
      </c>
      <c r="D24" t="s">
        <v>649</v>
      </c>
      <c r="E24" s="4">
        <v>43223</v>
      </c>
      <c r="F24">
        <v>2018</v>
      </c>
      <c r="G24" t="s">
        <v>43</v>
      </c>
      <c r="H24" t="s">
        <v>649</v>
      </c>
      <c r="I24">
        <v>1497.5</v>
      </c>
      <c r="J24">
        <v>1497.5</v>
      </c>
      <c r="K24">
        <v>1600</v>
      </c>
      <c r="L24">
        <v>2067.5</v>
      </c>
      <c r="M24">
        <v>2067.5</v>
      </c>
      <c r="N24">
        <v>-467.5</v>
      </c>
      <c r="O24">
        <v>-0.29218749999999999</v>
      </c>
    </row>
    <row r="25" spans="1:15">
      <c r="A25" t="s">
        <v>40</v>
      </c>
      <c r="B25" t="s">
        <v>9</v>
      </c>
      <c r="C25" t="s">
        <v>648</v>
      </c>
      <c r="D25" t="s">
        <v>649</v>
      </c>
      <c r="E25" s="4">
        <v>43223</v>
      </c>
      <c r="F25">
        <v>2018</v>
      </c>
      <c r="G25" t="s">
        <v>43</v>
      </c>
      <c r="H25" t="s">
        <v>649</v>
      </c>
      <c r="I25">
        <v>570</v>
      </c>
      <c r="J25">
        <v>570</v>
      </c>
      <c r="K25">
        <v>1600</v>
      </c>
      <c r="L25">
        <v>2067.5</v>
      </c>
      <c r="M25">
        <v>2067.5</v>
      </c>
      <c r="N25">
        <v>-467.5</v>
      </c>
      <c r="O25">
        <v>-0.29218749999999999</v>
      </c>
    </row>
    <row r="26" spans="1:15">
      <c r="A26" t="s">
        <v>40</v>
      </c>
      <c r="B26" t="s">
        <v>9</v>
      </c>
      <c r="C26" t="s">
        <v>662</v>
      </c>
      <c r="D26" t="s">
        <v>663</v>
      </c>
      <c r="E26" s="4">
        <v>43223</v>
      </c>
      <c r="F26">
        <v>2018</v>
      </c>
      <c r="G26" t="s">
        <v>43</v>
      </c>
      <c r="H26" t="s">
        <v>663</v>
      </c>
      <c r="I26">
        <v>1260</v>
      </c>
      <c r="J26">
        <v>1260</v>
      </c>
      <c r="K26">
        <v>1600</v>
      </c>
      <c r="L26">
        <v>1260</v>
      </c>
      <c r="M26">
        <v>1260</v>
      </c>
      <c r="N26">
        <v>340</v>
      </c>
      <c r="O26">
        <v>0.21249999999999999</v>
      </c>
    </row>
    <row r="27" spans="1:15">
      <c r="A27" t="s">
        <v>40</v>
      </c>
      <c r="B27" t="s">
        <v>9</v>
      </c>
      <c r="C27" t="s">
        <v>658</v>
      </c>
      <c r="D27" t="s">
        <v>659</v>
      </c>
      <c r="E27" s="4">
        <v>43224</v>
      </c>
      <c r="F27">
        <v>2018</v>
      </c>
      <c r="G27" t="s">
        <v>43</v>
      </c>
      <c r="H27" t="s">
        <v>659</v>
      </c>
      <c r="I27">
        <v>1260</v>
      </c>
      <c r="J27">
        <v>1260</v>
      </c>
      <c r="K27">
        <v>1600</v>
      </c>
      <c r="L27">
        <v>1260</v>
      </c>
      <c r="M27">
        <v>1260</v>
      </c>
      <c r="N27">
        <v>340</v>
      </c>
      <c r="O27">
        <v>0.21249999999999999</v>
      </c>
    </row>
    <row r="28" spans="1:15">
      <c r="A28" t="s">
        <v>40</v>
      </c>
      <c r="B28" t="s">
        <v>9</v>
      </c>
      <c r="C28" t="s">
        <v>690</v>
      </c>
      <c r="D28" t="s">
        <v>691</v>
      </c>
      <c r="E28" s="4">
        <v>43234</v>
      </c>
      <c r="F28">
        <v>2018</v>
      </c>
      <c r="G28" t="s">
        <v>43</v>
      </c>
      <c r="H28" t="s">
        <v>691</v>
      </c>
      <c r="I28">
        <v>1210</v>
      </c>
      <c r="J28">
        <v>1282.5999999999999</v>
      </c>
      <c r="K28">
        <v>1600</v>
      </c>
      <c r="L28">
        <v>1210</v>
      </c>
      <c r="M28">
        <v>1282.5999999999999</v>
      </c>
      <c r="N28">
        <v>317.40000000000009</v>
      </c>
      <c r="O28">
        <v>0.19837500000000005</v>
      </c>
    </row>
    <row r="29" spans="1:15">
      <c r="A29" t="s">
        <v>40</v>
      </c>
      <c r="B29" t="s">
        <v>9</v>
      </c>
      <c r="C29" t="s">
        <v>696</v>
      </c>
      <c r="D29" t="s">
        <v>697</v>
      </c>
      <c r="E29" s="4">
        <v>43234</v>
      </c>
      <c r="F29">
        <v>2018</v>
      </c>
      <c r="G29" t="s">
        <v>43</v>
      </c>
      <c r="H29" t="s">
        <v>697</v>
      </c>
      <c r="I29">
        <v>1637.5</v>
      </c>
      <c r="J29">
        <v>1637.5</v>
      </c>
      <c r="K29">
        <v>1600</v>
      </c>
      <c r="L29">
        <v>1637.5</v>
      </c>
      <c r="M29">
        <v>1637.5</v>
      </c>
      <c r="N29">
        <v>-37.5</v>
      </c>
      <c r="O29">
        <v>-2.34375E-2</v>
      </c>
    </row>
    <row r="30" spans="1:15">
      <c r="A30" t="s">
        <v>40</v>
      </c>
      <c r="B30" t="s">
        <v>9</v>
      </c>
      <c r="C30" t="s">
        <v>191</v>
      </c>
      <c r="D30" t="s">
        <v>192</v>
      </c>
      <c r="E30" s="4">
        <v>43235</v>
      </c>
      <c r="F30">
        <v>2018</v>
      </c>
      <c r="G30" t="s">
        <v>43</v>
      </c>
      <c r="H30" t="s">
        <v>192</v>
      </c>
      <c r="I30">
        <v>555</v>
      </c>
      <c r="J30">
        <v>555</v>
      </c>
      <c r="K30">
        <v>2000</v>
      </c>
      <c r="L30">
        <v>555</v>
      </c>
      <c r="M30">
        <v>555</v>
      </c>
      <c r="N30">
        <v>1445</v>
      </c>
      <c r="O30">
        <v>0.72250000000000003</v>
      </c>
    </row>
    <row r="31" spans="1:15">
      <c r="A31" t="s">
        <v>40</v>
      </c>
      <c r="B31" t="s">
        <v>9</v>
      </c>
      <c r="C31" t="s">
        <v>670</v>
      </c>
      <c r="D31" t="s">
        <v>671</v>
      </c>
      <c r="E31" s="4">
        <v>43237</v>
      </c>
      <c r="F31">
        <v>2018</v>
      </c>
      <c r="G31" t="s">
        <v>43</v>
      </c>
      <c r="H31" t="s">
        <v>671</v>
      </c>
      <c r="I31">
        <v>1210</v>
      </c>
      <c r="J31">
        <v>1210</v>
      </c>
      <c r="K31">
        <v>1600</v>
      </c>
      <c r="L31">
        <v>1210</v>
      </c>
      <c r="M31">
        <v>1210</v>
      </c>
      <c r="N31">
        <v>390</v>
      </c>
      <c r="O31">
        <v>0.24374999999999999</v>
      </c>
    </row>
    <row r="32" spans="1:15">
      <c r="A32" t="s">
        <v>40</v>
      </c>
      <c r="B32" t="s">
        <v>9</v>
      </c>
      <c r="C32" t="s">
        <v>688</v>
      </c>
      <c r="D32" t="s">
        <v>689</v>
      </c>
      <c r="E32" s="4">
        <v>43238</v>
      </c>
      <c r="F32">
        <v>2018</v>
      </c>
      <c r="G32" t="s">
        <v>43</v>
      </c>
      <c r="H32" t="s">
        <v>689</v>
      </c>
      <c r="I32">
        <v>1210</v>
      </c>
      <c r="J32">
        <v>0</v>
      </c>
      <c r="K32">
        <v>1600</v>
      </c>
      <c r="L32">
        <v>1210</v>
      </c>
      <c r="M32">
        <v>0</v>
      </c>
      <c r="N32">
        <v>1600</v>
      </c>
      <c r="O32">
        <v>1</v>
      </c>
    </row>
    <row r="33" spans="1:15">
      <c r="A33" t="s">
        <v>108</v>
      </c>
      <c r="B33" t="s">
        <v>9</v>
      </c>
      <c r="C33" t="s">
        <v>1130</v>
      </c>
      <c r="D33" t="s">
        <v>1131</v>
      </c>
      <c r="E33" s="4">
        <v>43240</v>
      </c>
      <c r="F33">
        <v>2018</v>
      </c>
      <c r="G33" t="s">
        <v>377</v>
      </c>
      <c r="H33" t="s">
        <v>1131</v>
      </c>
      <c r="I33">
        <v>243</v>
      </c>
      <c r="J33">
        <v>243</v>
      </c>
      <c r="K33">
        <v>318</v>
      </c>
      <c r="L33">
        <v>243</v>
      </c>
      <c r="M33">
        <v>243</v>
      </c>
      <c r="N33">
        <v>75</v>
      </c>
      <c r="O33">
        <v>0.23584905660377359</v>
      </c>
    </row>
    <row r="34" spans="1:15">
      <c r="A34" t="s">
        <v>186</v>
      </c>
      <c r="B34" t="s">
        <v>9</v>
      </c>
      <c r="C34" t="s">
        <v>187</v>
      </c>
      <c r="D34" t="s">
        <v>188</v>
      </c>
      <c r="E34" s="4">
        <v>43242</v>
      </c>
      <c r="F34">
        <v>2018</v>
      </c>
      <c r="G34" t="s">
        <v>37</v>
      </c>
      <c r="H34" t="s">
        <v>188</v>
      </c>
      <c r="I34">
        <v>1548.93</v>
      </c>
      <c r="J34">
        <v>1548.93</v>
      </c>
      <c r="K34">
        <v>2027</v>
      </c>
      <c r="L34">
        <v>1548.93</v>
      </c>
      <c r="M34">
        <v>1548.93</v>
      </c>
      <c r="N34">
        <v>478.06999999999994</v>
      </c>
      <c r="O34">
        <v>0.23585101134681793</v>
      </c>
    </row>
    <row r="35" spans="1:15">
      <c r="A35" t="s">
        <v>32</v>
      </c>
      <c r="B35" t="s">
        <v>9</v>
      </c>
      <c r="C35" t="s">
        <v>449</v>
      </c>
      <c r="D35" t="s">
        <v>450</v>
      </c>
      <c r="E35" s="4">
        <v>43242</v>
      </c>
      <c r="F35">
        <v>2018</v>
      </c>
      <c r="G35" t="s">
        <v>29</v>
      </c>
      <c r="H35" t="s">
        <v>450</v>
      </c>
      <c r="I35">
        <v>964.75</v>
      </c>
      <c r="J35">
        <v>964.75</v>
      </c>
      <c r="K35">
        <v>1690</v>
      </c>
      <c r="L35">
        <v>964.75</v>
      </c>
      <c r="M35">
        <v>964.75</v>
      </c>
      <c r="N35">
        <v>725.25</v>
      </c>
      <c r="O35">
        <v>0.42914201183431955</v>
      </c>
    </row>
    <row r="36" spans="1:15">
      <c r="A36" t="s">
        <v>40</v>
      </c>
      <c r="B36" t="s">
        <v>9</v>
      </c>
      <c r="C36" t="s">
        <v>684</v>
      </c>
      <c r="D36" t="s">
        <v>685</v>
      </c>
      <c r="E36" s="4">
        <v>43242</v>
      </c>
      <c r="F36">
        <v>2018</v>
      </c>
      <c r="G36" t="s">
        <v>43</v>
      </c>
      <c r="H36" t="s">
        <v>685</v>
      </c>
      <c r="I36">
        <v>1210</v>
      </c>
      <c r="J36">
        <v>1210</v>
      </c>
      <c r="K36">
        <v>1600</v>
      </c>
      <c r="L36">
        <v>1210</v>
      </c>
      <c r="M36">
        <v>1210</v>
      </c>
      <c r="N36">
        <v>390</v>
      </c>
      <c r="O36">
        <v>0.24374999999999999</v>
      </c>
    </row>
    <row r="37" spans="1:15">
      <c r="A37" t="s">
        <v>186</v>
      </c>
      <c r="B37" t="s">
        <v>9</v>
      </c>
      <c r="C37" t="s">
        <v>708</v>
      </c>
      <c r="D37" t="s">
        <v>709</v>
      </c>
      <c r="E37" s="4">
        <v>43243</v>
      </c>
      <c r="F37">
        <v>2018</v>
      </c>
      <c r="G37" t="s">
        <v>29</v>
      </c>
      <c r="H37" t="s">
        <v>709</v>
      </c>
      <c r="I37">
        <v>1296</v>
      </c>
      <c r="J37">
        <v>1296</v>
      </c>
      <c r="K37">
        <v>1500</v>
      </c>
      <c r="L37">
        <v>1296</v>
      </c>
      <c r="M37">
        <v>1296</v>
      </c>
      <c r="N37">
        <v>204</v>
      </c>
      <c r="O37">
        <v>0.13600000000000001</v>
      </c>
    </row>
    <row r="38" spans="1:15">
      <c r="A38" t="s">
        <v>99</v>
      </c>
      <c r="B38" t="s">
        <v>9</v>
      </c>
      <c r="C38" t="s">
        <v>856</v>
      </c>
      <c r="D38" t="s">
        <v>857</v>
      </c>
      <c r="E38" s="4">
        <v>43244</v>
      </c>
      <c r="F38">
        <v>2018</v>
      </c>
      <c r="G38" t="s">
        <v>29</v>
      </c>
      <c r="H38" t="s">
        <v>857</v>
      </c>
      <c r="I38">
        <v>621</v>
      </c>
      <c r="J38">
        <v>621</v>
      </c>
      <c r="K38">
        <v>748</v>
      </c>
      <c r="L38">
        <v>621</v>
      </c>
      <c r="M38">
        <v>621</v>
      </c>
      <c r="N38">
        <v>127</v>
      </c>
      <c r="O38">
        <v>0.1697860962566845</v>
      </c>
    </row>
    <row r="39" spans="1:15">
      <c r="A39" t="s">
        <v>40</v>
      </c>
      <c r="B39" t="s">
        <v>9</v>
      </c>
      <c r="C39" t="s">
        <v>1196</v>
      </c>
      <c r="D39" t="s">
        <v>1210</v>
      </c>
      <c r="E39" s="4">
        <v>43244</v>
      </c>
      <c r="F39">
        <v>2018</v>
      </c>
      <c r="G39" t="s">
        <v>43</v>
      </c>
      <c r="H39" t="s">
        <v>1210</v>
      </c>
      <c r="I39">
        <v>451.68</v>
      </c>
      <c r="J39">
        <v>451.68</v>
      </c>
      <c r="K39">
        <v>0</v>
      </c>
      <c r="L39">
        <v>2041.68</v>
      </c>
      <c r="M39">
        <v>2041.68</v>
      </c>
      <c r="N39">
        <v>-2041.68</v>
      </c>
      <c r="O39" t="e">
        <v>#DIV/0!</v>
      </c>
    </row>
    <row r="40" spans="1:15">
      <c r="A40" t="s">
        <v>186</v>
      </c>
      <c r="B40" t="s">
        <v>9</v>
      </c>
      <c r="C40" t="s">
        <v>990</v>
      </c>
      <c r="D40" t="s">
        <v>991</v>
      </c>
      <c r="E40" s="4">
        <v>43245</v>
      </c>
      <c r="F40">
        <v>2018</v>
      </c>
      <c r="G40" t="s">
        <v>29</v>
      </c>
      <c r="H40" t="s">
        <v>991</v>
      </c>
      <c r="I40">
        <v>405</v>
      </c>
      <c r="J40">
        <v>405</v>
      </c>
      <c r="K40">
        <v>475</v>
      </c>
      <c r="L40">
        <v>405</v>
      </c>
      <c r="M40">
        <v>405</v>
      </c>
      <c r="N40">
        <v>70</v>
      </c>
      <c r="O40">
        <v>0.14736842105263157</v>
      </c>
    </row>
    <row r="41" spans="1:15">
      <c r="A41" t="s">
        <v>40</v>
      </c>
      <c r="B41" t="s">
        <v>9</v>
      </c>
      <c r="C41" t="s">
        <v>1196</v>
      </c>
      <c r="D41" t="s">
        <v>1213</v>
      </c>
      <c r="E41" s="4">
        <v>43245</v>
      </c>
      <c r="F41">
        <v>2018</v>
      </c>
      <c r="G41" t="s">
        <v>43</v>
      </c>
      <c r="H41" t="s">
        <v>1213</v>
      </c>
      <c r="I41">
        <v>380</v>
      </c>
      <c r="J41">
        <v>380</v>
      </c>
      <c r="K41">
        <v>0</v>
      </c>
      <c r="L41">
        <v>2041.68</v>
      </c>
      <c r="M41">
        <v>2041.68</v>
      </c>
      <c r="N41">
        <v>-2041.68</v>
      </c>
      <c r="O41" t="e">
        <v>#DIV/0!</v>
      </c>
    </row>
    <row r="42" spans="1:15">
      <c r="A42" t="s">
        <v>40</v>
      </c>
      <c r="B42" t="s">
        <v>9</v>
      </c>
      <c r="C42" t="s">
        <v>182</v>
      </c>
      <c r="D42" t="s">
        <v>183</v>
      </c>
      <c r="E42" s="4">
        <v>43249</v>
      </c>
      <c r="F42">
        <v>2018</v>
      </c>
      <c r="G42" t="s">
        <v>43</v>
      </c>
      <c r="H42" t="s">
        <v>183</v>
      </c>
      <c r="I42">
        <v>1495</v>
      </c>
      <c r="J42">
        <v>1495</v>
      </c>
      <c r="K42">
        <v>2100</v>
      </c>
      <c r="L42">
        <v>1495</v>
      </c>
      <c r="M42">
        <v>1495</v>
      </c>
      <c r="N42">
        <v>605</v>
      </c>
      <c r="O42">
        <v>0.28809523809523807</v>
      </c>
    </row>
    <row r="43" spans="1:15">
      <c r="A43" t="s">
        <v>26</v>
      </c>
      <c r="B43" t="s">
        <v>9</v>
      </c>
      <c r="C43" t="s">
        <v>324</v>
      </c>
      <c r="D43" t="s">
        <v>325</v>
      </c>
      <c r="E43" s="4">
        <v>43249</v>
      </c>
      <c r="F43">
        <v>2018</v>
      </c>
      <c r="G43" t="s">
        <v>29</v>
      </c>
      <c r="H43" t="s">
        <v>325</v>
      </c>
      <c r="I43">
        <v>1132.31</v>
      </c>
      <c r="J43">
        <v>1132.31</v>
      </c>
      <c r="K43">
        <v>1944</v>
      </c>
      <c r="L43">
        <v>1132.31</v>
      </c>
      <c r="M43">
        <v>1132.31</v>
      </c>
      <c r="N43">
        <v>811.69</v>
      </c>
      <c r="O43">
        <v>0.41753600823045273</v>
      </c>
    </row>
    <row r="44" spans="1:15">
      <c r="A44" t="s">
        <v>32</v>
      </c>
      <c r="B44" t="s">
        <v>9</v>
      </c>
      <c r="C44" t="s">
        <v>483</v>
      </c>
      <c r="D44" t="s">
        <v>484</v>
      </c>
      <c r="E44" s="4">
        <v>43249</v>
      </c>
      <c r="F44">
        <v>2018</v>
      </c>
      <c r="G44" t="s">
        <v>29</v>
      </c>
      <c r="H44" t="s">
        <v>484</v>
      </c>
      <c r="I44">
        <v>964.74</v>
      </c>
      <c r="J44">
        <v>964.74</v>
      </c>
      <c r="K44">
        <v>1690</v>
      </c>
      <c r="L44">
        <v>964.74</v>
      </c>
      <c r="M44">
        <v>964.74</v>
      </c>
      <c r="N44">
        <v>725.26</v>
      </c>
      <c r="O44">
        <v>0.42914792899408283</v>
      </c>
    </row>
    <row r="45" spans="1:15">
      <c r="A45" t="s">
        <v>8</v>
      </c>
      <c r="B45" t="s">
        <v>9</v>
      </c>
      <c r="C45" t="s">
        <v>946</v>
      </c>
      <c r="D45" t="s">
        <v>947</v>
      </c>
      <c r="E45" s="4">
        <v>43250</v>
      </c>
      <c r="F45">
        <v>2018</v>
      </c>
      <c r="G45" t="s">
        <v>29</v>
      </c>
      <c r="H45" t="s">
        <v>947</v>
      </c>
      <c r="I45">
        <v>422</v>
      </c>
      <c r="J45">
        <v>413.56</v>
      </c>
      <c r="K45">
        <v>495</v>
      </c>
      <c r="L45">
        <v>422</v>
      </c>
      <c r="M45">
        <v>413.56</v>
      </c>
      <c r="N45">
        <v>81.44</v>
      </c>
      <c r="O45">
        <v>0.16452525252525252</v>
      </c>
    </row>
    <row r="46" spans="1:15">
      <c r="A46" t="s">
        <v>915</v>
      </c>
      <c r="B46" t="s">
        <v>9</v>
      </c>
      <c r="C46" t="s">
        <v>1037</v>
      </c>
      <c r="D46" t="s">
        <v>1038</v>
      </c>
      <c r="E46" s="4">
        <v>43250</v>
      </c>
      <c r="F46">
        <v>2018</v>
      </c>
      <c r="G46" t="s">
        <v>29</v>
      </c>
      <c r="H46" t="s">
        <v>1038</v>
      </c>
      <c r="I46">
        <v>324</v>
      </c>
      <c r="J46">
        <v>324</v>
      </c>
      <c r="K46">
        <v>424</v>
      </c>
      <c r="L46">
        <v>324</v>
      </c>
      <c r="M46">
        <v>324</v>
      </c>
      <c r="N46">
        <v>100</v>
      </c>
      <c r="O46">
        <v>0.23584905660377359</v>
      </c>
    </row>
    <row r="47" spans="1:15">
      <c r="A47" t="s">
        <v>32</v>
      </c>
      <c r="B47" t="s">
        <v>9</v>
      </c>
      <c r="C47" t="s">
        <v>573</v>
      </c>
      <c r="D47" t="s">
        <v>574</v>
      </c>
      <c r="E47" s="4">
        <v>43251</v>
      </c>
      <c r="F47">
        <v>2018</v>
      </c>
      <c r="G47" t="s">
        <v>29</v>
      </c>
      <c r="H47" t="s">
        <v>574</v>
      </c>
      <c r="I47">
        <v>964.75</v>
      </c>
      <c r="J47">
        <v>964.75</v>
      </c>
      <c r="K47">
        <v>1690</v>
      </c>
      <c r="L47">
        <v>964.75</v>
      </c>
      <c r="M47">
        <v>964.75</v>
      </c>
      <c r="N47">
        <v>725.25</v>
      </c>
      <c r="O47">
        <v>0.42914201183431955</v>
      </c>
    </row>
    <row r="48" spans="1:15">
      <c r="A48" t="s">
        <v>915</v>
      </c>
      <c r="B48" t="s">
        <v>9</v>
      </c>
      <c r="C48" t="s">
        <v>1052</v>
      </c>
      <c r="D48" t="s">
        <v>1053</v>
      </c>
      <c r="E48" s="4">
        <v>43255</v>
      </c>
      <c r="F48">
        <v>2018</v>
      </c>
      <c r="G48" t="s">
        <v>377</v>
      </c>
      <c r="H48" t="s">
        <v>1053</v>
      </c>
      <c r="I48">
        <v>332.5</v>
      </c>
      <c r="J48">
        <v>332.5</v>
      </c>
      <c r="K48">
        <v>371</v>
      </c>
      <c r="L48">
        <v>332.5</v>
      </c>
      <c r="M48">
        <v>332.5</v>
      </c>
      <c r="N48">
        <v>38.5</v>
      </c>
      <c r="O48">
        <v>0.10377358490566038</v>
      </c>
    </row>
    <row r="49" spans="1:15">
      <c r="A49" t="s">
        <v>51</v>
      </c>
      <c r="B49" t="s">
        <v>9</v>
      </c>
      <c r="C49" t="s">
        <v>1048</v>
      </c>
      <c r="D49" t="s">
        <v>1049</v>
      </c>
      <c r="E49" s="4">
        <v>43256</v>
      </c>
      <c r="F49">
        <v>2018</v>
      </c>
      <c r="G49" t="s">
        <v>377</v>
      </c>
      <c r="H49" t="s">
        <v>1049</v>
      </c>
      <c r="I49">
        <v>283.5</v>
      </c>
      <c r="J49">
        <v>283.5</v>
      </c>
      <c r="K49">
        <v>371</v>
      </c>
      <c r="L49">
        <v>283.5</v>
      </c>
      <c r="M49">
        <v>283.5</v>
      </c>
      <c r="N49">
        <v>87.5</v>
      </c>
      <c r="O49">
        <v>0.23584905660377359</v>
      </c>
    </row>
    <row r="50" spans="1:15">
      <c r="A50" t="s">
        <v>51</v>
      </c>
      <c r="B50" t="s">
        <v>9</v>
      </c>
      <c r="C50" t="s">
        <v>1156</v>
      </c>
      <c r="D50" t="s">
        <v>1157</v>
      </c>
      <c r="E50" s="4">
        <v>43256</v>
      </c>
      <c r="F50">
        <v>2018</v>
      </c>
      <c r="G50" t="s">
        <v>377</v>
      </c>
      <c r="H50" t="s">
        <v>1157</v>
      </c>
      <c r="I50">
        <v>202.5</v>
      </c>
      <c r="J50">
        <v>202.5</v>
      </c>
      <c r="K50">
        <v>265</v>
      </c>
      <c r="L50">
        <v>202.5</v>
      </c>
      <c r="M50">
        <v>202.5</v>
      </c>
      <c r="N50">
        <v>62.5</v>
      </c>
      <c r="O50">
        <v>0.23584905660377359</v>
      </c>
    </row>
    <row r="51" spans="1:15">
      <c r="A51" t="s">
        <v>40</v>
      </c>
      <c r="B51" t="s">
        <v>9</v>
      </c>
      <c r="C51" t="s">
        <v>180</v>
      </c>
      <c r="D51" t="s">
        <v>181</v>
      </c>
      <c r="E51" s="4">
        <v>43257</v>
      </c>
      <c r="F51">
        <v>2018</v>
      </c>
      <c r="G51" t="s">
        <v>43</v>
      </c>
      <c r="H51" t="s">
        <v>181</v>
      </c>
      <c r="I51">
        <v>760</v>
      </c>
      <c r="J51">
        <v>760</v>
      </c>
      <c r="K51">
        <v>2100</v>
      </c>
      <c r="L51">
        <v>760</v>
      </c>
      <c r="M51">
        <v>760</v>
      </c>
      <c r="N51">
        <v>1340</v>
      </c>
      <c r="O51">
        <v>0.63809523809523805</v>
      </c>
    </row>
    <row r="52" spans="1:15">
      <c r="A52" t="s">
        <v>915</v>
      </c>
      <c r="B52" t="s">
        <v>9</v>
      </c>
      <c r="C52" t="s">
        <v>1206</v>
      </c>
      <c r="D52" t="s">
        <v>1207</v>
      </c>
      <c r="E52" s="4">
        <v>43257</v>
      </c>
      <c r="F52">
        <v>2018</v>
      </c>
      <c r="G52" t="s">
        <v>29</v>
      </c>
      <c r="H52" t="s">
        <v>1207</v>
      </c>
      <c r="I52">
        <v>324</v>
      </c>
      <c r="J52">
        <v>324</v>
      </c>
      <c r="K52">
        <v>0</v>
      </c>
      <c r="L52">
        <v>324</v>
      </c>
      <c r="M52">
        <v>324</v>
      </c>
      <c r="N52">
        <v>-324</v>
      </c>
      <c r="O52" t="e">
        <v>#DIV/0!</v>
      </c>
    </row>
    <row r="53" spans="1:15">
      <c r="A53" t="s">
        <v>915</v>
      </c>
      <c r="B53" t="s">
        <v>9</v>
      </c>
      <c r="C53" t="s">
        <v>1218</v>
      </c>
      <c r="D53" t="s">
        <v>1219</v>
      </c>
      <c r="E53" s="4">
        <v>43257</v>
      </c>
      <c r="F53">
        <v>2018</v>
      </c>
      <c r="G53" t="s">
        <v>377</v>
      </c>
      <c r="H53" t="s">
        <v>1219</v>
      </c>
      <c r="I53">
        <v>364.5</v>
      </c>
      <c r="J53">
        <v>364.5</v>
      </c>
      <c r="K53">
        <v>0</v>
      </c>
      <c r="L53">
        <v>364.5</v>
      </c>
      <c r="M53">
        <v>364.5</v>
      </c>
      <c r="N53">
        <v>-364.5</v>
      </c>
      <c r="O53" t="e">
        <v>#DIV/0!</v>
      </c>
    </row>
    <row r="54" spans="1:15">
      <c r="A54" t="s">
        <v>32</v>
      </c>
      <c r="B54" t="s">
        <v>9</v>
      </c>
      <c r="C54" t="s">
        <v>433</v>
      </c>
      <c r="D54" t="s">
        <v>434</v>
      </c>
      <c r="E54" s="4">
        <v>43258</v>
      </c>
      <c r="F54">
        <v>2018</v>
      </c>
      <c r="G54" t="s">
        <v>29</v>
      </c>
      <c r="H54" t="s">
        <v>434</v>
      </c>
      <c r="I54">
        <v>713.62</v>
      </c>
      <c r="J54">
        <v>713.62</v>
      </c>
      <c r="K54">
        <v>1690</v>
      </c>
      <c r="L54">
        <v>713.62</v>
      </c>
      <c r="M54">
        <v>713.62</v>
      </c>
      <c r="N54">
        <v>976.38</v>
      </c>
      <c r="O54">
        <v>0.57773964497041419</v>
      </c>
    </row>
    <row r="55" spans="1:15">
      <c r="A55" t="s">
        <v>40</v>
      </c>
      <c r="B55" t="s">
        <v>9</v>
      </c>
      <c r="C55" t="s">
        <v>664</v>
      </c>
      <c r="D55" t="s">
        <v>665</v>
      </c>
      <c r="E55" s="4">
        <v>43259</v>
      </c>
      <c r="F55">
        <v>2018</v>
      </c>
      <c r="G55" t="s">
        <v>43</v>
      </c>
      <c r="H55" t="s">
        <v>665</v>
      </c>
      <c r="I55">
        <v>1430</v>
      </c>
      <c r="J55">
        <v>1430</v>
      </c>
      <c r="K55">
        <v>1600</v>
      </c>
      <c r="L55">
        <v>1430</v>
      </c>
      <c r="M55">
        <v>1430</v>
      </c>
      <c r="N55">
        <v>170</v>
      </c>
      <c r="O55">
        <v>0.10625</v>
      </c>
    </row>
    <row r="56" spans="1:15">
      <c r="A56" t="s">
        <v>32</v>
      </c>
      <c r="B56" t="s">
        <v>9</v>
      </c>
      <c r="C56" t="s">
        <v>535</v>
      </c>
      <c r="D56" t="s">
        <v>536</v>
      </c>
      <c r="E56" s="4">
        <v>43262</v>
      </c>
      <c r="F56">
        <v>2018</v>
      </c>
      <c r="G56" t="s">
        <v>29</v>
      </c>
      <c r="H56" t="s">
        <v>536</v>
      </c>
      <c r="I56">
        <v>0</v>
      </c>
      <c r="J56">
        <v>1274.73</v>
      </c>
      <c r="K56">
        <v>1690</v>
      </c>
      <c r="L56">
        <v>0</v>
      </c>
      <c r="M56">
        <v>1274.73</v>
      </c>
      <c r="N56">
        <v>415.27</v>
      </c>
      <c r="O56">
        <v>0.24572189349112425</v>
      </c>
    </row>
    <row r="57" spans="1:15">
      <c r="A57" t="s">
        <v>32</v>
      </c>
      <c r="B57" t="s">
        <v>9</v>
      </c>
      <c r="C57" t="s">
        <v>582</v>
      </c>
      <c r="D57" t="s">
        <v>583</v>
      </c>
      <c r="E57" s="4">
        <v>43262</v>
      </c>
      <c r="F57">
        <v>2018</v>
      </c>
      <c r="G57" t="s">
        <v>29</v>
      </c>
      <c r="H57" t="s">
        <v>583</v>
      </c>
      <c r="I57">
        <v>964.74</v>
      </c>
      <c r="J57">
        <v>964.74</v>
      </c>
      <c r="K57">
        <v>1690</v>
      </c>
      <c r="L57">
        <v>964.74</v>
      </c>
      <c r="M57">
        <v>964.74</v>
      </c>
      <c r="N57">
        <v>725.26</v>
      </c>
      <c r="O57">
        <v>0.42914792899408283</v>
      </c>
    </row>
    <row r="58" spans="1:15">
      <c r="A58" t="s">
        <v>26</v>
      </c>
      <c r="B58" t="s">
        <v>9</v>
      </c>
      <c r="C58" t="s">
        <v>226</v>
      </c>
      <c r="D58" t="s">
        <v>227</v>
      </c>
      <c r="E58" s="4">
        <v>43263</v>
      </c>
      <c r="F58">
        <v>2018</v>
      </c>
      <c r="G58" t="s">
        <v>29</v>
      </c>
      <c r="H58" t="s">
        <v>227</v>
      </c>
      <c r="I58">
        <v>0</v>
      </c>
      <c r="J58">
        <v>964.74</v>
      </c>
      <c r="K58">
        <v>1944</v>
      </c>
      <c r="L58">
        <v>0</v>
      </c>
      <c r="M58">
        <v>964.74</v>
      </c>
      <c r="N58">
        <v>979.26</v>
      </c>
      <c r="O58">
        <v>0.50373456790123461</v>
      </c>
    </row>
    <row r="59" spans="1:15">
      <c r="A59" t="s">
        <v>8</v>
      </c>
      <c r="B59" t="s">
        <v>9</v>
      </c>
      <c r="C59" t="s">
        <v>70</v>
      </c>
      <c r="D59" t="s">
        <v>71</v>
      </c>
      <c r="E59" s="4">
        <v>43264</v>
      </c>
      <c r="F59">
        <v>2018</v>
      </c>
      <c r="G59" t="s">
        <v>37</v>
      </c>
      <c r="H59" t="s">
        <v>71</v>
      </c>
      <c r="I59">
        <v>2770.2</v>
      </c>
      <c r="J59">
        <v>2770.2</v>
      </c>
      <c r="K59">
        <v>3526</v>
      </c>
      <c r="L59">
        <v>2770.2</v>
      </c>
      <c r="M59">
        <v>2770.2</v>
      </c>
      <c r="N59">
        <v>755.80000000000018</v>
      </c>
      <c r="O59">
        <v>0.21435053885422581</v>
      </c>
    </row>
    <row r="60" spans="1:15">
      <c r="A60" t="s">
        <v>40</v>
      </c>
      <c r="B60" t="s">
        <v>9</v>
      </c>
      <c r="C60" t="s">
        <v>654</v>
      </c>
      <c r="D60" t="s">
        <v>655</v>
      </c>
      <c r="E60" s="4">
        <v>43264</v>
      </c>
      <c r="F60">
        <v>2018</v>
      </c>
      <c r="G60" t="s">
        <v>43</v>
      </c>
      <c r="H60" t="s">
        <v>655</v>
      </c>
      <c r="I60">
        <v>1650</v>
      </c>
      <c r="J60">
        <v>1650</v>
      </c>
      <c r="K60">
        <v>1600</v>
      </c>
      <c r="L60">
        <v>1650</v>
      </c>
      <c r="M60">
        <v>1650</v>
      </c>
      <c r="N60">
        <v>-50</v>
      </c>
      <c r="O60">
        <v>-3.125E-2</v>
      </c>
    </row>
    <row r="61" spans="1:15">
      <c r="A61" t="s">
        <v>8</v>
      </c>
      <c r="B61" t="s">
        <v>9</v>
      </c>
      <c r="C61" t="s">
        <v>838</v>
      </c>
      <c r="D61" t="s">
        <v>839</v>
      </c>
      <c r="E61" s="4">
        <v>43264</v>
      </c>
      <c r="F61">
        <v>2018</v>
      </c>
      <c r="G61" t="s">
        <v>29</v>
      </c>
      <c r="H61" t="s">
        <v>839</v>
      </c>
      <c r="I61">
        <v>648</v>
      </c>
      <c r="J61">
        <v>648</v>
      </c>
      <c r="K61">
        <v>750</v>
      </c>
      <c r="L61">
        <v>648</v>
      </c>
      <c r="M61">
        <v>648</v>
      </c>
      <c r="N61">
        <v>102</v>
      </c>
      <c r="O61">
        <v>0.13600000000000001</v>
      </c>
    </row>
    <row r="62" spans="1:15">
      <c r="A62" t="s">
        <v>26</v>
      </c>
      <c r="B62" t="s">
        <v>9</v>
      </c>
      <c r="C62" t="s">
        <v>235</v>
      </c>
      <c r="D62" t="s">
        <v>236</v>
      </c>
      <c r="E62" s="4">
        <v>43265</v>
      </c>
      <c r="F62">
        <v>2018</v>
      </c>
      <c r="G62" t="s">
        <v>29</v>
      </c>
      <c r="H62" t="s">
        <v>236</v>
      </c>
      <c r="I62">
        <v>733.97</v>
      </c>
      <c r="J62">
        <v>733.97</v>
      </c>
      <c r="K62">
        <v>1944</v>
      </c>
      <c r="L62">
        <v>733.97</v>
      </c>
      <c r="M62">
        <v>733.97</v>
      </c>
      <c r="N62">
        <v>1210.03</v>
      </c>
      <c r="O62">
        <v>0.6224434156378601</v>
      </c>
    </row>
    <row r="63" spans="1:15">
      <c r="A63" t="s">
        <v>32</v>
      </c>
      <c r="B63" t="s">
        <v>9</v>
      </c>
      <c r="C63" t="s">
        <v>571</v>
      </c>
      <c r="D63" t="s">
        <v>572</v>
      </c>
      <c r="E63" s="4">
        <v>43265</v>
      </c>
      <c r="F63">
        <v>2018</v>
      </c>
      <c r="G63" t="s">
        <v>29</v>
      </c>
      <c r="H63" t="s">
        <v>572</v>
      </c>
      <c r="I63">
        <v>964.75</v>
      </c>
      <c r="J63">
        <v>964.75</v>
      </c>
      <c r="K63">
        <v>1690</v>
      </c>
      <c r="L63">
        <v>964.75</v>
      </c>
      <c r="M63">
        <v>964.75</v>
      </c>
      <c r="N63">
        <v>725.25</v>
      </c>
      <c r="O63">
        <v>0.42914201183431955</v>
      </c>
    </row>
    <row r="64" spans="1:15">
      <c r="A64" t="s">
        <v>8</v>
      </c>
      <c r="B64" t="s">
        <v>9</v>
      </c>
      <c r="C64" t="s">
        <v>816</v>
      </c>
      <c r="D64" t="s">
        <v>817</v>
      </c>
      <c r="E64" s="4">
        <v>43266</v>
      </c>
      <c r="F64">
        <v>2018</v>
      </c>
      <c r="G64" t="s">
        <v>29</v>
      </c>
      <c r="H64" t="s">
        <v>817</v>
      </c>
      <c r="I64">
        <v>700.65</v>
      </c>
      <c r="J64">
        <v>700.65</v>
      </c>
      <c r="K64">
        <v>917</v>
      </c>
      <c r="L64">
        <v>700.65</v>
      </c>
      <c r="M64">
        <v>700.65</v>
      </c>
      <c r="N64">
        <v>216.35000000000002</v>
      </c>
      <c r="O64">
        <v>0.2359323882224646</v>
      </c>
    </row>
    <row r="65" spans="1:15">
      <c r="A65" t="s">
        <v>108</v>
      </c>
      <c r="B65" t="s">
        <v>9</v>
      </c>
      <c r="C65" t="s">
        <v>1190</v>
      </c>
      <c r="D65" t="s">
        <v>1191</v>
      </c>
      <c r="E65" s="4">
        <v>43266</v>
      </c>
      <c r="F65">
        <v>2018</v>
      </c>
      <c r="G65" t="s">
        <v>29</v>
      </c>
      <c r="H65" t="s">
        <v>1191</v>
      </c>
      <c r="I65">
        <v>145.94999999999999</v>
      </c>
      <c r="J65">
        <v>145.94999999999999</v>
      </c>
      <c r="K65">
        <v>191</v>
      </c>
      <c r="L65">
        <v>145.94999999999999</v>
      </c>
      <c r="M65">
        <v>145.94999999999999</v>
      </c>
      <c r="N65">
        <v>45.050000000000011</v>
      </c>
      <c r="O65">
        <v>0.23586387434554978</v>
      </c>
    </row>
    <row r="66" spans="1:15">
      <c r="A66" t="s">
        <v>8</v>
      </c>
      <c r="B66" t="s">
        <v>9</v>
      </c>
      <c r="C66" t="s">
        <v>818</v>
      </c>
      <c r="D66" t="s">
        <v>819</v>
      </c>
      <c r="E66" s="4">
        <v>43268</v>
      </c>
      <c r="F66">
        <v>2018</v>
      </c>
      <c r="G66" t="s">
        <v>29</v>
      </c>
      <c r="H66" t="s">
        <v>819</v>
      </c>
      <c r="I66">
        <v>710.23</v>
      </c>
      <c r="J66">
        <v>710.23</v>
      </c>
      <c r="K66">
        <v>886</v>
      </c>
      <c r="L66">
        <v>710.23</v>
      </c>
      <c r="M66">
        <v>710.23</v>
      </c>
      <c r="N66">
        <v>175.76999999999998</v>
      </c>
      <c r="O66">
        <v>0.19838600451467267</v>
      </c>
    </row>
    <row r="67" spans="1:15">
      <c r="A67" t="s">
        <v>8</v>
      </c>
      <c r="B67" t="s">
        <v>9</v>
      </c>
      <c r="C67" t="s">
        <v>832</v>
      </c>
      <c r="D67" t="s">
        <v>833</v>
      </c>
      <c r="E67" s="4">
        <v>43268</v>
      </c>
      <c r="F67">
        <v>2018</v>
      </c>
      <c r="G67" t="s">
        <v>29</v>
      </c>
      <c r="H67" t="s">
        <v>833</v>
      </c>
      <c r="I67">
        <v>624.5</v>
      </c>
      <c r="J67">
        <v>624.5</v>
      </c>
      <c r="K67">
        <v>817</v>
      </c>
      <c r="L67">
        <v>624.5</v>
      </c>
      <c r="M67">
        <v>624.5</v>
      </c>
      <c r="N67">
        <v>192.5</v>
      </c>
      <c r="O67">
        <v>0.23561811505507957</v>
      </c>
    </row>
    <row r="68" spans="1:15">
      <c r="A68" t="s">
        <v>32</v>
      </c>
      <c r="B68" t="s">
        <v>9</v>
      </c>
      <c r="C68" t="s">
        <v>471</v>
      </c>
      <c r="D68" t="s">
        <v>472</v>
      </c>
      <c r="E68" s="4">
        <v>43269</v>
      </c>
      <c r="F68">
        <v>2018</v>
      </c>
      <c r="G68" t="s">
        <v>29</v>
      </c>
      <c r="H68" t="s">
        <v>472</v>
      </c>
      <c r="I68">
        <v>964.74</v>
      </c>
      <c r="J68">
        <v>964.74</v>
      </c>
      <c r="K68">
        <v>1690</v>
      </c>
      <c r="L68">
        <v>964.74</v>
      </c>
      <c r="M68">
        <v>964.74</v>
      </c>
      <c r="N68">
        <v>725.26</v>
      </c>
      <c r="O68">
        <v>0.42914792899408283</v>
      </c>
    </row>
    <row r="69" spans="1:15">
      <c r="A69" t="s">
        <v>8</v>
      </c>
      <c r="B69" t="s">
        <v>9</v>
      </c>
      <c r="C69" t="s">
        <v>926</v>
      </c>
      <c r="D69" t="s">
        <v>927</v>
      </c>
      <c r="E69" s="4">
        <v>43269</v>
      </c>
      <c r="F69">
        <v>2018</v>
      </c>
      <c r="G69" t="s">
        <v>377</v>
      </c>
      <c r="H69" t="s">
        <v>927</v>
      </c>
      <c r="I69">
        <v>311.5</v>
      </c>
      <c r="J69">
        <v>311.5</v>
      </c>
      <c r="K69">
        <v>524</v>
      </c>
      <c r="L69">
        <v>311.5</v>
      </c>
      <c r="M69">
        <v>311.5</v>
      </c>
      <c r="N69">
        <v>212.5</v>
      </c>
      <c r="O69">
        <v>0.40553435114503816</v>
      </c>
    </row>
    <row r="70" spans="1:15">
      <c r="A70" t="s">
        <v>32</v>
      </c>
      <c r="B70" t="s">
        <v>9</v>
      </c>
      <c r="C70" t="s">
        <v>940</v>
      </c>
      <c r="D70" t="s">
        <v>941</v>
      </c>
      <c r="E70" s="4">
        <v>43269</v>
      </c>
      <c r="F70">
        <v>2018</v>
      </c>
      <c r="G70" t="s">
        <v>377</v>
      </c>
      <c r="H70" t="s">
        <v>941</v>
      </c>
      <c r="I70">
        <v>713.62</v>
      </c>
      <c r="J70">
        <v>713.62</v>
      </c>
      <c r="K70">
        <v>500</v>
      </c>
      <c r="L70">
        <v>713.62</v>
      </c>
      <c r="M70">
        <v>713.62</v>
      </c>
      <c r="N70">
        <v>-213.62</v>
      </c>
      <c r="O70">
        <v>-0.42724000000000001</v>
      </c>
    </row>
    <row r="71" spans="1:15">
      <c r="A71" t="s">
        <v>51</v>
      </c>
      <c r="B71" t="s">
        <v>9</v>
      </c>
      <c r="C71" t="s">
        <v>1178</v>
      </c>
      <c r="D71" t="s">
        <v>1179</v>
      </c>
      <c r="E71" s="4">
        <v>43269</v>
      </c>
      <c r="F71">
        <v>2018</v>
      </c>
      <c r="G71" t="s">
        <v>377</v>
      </c>
      <c r="H71" t="s">
        <v>1179</v>
      </c>
      <c r="I71">
        <v>162</v>
      </c>
      <c r="J71">
        <v>162</v>
      </c>
      <c r="K71">
        <v>212</v>
      </c>
      <c r="L71">
        <v>162</v>
      </c>
      <c r="M71">
        <v>162</v>
      </c>
      <c r="N71">
        <v>50</v>
      </c>
      <c r="O71">
        <v>0.23584905660377359</v>
      </c>
    </row>
    <row r="72" spans="1:15">
      <c r="A72" t="s">
        <v>26</v>
      </c>
      <c r="B72" t="s">
        <v>9</v>
      </c>
      <c r="C72" t="s">
        <v>281</v>
      </c>
      <c r="D72" t="s">
        <v>282</v>
      </c>
      <c r="E72" s="4">
        <v>43270</v>
      </c>
      <c r="F72">
        <v>2018</v>
      </c>
      <c r="G72" t="s">
        <v>29</v>
      </c>
      <c r="H72" t="s">
        <v>282</v>
      </c>
      <c r="I72">
        <v>964.31</v>
      </c>
      <c r="J72">
        <v>964.31</v>
      </c>
      <c r="K72">
        <v>1944</v>
      </c>
      <c r="L72">
        <v>964.31</v>
      </c>
      <c r="M72">
        <v>964.31</v>
      </c>
      <c r="N72">
        <v>979.69</v>
      </c>
      <c r="O72">
        <v>0.50395576131687247</v>
      </c>
    </row>
    <row r="73" spans="1:15">
      <c r="A73" t="s">
        <v>26</v>
      </c>
      <c r="B73" t="s">
        <v>9</v>
      </c>
      <c r="C73" t="s">
        <v>307</v>
      </c>
      <c r="D73" t="s">
        <v>308</v>
      </c>
      <c r="E73" s="4">
        <v>43270</v>
      </c>
      <c r="F73">
        <v>2018</v>
      </c>
      <c r="G73" t="s">
        <v>29</v>
      </c>
      <c r="H73" t="s">
        <v>308</v>
      </c>
      <c r="I73">
        <v>964.31</v>
      </c>
      <c r="J73">
        <v>945.02</v>
      </c>
      <c r="K73">
        <v>1944</v>
      </c>
      <c r="L73">
        <v>964.31</v>
      </c>
      <c r="M73">
        <v>945.02</v>
      </c>
      <c r="N73">
        <v>998.98</v>
      </c>
      <c r="O73">
        <v>0.51387860082304526</v>
      </c>
    </row>
    <row r="74" spans="1:15">
      <c r="A74" t="s">
        <v>108</v>
      </c>
      <c r="B74" t="s">
        <v>9</v>
      </c>
      <c r="C74" t="s">
        <v>880</v>
      </c>
      <c r="D74" t="s">
        <v>881</v>
      </c>
      <c r="E74" s="4">
        <v>43270</v>
      </c>
      <c r="F74">
        <v>2018</v>
      </c>
      <c r="G74" t="s">
        <v>29</v>
      </c>
      <c r="H74" t="s">
        <v>881</v>
      </c>
      <c r="I74">
        <v>400.25</v>
      </c>
      <c r="J74">
        <v>400.25</v>
      </c>
      <c r="K74">
        <v>701</v>
      </c>
      <c r="L74">
        <v>400.25</v>
      </c>
      <c r="M74">
        <v>400.25</v>
      </c>
      <c r="N74">
        <v>300.75</v>
      </c>
      <c r="O74">
        <v>0.42902995720399428</v>
      </c>
    </row>
    <row r="75" spans="1:15">
      <c r="A75" t="s">
        <v>8</v>
      </c>
      <c r="B75" t="s">
        <v>9</v>
      </c>
      <c r="C75" t="s">
        <v>972</v>
      </c>
      <c r="D75" t="s">
        <v>973</v>
      </c>
      <c r="E75" s="4">
        <v>43270</v>
      </c>
      <c r="F75">
        <v>2018</v>
      </c>
      <c r="G75" t="s">
        <v>29</v>
      </c>
      <c r="H75" t="s">
        <v>973</v>
      </c>
      <c r="I75">
        <v>378.25</v>
      </c>
      <c r="J75">
        <v>378.25</v>
      </c>
      <c r="K75">
        <v>495</v>
      </c>
      <c r="L75">
        <v>378.25</v>
      </c>
      <c r="M75">
        <v>378.25</v>
      </c>
      <c r="N75">
        <v>116.75</v>
      </c>
      <c r="O75">
        <v>0.23585858585858585</v>
      </c>
    </row>
    <row r="76" spans="1:15">
      <c r="A76" t="s">
        <v>108</v>
      </c>
      <c r="B76" t="s">
        <v>9</v>
      </c>
      <c r="C76" t="s">
        <v>907</v>
      </c>
      <c r="D76" t="s">
        <v>908</v>
      </c>
      <c r="E76" s="4">
        <v>43271</v>
      </c>
      <c r="F76">
        <v>2018</v>
      </c>
      <c r="G76" t="s">
        <v>29</v>
      </c>
      <c r="H76" t="s">
        <v>908</v>
      </c>
      <c r="I76">
        <v>454.66</v>
      </c>
      <c r="J76">
        <v>454.66</v>
      </c>
      <c r="K76">
        <v>595</v>
      </c>
      <c r="L76">
        <v>454.66</v>
      </c>
      <c r="M76">
        <v>454.66</v>
      </c>
      <c r="N76">
        <v>140.33999999999997</v>
      </c>
      <c r="O76">
        <v>0.23586554621848735</v>
      </c>
    </row>
    <row r="77" spans="1:15">
      <c r="A77" t="s">
        <v>8</v>
      </c>
      <c r="B77" t="s">
        <v>9</v>
      </c>
      <c r="C77" t="s">
        <v>954</v>
      </c>
      <c r="D77" t="s">
        <v>955</v>
      </c>
      <c r="E77" s="4">
        <v>43271</v>
      </c>
      <c r="F77">
        <v>2018</v>
      </c>
      <c r="G77" t="s">
        <v>29</v>
      </c>
      <c r="H77" t="s">
        <v>955</v>
      </c>
      <c r="I77">
        <v>0</v>
      </c>
      <c r="J77">
        <v>364.5</v>
      </c>
      <c r="K77">
        <v>495</v>
      </c>
      <c r="L77">
        <v>0</v>
      </c>
      <c r="M77">
        <v>364.5</v>
      </c>
      <c r="N77">
        <v>130.5</v>
      </c>
      <c r="O77">
        <v>0.26363636363636361</v>
      </c>
    </row>
    <row r="78" spans="1:15">
      <c r="A78" t="s">
        <v>108</v>
      </c>
      <c r="B78" t="s">
        <v>9</v>
      </c>
      <c r="C78" t="s">
        <v>980</v>
      </c>
      <c r="D78" t="s">
        <v>981</v>
      </c>
      <c r="E78" s="4">
        <v>43271</v>
      </c>
      <c r="F78">
        <v>2018</v>
      </c>
      <c r="G78" t="s">
        <v>29</v>
      </c>
      <c r="H78" t="s">
        <v>981</v>
      </c>
      <c r="I78">
        <v>364.5</v>
      </c>
      <c r="J78">
        <v>364.5</v>
      </c>
      <c r="K78">
        <v>477</v>
      </c>
      <c r="L78">
        <v>364.5</v>
      </c>
      <c r="M78">
        <v>364.5</v>
      </c>
      <c r="N78">
        <v>112.5</v>
      </c>
      <c r="O78">
        <v>0.23584905660377359</v>
      </c>
    </row>
    <row r="79" spans="1:15">
      <c r="A79" t="s">
        <v>186</v>
      </c>
      <c r="B79" t="s">
        <v>9</v>
      </c>
      <c r="C79" t="s">
        <v>1164</v>
      </c>
      <c r="D79" t="s">
        <v>1165</v>
      </c>
      <c r="E79" s="4">
        <v>43271</v>
      </c>
      <c r="F79">
        <v>2018</v>
      </c>
      <c r="G79" t="s">
        <v>377</v>
      </c>
      <c r="H79" t="s">
        <v>1165</v>
      </c>
      <c r="I79">
        <v>200</v>
      </c>
      <c r="J79">
        <v>200</v>
      </c>
      <c r="K79">
        <v>261.73</v>
      </c>
      <c r="L79">
        <v>200</v>
      </c>
      <c r="M79">
        <v>200</v>
      </c>
      <c r="N79">
        <v>61.730000000000018</v>
      </c>
      <c r="O79">
        <v>0.23585374240629661</v>
      </c>
    </row>
    <row r="80" spans="1:15">
      <c r="A80" t="s">
        <v>51</v>
      </c>
      <c r="B80" t="s">
        <v>9</v>
      </c>
      <c r="C80" t="s">
        <v>1180</v>
      </c>
      <c r="D80" t="s">
        <v>1181</v>
      </c>
      <c r="E80" s="4">
        <v>43271</v>
      </c>
      <c r="F80">
        <v>2018</v>
      </c>
      <c r="G80" t="s">
        <v>377</v>
      </c>
      <c r="H80" t="s">
        <v>1181</v>
      </c>
      <c r="I80">
        <v>162</v>
      </c>
      <c r="J80">
        <v>162</v>
      </c>
      <c r="K80">
        <v>212</v>
      </c>
      <c r="L80">
        <v>162</v>
      </c>
      <c r="M80">
        <v>162</v>
      </c>
      <c r="N80">
        <v>50</v>
      </c>
      <c r="O80">
        <v>0.23584905660377359</v>
      </c>
    </row>
    <row r="81" spans="1:15">
      <c r="A81" t="s">
        <v>8</v>
      </c>
      <c r="B81" t="s">
        <v>9</v>
      </c>
      <c r="C81" t="s">
        <v>373</v>
      </c>
      <c r="D81" t="s">
        <v>374</v>
      </c>
      <c r="E81" s="4">
        <v>43272</v>
      </c>
      <c r="F81">
        <v>2018</v>
      </c>
      <c r="G81" t="s">
        <v>29</v>
      </c>
      <c r="H81" t="s">
        <v>374</v>
      </c>
      <c r="I81">
        <v>1349.39</v>
      </c>
      <c r="J81">
        <v>1322.4</v>
      </c>
      <c r="K81">
        <v>1944</v>
      </c>
      <c r="L81">
        <v>1349.39</v>
      </c>
      <c r="M81">
        <v>1322.4</v>
      </c>
      <c r="N81">
        <v>621.59999999999991</v>
      </c>
      <c r="O81">
        <v>0.31975308641975303</v>
      </c>
    </row>
    <row r="82" spans="1:15">
      <c r="A82" t="s">
        <v>8</v>
      </c>
      <c r="B82" t="s">
        <v>9</v>
      </c>
      <c r="C82" t="s">
        <v>389</v>
      </c>
      <c r="D82" t="s">
        <v>390</v>
      </c>
      <c r="E82" s="4">
        <v>43272</v>
      </c>
      <c r="F82">
        <v>2018</v>
      </c>
      <c r="G82" t="s">
        <v>29</v>
      </c>
      <c r="H82" t="s">
        <v>390</v>
      </c>
      <c r="I82">
        <v>971.18</v>
      </c>
      <c r="J82">
        <v>971.18</v>
      </c>
      <c r="K82">
        <v>1699</v>
      </c>
      <c r="L82">
        <v>971.18</v>
      </c>
      <c r="M82">
        <v>971.18</v>
      </c>
      <c r="N82">
        <v>727.82</v>
      </c>
      <c r="O82">
        <v>0.42838140082401416</v>
      </c>
    </row>
    <row r="83" spans="1:15">
      <c r="A83" t="s">
        <v>32</v>
      </c>
      <c r="B83" t="s">
        <v>9</v>
      </c>
      <c r="C83" t="s">
        <v>481</v>
      </c>
      <c r="D83" t="s">
        <v>482</v>
      </c>
      <c r="E83" s="4">
        <v>43272</v>
      </c>
      <c r="F83">
        <v>2018</v>
      </c>
      <c r="G83" t="s">
        <v>29</v>
      </c>
      <c r="H83" t="s">
        <v>482</v>
      </c>
      <c r="I83">
        <v>964.74</v>
      </c>
      <c r="J83">
        <v>964.74</v>
      </c>
      <c r="K83">
        <v>1690</v>
      </c>
      <c r="L83">
        <v>964.74</v>
      </c>
      <c r="M83">
        <v>964.74</v>
      </c>
      <c r="N83">
        <v>725.26</v>
      </c>
      <c r="O83">
        <v>0.42914792899408283</v>
      </c>
    </row>
    <row r="84" spans="1:15">
      <c r="A84" t="s">
        <v>99</v>
      </c>
      <c r="B84" t="s">
        <v>9</v>
      </c>
      <c r="C84" t="s">
        <v>746</v>
      </c>
      <c r="D84" t="s">
        <v>747</v>
      </c>
      <c r="E84" s="4">
        <v>43272</v>
      </c>
      <c r="F84">
        <v>2018</v>
      </c>
      <c r="G84" t="s">
        <v>29</v>
      </c>
      <c r="H84" t="s">
        <v>747</v>
      </c>
      <c r="I84">
        <v>1041</v>
      </c>
      <c r="J84">
        <v>1020.18</v>
      </c>
      <c r="K84">
        <v>1248</v>
      </c>
      <c r="L84">
        <v>1041</v>
      </c>
      <c r="M84">
        <v>1020.18</v>
      </c>
      <c r="N84">
        <v>227.82000000000005</v>
      </c>
      <c r="O84">
        <v>0.18254807692307695</v>
      </c>
    </row>
    <row r="85" spans="1:15">
      <c r="A85" t="s">
        <v>108</v>
      </c>
      <c r="B85" t="s">
        <v>9</v>
      </c>
      <c r="C85" t="s">
        <v>1010</v>
      </c>
      <c r="D85" t="s">
        <v>1011</v>
      </c>
      <c r="E85" s="4">
        <v>43272</v>
      </c>
      <c r="F85">
        <v>2018</v>
      </c>
      <c r="G85" t="s">
        <v>377</v>
      </c>
      <c r="H85" t="s">
        <v>1011</v>
      </c>
      <c r="I85">
        <v>324</v>
      </c>
      <c r="J85">
        <v>324</v>
      </c>
      <c r="K85">
        <v>424</v>
      </c>
      <c r="L85">
        <v>648</v>
      </c>
      <c r="M85">
        <v>648</v>
      </c>
      <c r="N85">
        <v>-224</v>
      </c>
      <c r="O85">
        <v>-0.52830188679245282</v>
      </c>
    </row>
    <row r="86" spans="1:15">
      <c r="A86" t="s">
        <v>8</v>
      </c>
      <c r="B86" t="s">
        <v>9</v>
      </c>
      <c r="C86" t="s">
        <v>1142</v>
      </c>
      <c r="D86" t="s">
        <v>1143</v>
      </c>
      <c r="E86" s="4">
        <v>43272</v>
      </c>
      <c r="F86">
        <v>2018</v>
      </c>
      <c r="G86" t="s">
        <v>377</v>
      </c>
      <c r="H86" t="s">
        <v>1143</v>
      </c>
      <c r="I86">
        <v>243</v>
      </c>
      <c r="J86">
        <v>243</v>
      </c>
      <c r="K86">
        <v>318</v>
      </c>
      <c r="L86">
        <v>243</v>
      </c>
      <c r="M86">
        <v>243</v>
      </c>
      <c r="N86">
        <v>75</v>
      </c>
      <c r="O86">
        <v>0.23584905660377359</v>
      </c>
    </row>
    <row r="87" spans="1:15">
      <c r="A87" t="s">
        <v>8</v>
      </c>
      <c r="B87" t="s">
        <v>9</v>
      </c>
      <c r="C87" t="s">
        <v>846</v>
      </c>
      <c r="D87" t="s">
        <v>847</v>
      </c>
      <c r="E87" s="4">
        <v>43273</v>
      </c>
      <c r="F87">
        <v>2018</v>
      </c>
      <c r="G87" t="s">
        <v>377</v>
      </c>
      <c r="H87" t="s">
        <v>847</v>
      </c>
      <c r="I87">
        <v>648</v>
      </c>
      <c r="J87">
        <v>648</v>
      </c>
      <c r="K87">
        <v>750</v>
      </c>
      <c r="L87">
        <v>648</v>
      </c>
      <c r="M87">
        <v>648</v>
      </c>
      <c r="N87">
        <v>102</v>
      </c>
      <c r="O87">
        <v>0.13600000000000001</v>
      </c>
    </row>
    <row r="88" spans="1:15">
      <c r="A88" t="s">
        <v>32</v>
      </c>
      <c r="B88" t="s">
        <v>9</v>
      </c>
      <c r="C88" t="s">
        <v>897</v>
      </c>
      <c r="D88" t="s">
        <v>898</v>
      </c>
      <c r="E88" s="4">
        <v>43273</v>
      </c>
      <c r="F88">
        <v>2018</v>
      </c>
      <c r="G88" t="s">
        <v>377</v>
      </c>
      <c r="H88" t="s">
        <v>898</v>
      </c>
      <c r="I88">
        <v>465.75</v>
      </c>
      <c r="J88">
        <v>465.75</v>
      </c>
      <c r="K88">
        <v>609.5</v>
      </c>
      <c r="L88">
        <v>465.75</v>
      </c>
      <c r="M88">
        <v>465.75</v>
      </c>
      <c r="N88">
        <v>143.75</v>
      </c>
      <c r="O88">
        <v>0.23584905660377359</v>
      </c>
    </row>
    <row r="89" spans="1:15">
      <c r="A89" t="s">
        <v>108</v>
      </c>
      <c r="B89" t="s">
        <v>9</v>
      </c>
      <c r="C89" t="s">
        <v>1010</v>
      </c>
      <c r="D89" t="s">
        <v>1014</v>
      </c>
      <c r="E89" s="4">
        <v>43273</v>
      </c>
      <c r="F89">
        <v>2018</v>
      </c>
      <c r="G89" t="s">
        <v>377</v>
      </c>
      <c r="H89" t="s">
        <v>1014</v>
      </c>
      <c r="I89">
        <v>324</v>
      </c>
      <c r="J89">
        <v>324</v>
      </c>
      <c r="K89">
        <v>424</v>
      </c>
      <c r="L89">
        <v>648</v>
      </c>
      <c r="M89">
        <v>648</v>
      </c>
      <c r="N89">
        <v>-224</v>
      </c>
      <c r="O89">
        <v>-0.52830188679245282</v>
      </c>
    </row>
    <row r="90" spans="1:15">
      <c r="A90" t="s">
        <v>26</v>
      </c>
      <c r="B90" t="s">
        <v>9</v>
      </c>
      <c r="C90" t="s">
        <v>237</v>
      </c>
      <c r="D90" t="s">
        <v>238</v>
      </c>
      <c r="E90" s="4">
        <v>43275</v>
      </c>
      <c r="F90">
        <v>2018</v>
      </c>
      <c r="G90" t="s">
        <v>29</v>
      </c>
      <c r="H90" t="s">
        <v>238</v>
      </c>
      <c r="I90">
        <v>1132.31</v>
      </c>
      <c r="J90">
        <v>1109.6600000000001</v>
      </c>
      <c r="K90">
        <v>1944</v>
      </c>
      <c r="L90">
        <v>1132.31</v>
      </c>
      <c r="M90">
        <v>1109.6600000000001</v>
      </c>
      <c r="N90">
        <v>834.33999999999992</v>
      </c>
      <c r="O90">
        <v>0.42918724279835385</v>
      </c>
    </row>
    <row r="91" spans="1:15">
      <c r="A91" t="s">
        <v>186</v>
      </c>
      <c r="B91" t="s">
        <v>9</v>
      </c>
      <c r="C91" t="s">
        <v>375</v>
      </c>
      <c r="D91" t="s">
        <v>376</v>
      </c>
      <c r="E91" s="4">
        <v>43275</v>
      </c>
      <c r="F91">
        <v>2018</v>
      </c>
      <c r="G91" t="s">
        <v>377</v>
      </c>
      <c r="H91" t="s">
        <v>376</v>
      </c>
      <c r="I91">
        <v>1466.26</v>
      </c>
      <c r="J91">
        <v>1436.93</v>
      </c>
      <c r="K91">
        <v>1918</v>
      </c>
      <c r="L91">
        <v>1466.26</v>
      </c>
      <c r="M91">
        <v>1436.93</v>
      </c>
      <c r="N91">
        <v>481.06999999999994</v>
      </c>
      <c r="O91">
        <v>0.25081856100104272</v>
      </c>
    </row>
    <row r="92" spans="1:15">
      <c r="A92" t="s">
        <v>80</v>
      </c>
      <c r="B92" t="s">
        <v>9</v>
      </c>
      <c r="C92" t="s">
        <v>503</v>
      </c>
      <c r="D92" t="s">
        <v>504</v>
      </c>
      <c r="E92" s="4">
        <v>43275</v>
      </c>
      <c r="F92">
        <v>2018</v>
      </c>
      <c r="G92" t="s">
        <v>29</v>
      </c>
      <c r="H92" t="s">
        <v>504</v>
      </c>
      <c r="I92">
        <v>964.74</v>
      </c>
      <c r="J92">
        <v>945.45</v>
      </c>
      <c r="K92">
        <v>1690</v>
      </c>
      <c r="L92">
        <v>964.74</v>
      </c>
      <c r="M92">
        <v>945.45</v>
      </c>
      <c r="N92">
        <v>744.55</v>
      </c>
      <c r="O92">
        <v>0.44056213017751478</v>
      </c>
    </row>
    <row r="93" spans="1:15">
      <c r="A93" t="s">
        <v>26</v>
      </c>
      <c r="B93" t="s">
        <v>9</v>
      </c>
      <c r="C93" t="s">
        <v>844</v>
      </c>
      <c r="D93" t="s">
        <v>845</v>
      </c>
      <c r="E93" s="4">
        <v>43275</v>
      </c>
      <c r="F93">
        <v>2018</v>
      </c>
      <c r="G93" t="s">
        <v>29</v>
      </c>
      <c r="H93" t="s">
        <v>845</v>
      </c>
      <c r="I93">
        <v>648</v>
      </c>
      <c r="J93">
        <v>648</v>
      </c>
      <c r="K93">
        <v>750</v>
      </c>
      <c r="L93">
        <v>648</v>
      </c>
      <c r="M93">
        <v>648</v>
      </c>
      <c r="N93">
        <v>102</v>
      </c>
      <c r="O93">
        <v>0.13600000000000001</v>
      </c>
    </row>
    <row r="94" spans="1:15">
      <c r="A94" t="s">
        <v>108</v>
      </c>
      <c r="B94" t="s">
        <v>9</v>
      </c>
      <c r="C94" t="s">
        <v>862</v>
      </c>
      <c r="D94" t="s">
        <v>863</v>
      </c>
      <c r="E94" s="4">
        <v>43275</v>
      </c>
      <c r="F94">
        <v>2018</v>
      </c>
      <c r="G94" t="s">
        <v>29</v>
      </c>
      <c r="H94" t="s">
        <v>863</v>
      </c>
      <c r="I94">
        <v>567</v>
      </c>
      <c r="J94">
        <v>567</v>
      </c>
      <c r="K94">
        <v>742</v>
      </c>
      <c r="L94">
        <v>567</v>
      </c>
      <c r="M94">
        <v>567</v>
      </c>
      <c r="N94">
        <v>175</v>
      </c>
      <c r="O94">
        <v>0.23584905660377359</v>
      </c>
    </row>
    <row r="95" spans="1:15">
      <c r="A95" t="s">
        <v>108</v>
      </c>
      <c r="B95" t="s">
        <v>9</v>
      </c>
      <c r="C95" t="s">
        <v>974</v>
      </c>
      <c r="D95" t="s">
        <v>975</v>
      </c>
      <c r="E95" s="4">
        <v>43275</v>
      </c>
      <c r="F95">
        <v>2018</v>
      </c>
      <c r="G95" t="s">
        <v>29</v>
      </c>
      <c r="H95" t="s">
        <v>975</v>
      </c>
      <c r="I95">
        <v>376.88</v>
      </c>
      <c r="J95">
        <v>369.34</v>
      </c>
      <c r="K95">
        <v>495</v>
      </c>
      <c r="L95">
        <v>376.88</v>
      </c>
      <c r="M95">
        <v>369.34</v>
      </c>
      <c r="N95">
        <v>125.66000000000003</v>
      </c>
      <c r="O95">
        <v>0.25385858585858589</v>
      </c>
    </row>
    <row r="96" spans="1:15">
      <c r="A96" t="s">
        <v>8</v>
      </c>
      <c r="B96" t="s">
        <v>9</v>
      </c>
      <c r="C96" t="s">
        <v>976</v>
      </c>
      <c r="D96" t="s">
        <v>977</v>
      </c>
      <c r="E96" s="4">
        <v>43275</v>
      </c>
      <c r="F96">
        <v>2018</v>
      </c>
      <c r="G96" t="s">
        <v>29</v>
      </c>
      <c r="H96" t="s">
        <v>977</v>
      </c>
      <c r="I96">
        <v>428.56</v>
      </c>
      <c r="J96">
        <v>419.99</v>
      </c>
      <c r="K96">
        <v>495</v>
      </c>
      <c r="L96">
        <v>428.56</v>
      </c>
      <c r="M96">
        <v>419.99</v>
      </c>
      <c r="N96">
        <v>75.009999999999991</v>
      </c>
      <c r="O96">
        <v>0.15153535353535352</v>
      </c>
    </row>
    <row r="97" spans="1:15">
      <c r="A97" t="s">
        <v>8</v>
      </c>
      <c r="B97" t="s">
        <v>9</v>
      </c>
      <c r="C97" t="s">
        <v>996</v>
      </c>
      <c r="D97" t="s">
        <v>997</v>
      </c>
      <c r="E97" s="4">
        <v>43275</v>
      </c>
      <c r="F97">
        <v>2018</v>
      </c>
      <c r="G97" t="s">
        <v>377</v>
      </c>
      <c r="H97" t="s">
        <v>997</v>
      </c>
      <c r="I97">
        <v>445.5</v>
      </c>
      <c r="J97">
        <v>445.5</v>
      </c>
      <c r="K97">
        <v>445.5</v>
      </c>
      <c r="L97">
        <v>445.5</v>
      </c>
      <c r="M97">
        <v>445.5</v>
      </c>
      <c r="N97">
        <v>0</v>
      </c>
      <c r="O97">
        <v>0</v>
      </c>
    </row>
    <row r="98" spans="1:15">
      <c r="A98" t="s">
        <v>26</v>
      </c>
      <c r="B98" t="s">
        <v>9</v>
      </c>
      <c r="C98" t="s">
        <v>260</v>
      </c>
      <c r="D98" t="s">
        <v>261</v>
      </c>
      <c r="E98" s="4">
        <v>43276</v>
      </c>
      <c r="F98">
        <v>2018</v>
      </c>
      <c r="G98" t="s">
        <v>29</v>
      </c>
      <c r="H98" t="s">
        <v>261</v>
      </c>
      <c r="I98">
        <v>1300.75</v>
      </c>
      <c r="J98">
        <v>1274.73</v>
      </c>
      <c r="K98">
        <v>1944</v>
      </c>
      <c r="L98">
        <v>1300.75</v>
      </c>
      <c r="M98">
        <v>1274.73</v>
      </c>
      <c r="N98">
        <v>669.27</v>
      </c>
      <c r="O98">
        <v>0.34427469135802469</v>
      </c>
    </row>
    <row r="99" spans="1:15">
      <c r="A99" t="s">
        <v>26</v>
      </c>
      <c r="B99" t="s">
        <v>9</v>
      </c>
      <c r="C99" t="s">
        <v>322</v>
      </c>
      <c r="D99" t="s">
        <v>323</v>
      </c>
      <c r="E99" s="4">
        <v>43276</v>
      </c>
      <c r="F99">
        <v>2018</v>
      </c>
      <c r="G99" t="s">
        <v>29</v>
      </c>
      <c r="H99" t="s">
        <v>323</v>
      </c>
      <c r="I99">
        <v>1468.31</v>
      </c>
      <c r="J99">
        <v>1468.31</v>
      </c>
      <c r="K99">
        <v>1944</v>
      </c>
      <c r="L99">
        <v>1468.31</v>
      </c>
      <c r="M99">
        <v>1468.31</v>
      </c>
      <c r="N99">
        <v>475.69000000000005</v>
      </c>
      <c r="O99">
        <v>0.2446965020576132</v>
      </c>
    </row>
    <row r="100" spans="1:15">
      <c r="A100" t="s">
        <v>8</v>
      </c>
      <c r="B100" t="s">
        <v>9</v>
      </c>
      <c r="C100" t="s">
        <v>962</v>
      </c>
      <c r="D100" t="s">
        <v>963</v>
      </c>
      <c r="E100" s="4">
        <v>43276</v>
      </c>
      <c r="F100">
        <v>2018</v>
      </c>
      <c r="G100" t="s">
        <v>29</v>
      </c>
      <c r="H100" t="s">
        <v>963</v>
      </c>
      <c r="I100">
        <v>408.56</v>
      </c>
      <c r="J100">
        <v>400.39</v>
      </c>
      <c r="K100">
        <v>495</v>
      </c>
      <c r="L100">
        <v>408.56</v>
      </c>
      <c r="M100">
        <v>400.39</v>
      </c>
      <c r="N100">
        <v>94.610000000000014</v>
      </c>
      <c r="O100">
        <v>0.19113131313131315</v>
      </c>
    </row>
    <row r="101" spans="1:15">
      <c r="A101" t="s">
        <v>8</v>
      </c>
      <c r="B101" t="s">
        <v>9</v>
      </c>
      <c r="C101" t="s">
        <v>970</v>
      </c>
      <c r="D101" t="s">
        <v>971</v>
      </c>
      <c r="E101" s="4">
        <v>43276</v>
      </c>
      <c r="F101">
        <v>2018</v>
      </c>
      <c r="G101" t="s">
        <v>29</v>
      </c>
      <c r="H101" t="s">
        <v>971</v>
      </c>
      <c r="I101">
        <v>388.56</v>
      </c>
      <c r="J101">
        <v>380.79</v>
      </c>
      <c r="K101">
        <v>495</v>
      </c>
      <c r="L101">
        <v>388.56</v>
      </c>
      <c r="M101">
        <v>380.79</v>
      </c>
      <c r="N101">
        <v>114.20999999999998</v>
      </c>
      <c r="O101">
        <v>0.2307272727272727</v>
      </c>
    </row>
    <row r="102" spans="1:15">
      <c r="A102" t="s">
        <v>108</v>
      </c>
      <c r="B102" t="s">
        <v>9</v>
      </c>
      <c r="C102" t="s">
        <v>1174</v>
      </c>
      <c r="D102" t="s">
        <v>1175</v>
      </c>
      <c r="E102" s="4">
        <v>43276</v>
      </c>
      <c r="F102">
        <v>2018</v>
      </c>
      <c r="G102" t="s">
        <v>29</v>
      </c>
      <c r="H102" t="s">
        <v>1175</v>
      </c>
      <c r="I102">
        <v>162</v>
      </c>
      <c r="J102">
        <v>162</v>
      </c>
      <c r="K102">
        <v>212</v>
      </c>
      <c r="L102">
        <v>162</v>
      </c>
      <c r="M102">
        <v>162</v>
      </c>
      <c r="N102">
        <v>50</v>
      </c>
      <c r="O102">
        <v>0.23584905660377359</v>
      </c>
    </row>
    <row r="103" spans="1:15">
      <c r="A103" t="s">
        <v>32</v>
      </c>
      <c r="B103" t="s">
        <v>9</v>
      </c>
      <c r="C103" t="s">
        <v>451</v>
      </c>
      <c r="D103" t="s">
        <v>452</v>
      </c>
      <c r="E103" s="4">
        <v>43277</v>
      </c>
      <c r="F103">
        <v>2018</v>
      </c>
      <c r="G103" t="s">
        <v>29</v>
      </c>
      <c r="H103" t="s">
        <v>452</v>
      </c>
      <c r="I103">
        <v>964.74</v>
      </c>
      <c r="J103">
        <v>945.45</v>
      </c>
      <c r="K103">
        <v>1690</v>
      </c>
      <c r="L103">
        <v>964.74</v>
      </c>
      <c r="M103">
        <v>945.45</v>
      </c>
      <c r="N103">
        <v>744.55</v>
      </c>
      <c r="O103">
        <v>0.44056213017751478</v>
      </c>
    </row>
    <row r="104" spans="1:15">
      <c r="A104" t="s">
        <v>32</v>
      </c>
      <c r="B104" t="s">
        <v>9</v>
      </c>
      <c r="C104" t="s">
        <v>473</v>
      </c>
      <c r="D104" t="s">
        <v>474</v>
      </c>
      <c r="E104" s="4">
        <v>43277</v>
      </c>
      <c r="F104">
        <v>2018</v>
      </c>
      <c r="G104" t="s">
        <v>29</v>
      </c>
      <c r="H104" t="s">
        <v>474</v>
      </c>
      <c r="I104">
        <v>964.74</v>
      </c>
      <c r="J104">
        <v>964.74</v>
      </c>
      <c r="K104">
        <v>1690</v>
      </c>
      <c r="L104">
        <v>964.74</v>
      </c>
      <c r="M104">
        <v>964.74</v>
      </c>
      <c r="N104">
        <v>725.26</v>
      </c>
      <c r="O104">
        <v>0.42914792899408283</v>
      </c>
    </row>
    <row r="105" spans="1:15">
      <c r="A105" t="s">
        <v>32</v>
      </c>
      <c r="B105" t="s">
        <v>9</v>
      </c>
      <c r="C105" t="s">
        <v>499</v>
      </c>
      <c r="D105" t="s">
        <v>500</v>
      </c>
      <c r="E105" s="4">
        <v>43277</v>
      </c>
      <c r="F105">
        <v>2018</v>
      </c>
      <c r="G105" t="s">
        <v>29</v>
      </c>
      <c r="H105" t="s">
        <v>500</v>
      </c>
      <c r="I105">
        <v>964.74</v>
      </c>
      <c r="J105">
        <v>945.45</v>
      </c>
      <c r="K105">
        <v>1690</v>
      </c>
      <c r="L105">
        <v>964.74</v>
      </c>
      <c r="M105">
        <v>945.45</v>
      </c>
      <c r="N105">
        <v>744.55</v>
      </c>
      <c r="O105">
        <v>0.44056213017751478</v>
      </c>
    </row>
    <row r="106" spans="1:15">
      <c r="A106" t="s">
        <v>80</v>
      </c>
      <c r="B106" t="s">
        <v>9</v>
      </c>
      <c r="C106" t="s">
        <v>507</v>
      </c>
      <c r="D106" t="s">
        <v>508</v>
      </c>
      <c r="E106" s="4">
        <v>43277</v>
      </c>
      <c r="F106">
        <v>2018</v>
      </c>
      <c r="G106" t="s">
        <v>29</v>
      </c>
      <c r="H106" t="s">
        <v>508</v>
      </c>
      <c r="I106">
        <v>964.74</v>
      </c>
      <c r="J106">
        <v>945.45</v>
      </c>
      <c r="K106">
        <v>1690</v>
      </c>
      <c r="L106">
        <v>964.74</v>
      </c>
      <c r="M106">
        <v>945.45</v>
      </c>
      <c r="N106">
        <v>744.55</v>
      </c>
      <c r="O106">
        <v>0.44056213017751478</v>
      </c>
    </row>
    <row r="107" spans="1:15">
      <c r="A107" t="s">
        <v>32</v>
      </c>
      <c r="B107" t="s">
        <v>9</v>
      </c>
      <c r="C107" t="s">
        <v>604</v>
      </c>
      <c r="D107" t="s">
        <v>605</v>
      </c>
      <c r="E107" s="4">
        <v>43277</v>
      </c>
      <c r="F107">
        <v>2018</v>
      </c>
      <c r="G107" t="s">
        <v>29</v>
      </c>
      <c r="H107" t="s">
        <v>605</v>
      </c>
      <c r="I107">
        <v>964.74</v>
      </c>
      <c r="J107">
        <v>964.74</v>
      </c>
      <c r="K107">
        <v>1690</v>
      </c>
      <c r="L107">
        <v>964.74</v>
      </c>
      <c r="M107">
        <v>964.74</v>
      </c>
      <c r="N107">
        <v>725.26</v>
      </c>
      <c r="O107">
        <v>0.42914792899408283</v>
      </c>
    </row>
    <row r="108" spans="1:15">
      <c r="A108" t="s">
        <v>26</v>
      </c>
      <c r="B108" t="s">
        <v>9</v>
      </c>
      <c r="C108" t="s">
        <v>716</v>
      </c>
      <c r="D108" t="s">
        <v>717</v>
      </c>
      <c r="E108" s="4">
        <v>43277</v>
      </c>
      <c r="F108">
        <v>2018</v>
      </c>
      <c r="G108" t="s">
        <v>29</v>
      </c>
      <c r="H108" t="s">
        <v>717</v>
      </c>
      <c r="I108">
        <v>1127.1199999999999</v>
      </c>
      <c r="J108">
        <v>1104.58</v>
      </c>
      <c r="K108">
        <v>1475</v>
      </c>
      <c r="L108">
        <v>1127.1199999999999</v>
      </c>
      <c r="M108">
        <v>1104.58</v>
      </c>
      <c r="N108">
        <v>370.42000000000007</v>
      </c>
      <c r="O108">
        <v>0.25113220338983056</v>
      </c>
    </row>
    <row r="109" spans="1:15">
      <c r="A109" t="s">
        <v>8</v>
      </c>
      <c r="B109" t="s">
        <v>9</v>
      </c>
      <c r="C109" t="s">
        <v>830</v>
      </c>
      <c r="D109" t="s">
        <v>831</v>
      </c>
      <c r="E109" s="4">
        <v>43277</v>
      </c>
      <c r="F109">
        <v>2018</v>
      </c>
      <c r="G109" t="s">
        <v>29</v>
      </c>
      <c r="H109" t="s">
        <v>831</v>
      </c>
      <c r="I109">
        <v>638.83000000000004</v>
      </c>
      <c r="J109">
        <v>638.83000000000004</v>
      </c>
      <c r="K109">
        <v>836</v>
      </c>
      <c r="L109">
        <v>638.83000000000004</v>
      </c>
      <c r="M109">
        <v>638.83000000000004</v>
      </c>
      <c r="N109">
        <v>197.16999999999996</v>
      </c>
      <c r="O109">
        <v>0.23584928229665067</v>
      </c>
    </row>
    <row r="110" spans="1:15">
      <c r="A110" t="s">
        <v>8</v>
      </c>
      <c r="B110" t="s">
        <v>9</v>
      </c>
      <c r="C110" t="s">
        <v>866</v>
      </c>
      <c r="D110" t="s">
        <v>867</v>
      </c>
      <c r="E110" s="4">
        <v>43277</v>
      </c>
      <c r="F110">
        <v>2018</v>
      </c>
      <c r="G110" t="s">
        <v>29</v>
      </c>
      <c r="H110" t="s">
        <v>867</v>
      </c>
      <c r="I110">
        <v>554.01</v>
      </c>
      <c r="J110">
        <v>554.01</v>
      </c>
      <c r="K110">
        <v>725</v>
      </c>
      <c r="L110">
        <v>554.01</v>
      </c>
      <c r="M110">
        <v>554.01</v>
      </c>
      <c r="N110">
        <v>170.99</v>
      </c>
      <c r="O110">
        <v>0.23584827586206897</v>
      </c>
    </row>
    <row r="111" spans="1:15">
      <c r="A111" t="s">
        <v>32</v>
      </c>
      <c r="B111" t="s">
        <v>9</v>
      </c>
      <c r="C111" t="s">
        <v>944</v>
      </c>
      <c r="D111" t="s">
        <v>945</v>
      </c>
      <c r="E111" s="4">
        <v>43277</v>
      </c>
      <c r="F111">
        <v>2018</v>
      </c>
      <c r="G111" t="s">
        <v>377</v>
      </c>
      <c r="H111" t="s">
        <v>945</v>
      </c>
      <c r="I111">
        <v>324</v>
      </c>
      <c r="J111">
        <v>317.52</v>
      </c>
      <c r="K111">
        <v>500</v>
      </c>
      <c r="L111">
        <v>324</v>
      </c>
      <c r="M111">
        <v>317.52</v>
      </c>
      <c r="N111">
        <v>182.48000000000002</v>
      </c>
      <c r="O111">
        <v>0.36496000000000006</v>
      </c>
    </row>
    <row r="112" spans="1:15">
      <c r="A112" t="s">
        <v>32</v>
      </c>
      <c r="B112" t="s">
        <v>9</v>
      </c>
      <c r="C112" t="s">
        <v>1162</v>
      </c>
      <c r="D112" t="s">
        <v>1163</v>
      </c>
      <c r="E112" s="4">
        <v>43277</v>
      </c>
      <c r="F112">
        <v>2018</v>
      </c>
      <c r="G112" t="s">
        <v>377</v>
      </c>
      <c r="H112" t="s">
        <v>1163</v>
      </c>
      <c r="I112">
        <v>202.5</v>
      </c>
      <c r="J112">
        <v>202.5</v>
      </c>
      <c r="K112">
        <v>265</v>
      </c>
      <c r="L112">
        <v>202.5</v>
      </c>
      <c r="M112">
        <v>202.5</v>
      </c>
      <c r="N112">
        <v>62.5</v>
      </c>
      <c r="O112">
        <v>0.23584905660377359</v>
      </c>
    </row>
    <row r="113" spans="1:15">
      <c r="A113" t="s">
        <v>26</v>
      </c>
      <c r="B113" t="s">
        <v>9</v>
      </c>
      <c r="C113" t="s">
        <v>295</v>
      </c>
      <c r="D113" t="s">
        <v>296</v>
      </c>
      <c r="E113" s="4">
        <v>43278</v>
      </c>
      <c r="F113">
        <v>2018</v>
      </c>
      <c r="G113" t="s">
        <v>29</v>
      </c>
      <c r="H113" t="s">
        <v>296</v>
      </c>
      <c r="I113">
        <v>838.75</v>
      </c>
      <c r="J113">
        <v>838.75</v>
      </c>
      <c r="K113">
        <v>1944</v>
      </c>
      <c r="L113">
        <v>838.75</v>
      </c>
      <c r="M113">
        <v>838.75</v>
      </c>
      <c r="N113">
        <v>1105.25</v>
      </c>
      <c r="O113">
        <v>0.56854423868312753</v>
      </c>
    </row>
    <row r="114" spans="1:15">
      <c r="A114" t="s">
        <v>80</v>
      </c>
      <c r="B114" t="s">
        <v>9</v>
      </c>
      <c r="C114" t="s">
        <v>425</v>
      </c>
      <c r="D114" t="s">
        <v>426</v>
      </c>
      <c r="E114" s="4">
        <v>43278</v>
      </c>
      <c r="F114">
        <v>2018</v>
      </c>
      <c r="G114" t="s">
        <v>29</v>
      </c>
      <c r="H114" t="s">
        <v>426</v>
      </c>
      <c r="I114">
        <v>964.74</v>
      </c>
      <c r="J114">
        <v>964.74</v>
      </c>
      <c r="K114">
        <v>1690</v>
      </c>
      <c r="L114">
        <v>964.74</v>
      </c>
      <c r="M114">
        <v>964.74</v>
      </c>
      <c r="N114">
        <v>725.26</v>
      </c>
      <c r="O114">
        <v>0.42914792899408283</v>
      </c>
    </row>
    <row r="115" spans="1:15">
      <c r="A115" t="s">
        <v>8</v>
      </c>
      <c r="B115" t="s">
        <v>9</v>
      </c>
      <c r="C115" t="s">
        <v>814</v>
      </c>
      <c r="D115" t="s">
        <v>815</v>
      </c>
      <c r="E115" s="4">
        <v>43278</v>
      </c>
      <c r="F115">
        <v>2018</v>
      </c>
      <c r="G115" t="s">
        <v>29</v>
      </c>
      <c r="H115" t="s">
        <v>815</v>
      </c>
      <c r="I115">
        <v>707.6</v>
      </c>
      <c r="J115">
        <v>707.6</v>
      </c>
      <c r="K115">
        <v>926</v>
      </c>
      <c r="L115">
        <v>707.6</v>
      </c>
      <c r="M115">
        <v>707.6</v>
      </c>
      <c r="N115">
        <v>218.39999999999998</v>
      </c>
      <c r="O115">
        <v>0.23585313174946002</v>
      </c>
    </row>
    <row r="116" spans="1:15">
      <c r="A116" t="s">
        <v>51</v>
      </c>
      <c r="B116" t="s">
        <v>9</v>
      </c>
      <c r="C116" t="s">
        <v>820</v>
      </c>
      <c r="D116" t="s">
        <v>821</v>
      </c>
      <c r="E116" s="4">
        <v>43278</v>
      </c>
      <c r="F116">
        <v>2018</v>
      </c>
      <c r="G116" t="s">
        <v>29</v>
      </c>
      <c r="H116" t="s">
        <v>821</v>
      </c>
      <c r="I116">
        <v>672.45</v>
      </c>
      <c r="J116">
        <v>672.45</v>
      </c>
      <c r="K116">
        <v>880</v>
      </c>
      <c r="L116">
        <v>672.45</v>
      </c>
      <c r="M116">
        <v>672.45</v>
      </c>
      <c r="N116">
        <v>207.54999999999995</v>
      </c>
      <c r="O116">
        <v>0.23585227272727269</v>
      </c>
    </row>
    <row r="117" spans="1:15">
      <c r="A117" t="s">
        <v>99</v>
      </c>
      <c r="B117" t="s">
        <v>9</v>
      </c>
      <c r="C117" t="s">
        <v>848</v>
      </c>
      <c r="D117" t="s">
        <v>849</v>
      </c>
      <c r="E117" s="4">
        <v>43278</v>
      </c>
      <c r="F117">
        <v>2018</v>
      </c>
      <c r="G117" t="s">
        <v>29</v>
      </c>
      <c r="H117" t="s">
        <v>849</v>
      </c>
      <c r="I117">
        <v>621</v>
      </c>
      <c r="J117">
        <v>621</v>
      </c>
      <c r="K117">
        <v>748</v>
      </c>
      <c r="L117">
        <v>621</v>
      </c>
      <c r="M117">
        <v>621</v>
      </c>
      <c r="N117">
        <v>127</v>
      </c>
      <c r="O117">
        <v>0.1697860962566845</v>
      </c>
    </row>
    <row r="118" spans="1:15">
      <c r="A118" t="s">
        <v>99</v>
      </c>
      <c r="B118" t="s">
        <v>9</v>
      </c>
      <c r="C118" t="s">
        <v>852</v>
      </c>
      <c r="D118" t="s">
        <v>853</v>
      </c>
      <c r="E118" s="4">
        <v>43278</v>
      </c>
      <c r="F118">
        <v>2018</v>
      </c>
      <c r="G118" t="s">
        <v>29</v>
      </c>
      <c r="H118" t="s">
        <v>853</v>
      </c>
      <c r="I118">
        <v>621</v>
      </c>
      <c r="J118">
        <v>621</v>
      </c>
      <c r="K118">
        <v>748</v>
      </c>
      <c r="L118">
        <v>621</v>
      </c>
      <c r="M118">
        <v>621</v>
      </c>
      <c r="N118">
        <v>127</v>
      </c>
      <c r="O118">
        <v>0.1697860962566845</v>
      </c>
    </row>
    <row r="119" spans="1:15">
      <c r="A119" t="s">
        <v>32</v>
      </c>
      <c r="B119" t="s">
        <v>9</v>
      </c>
      <c r="C119" t="s">
        <v>938</v>
      </c>
      <c r="D119" t="s">
        <v>939</v>
      </c>
      <c r="E119" s="4">
        <v>43278</v>
      </c>
      <c r="F119">
        <v>2018</v>
      </c>
      <c r="G119" t="s">
        <v>377</v>
      </c>
      <c r="H119" t="s">
        <v>939</v>
      </c>
      <c r="I119">
        <v>324</v>
      </c>
      <c r="J119">
        <v>317.52</v>
      </c>
      <c r="K119">
        <v>500</v>
      </c>
      <c r="L119">
        <v>324</v>
      </c>
      <c r="M119">
        <v>317.52</v>
      </c>
      <c r="N119">
        <v>182.48000000000002</v>
      </c>
      <c r="O119">
        <v>0.36496000000000006</v>
      </c>
    </row>
    <row r="120" spans="1:15">
      <c r="A120" t="s">
        <v>51</v>
      </c>
      <c r="B120" t="s">
        <v>9</v>
      </c>
      <c r="C120" t="s">
        <v>982</v>
      </c>
      <c r="D120" t="s">
        <v>983</v>
      </c>
      <c r="E120" s="4">
        <v>43278</v>
      </c>
      <c r="F120">
        <v>2018</v>
      </c>
      <c r="G120" t="s">
        <v>377</v>
      </c>
      <c r="H120" t="s">
        <v>983</v>
      </c>
      <c r="I120">
        <v>364.5</v>
      </c>
      <c r="J120">
        <v>364.5</v>
      </c>
      <c r="K120">
        <v>477</v>
      </c>
      <c r="L120">
        <v>364.5</v>
      </c>
      <c r="M120">
        <v>364.5</v>
      </c>
      <c r="N120">
        <v>112.5</v>
      </c>
      <c r="O120">
        <v>0.23584905660377359</v>
      </c>
    </row>
    <row r="121" spans="1:15">
      <c r="A121" t="s">
        <v>186</v>
      </c>
      <c r="B121" t="s">
        <v>9</v>
      </c>
      <c r="C121" t="s">
        <v>1154</v>
      </c>
      <c r="D121" t="s">
        <v>1155</v>
      </c>
      <c r="E121" s="4">
        <v>43278</v>
      </c>
      <c r="F121">
        <v>2018</v>
      </c>
      <c r="G121" t="s">
        <v>29</v>
      </c>
      <c r="H121" t="s">
        <v>1155</v>
      </c>
      <c r="I121">
        <v>200</v>
      </c>
      <c r="J121">
        <v>200</v>
      </c>
      <c r="K121">
        <v>275</v>
      </c>
      <c r="L121">
        <v>200</v>
      </c>
      <c r="M121">
        <v>200</v>
      </c>
      <c r="N121">
        <v>75</v>
      </c>
      <c r="O121">
        <v>0.27272727272727271</v>
      </c>
    </row>
    <row r="122" spans="1:15">
      <c r="A122" t="s">
        <v>26</v>
      </c>
      <c r="B122" t="s">
        <v>9</v>
      </c>
      <c r="C122" t="s">
        <v>195</v>
      </c>
      <c r="D122" t="s">
        <v>196</v>
      </c>
      <c r="E122" s="4">
        <v>43279</v>
      </c>
      <c r="F122">
        <v>2018</v>
      </c>
      <c r="G122" t="s">
        <v>29</v>
      </c>
      <c r="H122" t="s">
        <v>196</v>
      </c>
      <c r="I122">
        <v>1132.31</v>
      </c>
      <c r="J122">
        <v>1109.6600000000001</v>
      </c>
      <c r="K122">
        <v>1944</v>
      </c>
      <c r="L122">
        <v>1456.31</v>
      </c>
      <c r="M122">
        <v>1433.66</v>
      </c>
      <c r="N122">
        <v>510.33999999999992</v>
      </c>
      <c r="O122">
        <v>0.26252057613168722</v>
      </c>
    </row>
    <row r="123" spans="1:15">
      <c r="A123" t="s">
        <v>26</v>
      </c>
      <c r="B123" t="s">
        <v>9</v>
      </c>
      <c r="C123" t="s">
        <v>223</v>
      </c>
      <c r="D123" t="s">
        <v>224</v>
      </c>
      <c r="E123" s="4">
        <v>43279</v>
      </c>
      <c r="F123">
        <v>2018</v>
      </c>
      <c r="G123" t="s">
        <v>29</v>
      </c>
      <c r="H123" t="s">
        <v>224</v>
      </c>
      <c r="I123">
        <v>775.97</v>
      </c>
      <c r="J123">
        <v>760.45</v>
      </c>
      <c r="K123">
        <v>1944</v>
      </c>
      <c r="L123">
        <v>775.97</v>
      </c>
      <c r="M123">
        <v>760.45</v>
      </c>
      <c r="N123">
        <v>1183.55</v>
      </c>
      <c r="O123">
        <v>0.60882201646090528</v>
      </c>
    </row>
    <row r="124" spans="1:15">
      <c r="A124" t="s">
        <v>26</v>
      </c>
      <c r="B124" t="s">
        <v>9</v>
      </c>
      <c r="C124" t="s">
        <v>354</v>
      </c>
      <c r="D124" t="s">
        <v>355</v>
      </c>
      <c r="E124" s="4">
        <v>43279</v>
      </c>
      <c r="F124">
        <v>2018</v>
      </c>
      <c r="G124" t="s">
        <v>29</v>
      </c>
      <c r="H124" t="s">
        <v>355</v>
      </c>
      <c r="I124">
        <v>838.75</v>
      </c>
      <c r="J124">
        <v>838.75</v>
      </c>
      <c r="K124">
        <v>1944</v>
      </c>
      <c r="L124">
        <v>1405.75</v>
      </c>
      <c r="M124">
        <v>838.75</v>
      </c>
      <c r="N124">
        <v>1105.25</v>
      </c>
      <c r="O124">
        <v>0.56854423868312753</v>
      </c>
    </row>
    <row r="125" spans="1:15">
      <c r="A125" t="s">
        <v>51</v>
      </c>
      <c r="B125" t="s">
        <v>9</v>
      </c>
      <c r="C125" t="s">
        <v>381</v>
      </c>
      <c r="D125" t="s">
        <v>382</v>
      </c>
      <c r="E125" s="4">
        <v>43279</v>
      </c>
      <c r="F125">
        <v>2018</v>
      </c>
      <c r="G125" t="s">
        <v>29</v>
      </c>
      <c r="H125" t="s">
        <v>382</v>
      </c>
      <c r="I125">
        <v>1300.75</v>
      </c>
      <c r="J125">
        <v>1274.73</v>
      </c>
      <c r="K125">
        <v>1862</v>
      </c>
      <c r="L125">
        <v>1300.75</v>
      </c>
      <c r="M125">
        <v>1274.73</v>
      </c>
      <c r="N125">
        <v>587.27</v>
      </c>
      <c r="O125">
        <v>0.31539742212674543</v>
      </c>
    </row>
    <row r="126" spans="1:15">
      <c r="A126" t="s">
        <v>32</v>
      </c>
      <c r="B126" t="s">
        <v>9</v>
      </c>
      <c r="C126" t="s">
        <v>431</v>
      </c>
      <c r="D126" t="s">
        <v>432</v>
      </c>
      <c r="E126" s="4">
        <v>43279</v>
      </c>
      <c r="F126">
        <v>2018</v>
      </c>
      <c r="G126" t="s">
        <v>29</v>
      </c>
      <c r="H126" t="s">
        <v>432</v>
      </c>
      <c r="I126">
        <v>964.74</v>
      </c>
      <c r="J126">
        <v>945.45</v>
      </c>
      <c r="K126">
        <v>1690</v>
      </c>
      <c r="L126">
        <v>964.74</v>
      </c>
      <c r="M126">
        <v>945.45</v>
      </c>
      <c r="N126">
        <v>744.55</v>
      </c>
      <c r="O126">
        <v>0.44056213017751478</v>
      </c>
    </row>
    <row r="127" spans="1:15">
      <c r="A127" t="s">
        <v>80</v>
      </c>
      <c r="B127" t="s">
        <v>9</v>
      </c>
      <c r="C127" t="s">
        <v>549</v>
      </c>
      <c r="D127" t="s">
        <v>550</v>
      </c>
      <c r="E127" s="4">
        <v>43279</v>
      </c>
      <c r="F127">
        <v>2018</v>
      </c>
      <c r="G127" t="s">
        <v>29</v>
      </c>
      <c r="H127" t="s">
        <v>550</v>
      </c>
      <c r="I127">
        <v>964.74</v>
      </c>
      <c r="J127">
        <v>945.45</v>
      </c>
      <c r="K127">
        <v>1690</v>
      </c>
      <c r="L127">
        <v>964.74</v>
      </c>
      <c r="M127">
        <v>945.45</v>
      </c>
      <c r="N127">
        <v>744.55</v>
      </c>
      <c r="O127">
        <v>0.44056213017751478</v>
      </c>
    </row>
    <row r="128" spans="1:15">
      <c r="A128" t="s">
        <v>8</v>
      </c>
      <c r="B128" t="s">
        <v>9</v>
      </c>
      <c r="C128" t="s">
        <v>893</v>
      </c>
      <c r="D128" t="s">
        <v>894</v>
      </c>
      <c r="E128" s="4">
        <v>43279</v>
      </c>
      <c r="F128">
        <v>2018</v>
      </c>
      <c r="G128" t="s">
        <v>29</v>
      </c>
      <c r="H128" t="s">
        <v>894</v>
      </c>
      <c r="I128">
        <v>462.64</v>
      </c>
      <c r="J128">
        <v>453.39</v>
      </c>
      <c r="K128">
        <v>624</v>
      </c>
      <c r="L128">
        <v>462.64</v>
      </c>
      <c r="M128">
        <v>453.39</v>
      </c>
      <c r="N128">
        <v>170.61</v>
      </c>
      <c r="O128">
        <v>0.27341346153846158</v>
      </c>
    </row>
    <row r="129" spans="1:15">
      <c r="A129" t="s">
        <v>32</v>
      </c>
      <c r="B129" t="s">
        <v>9</v>
      </c>
      <c r="C129" t="s">
        <v>1008</v>
      </c>
      <c r="D129" t="s">
        <v>1009</v>
      </c>
      <c r="E129" s="4">
        <v>43279</v>
      </c>
      <c r="F129">
        <v>2018</v>
      </c>
      <c r="G129" t="s">
        <v>377</v>
      </c>
      <c r="H129" t="s">
        <v>1009</v>
      </c>
      <c r="I129">
        <v>324</v>
      </c>
      <c r="J129">
        <v>324</v>
      </c>
      <c r="K129">
        <v>424</v>
      </c>
      <c r="L129">
        <v>324</v>
      </c>
      <c r="M129">
        <v>324</v>
      </c>
      <c r="N129">
        <v>100</v>
      </c>
      <c r="O129">
        <v>0.23584905660377359</v>
      </c>
    </row>
    <row r="130" spans="1:15">
      <c r="A130" t="s">
        <v>108</v>
      </c>
      <c r="B130" t="s">
        <v>9</v>
      </c>
      <c r="C130" t="s">
        <v>1025</v>
      </c>
      <c r="D130" t="s">
        <v>1026</v>
      </c>
      <c r="E130" s="4">
        <v>43279</v>
      </c>
      <c r="F130">
        <v>2018</v>
      </c>
      <c r="G130" t="s">
        <v>29</v>
      </c>
      <c r="H130" t="s">
        <v>1026</v>
      </c>
      <c r="I130">
        <v>162</v>
      </c>
      <c r="J130">
        <v>158.76</v>
      </c>
      <c r="K130">
        <v>424</v>
      </c>
      <c r="L130">
        <v>162</v>
      </c>
      <c r="M130">
        <v>158.76</v>
      </c>
      <c r="N130">
        <v>265.24</v>
      </c>
      <c r="O130">
        <v>0.62556603773584907</v>
      </c>
    </row>
    <row r="131" spans="1:15">
      <c r="A131" t="s">
        <v>26</v>
      </c>
      <c r="B131" t="s">
        <v>9</v>
      </c>
      <c r="C131" t="s">
        <v>233</v>
      </c>
      <c r="D131" t="s">
        <v>234</v>
      </c>
      <c r="E131" s="4">
        <v>43280</v>
      </c>
      <c r="F131">
        <v>2018</v>
      </c>
      <c r="G131" t="s">
        <v>29</v>
      </c>
      <c r="H131" t="s">
        <v>234</v>
      </c>
      <c r="I131">
        <v>1015.75</v>
      </c>
      <c r="J131">
        <v>1015.75</v>
      </c>
      <c r="K131">
        <v>1944</v>
      </c>
      <c r="L131">
        <v>1015.75</v>
      </c>
      <c r="M131">
        <v>1015.75</v>
      </c>
      <c r="N131">
        <v>928.25</v>
      </c>
      <c r="O131">
        <v>0.47749485596707819</v>
      </c>
    </row>
    <row r="132" spans="1:15">
      <c r="A132" t="s">
        <v>32</v>
      </c>
      <c r="B132" t="s">
        <v>9</v>
      </c>
      <c r="C132" t="s">
        <v>395</v>
      </c>
      <c r="D132" t="s">
        <v>396</v>
      </c>
      <c r="E132" s="4">
        <v>43280</v>
      </c>
      <c r="F132">
        <v>2018</v>
      </c>
      <c r="G132" t="s">
        <v>29</v>
      </c>
      <c r="H132" t="s">
        <v>396</v>
      </c>
      <c r="I132">
        <v>964.75</v>
      </c>
      <c r="J132">
        <v>964.75</v>
      </c>
      <c r="K132">
        <v>1690</v>
      </c>
      <c r="L132">
        <v>964.75</v>
      </c>
      <c r="M132">
        <v>964.75</v>
      </c>
      <c r="N132">
        <v>725.25</v>
      </c>
      <c r="O132">
        <v>0.42914201183431955</v>
      </c>
    </row>
    <row r="133" spans="1:15">
      <c r="A133" t="s">
        <v>32</v>
      </c>
      <c r="B133" t="s">
        <v>9</v>
      </c>
      <c r="C133" t="s">
        <v>710</v>
      </c>
      <c r="D133" t="s">
        <v>711</v>
      </c>
      <c r="E133" s="4">
        <v>43280</v>
      </c>
      <c r="F133">
        <v>2018</v>
      </c>
      <c r="G133" t="s">
        <v>377</v>
      </c>
      <c r="H133" t="s">
        <v>711</v>
      </c>
      <c r="I133">
        <v>1134</v>
      </c>
      <c r="J133">
        <v>1134</v>
      </c>
      <c r="K133">
        <v>1484</v>
      </c>
      <c r="L133">
        <v>1134</v>
      </c>
      <c r="M133">
        <v>1134</v>
      </c>
      <c r="N133">
        <v>350</v>
      </c>
      <c r="O133">
        <v>0.23584905660377359</v>
      </c>
    </row>
    <row r="134" spans="1:15">
      <c r="A134" t="s">
        <v>32</v>
      </c>
      <c r="B134" t="s">
        <v>9</v>
      </c>
      <c r="C134" t="s">
        <v>922</v>
      </c>
      <c r="D134" t="s">
        <v>923</v>
      </c>
      <c r="E134" s="4">
        <v>43280</v>
      </c>
      <c r="F134">
        <v>2018</v>
      </c>
      <c r="G134" t="s">
        <v>377</v>
      </c>
      <c r="H134" t="s">
        <v>923</v>
      </c>
      <c r="I134">
        <v>405</v>
      </c>
      <c r="J134">
        <v>405</v>
      </c>
      <c r="K134">
        <v>530</v>
      </c>
      <c r="L134">
        <v>405</v>
      </c>
      <c r="M134">
        <v>405</v>
      </c>
      <c r="N134">
        <v>125</v>
      </c>
      <c r="O134">
        <v>0.23584905660377359</v>
      </c>
    </row>
    <row r="135" spans="1:15">
      <c r="A135" t="s">
        <v>26</v>
      </c>
      <c r="B135" t="s">
        <v>9</v>
      </c>
      <c r="C135" t="s">
        <v>252</v>
      </c>
      <c r="D135" t="s">
        <v>253</v>
      </c>
      <c r="E135" s="4">
        <v>43282</v>
      </c>
      <c r="F135">
        <v>2018</v>
      </c>
      <c r="G135" t="s">
        <v>29</v>
      </c>
      <c r="H135" t="s">
        <v>253</v>
      </c>
      <c r="I135">
        <v>1132.31</v>
      </c>
      <c r="J135">
        <v>1109.6600000000001</v>
      </c>
      <c r="K135">
        <v>1944</v>
      </c>
      <c r="L135">
        <v>1618.31</v>
      </c>
      <c r="M135">
        <v>1585.94</v>
      </c>
      <c r="N135">
        <v>358.05999999999995</v>
      </c>
      <c r="O135">
        <v>0.18418724279835388</v>
      </c>
    </row>
    <row r="136" spans="1:15">
      <c r="A136" t="s">
        <v>32</v>
      </c>
      <c r="B136" t="s">
        <v>9</v>
      </c>
      <c r="C136" t="s">
        <v>399</v>
      </c>
      <c r="D136" t="s">
        <v>400</v>
      </c>
      <c r="E136" s="4">
        <v>43282</v>
      </c>
      <c r="F136">
        <v>2018</v>
      </c>
      <c r="G136" t="s">
        <v>29</v>
      </c>
      <c r="H136" t="s">
        <v>400</v>
      </c>
      <c r="I136">
        <v>964.74</v>
      </c>
      <c r="J136">
        <v>964.74</v>
      </c>
      <c r="K136">
        <v>1690</v>
      </c>
      <c r="L136">
        <v>964.74</v>
      </c>
      <c r="M136">
        <v>964.74</v>
      </c>
      <c r="N136">
        <v>725.26</v>
      </c>
      <c r="O136">
        <v>0.42914792899408283</v>
      </c>
    </row>
    <row r="137" spans="1:15">
      <c r="A137" t="s">
        <v>80</v>
      </c>
      <c r="B137" t="s">
        <v>9</v>
      </c>
      <c r="C137" t="s">
        <v>463</v>
      </c>
      <c r="D137" t="s">
        <v>464</v>
      </c>
      <c r="E137" s="4">
        <v>43282</v>
      </c>
      <c r="F137">
        <v>2018</v>
      </c>
      <c r="G137" t="s">
        <v>29</v>
      </c>
      <c r="H137" t="s">
        <v>464</v>
      </c>
      <c r="I137">
        <v>964.74</v>
      </c>
      <c r="J137">
        <v>0</v>
      </c>
      <c r="K137">
        <v>1690</v>
      </c>
      <c r="L137">
        <v>1929.48</v>
      </c>
      <c r="M137">
        <v>1677.49</v>
      </c>
      <c r="N137">
        <v>12.509999999999991</v>
      </c>
      <c r="O137">
        <v>7.4023668639053202E-3</v>
      </c>
    </row>
    <row r="138" spans="1:15">
      <c r="A138" t="s">
        <v>32</v>
      </c>
      <c r="B138" t="s">
        <v>9</v>
      </c>
      <c r="C138" t="s">
        <v>543</v>
      </c>
      <c r="D138" t="s">
        <v>544</v>
      </c>
      <c r="E138" s="4">
        <v>43282</v>
      </c>
      <c r="F138">
        <v>2018</v>
      </c>
      <c r="G138" t="s">
        <v>29</v>
      </c>
      <c r="H138" t="s">
        <v>544</v>
      </c>
      <c r="I138">
        <v>964.74</v>
      </c>
      <c r="J138">
        <v>964.74</v>
      </c>
      <c r="K138">
        <v>1690</v>
      </c>
      <c r="L138">
        <v>964.74</v>
      </c>
      <c r="M138">
        <v>964.74</v>
      </c>
      <c r="N138">
        <v>725.26</v>
      </c>
      <c r="O138">
        <v>0.42914792899408283</v>
      </c>
    </row>
    <row r="139" spans="1:15">
      <c r="A139" t="s">
        <v>80</v>
      </c>
      <c r="B139" t="s">
        <v>9</v>
      </c>
      <c r="C139" t="s">
        <v>561</v>
      </c>
      <c r="D139" t="s">
        <v>562</v>
      </c>
      <c r="E139" s="4">
        <v>43282</v>
      </c>
      <c r="F139">
        <v>2018</v>
      </c>
      <c r="G139" t="s">
        <v>29</v>
      </c>
      <c r="H139" t="s">
        <v>562</v>
      </c>
      <c r="I139">
        <v>964.74</v>
      </c>
      <c r="J139">
        <v>945.45</v>
      </c>
      <c r="K139">
        <v>1690</v>
      </c>
      <c r="L139">
        <v>964.74</v>
      </c>
      <c r="M139">
        <v>945.45</v>
      </c>
      <c r="N139">
        <v>744.55</v>
      </c>
      <c r="O139">
        <v>0.44056213017751478</v>
      </c>
    </row>
    <row r="140" spans="1:15">
      <c r="A140" t="s">
        <v>80</v>
      </c>
      <c r="B140" t="s">
        <v>9</v>
      </c>
      <c r="C140" t="s">
        <v>463</v>
      </c>
      <c r="D140" t="s">
        <v>464</v>
      </c>
      <c r="E140" s="4">
        <v>43282</v>
      </c>
      <c r="F140">
        <v>2018</v>
      </c>
      <c r="G140" t="s">
        <v>29</v>
      </c>
      <c r="H140" t="s">
        <v>464</v>
      </c>
      <c r="I140">
        <v>964.74</v>
      </c>
      <c r="J140">
        <v>1677.49</v>
      </c>
      <c r="K140">
        <v>1690</v>
      </c>
      <c r="L140">
        <v>1929.48</v>
      </c>
      <c r="M140">
        <v>1677.49</v>
      </c>
      <c r="N140">
        <v>12.509999999999991</v>
      </c>
      <c r="O140">
        <v>7.4023668639053202E-3</v>
      </c>
    </row>
    <row r="141" spans="1:15">
      <c r="A141" t="s">
        <v>32</v>
      </c>
      <c r="B141" t="s">
        <v>9</v>
      </c>
      <c r="C141" t="s">
        <v>563</v>
      </c>
      <c r="D141" t="s">
        <v>564</v>
      </c>
      <c r="E141" s="4">
        <v>43282</v>
      </c>
      <c r="F141">
        <v>2018</v>
      </c>
      <c r="G141" t="s">
        <v>29</v>
      </c>
      <c r="H141" t="s">
        <v>564</v>
      </c>
      <c r="I141">
        <v>964.74</v>
      </c>
      <c r="J141">
        <v>945.45</v>
      </c>
      <c r="K141">
        <v>1690</v>
      </c>
      <c r="L141">
        <v>964.74</v>
      </c>
      <c r="M141">
        <v>945.45</v>
      </c>
      <c r="N141">
        <v>744.55</v>
      </c>
      <c r="O141">
        <v>0.44056213017751478</v>
      </c>
    </row>
    <row r="142" spans="1:15">
      <c r="A142" t="s">
        <v>32</v>
      </c>
      <c r="B142" t="s">
        <v>9</v>
      </c>
      <c r="C142" t="s">
        <v>638</v>
      </c>
      <c r="D142" t="s">
        <v>639</v>
      </c>
      <c r="E142" s="4">
        <v>43282</v>
      </c>
      <c r="F142">
        <v>2018</v>
      </c>
      <c r="G142" t="s">
        <v>29</v>
      </c>
      <c r="H142" t="s">
        <v>639</v>
      </c>
      <c r="I142">
        <v>964.74</v>
      </c>
      <c r="J142">
        <v>964.74</v>
      </c>
      <c r="K142">
        <v>1690</v>
      </c>
      <c r="L142">
        <v>964.74</v>
      </c>
      <c r="M142">
        <v>964.74</v>
      </c>
      <c r="N142">
        <v>725.26</v>
      </c>
      <c r="O142">
        <v>0.42914792899408283</v>
      </c>
    </row>
    <row r="143" spans="1:15">
      <c r="A143" t="s">
        <v>26</v>
      </c>
      <c r="B143" t="s">
        <v>9</v>
      </c>
      <c r="C143" t="s">
        <v>704</v>
      </c>
      <c r="D143" t="s">
        <v>705</v>
      </c>
      <c r="E143" s="4">
        <v>43282</v>
      </c>
      <c r="F143">
        <v>2018</v>
      </c>
      <c r="G143" t="s">
        <v>29</v>
      </c>
      <c r="H143" t="s">
        <v>705</v>
      </c>
      <c r="I143">
        <v>1255.42</v>
      </c>
      <c r="J143">
        <v>1255.42</v>
      </c>
      <c r="K143">
        <v>1531</v>
      </c>
      <c r="L143">
        <v>1255.42</v>
      </c>
      <c r="M143">
        <v>1255.42</v>
      </c>
      <c r="N143">
        <v>275.57999999999993</v>
      </c>
      <c r="O143">
        <v>0.17999999999999997</v>
      </c>
    </row>
    <row r="144" spans="1:15">
      <c r="A144" t="s">
        <v>108</v>
      </c>
      <c r="B144" t="s">
        <v>9</v>
      </c>
      <c r="C144" t="s">
        <v>1188</v>
      </c>
      <c r="D144" t="s">
        <v>1189</v>
      </c>
      <c r="E144" s="4">
        <v>43282</v>
      </c>
      <c r="F144">
        <v>2018</v>
      </c>
      <c r="G144" t="s">
        <v>377</v>
      </c>
      <c r="H144" t="s">
        <v>1189</v>
      </c>
      <c r="I144">
        <v>162</v>
      </c>
      <c r="J144">
        <v>162</v>
      </c>
      <c r="K144">
        <v>212</v>
      </c>
      <c r="L144">
        <v>162</v>
      </c>
      <c r="M144">
        <v>162</v>
      </c>
      <c r="N144">
        <v>50</v>
      </c>
      <c r="O144">
        <v>0.23584905660377359</v>
      </c>
    </row>
    <row r="145" spans="1:15">
      <c r="A145" t="s">
        <v>8</v>
      </c>
      <c r="B145" t="s">
        <v>9</v>
      </c>
      <c r="C145" t="s">
        <v>1204</v>
      </c>
      <c r="D145" t="s">
        <v>1205</v>
      </c>
      <c r="E145" s="4">
        <v>43282</v>
      </c>
      <c r="F145">
        <v>2018</v>
      </c>
      <c r="G145" t="s">
        <v>29</v>
      </c>
      <c r="H145" t="s">
        <v>1205</v>
      </c>
      <c r="I145">
        <v>417.34</v>
      </c>
      <c r="J145">
        <v>408.99</v>
      </c>
      <c r="K145">
        <v>0</v>
      </c>
      <c r="L145">
        <v>417.34</v>
      </c>
      <c r="M145">
        <v>408.99</v>
      </c>
      <c r="N145">
        <v>-408.99</v>
      </c>
      <c r="O145" t="e">
        <v>#DIV/0!</v>
      </c>
    </row>
    <row r="146" spans="1:15">
      <c r="A146" t="s">
        <v>32</v>
      </c>
      <c r="B146" t="s">
        <v>9</v>
      </c>
      <c r="C146" t="s">
        <v>91</v>
      </c>
      <c r="D146" t="s">
        <v>92</v>
      </c>
      <c r="E146" s="4">
        <v>43283</v>
      </c>
      <c r="F146">
        <v>2018</v>
      </c>
      <c r="G146" t="s">
        <v>29</v>
      </c>
      <c r="H146" t="s">
        <v>92</v>
      </c>
      <c r="I146">
        <v>964.74</v>
      </c>
      <c r="J146">
        <v>945.45</v>
      </c>
      <c r="K146">
        <v>3380</v>
      </c>
      <c r="L146">
        <v>964.74</v>
      </c>
      <c r="M146">
        <v>945.45</v>
      </c>
      <c r="N146">
        <v>2434.5500000000002</v>
      </c>
      <c r="O146">
        <v>0.72028106508875744</v>
      </c>
    </row>
    <row r="147" spans="1:15">
      <c r="A147" t="s">
        <v>26</v>
      </c>
      <c r="B147" t="s">
        <v>9</v>
      </c>
      <c r="C147" t="s">
        <v>203</v>
      </c>
      <c r="D147" t="s">
        <v>204</v>
      </c>
      <c r="E147" s="4">
        <v>43283</v>
      </c>
      <c r="F147">
        <v>2018</v>
      </c>
      <c r="G147" t="s">
        <v>29</v>
      </c>
      <c r="H147" t="s">
        <v>204</v>
      </c>
      <c r="I147">
        <v>283.5</v>
      </c>
      <c r="J147">
        <v>277.83</v>
      </c>
      <c r="K147">
        <v>1944</v>
      </c>
      <c r="L147">
        <v>283.5</v>
      </c>
      <c r="M147">
        <v>277.83</v>
      </c>
      <c r="N147">
        <v>1666.17</v>
      </c>
      <c r="O147">
        <v>0.85708333333333342</v>
      </c>
    </row>
    <row r="148" spans="1:15">
      <c r="A148" t="s">
        <v>32</v>
      </c>
      <c r="B148" t="s">
        <v>9</v>
      </c>
      <c r="C148" t="s">
        <v>622</v>
      </c>
      <c r="D148" t="s">
        <v>623</v>
      </c>
      <c r="E148" s="4">
        <v>43283</v>
      </c>
      <c r="F148">
        <v>2018</v>
      </c>
      <c r="G148" t="s">
        <v>29</v>
      </c>
      <c r="H148" t="s">
        <v>623</v>
      </c>
      <c r="I148">
        <v>964.74</v>
      </c>
      <c r="J148">
        <v>945.45</v>
      </c>
      <c r="K148">
        <v>1690</v>
      </c>
      <c r="L148">
        <v>964.74</v>
      </c>
      <c r="M148">
        <v>945.45</v>
      </c>
      <c r="N148">
        <v>744.55</v>
      </c>
      <c r="O148">
        <v>0.44056213017751478</v>
      </c>
    </row>
    <row r="149" spans="1:15">
      <c r="A149" t="s">
        <v>51</v>
      </c>
      <c r="B149" t="s">
        <v>9</v>
      </c>
      <c r="C149" t="s">
        <v>808</v>
      </c>
      <c r="D149" t="s">
        <v>809</v>
      </c>
      <c r="E149" s="4">
        <v>43283</v>
      </c>
      <c r="F149">
        <v>2018</v>
      </c>
      <c r="G149" t="s">
        <v>29</v>
      </c>
      <c r="H149" t="s">
        <v>809</v>
      </c>
      <c r="I149">
        <v>729</v>
      </c>
      <c r="J149">
        <v>729</v>
      </c>
      <c r="K149">
        <v>954</v>
      </c>
      <c r="L149">
        <v>729</v>
      </c>
      <c r="M149">
        <v>729</v>
      </c>
      <c r="N149">
        <v>225</v>
      </c>
      <c r="O149">
        <v>0.23584905660377359</v>
      </c>
    </row>
    <row r="150" spans="1:15">
      <c r="A150" t="s">
        <v>915</v>
      </c>
      <c r="B150" t="s">
        <v>9</v>
      </c>
      <c r="C150" t="s">
        <v>1031</v>
      </c>
      <c r="D150" t="s">
        <v>1032</v>
      </c>
      <c r="E150" s="4">
        <v>43283</v>
      </c>
      <c r="F150">
        <v>2018</v>
      </c>
      <c r="G150" t="s">
        <v>29</v>
      </c>
      <c r="H150" t="s">
        <v>1032</v>
      </c>
      <c r="I150">
        <v>324</v>
      </c>
      <c r="J150">
        <v>324</v>
      </c>
      <c r="K150">
        <v>424</v>
      </c>
      <c r="L150">
        <v>324</v>
      </c>
      <c r="M150">
        <v>324</v>
      </c>
      <c r="N150">
        <v>100</v>
      </c>
      <c r="O150">
        <v>0.23584905660377359</v>
      </c>
    </row>
    <row r="151" spans="1:15">
      <c r="A151" t="s">
        <v>8</v>
      </c>
      <c r="B151" t="s">
        <v>9</v>
      </c>
      <c r="C151" t="s">
        <v>35</v>
      </c>
      <c r="D151" t="s">
        <v>36</v>
      </c>
      <c r="E151" s="4">
        <v>43284</v>
      </c>
      <c r="F151">
        <v>2018</v>
      </c>
      <c r="G151" t="s">
        <v>37</v>
      </c>
      <c r="H151" t="s">
        <v>36</v>
      </c>
      <c r="I151">
        <v>0</v>
      </c>
      <c r="J151">
        <v>0</v>
      </c>
      <c r="K151">
        <v>4537</v>
      </c>
      <c r="L151">
        <v>3446.31</v>
      </c>
      <c r="M151">
        <v>3377.38</v>
      </c>
      <c r="N151">
        <v>1159.6199999999999</v>
      </c>
      <c r="O151">
        <v>0.25559180074939386</v>
      </c>
    </row>
    <row r="152" spans="1:15">
      <c r="A152" t="s">
        <v>26</v>
      </c>
      <c r="B152" t="s">
        <v>9</v>
      </c>
      <c r="C152" t="s">
        <v>317</v>
      </c>
      <c r="D152" t="s">
        <v>330</v>
      </c>
      <c r="E152" s="4">
        <v>43284</v>
      </c>
      <c r="F152">
        <v>2018</v>
      </c>
      <c r="G152" t="s">
        <v>29</v>
      </c>
      <c r="H152" t="s">
        <v>330</v>
      </c>
      <c r="I152">
        <v>243</v>
      </c>
      <c r="J152">
        <v>243</v>
      </c>
      <c r="K152">
        <v>1944</v>
      </c>
      <c r="L152">
        <v>243</v>
      </c>
      <c r="M152">
        <v>486</v>
      </c>
      <c r="N152">
        <v>1458</v>
      </c>
      <c r="O152">
        <v>0.75</v>
      </c>
    </row>
    <row r="153" spans="1:15">
      <c r="A153" t="s">
        <v>8</v>
      </c>
      <c r="B153" t="s">
        <v>9</v>
      </c>
      <c r="C153" t="s">
        <v>787</v>
      </c>
      <c r="D153" t="s">
        <v>788</v>
      </c>
      <c r="E153" s="4">
        <v>43286</v>
      </c>
      <c r="F153">
        <v>2018</v>
      </c>
      <c r="G153" t="s">
        <v>29</v>
      </c>
      <c r="H153" t="s">
        <v>788</v>
      </c>
      <c r="I153">
        <v>724.8</v>
      </c>
      <c r="J153">
        <v>724.8</v>
      </c>
      <c r="K153">
        <v>1053</v>
      </c>
      <c r="L153">
        <v>724.8</v>
      </c>
      <c r="M153">
        <v>724.8</v>
      </c>
      <c r="N153">
        <v>328.20000000000005</v>
      </c>
      <c r="O153">
        <v>0.31168091168091172</v>
      </c>
    </row>
    <row r="154" spans="1:15">
      <c r="A154" t="s">
        <v>8</v>
      </c>
      <c r="B154" t="s">
        <v>9</v>
      </c>
      <c r="C154" t="s">
        <v>812</v>
      </c>
      <c r="D154" t="s">
        <v>813</v>
      </c>
      <c r="E154" s="4">
        <v>43286</v>
      </c>
      <c r="F154">
        <v>2018</v>
      </c>
      <c r="G154" t="s">
        <v>29</v>
      </c>
      <c r="H154" t="s">
        <v>813</v>
      </c>
      <c r="I154">
        <v>784.42</v>
      </c>
      <c r="J154">
        <v>768.73</v>
      </c>
      <c r="K154">
        <v>950</v>
      </c>
      <c r="L154">
        <v>784.42</v>
      </c>
      <c r="M154">
        <v>768.73</v>
      </c>
      <c r="N154">
        <v>181.26999999999998</v>
      </c>
      <c r="O154">
        <v>0.19081052631578946</v>
      </c>
    </row>
    <row r="155" spans="1:15">
      <c r="A155" t="s">
        <v>26</v>
      </c>
      <c r="B155" t="s">
        <v>9</v>
      </c>
      <c r="C155" t="s">
        <v>1146</v>
      </c>
      <c r="D155" t="s">
        <v>1147</v>
      </c>
      <c r="E155" s="4">
        <v>43286</v>
      </c>
      <c r="F155">
        <v>2018</v>
      </c>
      <c r="G155" t="s">
        <v>377</v>
      </c>
      <c r="H155" t="s">
        <v>1147</v>
      </c>
      <c r="I155">
        <v>243</v>
      </c>
      <c r="J155">
        <v>243</v>
      </c>
      <c r="K155">
        <v>318</v>
      </c>
      <c r="L155">
        <v>243</v>
      </c>
      <c r="M155">
        <v>243</v>
      </c>
      <c r="N155">
        <v>75</v>
      </c>
      <c r="O155">
        <v>0.23584905660377359</v>
      </c>
    </row>
    <row r="156" spans="1:15">
      <c r="A156" t="s">
        <v>26</v>
      </c>
      <c r="B156" t="s">
        <v>9</v>
      </c>
      <c r="C156" t="s">
        <v>313</v>
      </c>
      <c r="D156" t="s">
        <v>314</v>
      </c>
      <c r="E156" s="4">
        <v>43287</v>
      </c>
      <c r="F156">
        <v>2018</v>
      </c>
      <c r="G156" t="s">
        <v>29</v>
      </c>
      <c r="H156" t="s">
        <v>314</v>
      </c>
      <c r="I156">
        <v>964.31</v>
      </c>
      <c r="J156">
        <v>964.31</v>
      </c>
      <c r="K156">
        <v>1944</v>
      </c>
      <c r="L156">
        <v>964.31</v>
      </c>
      <c r="M156">
        <v>964.31</v>
      </c>
      <c r="N156">
        <v>979.69</v>
      </c>
      <c r="O156">
        <v>0.50395576131687247</v>
      </c>
    </row>
    <row r="157" spans="1:15">
      <c r="A157" t="s">
        <v>26</v>
      </c>
      <c r="B157" t="s">
        <v>9</v>
      </c>
      <c r="C157" t="s">
        <v>1029</v>
      </c>
      <c r="D157" t="s">
        <v>1030</v>
      </c>
      <c r="E157" s="4">
        <v>43287</v>
      </c>
      <c r="F157">
        <v>2018</v>
      </c>
      <c r="G157" t="s">
        <v>377</v>
      </c>
      <c r="H157" t="s">
        <v>1030</v>
      </c>
      <c r="I157">
        <v>243</v>
      </c>
      <c r="J157">
        <v>243</v>
      </c>
      <c r="K157">
        <v>424</v>
      </c>
      <c r="L157">
        <v>243</v>
      </c>
      <c r="M157">
        <v>243</v>
      </c>
      <c r="N157">
        <v>181</v>
      </c>
      <c r="O157">
        <v>0.42688679245283018</v>
      </c>
    </row>
    <row r="158" spans="1:15">
      <c r="A158" t="s">
        <v>32</v>
      </c>
      <c r="B158" t="s">
        <v>9</v>
      </c>
      <c r="C158" t="s">
        <v>72</v>
      </c>
      <c r="D158" t="s">
        <v>73</v>
      </c>
      <c r="E158" s="4">
        <v>43289</v>
      </c>
      <c r="F158">
        <v>2018</v>
      </c>
      <c r="G158" t="s">
        <v>29</v>
      </c>
      <c r="H158" t="s">
        <v>73</v>
      </c>
      <c r="I158">
        <v>964.74</v>
      </c>
      <c r="J158">
        <v>0</v>
      </c>
      <c r="K158">
        <v>3380</v>
      </c>
      <c r="L158">
        <v>964.74</v>
      </c>
      <c r="M158">
        <v>0</v>
      </c>
      <c r="N158">
        <v>3380</v>
      </c>
      <c r="O158">
        <v>1</v>
      </c>
    </row>
    <row r="159" spans="1:15">
      <c r="A159" t="s">
        <v>26</v>
      </c>
      <c r="B159" t="s">
        <v>9</v>
      </c>
      <c r="C159" t="s">
        <v>293</v>
      </c>
      <c r="D159" t="s">
        <v>294</v>
      </c>
      <c r="E159" s="4">
        <v>43289</v>
      </c>
      <c r="F159">
        <v>2018</v>
      </c>
      <c r="G159" t="s">
        <v>29</v>
      </c>
      <c r="H159" t="s">
        <v>294</v>
      </c>
      <c r="I159">
        <v>1132.31</v>
      </c>
      <c r="J159">
        <v>1109.6600000000001</v>
      </c>
      <c r="K159">
        <v>1944</v>
      </c>
      <c r="L159">
        <v>1132.31</v>
      </c>
      <c r="M159">
        <v>1109.6600000000001</v>
      </c>
      <c r="N159">
        <v>834.33999999999992</v>
      </c>
      <c r="O159">
        <v>0.42918724279835385</v>
      </c>
    </row>
    <row r="160" spans="1:15">
      <c r="A160" t="s">
        <v>32</v>
      </c>
      <c r="B160" t="s">
        <v>9</v>
      </c>
      <c r="C160" t="s">
        <v>421</v>
      </c>
      <c r="D160" t="s">
        <v>422</v>
      </c>
      <c r="E160" s="4">
        <v>43289</v>
      </c>
      <c r="F160">
        <v>2018</v>
      </c>
      <c r="G160" t="s">
        <v>29</v>
      </c>
      <c r="H160" t="s">
        <v>422</v>
      </c>
      <c r="I160">
        <v>964.74</v>
      </c>
      <c r="J160">
        <v>945.45</v>
      </c>
      <c r="K160">
        <v>1690</v>
      </c>
      <c r="L160">
        <v>964.74</v>
      </c>
      <c r="M160">
        <v>945.45</v>
      </c>
      <c r="N160">
        <v>744.55</v>
      </c>
      <c r="O160">
        <v>0.44056213017751478</v>
      </c>
    </row>
    <row r="161" spans="1:15">
      <c r="A161" t="s">
        <v>8</v>
      </c>
      <c r="B161" t="s">
        <v>9</v>
      </c>
      <c r="C161" t="s">
        <v>950</v>
      </c>
      <c r="D161" t="s">
        <v>951</v>
      </c>
      <c r="E161" s="4">
        <v>43289</v>
      </c>
      <c r="F161">
        <v>2018</v>
      </c>
      <c r="G161" t="s">
        <v>29</v>
      </c>
      <c r="H161" t="s">
        <v>951</v>
      </c>
      <c r="I161">
        <v>283.5</v>
      </c>
      <c r="J161">
        <v>277.83</v>
      </c>
      <c r="K161">
        <v>495</v>
      </c>
      <c r="L161">
        <v>283.5</v>
      </c>
      <c r="M161">
        <v>277.83</v>
      </c>
      <c r="N161">
        <v>217.17000000000002</v>
      </c>
      <c r="O161">
        <v>0.43872727272727274</v>
      </c>
    </row>
    <row r="162" spans="1:15">
      <c r="A162" t="s">
        <v>8</v>
      </c>
      <c r="B162" t="s">
        <v>9</v>
      </c>
      <c r="C162" t="s">
        <v>968</v>
      </c>
      <c r="D162" t="s">
        <v>969</v>
      </c>
      <c r="E162" s="4">
        <v>43289</v>
      </c>
      <c r="F162">
        <v>2018</v>
      </c>
      <c r="G162" t="s">
        <v>29</v>
      </c>
      <c r="H162" t="s">
        <v>969</v>
      </c>
      <c r="I162">
        <v>223</v>
      </c>
      <c r="J162">
        <v>218.54</v>
      </c>
      <c r="K162">
        <v>495</v>
      </c>
      <c r="L162">
        <v>223</v>
      </c>
      <c r="M162">
        <v>218.54</v>
      </c>
      <c r="N162">
        <v>276.46000000000004</v>
      </c>
      <c r="O162">
        <v>0.55850505050505062</v>
      </c>
    </row>
    <row r="163" spans="1:15">
      <c r="A163" t="s">
        <v>8</v>
      </c>
      <c r="B163" t="s">
        <v>9</v>
      </c>
      <c r="C163" t="s">
        <v>20</v>
      </c>
      <c r="D163" t="s">
        <v>21</v>
      </c>
      <c r="E163" s="4">
        <v>43290</v>
      </c>
      <c r="F163">
        <v>2018</v>
      </c>
      <c r="G163" t="s">
        <v>15</v>
      </c>
      <c r="H163" t="s">
        <v>21</v>
      </c>
      <c r="I163">
        <v>7033.51</v>
      </c>
      <c r="J163">
        <v>7033.51</v>
      </c>
      <c r="K163">
        <v>9414</v>
      </c>
      <c r="L163">
        <v>7033.51</v>
      </c>
      <c r="M163">
        <v>7033.51</v>
      </c>
      <c r="N163">
        <v>2380.4899999999998</v>
      </c>
      <c r="O163">
        <v>0.25286700658593581</v>
      </c>
    </row>
    <row r="164" spans="1:15">
      <c r="A164" t="s">
        <v>51</v>
      </c>
      <c r="B164" t="s">
        <v>9</v>
      </c>
      <c r="C164" t="s">
        <v>68</v>
      </c>
      <c r="D164" t="s">
        <v>69</v>
      </c>
      <c r="E164" s="4">
        <v>43290</v>
      </c>
      <c r="F164">
        <v>2018</v>
      </c>
      <c r="G164" t="s">
        <v>29</v>
      </c>
      <c r="H164" t="s">
        <v>69</v>
      </c>
      <c r="I164">
        <v>1048.75</v>
      </c>
      <c r="J164">
        <v>1048.75</v>
      </c>
      <c r="K164">
        <v>3724</v>
      </c>
      <c r="L164">
        <v>1210.75</v>
      </c>
      <c r="M164">
        <v>1048.75</v>
      </c>
      <c r="N164">
        <v>2675.25</v>
      </c>
      <c r="O164">
        <v>0.71838077336197637</v>
      </c>
    </row>
    <row r="165" spans="1:15">
      <c r="A165" t="s">
        <v>8</v>
      </c>
      <c r="B165" t="s">
        <v>9</v>
      </c>
      <c r="C165" t="s">
        <v>130</v>
      </c>
      <c r="D165" t="s">
        <v>131</v>
      </c>
      <c r="E165" s="4">
        <v>43290</v>
      </c>
      <c r="F165">
        <v>2018</v>
      </c>
      <c r="G165" t="s">
        <v>37</v>
      </c>
      <c r="H165" t="s">
        <v>131</v>
      </c>
      <c r="I165">
        <v>1932.52</v>
      </c>
      <c r="J165">
        <v>1932.52</v>
      </c>
      <c r="K165">
        <v>2454</v>
      </c>
      <c r="L165">
        <v>1932.52</v>
      </c>
      <c r="M165">
        <v>1932.52</v>
      </c>
      <c r="N165">
        <v>521.48</v>
      </c>
      <c r="O165">
        <v>0.21250203748981256</v>
      </c>
    </row>
    <row r="166" spans="1:15">
      <c r="A166" t="s">
        <v>8</v>
      </c>
      <c r="B166" t="s">
        <v>9</v>
      </c>
      <c r="C166" t="s">
        <v>781</v>
      </c>
      <c r="D166" t="s">
        <v>782</v>
      </c>
      <c r="E166" s="4">
        <v>43290</v>
      </c>
      <c r="F166">
        <v>2018</v>
      </c>
      <c r="G166" t="s">
        <v>29</v>
      </c>
      <c r="H166" t="s">
        <v>782</v>
      </c>
      <c r="I166">
        <v>860.43</v>
      </c>
      <c r="J166">
        <v>860.43</v>
      </c>
      <c r="K166">
        <v>1126</v>
      </c>
      <c r="L166">
        <v>860.43</v>
      </c>
      <c r="M166">
        <v>860.43</v>
      </c>
      <c r="N166">
        <v>265.57000000000005</v>
      </c>
      <c r="O166">
        <v>0.23585257548845476</v>
      </c>
    </row>
    <row r="167" spans="1:15">
      <c r="A167" t="s">
        <v>230</v>
      </c>
      <c r="B167" t="s">
        <v>9</v>
      </c>
      <c r="C167" t="s">
        <v>868</v>
      </c>
      <c r="D167" t="s">
        <v>869</v>
      </c>
      <c r="E167" s="4">
        <v>43290</v>
      </c>
      <c r="F167">
        <v>2018</v>
      </c>
      <c r="G167" t="s">
        <v>377</v>
      </c>
      <c r="H167" t="s">
        <v>869</v>
      </c>
      <c r="I167">
        <v>336</v>
      </c>
      <c r="J167">
        <v>329.28</v>
      </c>
      <c r="K167">
        <v>722</v>
      </c>
      <c r="L167">
        <v>336</v>
      </c>
      <c r="M167">
        <v>329.28</v>
      </c>
      <c r="N167">
        <v>392.72</v>
      </c>
      <c r="O167">
        <v>0.54393351800554024</v>
      </c>
    </row>
    <row r="168" spans="1:15">
      <c r="A168" t="s">
        <v>230</v>
      </c>
      <c r="B168" t="s">
        <v>9</v>
      </c>
      <c r="C168" t="s">
        <v>876</v>
      </c>
      <c r="D168" t="s">
        <v>877</v>
      </c>
      <c r="E168" s="4">
        <v>43290</v>
      </c>
      <c r="F168">
        <v>2018</v>
      </c>
      <c r="G168" t="s">
        <v>377</v>
      </c>
      <c r="H168" t="s">
        <v>877</v>
      </c>
      <c r="I168">
        <v>336</v>
      </c>
      <c r="J168">
        <v>336</v>
      </c>
      <c r="K168">
        <v>722</v>
      </c>
      <c r="L168">
        <v>336</v>
      </c>
      <c r="M168">
        <v>336</v>
      </c>
      <c r="N168">
        <v>386</v>
      </c>
      <c r="O168">
        <v>0.53462603878116344</v>
      </c>
    </row>
    <row r="169" spans="1:15">
      <c r="A169" t="s">
        <v>8</v>
      </c>
      <c r="B169" t="s">
        <v>9</v>
      </c>
      <c r="C169" t="s">
        <v>964</v>
      </c>
      <c r="D169" t="s">
        <v>965</v>
      </c>
      <c r="E169" s="4">
        <v>43290</v>
      </c>
      <c r="F169">
        <v>2018</v>
      </c>
      <c r="G169" t="s">
        <v>29</v>
      </c>
      <c r="H169" t="s">
        <v>965</v>
      </c>
      <c r="I169">
        <v>345.78</v>
      </c>
      <c r="J169">
        <v>338.86</v>
      </c>
      <c r="K169">
        <v>495</v>
      </c>
      <c r="L169">
        <v>345.78</v>
      </c>
      <c r="M169">
        <v>338.86</v>
      </c>
      <c r="N169">
        <v>156.13999999999999</v>
      </c>
      <c r="O169">
        <v>0.3154343434343434</v>
      </c>
    </row>
    <row r="170" spans="1:15">
      <c r="A170" t="s">
        <v>230</v>
      </c>
      <c r="B170" t="s">
        <v>9</v>
      </c>
      <c r="C170" t="s">
        <v>1074</v>
      </c>
      <c r="D170" t="s">
        <v>1075</v>
      </c>
      <c r="E170" s="4">
        <v>43290</v>
      </c>
      <c r="F170">
        <v>2018</v>
      </c>
      <c r="G170" t="s">
        <v>377</v>
      </c>
      <c r="H170" t="s">
        <v>1075</v>
      </c>
      <c r="I170">
        <v>336</v>
      </c>
      <c r="J170">
        <v>336</v>
      </c>
      <c r="K170">
        <v>361</v>
      </c>
      <c r="L170">
        <v>336</v>
      </c>
      <c r="M170">
        <v>336</v>
      </c>
      <c r="N170">
        <v>25</v>
      </c>
      <c r="O170">
        <v>6.9252077562326875E-2</v>
      </c>
    </row>
    <row r="171" spans="1:15">
      <c r="A171" t="s">
        <v>230</v>
      </c>
      <c r="B171" t="s">
        <v>9</v>
      </c>
      <c r="C171" t="s">
        <v>1102</v>
      </c>
      <c r="D171" t="s">
        <v>1103</v>
      </c>
      <c r="E171" s="4">
        <v>43290</v>
      </c>
      <c r="F171">
        <v>2018</v>
      </c>
      <c r="G171" t="s">
        <v>29</v>
      </c>
      <c r="H171" t="s">
        <v>1103</v>
      </c>
      <c r="I171">
        <v>336</v>
      </c>
      <c r="J171">
        <v>336</v>
      </c>
      <c r="K171">
        <v>361</v>
      </c>
      <c r="L171">
        <v>336</v>
      </c>
      <c r="M171">
        <v>336</v>
      </c>
      <c r="N171">
        <v>25</v>
      </c>
      <c r="O171">
        <v>6.9252077562326875E-2</v>
      </c>
    </row>
    <row r="172" spans="1:15">
      <c r="A172" t="s">
        <v>230</v>
      </c>
      <c r="B172" t="s">
        <v>9</v>
      </c>
      <c r="C172" t="s">
        <v>1106</v>
      </c>
      <c r="D172" t="s">
        <v>1107</v>
      </c>
      <c r="E172" s="4">
        <v>43290</v>
      </c>
      <c r="F172">
        <v>2018</v>
      </c>
      <c r="G172" t="s">
        <v>377</v>
      </c>
      <c r="H172" t="s">
        <v>1107</v>
      </c>
      <c r="I172">
        <v>336</v>
      </c>
      <c r="J172">
        <v>329.28</v>
      </c>
      <c r="K172">
        <v>361</v>
      </c>
      <c r="L172">
        <v>336</v>
      </c>
      <c r="M172">
        <v>329.28</v>
      </c>
      <c r="N172">
        <v>31.720000000000027</v>
      </c>
      <c r="O172">
        <v>8.786703601108041E-2</v>
      </c>
    </row>
    <row r="173" spans="1:15">
      <c r="A173" t="s">
        <v>8</v>
      </c>
      <c r="B173" t="s">
        <v>9</v>
      </c>
      <c r="C173" t="s">
        <v>22</v>
      </c>
      <c r="D173" t="s">
        <v>23</v>
      </c>
      <c r="E173" s="4">
        <v>43291</v>
      </c>
      <c r="F173">
        <v>2018</v>
      </c>
      <c r="G173" t="s">
        <v>15</v>
      </c>
      <c r="H173" t="s">
        <v>23</v>
      </c>
      <c r="I173">
        <v>7467.38</v>
      </c>
      <c r="J173">
        <v>7467.38</v>
      </c>
      <c r="K173">
        <v>8920</v>
      </c>
      <c r="L173">
        <v>7467.38</v>
      </c>
      <c r="M173">
        <v>7467.38</v>
      </c>
      <c r="N173">
        <v>1452.62</v>
      </c>
      <c r="O173">
        <v>0.16284977578475335</v>
      </c>
    </row>
    <row r="174" spans="1:15">
      <c r="A174" t="s">
        <v>8</v>
      </c>
      <c r="B174" t="s">
        <v>9</v>
      </c>
      <c r="C174" t="s">
        <v>35</v>
      </c>
      <c r="D174" t="s">
        <v>38</v>
      </c>
      <c r="E174" s="4">
        <v>43291</v>
      </c>
      <c r="F174">
        <v>2018</v>
      </c>
      <c r="G174" t="s">
        <v>37</v>
      </c>
      <c r="H174" t="s">
        <v>38</v>
      </c>
      <c r="I174">
        <v>2960.31</v>
      </c>
      <c r="J174">
        <v>2901.1</v>
      </c>
      <c r="K174">
        <v>4537</v>
      </c>
      <c r="L174">
        <v>3446.31</v>
      </c>
      <c r="M174">
        <v>3377.38</v>
      </c>
      <c r="N174">
        <v>1159.6199999999999</v>
      </c>
      <c r="O174">
        <v>0.25559180074939386</v>
      </c>
    </row>
    <row r="175" spans="1:15">
      <c r="A175" t="s">
        <v>8</v>
      </c>
      <c r="B175" t="s">
        <v>9</v>
      </c>
      <c r="C175" t="s">
        <v>35</v>
      </c>
      <c r="D175" t="s">
        <v>39</v>
      </c>
      <c r="E175" s="4">
        <v>43291</v>
      </c>
      <c r="F175">
        <v>2018</v>
      </c>
      <c r="G175" t="s">
        <v>37</v>
      </c>
      <c r="H175" t="s">
        <v>39</v>
      </c>
      <c r="I175">
        <v>486</v>
      </c>
      <c r="J175">
        <v>476.28</v>
      </c>
      <c r="K175">
        <v>4537</v>
      </c>
      <c r="L175">
        <v>3446.31</v>
      </c>
      <c r="M175">
        <v>3377.38</v>
      </c>
      <c r="N175">
        <v>1159.6199999999999</v>
      </c>
      <c r="O175">
        <v>0.25559180074939386</v>
      </c>
    </row>
    <row r="176" spans="1:15">
      <c r="A176" t="s">
        <v>26</v>
      </c>
      <c r="B176" t="s">
        <v>9</v>
      </c>
      <c r="C176" t="s">
        <v>252</v>
      </c>
      <c r="D176" t="s">
        <v>306</v>
      </c>
      <c r="E176" s="4">
        <v>43291</v>
      </c>
      <c r="F176">
        <v>2018</v>
      </c>
      <c r="G176" t="s">
        <v>29</v>
      </c>
      <c r="H176" t="s">
        <v>306</v>
      </c>
      <c r="I176">
        <v>486</v>
      </c>
      <c r="J176">
        <v>476.28</v>
      </c>
      <c r="K176">
        <v>1944</v>
      </c>
      <c r="L176">
        <v>1618.31</v>
      </c>
      <c r="M176">
        <v>1585.94</v>
      </c>
      <c r="N176">
        <v>358.05999999999995</v>
      </c>
      <c r="O176">
        <v>0.18418724279835388</v>
      </c>
    </row>
    <row r="177" spans="1:15">
      <c r="A177" t="s">
        <v>80</v>
      </c>
      <c r="B177" t="s">
        <v>9</v>
      </c>
      <c r="C177" t="s">
        <v>97</v>
      </c>
      <c r="D177" t="s">
        <v>98</v>
      </c>
      <c r="E177" s="4">
        <v>43292</v>
      </c>
      <c r="F177">
        <v>2018</v>
      </c>
      <c r="G177" t="s">
        <v>29</v>
      </c>
      <c r="H177" t="s">
        <v>98</v>
      </c>
      <c r="I177">
        <v>445.5</v>
      </c>
      <c r="J177">
        <v>436.59</v>
      </c>
      <c r="K177">
        <v>3380</v>
      </c>
      <c r="L177">
        <v>445.5</v>
      </c>
      <c r="M177">
        <v>436.59</v>
      </c>
      <c r="N177">
        <v>2943.41</v>
      </c>
      <c r="O177">
        <v>0.87083136094674551</v>
      </c>
    </row>
    <row r="178" spans="1:15">
      <c r="A178" t="s">
        <v>40</v>
      </c>
      <c r="B178" t="s">
        <v>9</v>
      </c>
      <c r="C178" t="s">
        <v>189</v>
      </c>
      <c r="D178" t="s">
        <v>190</v>
      </c>
      <c r="E178" s="4">
        <v>43292</v>
      </c>
      <c r="F178">
        <v>2018</v>
      </c>
      <c r="G178" t="s">
        <v>43</v>
      </c>
      <c r="H178" t="s">
        <v>190</v>
      </c>
      <c r="I178">
        <v>1755</v>
      </c>
      <c r="J178">
        <v>1755</v>
      </c>
      <c r="K178">
        <v>2000</v>
      </c>
      <c r="L178">
        <v>1755</v>
      </c>
      <c r="M178">
        <v>1755</v>
      </c>
      <c r="N178">
        <v>245</v>
      </c>
      <c r="O178">
        <v>0.1225</v>
      </c>
    </row>
    <row r="179" spans="1:15">
      <c r="A179" t="s">
        <v>99</v>
      </c>
      <c r="B179" t="s">
        <v>9</v>
      </c>
      <c r="C179" t="s">
        <v>748</v>
      </c>
      <c r="D179" t="s">
        <v>749</v>
      </c>
      <c r="E179" s="4">
        <v>43292</v>
      </c>
      <c r="F179">
        <v>2018</v>
      </c>
      <c r="G179" t="s">
        <v>29</v>
      </c>
      <c r="H179" t="s">
        <v>749</v>
      </c>
      <c r="I179">
        <v>860.25</v>
      </c>
      <c r="J179">
        <v>860.25</v>
      </c>
      <c r="K179">
        <v>1243</v>
      </c>
      <c r="L179">
        <v>860.25</v>
      </c>
      <c r="M179">
        <v>860.25</v>
      </c>
      <c r="N179">
        <v>382.75</v>
      </c>
      <c r="O179">
        <v>0.30792437650844728</v>
      </c>
    </row>
    <row r="180" spans="1:15">
      <c r="A180" t="s">
        <v>882</v>
      </c>
      <c r="B180" t="s">
        <v>9</v>
      </c>
      <c r="C180" t="s">
        <v>899</v>
      </c>
      <c r="D180" t="s">
        <v>900</v>
      </c>
      <c r="E180" s="4">
        <v>43292</v>
      </c>
      <c r="F180">
        <v>2018</v>
      </c>
      <c r="G180" t="s">
        <v>29</v>
      </c>
      <c r="H180" t="s">
        <v>900</v>
      </c>
      <c r="I180">
        <v>454.12</v>
      </c>
      <c r="J180">
        <v>454.12</v>
      </c>
      <c r="K180">
        <v>606</v>
      </c>
      <c r="L180">
        <v>454.12</v>
      </c>
      <c r="M180">
        <v>454.12</v>
      </c>
      <c r="N180">
        <v>151.88</v>
      </c>
      <c r="O180">
        <v>0.25062706270627061</v>
      </c>
    </row>
    <row r="181" spans="1:15">
      <c r="A181" t="s">
        <v>51</v>
      </c>
      <c r="B181" t="s">
        <v>9</v>
      </c>
      <c r="C181" t="s">
        <v>1136</v>
      </c>
      <c r="D181" t="s">
        <v>1137</v>
      </c>
      <c r="E181" s="4">
        <v>43292</v>
      </c>
      <c r="F181">
        <v>2018</v>
      </c>
      <c r="G181" t="s">
        <v>377</v>
      </c>
      <c r="H181" t="s">
        <v>1137</v>
      </c>
      <c r="I181">
        <v>243</v>
      </c>
      <c r="J181">
        <v>243</v>
      </c>
      <c r="K181">
        <v>318</v>
      </c>
      <c r="L181">
        <v>243</v>
      </c>
      <c r="M181">
        <v>243</v>
      </c>
      <c r="N181">
        <v>75</v>
      </c>
      <c r="O181">
        <v>0.23584905660377359</v>
      </c>
    </row>
    <row r="182" spans="1:15">
      <c r="A182" t="s">
        <v>26</v>
      </c>
      <c r="B182" t="s">
        <v>9</v>
      </c>
      <c r="C182" t="s">
        <v>221</v>
      </c>
      <c r="D182" t="s">
        <v>222</v>
      </c>
      <c r="E182" s="4">
        <v>43293</v>
      </c>
      <c r="F182">
        <v>2018</v>
      </c>
      <c r="G182" t="s">
        <v>29</v>
      </c>
      <c r="H182" t="s">
        <v>222</v>
      </c>
      <c r="I182">
        <v>838.75</v>
      </c>
      <c r="J182">
        <v>838.75</v>
      </c>
      <c r="K182">
        <v>1944</v>
      </c>
      <c r="L182">
        <v>838.75</v>
      </c>
      <c r="M182">
        <v>838.75</v>
      </c>
      <c r="N182">
        <v>1105.25</v>
      </c>
      <c r="O182">
        <v>0.56854423868312753</v>
      </c>
    </row>
    <row r="183" spans="1:15">
      <c r="A183" t="s">
        <v>26</v>
      </c>
      <c r="B183" t="s">
        <v>9</v>
      </c>
      <c r="C183" t="s">
        <v>311</v>
      </c>
      <c r="D183" t="s">
        <v>312</v>
      </c>
      <c r="E183" s="4">
        <v>43293</v>
      </c>
      <c r="F183">
        <v>2018</v>
      </c>
      <c r="G183" t="s">
        <v>29</v>
      </c>
      <c r="H183" t="s">
        <v>312</v>
      </c>
      <c r="I183">
        <v>838.75</v>
      </c>
      <c r="J183">
        <v>838.75</v>
      </c>
      <c r="K183">
        <v>1944</v>
      </c>
      <c r="L183">
        <v>838.75</v>
      </c>
      <c r="M183">
        <v>838.75</v>
      </c>
      <c r="N183">
        <v>1105.25</v>
      </c>
      <c r="O183">
        <v>0.56854423868312753</v>
      </c>
    </row>
    <row r="184" spans="1:15">
      <c r="A184" t="s">
        <v>26</v>
      </c>
      <c r="B184" t="s">
        <v>9</v>
      </c>
      <c r="C184" t="s">
        <v>317</v>
      </c>
      <c r="D184" t="s">
        <v>318</v>
      </c>
      <c r="E184" s="4">
        <v>43293</v>
      </c>
      <c r="F184">
        <v>2018</v>
      </c>
      <c r="G184" t="s">
        <v>29</v>
      </c>
      <c r="H184" t="s">
        <v>318</v>
      </c>
      <c r="I184">
        <v>0</v>
      </c>
      <c r="J184">
        <v>243</v>
      </c>
      <c r="K184">
        <v>1944</v>
      </c>
      <c r="L184">
        <v>243</v>
      </c>
      <c r="M184">
        <v>486</v>
      </c>
      <c r="N184">
        <v>1458</v>
      </c>
      <c r="O184">
        <v>0.75</v>
      </c>
    </row>
    <row r="185" spans="1:15">
      <c r="A185" t="s">
        <v>80</v>
      </c>
      <c r="B185" t="s">
        <v>9</v>
      </c>
      <c r="C185" t="s">
        <v>397</v>
      </c>
      <c r="D185" t="s">
        <v>398</v>
      </c>
      <c r="E185" s="4">
        <v>43293</v>
      </c>
      <c r="F185">
        <v>2018</v>
      </c>
      <c r="G185" t="s">
        <v>29</v>
      </c>
      <c r="H185" t="s">
        <v>398</v>
      </c>
      <c r="I185">
        <v>964.74</v>
      </c>
      <c r="J185">
        <v>964.74</v>
      </c>
      <c r="K185">
        <v>1690</v>
      </c>
      <c r="L185">
        <v>1803.49</v>
      </c>
      <c r="M185">
        <v>1786.71</v>
      </c>
      <c r="N185">
        <v>-96.710000000000036</v>
      </c>
      <c r="O185">
        <v>-5.7224852071005937E-2</v>
      </c>
    </row>
    <row r="186" spans="1:15">
      <c r="A186" t="s">
        <v>80</v>
      </c>
      <c r="B186" t="s">
        <v>9</v>
      </c>
      <c r="C186" t="s">
        <v>397</v>
      </c>
      <c r="D186" t="s">
        <v>398</v>
      </c>
      <c r="E186" s="4">
        <v>43293</v>
      </c>
      <c r="F186">
        <v>2018</v>
      </c>
      <c r="G186" t="s">
        <v>29</v>
      </c>
      <c r="H186" t="s">
        <v>398</v>
      </c>
      <c r="I186">
        <v>838.75</v>
      </c>
      <c r="J186">
        <v>821.97</v>
      </c>
      <c r="K186">
        <v>1690</v>
      </c>
      <c r="L186">
        <v>1803.49</v>
      </c>
      <c r="M186">
        <v>1786.71</v>
      </c>
      <c r="N186">
        <v>-96.710000000000036</v>
      </c>
      <c r="O186">
        <v>-5.7224852071005937E-2</v>
      </c>
    </row>
    <row r="187" spans="1:15">
      <c r="A187" t="s">
        <v>40</v>
      </c>
      <c r="B187" t="s">
        <v>9</v>
      </c>
      <c r="C187" t="s">
        <v>682</v>
      </c>
      <c r="D187" t="s">
        <v>683</v>
      </c>
      <c r="E187" s="4">
        <v>43293</v>
      </c>
      <c r="F187">
        <v>2018</v>
      </c>
      <c r="G187" t="s">
        <v>43</v>
      </c>
      <c r="H187" t="s">
        <v>683</v>
      </c>
      <c r="I187">
        <v>380</v>
      </c>
      <c r="J187">
        <v>1590</v>
      </c>
      <c r="K187">
        <v>1600</v>
      </c>
      <c r="L187">
        <v>1590</v>
      </c>
      <c r="M187">
        <v>3180</v>
      </c>
      <c r="N187">
        <v>-1580</v>
      </c>
      <c r="O187">
        <v>-0.98750000000000004</v>
      </c>
    </row>
    <row r="188" spans="1:15">
      <c r="A188" t="s">
        <v>40</v>
      </c>
      <c r="B188" t="s">
        <v>9</v>
      </c>
      <c r="C188" t="s">
        <v>682</v>
      </c>
      <c r="D188" t="s">
        <v>683</v>
      </c>
      <c r="E188" s="4">
        <v>43293</v>
      </c>
      <c r="F188">
        <v>2018</v>
      </c>
      <c r="G188" t="s">
        <v>43</v>
      </c>
      <c r="H188" t="s">
        <v>683</v>
      </c>
      <c r="I188">
        <v>1210</v>
      </c>
      <c r="J188">
        <v>1590</v>
      </c>
      <c r="K188">
        <v>1600</v>
      </c>
      <c r="L188">
        <v>1590</v>
      </c>
      <c r="M188">
        <v>3180</v>
      </c>
      <c r="N188">
        <v>-1580</v>
      </c>
      <c r="O188">
        <v>-0.98750000000000004</v>
      </c>
    </row>
    <row r="189" spans="1:15">
      <c r="A189" t="s">
        <v>40</v>
      </c>
      <c r="B189" t="s">
        <v>9</v>
      </c>
      <c r="C189" t="s">
        <v>799</v>
      </c>
      <c r="D189" t="s">
        <v>800</v>
      </c>
      <c r="E189" s="4">
        <v>43293</v>
      </c>
      <c r="F189">
        <v>2018</v>
      </c>
      <c r="G189" t="s">
        <v>43</v>
      </c>
      <c r="H189" t="s">
        <v>800</v>
      </c>
      <c r="I189">
        <v>895</v>
      </c>
      <c r="J189">
        <v>0</v>
      </c>
      <c r="K189">
        <v>1000</v>
      </c>
      <c r="L189">
        <v>895</v>
      </c>
      <c r="M189">
        <v>0</v>
      </c>
      <c r="N189">
        <v>1000</v>
      </c>
      <c r="O189">
        <v>1</v>
      </c>
    </row>
    <row r="190" spans="1:15">
      <c r="A190" t="s">
        <v>108</v>
      </c>
      <c r="B190" t="s">
        <v>9</v>
      </c>
      <c r="C190" t="s">
        <v>1168</v>
      </c>
      <c r="D190" t="s">
        <v>1169</v>
      </c>
      <c r="E190" s="4">
        <v>43293</v>
      </c>
      <c r="F190">
        <v>2018</v>
      </c>
      <c r="G190" t="s">
        <v>29</v>
      </c>
      <c r="H190" t="s">
        <v>1169</v>
      </c>
      <c r="I190">
        <v>238.5</v>
      </c>
      <c r="J190">
        <v>238.5</v>
      </c>
      <c r="K190">
        <v>238.5</v>
      </c>
      <c r="L190">
        <v>238.5</v>
      </c>
      <c r="M190">
        <v>238.5</v>
      </c>
      <c r="N190">
        <v>0</v>
      </c>
      <c r="O190">
        <v>0</v>
      </c>
    </row>
    <row r="191" spans="1:15">
      <c r="A191" t="s">
        <v>108</v>
      </c>
      <c r="B191" t="s">
        <v>9</v>
      </c>
      <c r="C191" t="s">
        <v>1182</v>
      </c>
      <c r="D191" t="s">
        <v>1183</v>
      </c>
      <c r="E191" s="4">
        <v>43295</v>
      </c>
      <c r="F191">
        <v>2018</v>
      </c>
      <c r="G191" t="s">
        <v>377</v>
      </c>
      <c r="H191" t="s">
        <v>1183</v>
      </c>
      <c r="I191">
        <v>162</v>
      </c>
      <c r="J191">
        <v>162</v>
      </c>
      <c r="K191">
        <v>212</v>
      </c>
      <c r="L191">
        <v>162</v>
      </c>
      <c r="M191">
        <v>162</v>
      </c>
      <c r="N191">
        <v>50</v>
      </c>
      <c r="O191">
        <v>0.23584905660377359</v>
      </c>
    </row>
    <row r="192" spans="1:15">
      <c r="A192" t="s">
        <v>26</v>
      </c>
      <c r="B192" t="s">
        <v>9</v>
      </c>
      <c r="C192" t="s">
        <v>291</v>
      </c>
      <c r="D192" t="s">
        <v>292</v>
      </c>
      <c r="E192" s="4">
        <v>43296</v>
      </c>
      <c r="F192">
        <v>2018</v>
      </c>
      <c r="G192" t="s">
        <v>29</v>
      </c>
      <c r="H192" t="s">
        <v>292</v>
      </c>
      <c r="I192">
        <v>1132.31</v>
      </c>
      <c r="J192">
        <v>1132.31</v>
      </c>
      <c r="K192">
        <v>1944</v>
      </c>
      <c r="L192">
        <v>1132.31</v>
      </c>
      <c r="M192">
        <v>1132.31</v>
      </c>
      <c r="N192">
        <v>811.69</v>
      </c>
      <c r="O192">
        <v>0.41753600823045273</v>
      </c>
    </row>
    <row r="193" spans="1:15">
      <c r="A193" t="s">
        <v>26</v>
      </c>
      <c r="B193" t="s">
        <v>9</v>
      </c>
      <c r="C193" t="s">
        <v>706</v>
      </c>
      <c r="D193" t="s">
        <v>707</v>
      </c>
      <c r="E193" s="4">
        <v>43296</v>
      </c>
      <c r="F193">
        <v>2018</v>
      </c>
      <c r="G193" t="s">
        <v>29</v>
      </c>
      <c r="H193" t="s">
        <v>707</v>
      </c>
      <c r="I193">
        <v>1169.92</v>
      </c>
      <c r="J193">
        <v>1169.92</v>
      </c>
      <c r="K193">
        <v>1531</v>
      </c>
      <c r="L193">
        <v>1169.92</v>
      </c>
      <c r="M193">
        <v>1169.92</v>
      </c>
      <c r="N193">
        <v>361.07999999999993</v>
      </c>
      <c r="O193">
        <v>0.23584585238406267</v>
      </c>
    </row>
    <row r="194" spans="1:15">
      <c r="A194" t="s">
        <v>230</v>
      </c>
      <c r="B194" t="s">
        <v>9</v>
      </c>
      <c r="C194" t="s">
        <v>1080</v>
      </c>
      <c r="D194" t="s">
        <v>1081</v>
      </c>
      <c r="E194" s="4">
        <v>43296</v>
      </c>
      <c r="F194">
        <v>2018</v>
      </c>
      <c r="G194" t="s">
        <v>377</v>
      </c>
      <c r="H194" t="s">
        <v>1081</v>
      </c>
      <c r="I194">
        <v>336</v>
      </c>
      <c r="J194">
        <v>336</v>
      </c>
      <c r="K194">
        <v>361</v>
      </c>
      <c r="L194">
        <v>336</v>
      </c>
      <c r="M194">
        <v>336</v>
      </c>
      <c r="N194">
        <v>25</v>
      </c>
      <c r="O194">
        <v>6.9252077562326875E-2</v>
      </c>
    </row>
    <row r="195" spans="1:15">
      <c r="A195" t="s">
        <v>230</v>
      </c>
      <c r="B195" t="s">
        <v>9</v>
      </c>
      <c r="C195" t="s">
        <v>1100</v>
      </c>
      <c r="D195" t="s">
        <v>1101</v>
      </c>
      <c r="E195" s="4">
        <v>43296</v>
      </c>
      <c r="F195">
        <v>2018</v>
      </c>
      <c r="G195" t="s">
        <v>377</v>
      </c>
      <c r="H195" t="s">
        <v>1101</v>
      </c>
      <c r="I195">
        <v>336</v>
      </c>
      <c r="J195">
        <v>329.28</v>
      </c>
      <c r="K195">
        <v>361</v>
      </c>
      <c r="L195">
        <v>336</v>
      </c>
      <c r="M195">
        <v>329.28</v>
      </c>
      <c r="N195">
        <v>31.720000000000027</v>
      </c>
      <c r="O195">
        <v>8.786703601108041E-2</v>
      </c>
    </row>
    <row r="196" spans="1:15">
      <c r="A196" t="s">
        <v>32</v>
      </c>
      <c r="B196" t="s">
        <v>9</v>
      </c>
      <c r="C196" t="s">
        <v>93</v>
      </c>
      <c r="D196" t="s">
        <v>94</v>
      </c>
      <c r="E196" s="4">
        <v>43297</v>
      </c>
      <c r="F196">
        <v>2018</v>
      </c>
      <c r="G196" t="s">
        <v>29</v>
      </c>
      <c r="H196" t="s">
        <v>94</v>
      </c>
      <c r="I196">
        <v>964.74</v>
      </c>
      <c r="J196">
        <v>964.74</v>
      </c>
      <c r="K196">
        <v>3380</v>
      </c>
      <c r="L196">
        <v>1929.48</v>
      </c>
      <c r="M196">
        <v>964.74</v>
      </c>
      <c r="N196">
        <v>2415.2600000000002</v>
      </c>
      <c r="O196">
        <v>0.71457396449704147</v>
      </c>
    </row>
    <row r="197" spans="1:15">
      <c r="A197" t="s">
        <v>26</v>
      </c>
      <c r="B197" t="s">
        <v>9</v>
      </c>
      <c r="C197" t="s">
        <v>239</v>
      </c>
      <c r="D197" t="s">
        <v>240</v>
      </c>
      <c r="E197" s="4">
        <v>43297</v>
      </c>
      <c r="F197">
        <v>2018</v>
      </c>
      <c r="G197" t="s">
        <v>29</v>
      </c>
      <c r="H197" t="s">
        <v>240</v>
      </c>
      <c r="I197">
        <v>1132.31</v>
      </c>
      <c r="J197">
        <v>1132.31</v>
      </c>
      <c r="K197">
        <v>1944</v>
      </c>
      <c r="L197">
        <v>1132.31</v>
      </c>
      <c r="M197">
        <v>1132.31</v>
      </c>
      <c r="N197">
        <v>811.69</v>
      </c>
      <c r="O197">
        <v>0.41753600823045273</v>
      </c>
    </row>
    <row r="198" spans="1:15">
      <c r="A198" t="s">
        <v>32</v>
      </c>
      <c r="B198" t="s">
        <v>9</v>
      </c>
      <c r="C198" t="s">
        <v>93</v>
      </c>
      <c r="D198" t="s">
        <v>94</v>
      </c>
      <c r="E198" s="4">
        <v>43297</v>
      </c>
      <c r="F198">
        <v>2018</v>
      </c>
      <c r="G198" t="s">
        <v>29</v>
      </c>
      <c r="H198" t="s">
        <v>94</v>
      </c>
      <c r="I198">
        <v>964.74</v>
      </c>
      <c r="J198">
        <v>0</v>
      </c>
      <c r="K198">
        <v>1690</v>
      </c>
      <c r="L198">
        <v>1929.48</v>
      </c>
      <c r="M198">
        <v>964.74</v>
      </c>
      <c r="N198">
        <v>725.26</v>
      </c>
      <c r="O198">
        <v>0.42914792899408283</v>
      </c>
    </row>
    <row r="199" spans="1:15">
      <c r="A199" t="s">
        <v>40</v>
      </c>
      <c r="B199" t="s">
        <v>9</v>
      </c>
      <c r="C199" t="s">
        <v>676</v>
      </c>
      <c r="D199" t="s">
        <v>677</v>
      </c>
      <c r="E199" s="4">
        <v>43297</v>
      </c>
      <c r="F199">
        <v>2018</v>
      </c>
      <c r="G199" t="s">
        <v>43</v>
      </c>
      <c r="H199" t="s">
        <v>677</v>
      </c>
      <c r="I199">
        <v>1210</v>
      </c>
      <c r="J199">
        <v>1400</v>
      </c>
      <c r="K199">
        <v>1600</v>
      </c>
      <c r="L199">
        <v>1210</v>
      </c>
      <c r="M199">
        <v>1400</v>
      </c>
      <c r="N199">
        <v>200</v>
      </c>
      <c r="O199">
        <v>0.125</v>
      </c>
    </row>
    <row r="200" spans="1:15">
      <c r="A200" t="s">
        <v>230</v>
      </c>
      <c r="B200" t="s">
        <v>9</v>
      </c>
      <c r="C200" t="s">
        <v>828</v>
      </c>
      <c r="D200" t="s">
        <v>829</v>
      </c>
      <c r="E200" s="4">
        <v>43297</v>
      </c>
      <c r="F200">
        <v>2018</v>
      </c>
      <c r="G200" t="s">
        <v>377</v>
      </c>
      <c r="H200" t="s">
        <v>829</v>
      </c>
      <c r="I200">
        <v>836</v>
      </c>
      <c r="J200">
        <v>836</v>
      </c>
      <c r="K200">
        <v>836</v>
      </c>
      <c r="L200">
        <v>836</v>
      </c>
      <c r="M200">
        <v>836</v>
      </c>
      <c r="N200">
        <v>0</v>
      </c>
      <c r="O200">
        <v>0</v>
      </c>
    </row>
    <row r="201" spans="1:15">
      <c r="A201" t="s">
        <v>32</v>
      </c>
      <c r="B201" t="s">
        <v>9</v>
      </c>
      <c r="C201" t="s">
        <v>986</v>
      </c>
      <c r="D201" t="s">
        <v>987</v>
      </c>
      <c r="E201" s="4">
        <v>43297</v>
      </c>
      <c r="F201">
        <v>2018</v>
      </c>
      <c r="G201" t="s">
        <v>29</v>
      </c>
      <c r="H201" t="s">
        <v>987</v>
      </c>
      <c r="I201">
        <v>364.5</v>
      </c>
      <c r="J201">
        <v>364.5</v>
      </c>
      <c r="K201">
        <v>477</v>
      </c>
      <c r="L201">
        <v>364.5</v>
      </c>
      <c r="M201">
        <v>364.5</v>
      </c>
      <c r="N201">
        <v>112.5</v>
      </c>
      <c r="O201">
        <v>0.23584905660377359</v>
      </c>
    </row>
    <row r="202" spans="1:15">
      <c r="A202" t="s">
        <v>230</v>
      </c>
      <c r="B202" t="s">
        <v>9</v>
      </c>
      <c r="C202" t="s">
        <v>1064</v>
      </c>
      <c r="D202" t="s">
        <v>1065</v>
      </c>
      <c r="E202" s="4">
        <v>43297</v>
      </c>
      <c r="F202">
        <v>2018</v>
      </c>
      <c r="G202" t="s">
        <v>377</v>
      </c>
      <c r="H202" t="s">
        <v>1065</v>
      </c>
      <c r="I202">
        <v>336</v>
      </c>
      <c r="J202">
        <v>0</v>
      </c>
      <c r="K202">
        <v>361</v>
      </c>
      <c r="L202">
        <v>672</v>
      </c>
      <c r="M202">
        <v>336</v>
      </c>
      <c r="N202">
        <v>25</v>
      </c>
      <c r="O202">
        <v>6.9252077562326875E-2</v>
      </c>
    </row>
    <row r="203" spans="1:15">
      <c r="A203" t="s">
        <v>230</v>
      </c>
      <c r="B203" t="s">
        <v>9</v>
      </c>
      <c r="C203" t="s">
        <v>1064</v>
      </c>
      <c r="D203" t="s">
        <v>1065</v>
      </c>
      <c r="E203" s="4">
        <v>43297</v>
      </c>
      <c r="F203">
        <v>2018</v>
      </c>
      <c r="G203" t="s">
        <v>377</v>
      </c>
      <c r="H203" t="s">
        <v>1065</v>
      </c>
      <c r="I203">
        <v>336</v>
      </c>
      <c r="J203">
        <v>336</v>
      </c>
      <c r="K203">
        <v>361</v>
      </c>
      <c r="L203">
        <v>672</v>
      </c>
      <c r="M203">
        <v>336</v>
      </c>
      <c r="N203">
        <v>25</v>
      </c>
      <c r="O203">
        <v>6.9252077562326875E-2</v>
      </c>
    </row>
    <row r="204" spans="1:15">
      <c r="A204" t="s">
        <v>26</v>
      </c>
      <c r="B204" t="s">
        <v>9</v>
      </c>
      <c r="C204" t="s">
        <v>193</v>
      </c>
      <c r="D204" t="s">
        <v>194</v>
      </c>
      <c r="E204" s="4">
        <v>43298</v>
      </c>
      <c r="F204">
        <v>2018</v>
      </c>
      <c r="G204" t="s">
        <v>29</v>
      </c>
      <c r="H204" t="s">
        <v>194</v>
      </c>
      <c r="I204">
        <v>202.5</v>
      </c>
      <c r="J204">
        <v>198.45</v>
      </c>
      <c r="K204">
        <v>1944</v>
      </c>
      <c r="L204">
        <v>1334.81</v>
      </c>
      <c r="M204">
        <v>1308.1100000000001</v>
      </c>
      <c r="N204">
        <v>635.88999999999987</v>
      </c>
      <c r="O204">
        <v>0.32710390946502049</v>
      </c>
    </row>
    <row r="205" spans="1:15">
      <c r="A205" t="s">
        <v>26</v>
      </c>
      <c r="B205" t="s">
        <v>9</v>
      </c>
      <c r="C205" t="s">
        <v>193</v>
      </c>
      <c r="D205" t="s">
        <v>305</v>
      </c>
      <c r="E205" s="4">
        <v>43298</v>
      </c>
      <c r="F205">
        <v>2018</v>
      </c>
      <c r="G205" t="s">
        <v>29</v>
      </c>
      <c r="H205" t="s">
        <v>305</v>
      </c>
      <c r="I205">
        <v>1132.31</v>
      </c>
      <c r="J205">
        <v>1109.6600000000001</v>
      </c>
      <c r="K205">
        <v>1944</v>
      </c>
      <c r="L205">
        <v>1334.81</v>
      </c>
      <c r="M205">
        <v>1308.1100000000001</v>
      </c>
      <c r="N205">
        <v>635.88999999999987</v>
      </c>
      <c r="O205">
        <v>0.32710390946502049</v>
      </c>
    </row>
    <row r="206" spans="1:15">
      <c r="A206" t="s">
        <v>26</v>
      </c>
      <c r="B206" t="s">
        <v>9</v>
      </c>
      <c r="C206" t="s">
        <v>340</v>
      </c>
      <c r="D206" t="s">
        <v>341</v>
      </c>
      <c r="E206" s="4">
        <v>43298</v>
      </c>
      <c r="F206">
        <v>2018</v>
      </c>
      <c r="G206" t="s">
        <v>29</v>
      </c>
      <c r="H206" t="s">
        <v>341</v>
      </c>
      <c r="I206">
        <v>243</v>
      </c>
      <c r="J206">
        <v>243</v>
      </c>
      <c r="K206">
        <v>1944</v>
      </c>
      <c r="L206">
        <v>243</v>
      </c>
      <c r="M206">
        <v>243</v>
      </c>
      <c r="N206">
        <v>1701</v>
      </c>
      <c r="O206">
        <v>0.875</v>
      </c>
    </row>
    <row r="207" spans="1:15">
      <c r="A207" t="s">
        <v>26</v>
      </c>
      <c r="B207" t="s">
        <v>9</v>
      </c>
      <c r="C207" t="s">
        <v>365</v>
      </c>
      <c r="D207" t="s">
        <v>366</v>
      </c>
      <c r="E207" s="4">
        <v>43298</v>
      </c>
      <c r="F207">
        <v>2018</v>
      </c>
      <c r="G207" t="s">
        <v>29</v>
      </c>
      <c r="H207" t="s">
        <v>366</v>
      </c>
      <c r="I207">
        <v>1132.31</v>
      </c>
      <c r="J207">
        <v>1132.31</v>
      </c>
      <c r="K207">
        <v>1944</v>
      </c>
      <c r="L207">
        <v>1132.31</v>
      </c>
      <c r="M207">
        <v>1132.31</v>
      </c>
      <c r="N207">
        <v>811.69</v>
      </c>
      <c r="O207">
        <v>0.41753600823045273</v>
      </c>
    </row>
    <row r="208" spans="1:15">
      <c r="A208" t="s">
        <v>32</v>
      </c>
      <c r="B208" t="s">
        <v>9</v>
      </c>
      <c r="C208" t="s">
        <v>632</v>
      </c>
      <c r="D208" t="s">
        <v>633</v>
      </c>
      <c r="E208" s="4">
        <v>43298</v>
      </c>
      <c r="F208">
        <v>2018</v>
      </c>
      <c r="G208" t="s">
        <v>29</v>
      </c>
      <c r="H208" t="s">
        <v>633</v>
      </c>
      <c r="I208">
        <v>964.74</v>
      </c>
      <c r="J208">
        <v>964.74</v>
      </c>
      <c r="K208">
        <v>1690</v>
      </c>
      <c r="L208">
        <v>964.74</v>
      </c>
      <c r="M208">
        <v>964.74</v>
      </c>
      <c r="N208">
        <v>725.26</v>
      </c>
      <c r="O208">
        <v>0.42914792899408283</v>
      </c>
    </row>
    <row r="209" spans="1:15">
      <c r="A209" t="s">
        <v>51</v>
      </c>
      <c r="B209" t="s">
        <v>9</v>
      </c>
      <c r="C209" t="s">
        <v>806</v>
      </c>
      <c r="D209" t="s">
        <v>807</v>
      </c>
      <c r="E209" s="4">
        <v>43298</v>
      </c>
      <c r="F209">
        <v>2018</v>
      </c>
      <c r="G209" t="s">
        <v>377</v>
      </c>
      <c r="H209" t="s">
        <v>807</v>
      </c>
      <c r="I209">
        <v>729</v>
      </c>
      <c r="J209">
        <v>714.42</v>
      </c>
      <c r="K209">
        <v>954</v>
      </c>
      <c r="L209">
        <v>729</v>
      </c>
      <c r="M209">
        <v>714.42</v>
      </c>
      <c r="N209">
        <v>239.58000000000004</v>
      </c>
      <c r="O209">
        <v>0.25113207547169814</v>
      </c>
    </row>
    <row r="210" spans="1:15">
      <c r="A210" t="s">
        <v>8</v>
      </c>
      <c r="B210" t="s">
        <v>9</v>
      </c>
      <c r="C210" t="s">
        <v>16</v>
      </c>
      <c r="D210" t="s">
        <v>17</v>
      </c>
      <c r="E210" s="4">
        <v>43299</v>
      </c>
      <c r="F210">
        <v>2018</v>
      </c>
      <c r="G210" t="s">
        <v>15</v>
      </c>
      <c r="H210" t="s">
        <v>17</v>
      </c>
      <c r="I210">
        <v>7808.55</v>
      </c>
      <c r="J210">
        <v>7808.55</v>
      </c>
      <c r="K210">
        <v>9826</v>
      </c>
      <c r="L210">
        <v>7808.55</v>
      </c>
      <c r="M210">
        <v>7808.55</v>
      </c>
      <c r="N210">
        <v>2017.4499999999998</v>
      </c>
      <c r="O210">
        <v>0.20531752493384894</v>
      </c>
    </row>
    <row r="211" spans="1:15">
      <c r="A211" t="s">
        <v>111</v>
      </c>
      <c r="B211" t="s">
        <v>9</v>
      </c>
      <c r="C211" t="s">
        <v>112</v>
      </c>
      <c r="D211" t="s">
        <v>113</v>
      </c>
      <c r="E211" s="4">
        <v>43299</v>
      </c>
      <c r="F211">
        <v>2018</v>
      </c>
      <c r="G211" t="s">
        <v>37</v>
      </c>
      <c r="H211" t="s">
        <v>113</v>
      </c>
      <c r="I211">
        <v>2033.48</v>
      </c>
      <c r="J211">
        <v>2033.48</v>
      </c>
      <c r="K211">
        <v>2868</v>
      </c>
      <c r="L211">
        <v>2033.48</v>
      </c>
      <c r="M211">
        <v>2033.48</v>
      </c>
      <c r="N211">
        <v>834.52</v>
      </c>
      <c r="O211">
        <v>0.29097629009762899</v>
      </c>
    </row>
    <row r="212" spans="1:15">
      <c r="A212" t="s">
        <v>51</v>
      </c>
      <c r="B212" t="s">
        <v>9</v>
      </c>
      <c r="C212" t="s">
        <v>122</v>
      </c>
      <c r="D212" t="s">
        <v>123</v>
      </c>
      <c r="E212" s="4">
        <v>43299</v>
      </c>
      <c r="F212">
        <v>2018</v>
      </c>
      <c r="G212" t="s">
        <v>37</v>
      </c>
      <c r="H212" t="s">
        <v>123</v>
      </c>
      <c r="I212">
        <v>1986.5</v>
      </c>
      <c r="J212">
        <v>1986.5</v>
      </c>
      <c r="K212">
        <v>2617</v>
      </c>
      <c r="L212">
        <v>1986.5</v>
      </c>
      <c r="M212">
        <v>1986.5</v>
      </c>
      <c r="N212">
        <v>630.5</v>
      </c>
      <c r="O212">
        <v>0.24092472296522735</v>
      </c>
    </row>
    <row r="213" spans="1:15">
      <c r="A213" t="s">
        <v>51</v>
      </c>
      <c r="B213" t="s">
        <v>9</v>
      </c>
      <c r="C213" t="s">
        <v>199</v>
      </c>
      <c r="D213" t="s">
        <v>200</v>
      </c>
      <c r="E213" s="4">
        <v>43299</v>
      </c>
      <c r="F213">
        <v>2018</v>
      </c>
      <c r="G213" t="s">
        <v>29</v>
      </c>
      <c r="H213" t="s">
        <v>200</v>
      </c>
      <c r="I213">
        <v>796.75</v>
      </c>
      <c r="J213">
        <v>796.75</v>
      </c>
      <c r="K213">
        <v>1944</v>
      </c>
      <c r="L213">
        <v>1404.25</v>
      </c>
      <c r="M213">
        <v>1404.25</v>
      </c>
      <c r="N213">
        <v>539.75</v>
      </c>
      <c r="O213">
        <v>0.27764917695473251</v>
      </c>
    </row>
    <row r="214" spans="1:15">
      <c r="A214" t="s">
        <v>26</v>
      </c>
      <c r="B214" t="s">
        <v>9</v>
      </c>
      <c r="C214" t="s">
        <v>199</v>
      </c>
      <c r="D214" t="s">
        <v>319</v>
      </c>
      <c r="E214" s="4">
        <v>43299</v>
      </c>
      <c r="F214">
        <v>2018</v>
      </c>
      <c r="G214" t="s">
        <v>29</v>
      </c>
      <c r="H214" t="s">
        <v>319</v>
      </c>
      <c r="I214">
        <v>607.5</v>
      </c>
      <c r="J214">
        <v>607.5</v>
      </c>
      <c r="K214">
        <v>1944</v>
      </c>
      <c r="L214">
        <v>1404.25</v>
      </c>
      <c r="M214">
        <v>1404.25</v>
      </c>
      <c r="N214">
        <v>539.75</v>
      </c>
      <c r="O214">
        <v>0.27764917695473251</v>
      </c>
    </row>
    <row r="215" spans="1:15">
      <c r="A215" t="s">
        <v>32</v>
      </c>
      <c r="B215" t="s">
        <v>9</v>
      </c>
      <c r="C215" t="s">
        <v>419</v>
      </c>
      <c r="D215" t="s">
        <v>420</v>
      </c>
      <c r="E215" s="4">
        <v>43299</v>
      </c>
      <c r="F215">
        <v>2018</v>
      </c>
      <c r="G215" t="s">
        <v>29</v>
      </c>
      <c r="H215" t="s">
        <v>420</v>
      </c>
      <c r="I215">
        <v>964.74</v>
      </c>
      <c r="J215">
        <v>964.74</v>
      </c>
      <c r="K215">
        <v>1690</v>
      </c>
      <c r="L215">
        <v>964.74</v>
      </c>
      <c r="M215">
        <v>964.74</v>
      </c>
      <c r="N215">
        <v>725.26</v>
      </c>
      <c r="O215">
        <v>0.42914792899408283</v>
      </c>
    </row>
    <row r="216" spans="1:15">
      <c r="A216" t="s">
        <v>32</v>
      </c>
      <c r="B216" t="s">
        <v>9</v>
      </c>
      <c r="C216" t="s">
        <v>578</v>
      </c>
      <c r="D216" t="s">
        <v>579</v>
      </c>
      <c r="E216" s="4">
        <v>43299</v>
      </c>
      <c r="F216">
        <v>2018</v>
      </c>
      <c r="G216" t="s">
        <v>29</v>
      </c>
      <c r="H216" t="s">
        <v>579</v>
      </c>
      <c r="I216">
        <v>964.74</v>
      </c>
      <c r="J216">
        <v>964.74</v>
      </c>
      <c r="K216">
        <v>1690</v>
      </c>
      <c r="L216">
        <v>964.74</v>
      </c>
      <c r="M216">
        <v>964.74</v>
      </c>
      <c r="N216">
        <v>725.26</v>
      </c>
      <c r="O216">
        <v>0.42914792899408283</v>
      </c>
    </row>
    <row r="217" spans="1:15">
      <c r="A217" t="s">
        <v>99</v>
      </c>
      <c r="B217" t="s">
        <v>9</v>
      </c>
      <c r="C217" t="s">
        <v>730</v>
      </c>
      <c r="D217" t="s">
        <v>731</v>
      </c>
      <c r="E217" s="4">
        <v>43299</v>
      </c>
      <c r="F217">
        <v>2018</v>
      </c>
      <c r="G217" t="s">
        <v>29</v>
      </c>
      <c r="H217" t="s">
        <v>731</v>
      </c>
      <c r="I217">
        <v>981.62</v>
      </c>
      <c r="J217">
        <v>981.62</v>
      </c>
      <c r="K217">
        <v>1317</v>
      </c>
      <c r="L217">
        <v>981.62</v>
      </c>
      <c r="M217">
        <v>981.62</v>
      </c>
      <c r="N217">
        <v>335.38</v>
      </c>
      <c r="O217">
        <v>0.25465451784358389</v>
      </c>
    </row>
    <row r="218" spans="1:15">
      <c r="A218" t="s">
        <v>32</v>
      </c>
      <c r="B218" t="s">
        <v>9</v>
      </c>
      <c r="C218" t="s">
        <v>756</v>
      </c>
      <c r="D218" t="s">
        <v>757</v>
      </c>
      <c r="E218" s="4">
        <v>43299</v>
      </c>
      <c r="F218">
        <v>2018</v>
      </c>
      <c r="G218" t="s">
        <v>377</v>
      </c>
      <c r="H218" t="s">
        <v>757</v>
      </c>
      <c r="I218">
        <v>931.5</v>
      </c>
      <c r="J218">
        <v>931.5</v>
      </c>
      <c r="K218">
        <v>1219</v>
      </c>
      <c r="L218">
        <v>931.5</v>
      </c>
      <c r="M218">
        <v>931.5</v>
      </c>
      <c r="N218">
        <v>287.5</v>
      </c>
      <c r="O218">
        <v>0.23584905660377359</v>
      </c>
    </row>
    <row r="219" spans="1:15">
      <c r="A219" t="s">
        <v>8</v>
      </c>
      <c r="B219" t="s">
        <v>9</v>
      </c>
      <c r="C219" t="s">
        <v>758</v>
      </c>
      <c r="D219" t="s">
        <v>759</v>
      </c>
      <c r="E219" s="4">
        <v>43299</v>
      </c>
      <c r="F219">
        <v>2018</v>
      </c>
      <c r="G219" t="s">
        <v>29</v>
      </c>
      <c r="H219" t="s">
        <v>759</v>
      </c>
      <c r="I219">
        <v>845.75</v>
      </c>
      <c r="J219">
        <v>845.75</v>
      </c>
      <c r="K219">
        <v>1213</v>
      </c>
      <c r="L219">
        <v>845.75</v>
      </c>
      <c r="M219">
        <v>845.75</v>
      </c>
      <c r="N219">
        <v>367.25</v>
      </c>
      <c r="O219">
        <v>0.30276174773289366</v>
      </c>
    </row>
    <row r="220" spans="1:15">
      <c r="A220" t="s">
        <v>32</v>
      </c>
      <c r="B220" t="s">
        <v>9</v>
      </c>
      <c r="C220" t="s">
        <v>918</v>
      </c>
      <c r="D220" t="s">
        <v>919</v>
      </c>
      <c r="E220" s="4">
        <v>43299</v>
      </c>
      <c r="F220">
        <v>2018</v>
      </c>
      <c r="G220" t="s">
        <v>377</v>
      </c>
      <c r="H220" t="s">
        <v>919</v>
      </c>
      <c r="I220">
        <v>405</v>
      </c>
      <c r="J220">
        <v>396.9</v>
      </c>
      <c r="K220">
        <v>530</v>
      </c>
      <c r="L220">
        <v>405</v>
      </c>
      <c r="M220">
        <v>396.9</v>
      </c>
      <c r="N220">
        <v>133.10000000000002</v>
      </c>
      <c r="O220">
        <v>0.25113207547169814</v>
      </c>
    </row>
    <row r="221" spans="1:15">
      <c r="A221" t="s">
        <v>8</v>
      </c>
      <c r="B221" t="s">
        <v>9</v>
      </c>
      <c r="C221" t="s">
        <v>1211</v>
      </c>
      <c r="D221" t="s">
        <v>1212</v>
      </c>
      <c r="E221" s="4">
        <v>43299</v>
      </c>
      <c r="F221">
        <v>2018</v>
      </c>
      <c r="G221" t="s">
        <v>29</v>
      </c>
      <c r="H221" t="s">
        <v>1212</v>
      </c>
      <c r="I221">
        <v>417.34</v>
      </c>
      <c r="J221">
        <v>408.99</v>
      </c>
      <c r="K221">
        <v>0</v>
      </c>
      <c r="L221">
        <v>417.34</v>
      </c>
      <c r="M221">
        <v>408.99</v>
      </c>
      <c r="N221">
        <v>-408.99</v>
      </c>
      <c r="O221" t="e">
        <v>#DIV/0!</v>
      </c>
    </row>
    <row r="222" spans="1:15">
      <c r="A222" t="s">
        <v>51</v>
      </c>
      <c r="B222" t="s">
        <v>9</v>
      </c>
      <c r="C222" t="s">
        <v>228</v>
      </c>
      <c r="D222" t="s">
        <v>229</v>
      </c>
      <c r="E222" s="4">
        <v>43300</v>
      </c>
      <c r="F222">
        <v>2018</v>
      </c>
      <c r="G222" t="s">
        <v>29</v>
      </c>
      <c r="H222" t="s">
        <v>229</v>
      </c>
      <c r="I222">
        <v>964.31</v>
      </c>
      <c r="J222">
        <v>964.31</v>
      </c>
      <c r="K222">
        <v>1944</v>
      </c>
      <c r="L222">
        <v>964.31</v>
      </c>
      <c r="M222">
        <v>964.31</v>
      </c>
      <c r="N222">
        <v>979.69</v>
      </c>
      <c r="O222">
        <v>0.50395576131687247</v>
      </c>
    </row>
    <row r="223" spans="1:15">
      <c r="A223" t="s">
        <v>26</v>
      </c>
      <c r="B223" t="s">
        <v>9</v>
      </c>
      <c r="C223" t="s">
        <v>266</v>
      </c>
      <c r="D223" t="s">
        <v>267</v>
      </c>
      <c r="E223" s="4">
        <v>43300</v>
      </c>
      <c r="F223">
        <v>2018</v>
      </c>
      <c r="G223" t="s">
        <v>29</v>
      </c>
      <c r="H223" t="s">
        <v>267</v>
      </c>
      <c r="I223">
        <v>964.31</v>
      </c>
      <c r="J223">
        <v>964.31</v>
      </c>
      <c r="K223">
        <v>1944</v>
      </c>
      <c r="L223">
        <v>964.31</v>
      </c>
      <c r="M223">
        <v>964.31</v>
      </c>
      <c r="N223">
        <v>979.69</v>
      </c>
      <c r="O223">
        <v>0.50395576131687247</v>
      </c>
    </row>
    <row r="224" spans="1:15">
      <c r="A224" t="s">
        <v>51</v>
      </c>
      <c r="B224" t="s">
        <v>9</v>
      </c>
      <c r="C224" t="s">
        <v>217</v>
      </c>
      <c r="D224" t="s">
        <v>276</v>
      </c>
      <c r="E224" s="4">
        <v>43300</v>
      </c>
      <c r="F224">
        <v>2018</v>
      </c>
      <c r="G224" t="s">
        <v>29</v>
      </c>
      <c r="H224" t="s">
        <v>276</v>
      </c>
      <c r="I224">
        <v>243</v>
      </c>
      <c r="J224">
        <v>243</v>
      </c>
      <c r="K224">
        <v>1944</v>
      </c>
      <c r="L224">
        <v>1375.31</v>
      </c>
      <c r="M224">
        <v>1352.66</v>
      </c>
      <c r="N224">
        <v>591.33999999999992</v>
      </c>
      <c r="O224">
        <v>0.30418724279835385</v>
      </c>
    </row>
    <row r="225" spans="1:15">
      <c r="A225" t="s">
        <v>40</v>
      </c>
      <c r="B225" t="s">
        <v>9</v>
      </c>
      <c r="C225" t="s">
        <v>378</v>
      </c>
      <c r="D225" t="s">
        <v>379</v>
      </c>
      <c r="E225" s="4">
        <v>43300</v>
      </c>
      <c r="F225">
        <v>2018</v>
      </c>
      <c r="G225" t="s">
        <v>43</v>
      </c>
      <c r="H225" t="s">
        <v>379</v>
      </c>
      <c r="I225">
        <v>1620</v>
      </c>
      <c r="J225">
        <v>1668.6</v>
      </c>
      <c r="K225">
        <v>1900</v>
      </c>
      <c r="L225">
        <v>1620</v>
      </c>
      <c r="M225">
        <v>1668.6</v>
      </c>
      <c r="N225">
        <v>231.40000000000009</v>
      </c>
      <c r="O225">
        <v>0.12178947368421057</v>
      </c>
    </row>
    <row r="226" spans="1:15">
      <c r="A226" t="s">
        <v>32</v>
      </c>
      <c r="B226" t="s">
        <v>9</v>
      </c>
      <c r="C226" t="s">
        <v>475</v>
      </c>
      <c r="D226" t="s">
        <v>476</v>
      </c>
      <c r="E226" s="4">
        <v>43300</v>
      </c>
      <c r="F226">
        <v>2018</v>
      </c>
      <c r="G226" t="s">
        <v>29</v>
      </c>
      <c r="H226" t="s">
        <v>476</v>
      </c>
      <c r="I226">
        <v>964.74</v>
      </c>
      <c r="J226">
        <v>964.74</v>
      </c>
      <c r="K226">
        <v>1690</v>
      </c>
      <c r="L226">
        <v>964.74</v>
      </c>
      <c r="M226">
        <v>964.74</v>
      </c>
      <c r="N226">
        <v>725.26</v>
      </c>
      <c r="O226">
        <v>0.42914792899408283</v>
      </c>
    </row>
    <row r="227" spans="1:15">
      <c r="A227" t="s">
        <v>32</v>
      </c>
      <c r="B227" t="s">
        <v>9</v>
      </c>
      <c r="C227" t="s">
        <v>557</v>
      </c>
      <c r="D227" t="s">
        <v>558</v>
      </c>
      <c r="E227" s="4">
        <v>43300</v>
      </c>
      <c r="F227">
        <v>2018</v>
      </c>
      <c r="G227" t="s">
        <v>29</v>
      </c>
      <c r="H227" t="s">
        <v>558</v>
      </c>
      <c r="I227">
        <v>964.74</v>
      </c>
      <c r="J227">
        <v>964.74</v>
      </c>
      <c r="K227">
        <v>1690</v>
      </c>
      <c r="L227">
        <v>964.74</v>
      </c>
      <c r="M227">
        <v>964.74</v>
      </c>
      <c r="N227">
        <v>725.26</v>
      </c>
      <c r="O227">
        <v>0.42914792899408283</v>
      </c>
    </row>
    <row r="228" spans="1:15">
      <c r="A228" t="s">
        <v>40</v>
      </c>
      <c r="B228" t="s">
        <v>9</v>
      </c>
      <c r="C228" t="s">
        <v>797</v>
      </c>
      <c r="D228" t="s">
        <v>798</v>
      </c>
      <c r="E228" s="4">
        <v>43300</v>
      </c>
      <c r="F228">
        <v>2018</v>
      </c>
      <c r="G228" t="s">
        <v>43</v>
      </c>
      <c r="H228" t="s">
        <v>798</v>
      </c>
      <c r="I228">
        <v>725</v>
      </c>
      <c r="J228">
        <v>725</v>
      </c>
      <c r="K228">
        <v>1000</v>
      </c>
      <c r="L228">
        <v>725</v>
      </c>
      <c r="M228">
        <v>725</v>
      </c>
      <c r="N228">
        <v>275</v>
      </c>
      <c r="O228">
        <v>0.27500000000000002</v>
      </c>
    </row>
    <row r="229" spans="1:15">
      <c r="A229" t="s">
        <v>32</v>
      </c>
      <c r="B229" t="s">
        <v>9</v>
      </c>
      <c r="C229" t="s">
        <v>565</v>
      </c>
      <c r="D229" t="s">
        <v>566</v>
      </c>
      <c r="E229" s="4">
        <v>43301</v>
      </c>
      <c r="F229">
        <v>2018</v>
      </c>
      <c r="G229" t="s">
        <v>29</v>
      </c>
      <c r="H229" t="s">
        <v>566</v>
      </c>
      <c r="I229">
        <v>964.75</v>
      </c>
      <c r="J229">
        <v>964.75</v>
      </c>
      <c r="K229">
        <v>1690</v>
      </c>
      <c r="L229">
        <v>964.75</v>
      </c>
      <c r="M229">
        <v>964.75</v>
      </c>
      <c r="N229">
        <v>725.25</v>
      </c>
      <c r="O229">
        <v>0.42914201183431955</v>
      </c>
    </row>
    <row r="230" spans="1:15">
      <c r="A230" t="s">
        <v>40</v>
      </c>
      <c r="B230" t="s">
        <v>9</v>
      </c>
      <c r="C230" t="s">
        <v>652</v>
      </c>
      <c r="D230" t="s">
        <v>653</v>
      </c>
      <c r="E230" s="4">
        <v>43301</v>
      </c>
      <c r="F230">
        <v>2018</v>
      </c>
      <c r="G230" t="s">
        <v>43</v>
      </c>
      <c r="H230" t="s">
        <v>653</v>
      </c>
      <c r="I230">
        <v>1210</v>
      </c>
      <c r="J230">
        <v>1590</v>
      </c>
      <c r="K230">
        <v>1600</v>
      </c>
      <c r="L230">
        <v>1210</v>
      </c>
      <c r="M230">
        <v>1590</v>
      </c>
      <c r="N230">
        <v>10</v>
      </c>
      <c r="O230">
        <v>6.2500000000000003E-3</v>
      </c>
    </row>
    <row r="231" spans="1:15">
      <c r="A231" t="s">
        <v>80</v>
      </c>
      <c r="B231" t="s">
        <v>9</v>
      </c>
      <c r="C231" t="s">
        <v>515</v>
      </c>
      <c r="D231" t="s">
        <v>516</v>
      </c>
      <c r="E231" s="4">
        <v>43303</v>
      </c>
      <c r="F231">
        <v>2018</v>
      </c>
      <c r="G231" t="s">
        <v>29</v>
      </c>
      <c r="H231" t="s">
        <v>516</v>
      </c>
      <c r="I231">
        <v>964.74</v>
      </c>
      <c r="J231">
        <v>964.74</v>
      </c>
      <c r="K231">
        <v>1690</v>
      </c>
      <c r="L231">
        <v>964.74</v>
      </c>
      <c r="M231">
        <v>964.74</v>
      </c>
      <c r="N231">
        <v>725.26</v>
      </c>
      <c r="O231">
        <v>0.42914792899408283</v>
      </c>
    </row>
    <row r="232" spans="1:15">
      <c r="A232" t="s">
        <v>8</v>
      </c>
      <c r="B232" t="s">
        <v>9</v>
      </c>
      <c r="C232" t="s">
        <v>720</v>
      </c>
      <c r="D232" t="s">
        <v>721</v>
      </c>
      <c r="E232" s="4">
        <v>43303</v>
      </c>
      <c r="F232">
        <v>2018</v>
      </c>
      <c r="G232" t="s">
        <v>29</v>
      </c>
      <c r="H232" t="s">
        <v>721</v>
      </c>
      <c r="I232">
        <v>1019.5</v>
      </c>
      <c r="J232">
        <v>999.11</v>
      </c>
      <c r="K232">
        <v>1443</v>
      </c>
      <c r="L232">
        <v>1019.5</v>
      </c>
      <c r="M232">
        <v>999.11</v>
      </c>
      <c r="N232">
        <v>443.89</v>
      </c>
      <c r="O232">
        <v>0.30761607761607762</v>
      </c>
    </row>
    <row r="233" spans="1:15">
      <c r="A233" t="s">
        <v>8</v>
      </c>
      <c r="B233" t="s">
        <v>9</v>
      </c>
      <c r="C233" t="s">
        <v>744</v>
      </c>
      <c r="D233" t="s">
        <v>745</v>
      </c>
      <c r="E233" s="4">
        <v>43303</v>
      </c>
      <c r="F233">
        <v>2018</v>
      </c>
      <c r="G233" t="s">
        <v>29</v>
      </c>
      <c r="H233" t="s">
        <v>745</v>
      </c>
      <c r="I233">
        <v>867.5</v>
      </c>
      <c r="J233">
        <v>850.15</v>
      </c>
      <c r="K233">
        <v>1271</v>
      </c>
      <c r="L233">
        <v>867.5</v>
      </c>
      <c r="M233">
        <v>850.15</v>
      </c>
      <c r="N233">
        <v>420.85</v>
      </c>
      <c r="O233">
        <v>0.33111723052714398</v>
      </c>
    </row>
    <row r="234" spans="1:15">
      <c r="A234" t="s">
        <v>230</v>
      </c>
      <c r="B234" t="s">
        <v>9</v>
      </c>
      <c r="C234" t="s">
        <v>1060</v>
      </c>
      <c r="D234" t="s">
        <v>1061</v>
      </c>
      <c r="E234" s="4">
        <v>43303</v>
      </c>
      <c r="F234">
        <v>2018</v>
      </c>
      <c r="G234" t="s">
        <v>377</v>
      </c>
      <c r="H234" t="s">
        <v>1061</v>
      </c>
      <c r="I234">
        <v>336</v>
      </c>
      <c r="J234">
        <v>0</v>
      </c>
      <c r="K234">
        <v>361</v>
      </c>
      <c r="L234">
        <v>672</v>
      </c>
      <c r="M234">
        <v>336</v>
      </c>
      <c r="N234">
        <v>25</v>
      </c>
      <c r="O234">
        <v>6.9252077562326875E-2</v>
      </c>
    </row>
    <row r="235" spans="1:15">
      <c r="A235" t="s">
        <v>230</v>
      </c>
      <c r="B235" t="s">
        <v>9</v>
      </c>
      <c r="C235" t="s">
        <v>1060</v>
      </c>
      <c r="D235" t="s">
        <v>1061</v>
      </c>
      <c r="E235" s="4">
        <v>43303</v>
      </c>
      <c r="F235">
        <v>2018</v>
      </c>
      <c r="G235" t="s">
        <v>377</v>
      </c>
      <c r="H235" t="s">
        <v>1061</v>
      </c>
      <c r="I235">
        <v>336</v>
      </c>
      <c r="J235">
        <v>336</v>
      </c>
      <c r="K235">
        <v>361</v>
      </c>
      <c r="L235">
        <v>672</v>
      </c>
      <c r="M235">
        <v>336</v>
      </c>
      <c r="N235">
        <v>25</v>
      </c>
      <c r="O235">
        <v>6.9252077562326875E-2</v>
      </c>
    </row>
    <row r="236" spans="1:15">
      <c r="A236" t="s">
        <v>230</v>
      </c>
      <c r="B236" t="s">
        <v>9</v>
      </c>
      <c r="C236" t="s">
        <v>1110</v>
      </c>
      <c r="D236" t="s">
        <v>1111</v>
      </c>
      <c r="E236" s="4">
        <v>43303</v>
      </c>
      <c r="F236">
        <v>2018</v>
      </c>
      <c r="G236" t="s">
        <v>377</v>
      </c>
      <c r="H236" t="s">
        <v>1111</v>
      </c>
      <c r="I236">
        <v>336</v>
      </c>
      <c r="J236">
        <v>336</v>
      </c>
      <c r="K236">
        <v>361</v>
      </c>
      <c r="L236">
        <v>336</v>
      </c>
      <c r="M236">
        <v>336</v>
      </c>
      <c r="N236">
        <v>25</v>
      </c>
      <c r="O236">
        <v>6.9252077562326875E-2</v>
      </c>
    </row>
    <row r="237" spans="1:15">
      <c r="A237" t="s">
        <v>230</v>
      </c>
      <c r="B237" t="s">
        <v>9</v>
      </c>
      <c r="C237" t="s">
        <v>1112</v>
      </c>
      <c r="D237" t="s">
        <v>1113</v>
      </c>
      <c r="E237" s="4">
        <v>43303</v>
      </c>
      <c r="F237">
        <v>2018</v>
      </c>
      <c r="G237" t="s">
        <v>377</v>
      </c>
      <c r="H237" t="s">
        <v>1113</v>
      </c>
      <c r="I237">
        <v>336</v>
      </c>
      <c r="J237">
        <v>336</v>
      </c>
      <c r="K237">
        <v>361</v>
      </c>
      <c r="L237">
        <v>336</v>
      </c>
      <c r="M237">
        <v>336</v>
      </c>
      <c r="N237">
        <v>25</v>
      </c>
      <c r="O237">
        <v>6.9252077562326875E-2</v>
      </c>
    </row>
    <row r="238" spans="1:15">
      <c r="A238" t="s">
        <v>26</v>
      </c>
      <c r="B238" t="s">
        <v>9</v>
      </c>
      <c r="C238" t="s">
        <v>256</v>
      </c>
      <c r="D238" t="s">
        <v>257</v>
      </c>
      <c r="E238" s="4">
        <v>43304</v>
      </c>
      <c r="F238">
        <v>2018</v>
      </c>
      <c r="G238" t="s">
        <v>29</v>
      </c>
      <c r="H238" t="s">
        <v>257</v>
      </c>
      <c r="I238">
        <v>1132.31</v>
      </c>
      <c r="J238">
        <v>1132.31</v>
      </c>
      <c r="K238">
        <v>1944</v>
      </c>
      <c r="L238">
        <v>1375.31</v>
      </c>
      <c r="M238">
        <v>1375.31</v>
      </c>
      <c r="N238">
        <v>568.69000000000005</v>
      </c>
      <c r="O238">
        <v>0.29253600823045273</v>
      </c>
    </row>
    <row r="239" spans="1:15">
      <c r="A239" t="s">
        <v>26</v>
      </c>
      <c r="B239" t="s">
        <v>9</v>
      </c>
      <c r="C239" t="s">
        <v>333</v>
      </c>
      <c r="D239" t="s">
        <v>334</v>
      </c>
      <c r="E239" s="4">
        <v>43304</v>
      </c>
      <c r="F239">
        <v>2018</v>
      </c>
      <c r="G239" t="s">
        <v>29</v>
      </c>
      <c r="H239" t="s">
        <v>334</v>
      </c>
      <c r="I239">
        <v>650.41</v>
      </c>
      <c r="J239">
        <v>637.4</v>
      </c>
      <c r="K239">
        <v>1944</v>
      </c>
      <c r="L239">
        <v>650.41</v>
      </c>
      <c r="M239">
        <v>637.4</v>
      </c>
      <c r="N239">
        <v>1306.5999999999999</v>
      </c>
      <c r="O239">
        <v>0.67211934156378594</v>
      </c>
    </row>
    <row r="240" spans="1:15">
      <c r="A240" t="s">
        <v>80</v>
      </c>
      <c r="B240" t="s">
        <v>9</v>
      </c>
      <c r="C240" t="s">
        <v>586</v>
      </c>
      <c r="D240" t="s">
        <v>587</v>
      </c>
      <c r="E240" s="4">
        <v>43304</v>
      </c>
      <c r="F240">
        <v>2018</v>
      </c>
      <c r="G240" t="s">
        <v>29</v>
      </c>
      <c r="H240" t="s">
        <v>587</v>
      </c>
      <c r="I240">
        <v>964.75</v>
      </c>
      <c r="J240">
        <v>964.75</v>
      </c>
      <c r="K240">
        <v>1690</v>
      </c>
      <c r="L240">
        <v>964.75</v>
      </c>
      <c r="M240">
        <v>964.75</v>
      </c>
      <c r="N240">
        <v>725.25</v>
      </c>
      <c r="O240">
        <v>0.42914201183431955</v>
      </c>
    </row>
    <row r="241" spans="1:15">
      <c r="A241" t="s">
        <v>8</v>
      </c>
      <c r="B241" t="s">
        <v>9</v>
      </c>
      <c r="C241" t="s">
        <v>728</v>
      </c>
      <c r="D241" t="s">
        <v>729</v>
      </c>
      <c r="E241" s="4">
        <v>43304</v>
      </c>
      <c r="F241">
        <v>2018</v>
      </c>
      <c r="G241" t="s">
        <v>29</v>
      </c>
      <c r="H241" t="s">
        <v>729</v>
      </c>
      <c r="I241">
        <v>936.72</v>
      </c>
      <c r="J241">
        <v>917.99</v>
      </c>
      <c r="K241">
        <v>1332</v>
      </c>
      <c r="L241">
        <v>936.72</v>
      </c>
      <c r="M241">
        <v>917.99</v>
      </c>
      <c r="N241">
        <v>414.01</v>
      </c>
      <c r="O241">
        <v>0.3108183183183183</v>
      </c>
    </row>
    <row r="242" spans="1:15">
      <c r="A242" t="s">
        <v>8</v>
      </c>
      <c r="B242" t="s">
        <v>9</v>
      </c>
      <c r="C242" t="s">
        <v>793</v>
      </c>
      <c r="D242" t="s">
        <v>794</v>
      </c>
      <c r="E242" s="4">
        <v>43304</v>
      </c>
      <c r="F242">
        <v>2018</v>
      </c>
      <c r="G242" t="s">
        <v>29</v>
      </c>
      <c r="H242" t="s">
        <v>794</v>
      </c>
      <c r="I242">
        <v>675.22</v>
      </c>
      <c r="J242">
        <v>661.72</v>
      </c>
      <c r="K242">
        <v>1010</v>
      </c>
      <c r="L242">
        <v>675.22</v>
      </c>
      <c r="M242">
        <v>661.72</v>
      </c>
      <c r="N242">
        <v>348.28</v>
      </c>
      <c r="O242">
        <v>0.3448316831683168</v>
      </c>
    </row>
    <row r="243" spans="1:15">
      <c r="A243" t="s">
        <v>8</v>
      </c>
      <c r="B243" t="s">
        <v>9</v>
      </c>
      <c r="C243" t="s">
        <v>958</v>
      </c>
      <c r="D243" t="s">
        <v>959</v>
      </c>
      <c r="E243" s="4">
        <v>43304</v>
      </c>
      <c r="F243">
        <v>2018</v>
      </c>
      <c r="G243" t="s">
        <v>29</v>
      </c>
      <c r="H243" t="s">
        <v>959</v>
      </c>
      <c r="I243">
        <v>449.5</v>
      </c>
      <c r="J243">
        <v>449.5</v>
      </c>
      <c r="K243">
        <v>495</v>
      </c>
      <c r="L243">
        <v>449.5</v>
      </c>
      <c r="M243">
        <v>449.5</v>
      </c>
      <c r="N243">
        <v>45.5</v>
      </c>
      <c r="O243">
        <v>9.1919191919191914E-2</v>
      </c>
    </row>
    <row r="244" spans="1:15">
      <c r="A244" t="s">
        <v>32</v>
      </c>
      <c r="B244" t="s">
        <v>9</v>
      </c>
      <c r="C244" t="s">
        <v>435</v>
      </c>
      <c r="D244" t="s">
        <v>436</v>
      </c>
      <c r="E244" s="4">
        <v>43305</v>
      </c>
      <c r="F244">
        <v>2018</v>
      </c>
      <c r="G244" t="s">
        <v>29</v>
      </c>
      <c r="H244" t="s">
        <v>436</v>
      </c>
      <c r="I244">
        <v>964.74</v>
      </c>
      <c r="J244">
        <v>964.74</v>
      </c>
      <c r="K244">
        <v>1690</v>
      </c>
      <c r="L244">
        <v>964.74</v>
      </c>
      <c r="M244">
        <v>964.74</v>
      </c>
      <c r="N244">
        <v>725.26</v>
      </c>
      <c r="O244">
        <v>0.42914792899408283</v>
      </c>
    </row>
    <row r="245" spans="1:15">
      <c r="A245" t="s">
        <v>8</v>
      </c>
      <c r="B245" t="s">
        <v>9</v>
      </c>
      <c r="C245" t="s">
        <v>762</v>
      </c>
      <c r="D245" t="s">
        <v>763</v>
      </c>
      <c r="E245" s="4">
        <v>43305</v>
      </c>
      <c r="F245">
        <v>2018</v>
      </c>
      <c r="G245" t="s">
        <v>29</v>
      </c>
      <c r="H245" t="s">
        <v>763</v>
      </c>
      <c r="I245">
        <v>784.72</v>
      </c>
      <c r="J245">
        <v>769.03</v>
      </c>
      <c r="K245">
        <v>1160</v>
      </c>
      <c r="L245">
        <v>784.72</v>
      </c>
      <c r="M245">
        <v>769.03</v>
      </c>
      <c r="N245">
        <v>390.97</v>
      </c>
      <c r="O245">
        <v>0.33704310344827587</v>
      </c>
    </row>
    <row r="246" spans="1:15">
      <c r="A246" t="s">
        <v>8</v>
      </c>
      <c r="B246" t="s">
        <v>9</v>
      </c>
      <c r="C246" t="s">
        <v>822</v>
      </c>
      <c r="D246" t="s">
        <v>823</v>
      </c>
      <c r="E246" s="4">
        <v>43305</v>
      </c>
      <c r="F246">
        <v>2018</v>
      </c>
      <c r="G246" t="s">
        <v>29</v>
      </c>
      <c r="H246" t="s">
        <v>823</v>
      </c>
      <c r="I246">
        <v>565.72</v>
      </c>
      <c r="J246">
        <v>554.41</v>
      </c>
      <c r="K246">
        <v>860</v>
      </c>
      <c r="L246">
        <v>565.72</v>
      </c>
      <c r="M246">
        <v>554.41</v>
      </c>
      <c r="N246">
        <v>305.59000000000003</v>
      </c>
      <c r="O246">
        <v>0.3553372093023256</v>
      </c>
    </row>
    <row r="247" spans="1:15">
      <c r="A247" t="s">
        <v>99</v>
      </c>
      <c r="B247" t="s">
        <v>9</v>
      </c>
      <c r="C247" t="s">
        <v>860</v>
      </c>
      <c r="D247" t="s">
        <v>861</v>
      </c>
      <c r="E247" s="4">
        <v>43305</v>
      </c>
      <c r="F247">
        <v>2018</v>
      </c>
      <c r="G247" t="s">
        <v>29</v>
      </c>
      <c r="H247" t="s">
        <v>861</v>
      </c>
      <c r="I247">
        <v>621</v>
      </c>
      <c r="J247">
        <v>621</v>
      </c>
      <c r="K247">
        <v>748</v>
      </c>
      <c r="L247">
        <v>621</v>
      </c>
      <c r="M247">
        <v>621</v>
      </c>
      <c r="N247">
        <v>127</v>
      </c>
      <c r="O247">
        <v>0.1697860962566845</v>
      </c>
    </row>
    <row r="248" spans="1:15">
      <c r="A248" t="s">
        <v>230</v>
      </c>
      <c r="B248" t="s">
        <v>9</v>
      </c>
      <c r="C248" t="s">
        <v>870</v>
      </c>
      <c r="D248" t="s">
        <v>871</v>
      </c>
      <c r="E248" s="4">
        <v>43305</v>
      </c>
      <c r="F248">
        <v>2018</v>
      </c>
      <c r="G248" t="s">
        <v>377</v>
      </c>
      <c r="H248" t="s">
        <v>871</v>
      </c>
      <c r="I248">
        <v>336</v>
      </c>
      <c r="J248">
        <v>329.28</v>
      </c>
      <c r="K248">
        <v>722</v>
      </c>
      <c r="L248">
        <v>336</v>
      </c>
      <c r="M248">
        <v>329.28</v>
      </c>
      <c r="N248">
        <v>392.72</v>
      </c>
      <c r="O248">
        <v>0.54393351800554024</v>
      </c>
    </row>
    <row r="249" spans="1:15">
      <c r="A249" t="s">
        <v>230</v>
      </c>
      <c r="B249" t="s">
        <v>9</v>
      </c>
      <c r="C249" t="s">
        <v>1070</v>
      </c>
      <c r="D249" t="s">
        <v>1071</v>
      </c>
      <c r="E249" s="4">
        <v>43305</v>
      </c>
      <c r="F249">
        <v>2018</v>
      </c>
      <c r="G249" t="s">
        <v>377</v>
      </c>
      <c r="H249" t="s">
        <v>1071</v>
      </c>
      <c r="I249">
        <v>336</v>
      </c>
      <c r="J249">
        <v>336</v>
      </c>
      <c r="K249">
        <v>361</v>
      </c>
      <c r="L249">
        <v>336</v>
      </c>
      <c r="M249">
        <v>336</v>
      </c>
      <c r="N249">
        <v>25</v>
      </c>
      <c r="O249">
        <v>6.9252077562326875E-2</v>
      </c>
    </row>
    <row r="250" spans="1:15">
      <c r="A250" t="s">
        <v>8</v>
      </c>
      <c r="B250" t="s">
        <v>9</v>
      </c>
      <c r="C250" t="s">
        <v>30</v>
      </c>
      <c r="D250" t="s">
        <v>31</v>
      </c>
      <c r="E250" s="4">
        <v>43306</v>
      </c>
      <c r="F250">
        <v>2018</v>
      </c>
      <c r="G250" t="s">
        <v>12</v>
      </c>
      <c r="H250" t="s">
        <v>31</v>
      </c>
      <c r="I250">
        <v>4183.5</v>
      </c>
      <c r="J250">
        <v>4099.83</v>
      </c>
      <c r="K250">
        <v>5618</v>
      </c>
      <c r="L250">
        <v>4183.5</v>
      </c>
      <c r="M250">
        <v>4099.83</v>
      </c>
      <c r="N250">
        <v>1518.17</v>
      </c>
      <c r="O250">
        <v>0.27023317906728372</v>
      </c>
    </row>
    <row r="251" spans="1:15">
      <c r="A251" t="s">
        <v>26</v>
      </c>
      <c r="B251" t="s">
        <v>9</v>
      </c>
      <c r="C251" t="s">
        <v>274</v>
      </c>
      <c r="D251" t="s">
        <v>275</v>
      </c>
      <c r="E251" s="4">
        <v>43306</v>
      </c>
      <c r="F251">
        <v>2018</v>
      </c>
      <c r="G251" t="s">
        <v>29</v>
      </c>
      <c r="H251" t="s">
        <v>275</v>
      </c>
      <c r="I251">
        <v>1132.31</v>
      </c>
      <c r="J251">
        <v>1109.6600000000001</v>
      </c>
      <c r="K251">
        <v>1944</v>
      </c>
      <c r="L251">
        <v>1132.31</v>
      </c>
      <c r="M251">
        <v>1109.6600000000001</v>
      </c>
      <c r="N251">
        <v>834.33999999999992</v>
      </c>
      <c r="O251">
        <v>0.42918724279835385</v>
      </c>
    </row>
    <row r="252" spans="1:15">
      <c r="A252" t="s">
        <v>32</v>
      </c>
      <c r="B252" t="s">
        <v>9</v>
      </c>
      <c r="C252" t="s">
        <v>630</v>
      </c>
      <c r="D252" t="s">
        <v>631</v>
      </c>
      <c r="E252" s="4">
        <v>43306</v>
      </c>
      <c r="F252">
        <v>2018</v>
      </c>
      <c r="G252" t="s">
        <v>29</v>
      </c>
      <c r="H252" t="s">
        <v>631</v>
      </c>
      <c r="I252">
        <v>964.74</v>
      </c>
      <c r="J252">
        <v>0</v>
      </c>
      <c r="K252">
        <v>1690</v>
      </c>
      <c r="L252">
        <v>964.74</v>
      </c>
      <c r="M252">
        <v>0</v>
      </c>
      <c r="N252">
        <v>1690</v>
      </c>
      <c r="O252">
        <v>1</v>
      </c>
    </row>
    <row r="253" spans="1:15">
      <c r="A253" t="s">
        <v>51</v>
      </c>
      <c r="B253" t="s">
        <v>9</v>
      </c>
      <c r="C253" t="s">
        <v>726</v>
      </c>
      <c r="D253" t="s">
        <v>727</v>
      </c>
      <c r="E253" s="4">
        <v>43306</v>
      </c>
      <c r="F253">
        <v>2018</v>
      </c>
      <c r="G253" t="s">
        <v>29</v>
      </c>
      <c r="H253" t="s">
        <v>727</v>
      </c>
      <c r="I253">
        <v>607.5</v>
      </c>
      <c r="J253">
        <v>607.5</v>
      </c>
      <c r="K253">
        <v>1387</v>
      </c>
      <c r="L253">
        <v>607.5</v>
      </c>
      <c r="M253">
        <v>607.5</v>
      </c>
      <c r="N253">
        <v>779.5</v>
      </c>
      <c r="O253">
        <v>0.56200432588320115</v>
      </c>
    </row>
    <row r="254" spans="1:15">
      <c r="A254" t="s">
        <v>8</v>
      </c>
      <c r="B254" t="s">
        <v>9</v>
      </c>
      <c r="C254" t="s">
        <v>764</v>
      </c>
      <c r="D254" t="s">
        <v>765</v>
      </c>
      <c r="E254" s="4">
        <v>43306</v>
      </c>
      <c r="F254">
        <v>2018</v>
      </c>
      <c r="G254" t="s">
        <v>29</v>
      </c>
      <c r="H254" t="s">
        <v>765</v>
      </c>
      <c r="I254">
        <v>784.72</v>
      </c>
      <c r="J254">
        <v>769.03</v>
      </c>
      <c r="K254">
        <v>1160</v>
      </c>
      <c r="L254">
        <v>784.72</v>
      </c>
      <c r="M254">
        <v>769.03</v>
      </c>
      <c r="N254">
        <v>390.97</v>
      </c>
      <c r="O254">
        <v>0.33704310344827587</v>
      </c>
    </row>
    <row r="255" spans="1:15">
      <c r="A255" t="s">
        <v>915</v>
      </c>
      <c r="B255" t="s">
        <v>9</v>
      </c>
      <c r="C255" t="s">
        <v>1000</v>
      </c>
      <c r="D255" t="s">
        <v>1001</v>
      </c>
      <c r="E255" s="4">
        <v>43306</v>
      </c>
      <c r="F255">
        <v>2018</v>
      </c>
      <c r="G255" t="s">
        <v>29</v>
      </c>
      <c r="H255" t="s">
        <v>1001</v>
      </c>
      <c r="I255">
        <v>324</v>
      </c>
      <c r="J255">
        <v>324</v>
      </c>
      <c r="K255">
        <v>424</v>
      </c>
      <c r="L255">
        <v>324</v>
      </c>
      <c r="M255">
        <v>324</v>
      </c>
      <c r="N255">
        <v>100</v>
      </c>
      <c r="O255">
        <v>0.23584905660377359</v>
      </c>
    </row>
    <row r="256" spans="1:15">
      <c r="A256" t="s">
        <v>915</v>
      </c>
      <c r="B256" t="s">
        <v>9</v>
      </c>
      <c r="C256" t="s">
        <v>1023</v>
      </c>
      <c r="D256" t="s">
        <v>1024</v>
      </c>
      <c r="E256" s="4">
        <v>43306</v>
      </c>
      <c r="F256">
        <v>2018</v>
      </c>
      <c r="G256" t="s">
        <v>29</v>
      </c>
      <c r="H256" t="s">
        <v>1024</v>
      </c>
      <c r="I256">
        <v>324</v>
      </c>
      <c r="J256">
        <v>324</v>
      </c>
      <c r="K256">
        <v>424</v>
      </c>
      <c r="L256">
        <v>324</v>
      </c>
      <c r="M256">
        <v>324</v>
      </c>
      <c r="N256">
        <v>100</v>
      </c>
      <c r="O256">
        <v>0.23584905660377359</v>
      </c>
    </row>
    <row r="257" spans="1:15">
      <c r="A257" t="s">
        <v>915</v>
      </c>
      <c r="B257" t="s">
        <v>9</v>
      </c>
      <c r="C257" t="s">
        <v>1035</v>
      </c>
      <c r="D257" t="s">
        <v>1036</v>
      </c>
      <c r="E257" s="4">
        <v>43306</v>
      </c>
      <c r="F257">
        <v>2018</v>
      </c>
      <c r="G257" t="s">
        <v>29</v>
      </c>
      <c r="H257" t="s">
        <v>1036</v>
      </c>
      <c r="I257">
        <v>324</v>
      </c>
      <c r="J257">
        <v>324</v>
      </c>
      <c r="K257">
        <v>424</v>
      </c>
      <c r="L257">
        <v>324</v>
      </c>
      <c r="M257">
        <v>324</v>
      </c>
      <c r="N257">
        <v>100</v>
      </c>
      <c r="O257">
        <v>0.23584905660377359</v>
      </c>
    </row>
    <row r="258" spans="1:15">
      <c r="A258" t="s">
        <v>915</v>
      </c>
      <c r="B258" t="s">
        <v>9</v>
      </c>
      <c r="C258" t="s">
        <v>1192</v>
      </c>
      <c r="D258" t="s">
        <v>1193</v>
      </c>
      <c r="E258" s="4">
        <v>43306</v>
      </c>
      <c r="F258">
        <v>2018</v>
      </c>
      <c r="G258" t="s">
        <v>377</v>
      </c>
      <c r="H258" t="s">
        <v>1193</v>
      </c>
      <c r="I258">
        <v>100</v>
      </c>
      <c r="J258">
        <v>100</v>
      </c>
      <c r="K258">
        <v>175</v>
      </c>
      <c r="L258">
        <v>100</v>
      </c>
      <c r="M258">
        <v>100</v>
      </c>
      <c r="N258">
        <v>75</v>
      </c>
      <c r="O258">
        <v>0.42857142857142855</v>
      </c>
    </row>
    <row r="259" spans="1:15">
      <c r="A259" t="s">
        <v>40</v>
      </c>
      <c r="B259" t="s">
        <v>9</v>
      </c>
      <c r="C259" t="s">
        <v>41</v>
      </c>
      <c r="D259" t="s">
        <v>42</v>
      </c>
      <c r="E259" s="4">
        <v>43307</v>
      </c>
      <c r="F259">
        <v>2018</v>
      </c>
      <c r="G259" t="s">
        <v>43</v>
      </c>
      <c r="H259" t="s">
        <v>42</v>
      </c>
      <c r="I259">
        <v>790</v>
      </c>
      <c r="J259">
        <v>790</v>
      </c>
      <c r="K259">
        <v>4170</v>
      </c>
      <c r="L259">
        <v>2385</v>
      </c>
      <c r="M259">
        <v>2534.3000000000002</v>
      </c>
      <c r="N259">
        <v>1635.6999999999998</v>
      </c>
      <c r="O259">
        <v>0.39225419664268579</v>
      </c>
    </row>
    <row r="260" spans="1:15">
      <c r="A260" t="s">
        <v>51</v>
      </c>
      <c r="B260" t="s">
        <v>9</v>
      </c>
      <c r="C260" t="s">
        <v>246</v>
      </c>
      <c r="D260" t="s">
        <v>247</v>
      </c>
      <c r="E260" s="4">
        <v>43307</v>
      </c>
      <c r="F260">
        <v>2018</v>
      </c>
      <c r="G260" t="s">
        <v>29</v>
      </c>
      <c r="H260" t="s">
        <v>247</v>
      </c>
      <c r="I260">
        <v>1081.75</v>
      </c>
      <c r="J260">
        <v>1081.75</v>
      </c>
      <c r="K260">
        <v>1944</v>
      </c>
      <c r="L260">
        <v>1081.75</v>
      </c>
      <c r="M260">
        <v>1081.75</v>
      </c>
      <c r="N260">
        <v>862.25</v>
      </c>
      <c r="O260">
        <v>0.44354423868312759</v>
      </c>
    </row>
    <row r="261" spans="1:15">
      <c r="A261" t="s">
        <v>51</v>
      </c>
      <c r="B261" t="s">
        <v>9</v>
      </c>
      <c r="C261" t="s">
        <v>344</v>
      </c>
      <c r="D261" t="s">
        <v>345</v>
      </c>
      <c r="E261" s="4">
        <v>43307</v>
      </c>
      <c r="F261">
        <v>2018</v>
      </c>
      <c r="G261" t="s">
        <v>29</v>
      </c>
      <c r="H261" t="s">
        <v>345</v>
      </c>
      <c r="I261">
        <v>838.75</v>
      </c>
      <c r="J261">
        <v>838.75</v>
      </c>
      <c r="K261">
        <v>1944</v>
      </c>
      <c r="L261">
        <v>838.75</v>
      </c>
      <c r="M261">
        <v>838.75</v>
      </c>
      <c r="N261">
        <v>1105.25</v>
      </c>
      <c r="O261">
        <v>0.56854423868312753</v>
      </c>
    </row>
    <row r="262" spans="1:15">
      <c r="A262" t="s">
        <v>51</v>
      </c>
      <c r="B262" t="s">
        <v>9</v>
      </c>
      <c r="C262" t="s">
        <v>346</v>
      </c>
      <c r="D262" t="s">
        <v>347</v>
      </c>
      <c r="E262" s="4">
        <v>43307</v>
      </c>
      <c r="F262">
        <v>2018</v>
      </c>
      <c r="G262" t="s">
        <v>29</v>
      </c>
      <c r="H262" t="s">
        <v>347</v>
      </c>
      <c r="I262">
        <v>964.31</v>
      </c>
      <c r="J262">
        <v>964.31</v>
      </c>
      <c r="K262">
        <v>1944</v>
      </c>
      <c r="L262">
        <v>964.31</v>
      </c>
      <c r="M262">
        <v>964.31</v>
      </c>
      <c r="N262">
        <v>979.69</v>
      </c>
      <c r="O262">
        <v>0.50395576131687247</v>
      </c>
    </row>
    <row r="263" spans="1:15">
      <c r="A263" t="s">
        <v>32</v>
      </c>
      <c r="B263" t="s">
        <v>9</v>
      </c>
      <c r="C263" t="s">
        <v>405</v>
      </c>
      <c r="D263" t="s">
        <v>406</v>
      </c>
      <c r="E263" s="4">
        <v>43307</v>
      </c>
      <c r="F263">
        <v>2018</v>
      </c>
      <c r="G263" t="s">
        <v>29</v>
      </c>
      <c r="H263" t="s">
        <v>406</v>
      </c>
      <c r="I263">
        <v>964.74</v>
      </c>
      <c r="J263">
        <v>964.74</v>
      </c>
      <c r="K263">
        <v>1690</v>
      </c>
      <c r="L263">
        <v>964.74</v>
      </c>
      <c r="M263">
        <v>964.74</v>
      </c>
      <c r="N263">
        <v>725.26</v>
      </c>
      <c r="O263">
        <v>0.42914792899408283</v>
      </c>
    </row>
    <row r="264" spans="1:15">
      <c r="A264" t="s">
        <v>32</v>
      </c>
      <c r="B264" t="s">
        <v>9</v>
      </c>
      <c r="C264" t="s">
        <v>413</v>
      </c>
      <c r="D264" t="s">
        <v>414</v>
      </c>
      <c r="E264" s="4">
        <v>43307</v>
      </c>
      <c r="F264">
        <v>2018</v>
      </c>
      <c r="G264" t="s">
        <v>29</v>
      </c>
      <c r="H264" t="s">
        <v>414</v>
      </c>
      <c r="I264">
        <v>964.74</v>
      </c>
      <c r="J264">
        <v>964.74</v>
      </c>
      <c r="K264">
        <v>1690</v>
      </c>
      <c r="L264">
        <v>964.74</v>
      </c>
      <c r="M264">
        <v>964.74</v>
      </c>
      <c r="N264">
        <v>725.26</v>
      </c>
      <c r="O264">
        <v>0.42914792899408283</v>
      </c>
    </row>
    <row r="265" spans="1:15">
      <c r="A265" t="s">
        <v>32</v>
      </c>
      <c r="B265" t="s">
        <v>9</v>
      </c>
      <c r="C265" t="s">
        <v>413</v>
      </c>
      <c r="D265" t="s">
        <v>414</v>
      </c>
      <c r="E265" s="4">
        <v>43307</v>
      </c>
      <c r="F265">
        <v>2018</v>
      </c>
      <c r="G265" t="s">
        <v>29</v>
      </c>
      <c r="H265" t="s">
        <v>414</v>
      </c>
      <c r="I265">
        <v>0</v>
      </c>
      <c r="J265">
        <v>0</v>
      </c>
      <c r="K265">
        <v>1690</v>
      </c>
      <c r="L265">
        <v>964.74</v>
      </c>
      <c r="M265">
        <v>964.74</v>
      </c>
      <c r="N265">
        <v>725.26</v>
      </c>
      <c r="O265">
        <v>0.42914792899408283</v>
      </c>
    </row>
    <row r="266" spans="1:15">
      <c r="A266" t="s">
        <v>32</v>
      </c>
      <c r="B266" t="s">
        <v>9</v>
      </c>
      <c r="C266" t="s">
        <v>461</v>
      </c>
      <c r="D266" t="s">
        <v>462</v>
      </c>
      <c r="E266" s="4">
        <v>43307</v>
      </c>
      <c r="F266">
        <v>2018</v>
      </c>
      <c r="G266" t="s">
        <v>29</v>
      </c>
      <c r="H266" t="s">
        <v>462</v>
      </c>
      <c r="I266">
        <v>964.74</v>
      </c>
      <c r="J266">
        <v>945.45</v>
      </c>
      <c r="K266">
        <v>1690</v>
      </c>
      <c r="L266">
        <v>964.74</v>
      </c>
      <c r="M266">
        <v>945.45</v>
      </c>
      <c r="N266">
        <v>744.55</v>
      </c>
      <c r="O266">
        <v>0.44056213017751478</v>
      </c>
    </row>
    <row r="267" spans="1:15">
      <c r="A267" t="s">
        <v>32</v>
      </c>
      <c r="B267" t="s">
        <v>9</v>
      </c>
      <c r="C267" t="s">
        <v>479</v>
      </c>
      <c r="D267" t="s">
        <v>480</v>
      </c>
      <c r="E267" s="4">
        <v>43307</v>
      </c>
      <c r="F267">
        <v>2018</v>
      </c>
      <c r="G267" t="s">
        <v>29</v>
      </c>
      <c r="H267" t="s">
        <v>480</v>
      </c>
      <c r="I267">
        <v>964.74</v>
      </c>
      <c r="J267">
        <v>945.45</v>
      </c>
      <c r="K267">
        <v>1690</v>
      </c>
      <c r="L267">
        <v>964.74</v>
      </c>
      <c r="M267">
        <v>945.45</v>
      </c>
      <c r="N267">
        <v>744.55</v>
      </c>
      <c r="O267">
        <v>0.44056213017751478</v>
      </c>
    </row>
    <row r="268" spans="1:15">
      <c r="A268" t="s">
        <v>32</v>
      </c>
      <c r="B268" t="s">
        <v>9</v>
      </c>
      <c r="C268" t="s">
        <v>495</v>
      </c>
      <c r="D268" t="s">
        <v>496</v>
      </c>
      <c r="E268" s="4">
        <v>43307</v>
      </c>
      <c r="F268">
        <v>2018</v>
      </c>
      <c r="G268" t="s">
        <v>29</v>
      </c>
      <c r="H268" t="s">
        <v>496</v>
      </c>
      <c r="I268">
        <v>964.74</v>
      </c>
      <c r="J268">
        <v>0</v>
      </c>
      <c r="K268">
        <v>1690</v>
      </c>
      <c r="L268">
        <v>964.74</v>
      </c>
      <c r="M268">
        <v>0</v>
      </c>
      <c r="N268">
        <v>1690</v>
      </c>
      <c r="O268">
        <v>1</v>
      </c>
    </row>
    <row r="269" spans="1:15">
      <c r="A269" t="s">
        <v>80</v>
      </c>
      <c r="B269" t="s">
        <v>9</v>
      </c>
      <c r="C269" t="s">
        <v>519</v>
      </c>
      <c r="D269" t="s">
        <v>520</v>
      </c>
      <c r="E269" s="4">
        <v>43307</v>
      </c>
      <c r="F269">
        <v>2018</v>
      </c>
      <c r="G269" t="s">
        <v>29</v>
      </c>
      <c r="H269" t="s">
        <v>520</v>
      </c>
      <c r="I269">
        <v>964.75</v>
      </c>
      <c r="J269">
        <v>964.75</v>
      </c>
      <c r="K269">
        <v>1690</v>
      </c>
      <c r="L269">
        <v>964.75</v>
      </c>
      <c r="M269">
        <v>964.75</v>
      </c>
      <c r="N269">
        <v>725.25</v>
      </c>
      <c r="O269">
        <v>0.42914201183431955</v>
      </c>
    </row>
    <row r="270" spans="1:15">
      <c r="A270" t="s">
        <v>32</v>
      </c>
      <c r="B270" t="s">
        <v>9</v>
      </c>
      <c r="C270" t="s">
        <v>521</v>
      </c>
      <c r="D270" t="s">
        <v>522</v>
      </c>
      <c r="E270" s="4">
        <v>43307</v>
      </c>
      <c r="F270">
        <v>2018</v>
      </c>
      <c r="G270" t="s">
        <v>29</v>
      </c>
      <c r="H270" t="s">
        <v>522</v>
      </c>
      <c r="I270">
        <v>964.74</v>
      </c>
      <c r="J270">
        <v>964.74</v>
      </c>
      <c r="K270">
        <v>1690</v>
      </c>
      <c r="L270">
        <v>964.74</v>
      </c>
      <c r="M270">
        <v>964.74</v>
      </c>
      <c r="N270">
        <v>725.26</v>
      </c>
      <c r="O270">
        <v>0.42914792899408283</v>
      </c>
    </row>
    <row r="271" spans="1:15">
      <c r="A271" t="s">
        <v>32</v>
      </c>
      <c r="B271" t="s">
        <v>9</v>
      </c>
      <c r="C271" t="s">
        <v>33</v>
      </c>
      <c r="D271" t="s">
        <v>34</v>
      </c>
      <c r="E271" s="4">
        <v>43310</v>
      </c>
      <c r="F271">
        <v>2018</v>
      </c>
      <c r="G271" t="s">
        <v>29</v>
      </c>
      <c r="H271" t="s">
        <v>34</v>
      </c>
      <c r="I271">
        <v>964.74</v>
      </c>
      <c r="J271">
        <v>0</v>
      </c>
      <c r="K271">
        <v>5070</v>
      </c>
      <c r="L271">
        <v>964.74</v>
      </c>
      <c r="M271">
        <v>0</v>
      </c>
      <c r="N271">
        <v>5070</v>
      </c>
      <c r="O271">
        <v>1</v>
      </c>
    </row>
    <row r="272" spans="1:15">
      <c r="A272" t="s">
        <v>51</v>
      </c>
      <c r="B272" t="s">
        <v>9</v>
      </c>
      <c r="C272" t="s">
        <v>58</v>
      </c>
      <c r="D272" t="s">
        <v>59</v>
      </c>
      <c r="E272" s="4">
        <v>43310</v>
      </c>
      <c r="F272">
        <v>2018</v>
      </c>
      <c r="G272" t="s">
        <v>29</v>
      </c>
      <c r="H272" t="s">
        <v>59</v>
      </c>
      <c r="I272">
        <v>964.31</v>
      </c>
      <c r="J272">
        <v>945.02</v>
      </c>
      <c r="K272">
        <v>3888</v>
      </c>
      <c r="L272">
        <v>964.31</v>
      </c>
      <c r="M272">
        <v>945.02</v>
      </c>
      <c r="N272">
        <v>2942.98</v>
      </c>
      <c r="O272">
        <v>0.75693930041152269</v>
      </c>
    </row>
    <row r="273" spans="1:15">
      <c r="A273" t="s">
        <v>51</v>
      </c>
      <c r="B273" t="s">
        <v>9</v>
      </c>
      <c r="C273" t="s">
        <v>211</v>
      </c>
      <c r="D273" t="s">
        <v>212</v>
      </c>
      <c r="E273" s="4">
        <v>43310</v>
      </c>
      <c r="F273">
        <v>2018</v>
      </c>
      <c r="G273" t="s">
        <v>29</v>
      </c>
      <c r="H273" t="s">
        <v>212</v>
      </c>
      <c r="I273">
        <v>964.31</v>
      </c>
      <c r="J273">
        <v>964.31</v>
      </c>
      <c r="K273">
        <v>1944</v>
      </c>
      <c r="L273">
        <v>964.31</v>
      </c>
      <c r="M273">
        <v>964.31</v>
      </c>
      <c r="N273">
        <v>979.69</v>
      </c>
      <c r="O273">
        <v>0.50395576131687247</v>
      </c>
    </row>
    <row r="274" spans="1:15">
      <c r="A274" t="s">
        <v>80</v>
      </c>
      <c r="B274" t="s">
        <v>9</v>
      </c>
      <c r="C274" t="s">
        <v>415</v>
      </c>
      <c r="D274" t="s">
        <v>416</v>
      </c>
      <c r="E274" s="4">
        <v>43310</v>
      </c>
      <c r="F274">
        <v>2018</v>
      </c>
      <c r="G274" t="s">
        <v>29</v>
      </c>
      <c r="H274" t="s">
        <v>416</v>
      </c>
      <c r="I274">
        <v>964.74</v>
      </c>
      <c r="J274">
        <v>945.45</v>
      </c>
      <c r="K274">
        <v>1690</v>
      </c>
      <c r="L274">
        <v>964.74</v>
      </c>
      <c r="M274">
        <v>945.45</v>
      </c>
      <c r="N274">
        <v>744.55</v>
      </c>
      <c r="O274">
        <v>0.44056213017751478</v>
      </c>
    </row>
    <row r="275" spans="1:15">
      <c r="A275" t="s">
        <v>32</v>
      </c>
      <c r="B275" t="s">
        <v>9</v>
      </c>
      <c r="C275" t="s">
        <v>439</v>
      </c>
      <c r="D275" t="s">
        <v>440</v>
      </c>
      <c r="E275" s="4">
        <v>43310</v>
      </c>
      <c r="F275">
        <v>2018</v>
      </c>
      <c r="G275" t="s">
        <v>29</v>
      </c>
      <c r="H275" t="s">
        <v>440</v>
      </c>
      <c r="I275">
        <v>964.74</v>
      </c>
      <c r="J275">
        <v>945.45</v>
      </c>
      <c r="K275">
        <v>1690</v>
      </c>
      <c r="L275">
        <v>964.74</v>
      </c>
      <c r="M275">
        <v>945.45</v>
      </c>
      <c r="N275">
        <v>744.55</v>
      </c>
      <c r="O275">
        <v>0.44056213017751478</v>
      </c>
    </row>
    <row r="276" spans="1:15">
      <c r="A276" t="s">
        <v>230</v>
      </c>
      <c r="B276" t="s">
        <v>9</v>
      </c>
      <c r="C276" t="s">
        <v>1062</v>
      </c>
      <c r="D276" t="s">
        <v>1063</v>
      </c>
      <c r="E276" s="4">
        <v>43310</v>
      </c>
      <c r="F276">
        <v>2018</v>
      </c>
      <c r="G276" t="s">
        <v>377</v>
      </c>
      <c r="H276" t="s">
        <v>1063</v>
      </c>
      <c r="I276">
        <v>336</v>
      </c>
      <c r="J276">
        <v>0</v>
      </c>
      <c r="K276">
        <v>361</v>
      </c>
      <c r="L276">
        <v>672</v>
      </c>
      <c r="M276">
        <v>336</v>
      </c>
      <c r="N276">
        <v>25</v>
      </c>
      <c r="O276">
        <v>6.9252077562326875E-2</v>
      </c>
    </row>
    <row r="277" spans="1:15">
      <c r="A277" t="s">
        <v>230</v>
      </c>
      <c r="B277" t="s">
        <v>9</v>
      </c>
      <c r="C277" t="s">
        <v>1062</v>
      </c>
      <c r="D277" t="s">
        <v>1063</v>
      </c>
      <c r="E277" s="4">
        <v>43310</v>
      </c>
      <c r="F277">
        <v>2018</v>
      </c>
      <c r="G277" t="s">
        <v>377</v>
      </c>
      <c r="H277" t="s">
        <v>1063</v>
      </c>
      <c r="I277">
        <v>336</v>
      </c>
      <c r="J277">
        <v>336</v>
      </c>
      <c r="K277">
        <v>361</v>
      </c>
      <c r="L277">
        <v>672</v>
      </c>
      <c r="M277">
        <v>336</v>
      </c>
      <c r="N277">
        <v>25</v>
      </c>
      <c r="O277">
        <v>6.9252077562326875E-2</v>
      </c>
    </row>
    <row r="278" spans="1:15">
      <c r="A278" t="s">
        <v>230</v>
      </c>
      <c r="B278" t="s">
        <v>9</v>
      </c>
      <c r="C278" t="s">
        <v>1088</v>
      </c>
      <c r="D278" t="s">
        <v>1089</v>
      </c>
      <c r="E278" s="4">
        <v>43310</v>
      </c>
      <c r="F278">
        <v>2018</v>
      </c>
      <c r="G278" t="s">
        <v>377</v>
      </c>
      <c r="H278" t="s">
        <v>1089</v>
      </c>
      <c r="I278">
        <v>336</v>
      </c>
      <c r="J278">
        <v>336</v>
      </c>
      <c r="K278">
        <v>361</v>
      </c>
      <c r="L278">
        <v>336</v>
      </c>
      <c r="M278">
        <v>336</v>
      </c>
      <c r="N278">
        <v>25</v>
      </c>
      <c r="O278">
        <v>6.9252077562326875E-2</v>
      </c>
    </row>
    <row r="279" spans="1:15">
      <c r="A279" t="s">
        <v>108</v>
      </c>
      <c r="B279" t="s">
        <v>9</v>
      </c>
      <c r="C279" t="s">
        <v>109</v>
      </c>
      <c r="D279" t="s">
        <v>110</v>
      </c>
      <c r="E279" s="4">
        <v>43311</v>
      </c>
      <c r="F279">
        <v>2018</v>
      </c>
      <c r="G279" t="s">
        <v>37</v>
      </c>
      <c r="H279" t="s">
        <v>110</v>
      </c>
      <c r="I279">
        <v>2016.48</v>
      </c>
      <c r="J279">
        <v>1976.15</v>
      </c>
      <c r="K279">
        <v>2967</v>
      </c>
      <c r="L279">
        <v>2016.48</v>
      </c>
      <c r="M279">
        <v>1976.15</v>
      </c>
      <c r="N279">
        <v>990.84999999999991</v>
      </c>
      <c r="O279">
        <v>0.33395685877991232</v>
      </c>
    </row>
    <row r="280" spans="1:15">
      <c r="A280" t="s">
        <v>26</v>
      </c>
      <c r="B280" t="s">
        <v>9</v>
      </c>
      <c r="C280" t="s">
        <v>254</v>
      </c>
      <c r="D280" t="s">
        <v>255</v>
      </c>
      <c r="E280" s="4">
        <v>43311</v>
      </c>
      <c r="F280">
        <v>2018</v>
      </c>
      <c r="G280" t="s">
        <v>29</v>
      </c>
      <c r="H280" t="s">
        <v>255</v>
      </c>
      <c r="I280">
        <v>1132.31</v>
      </c>
      <c r="J280">
        <v>1109.6600000000001</v>
      </c>
      <c r="K280">
        <v>1944</v>
      </c>
      <c r="L280">
        <v>1132.31</v>
      </c>
      <c r="M280">
        <v>1109.6600000000001</v>
      </c>
      <c r="N280">
        <v>834.33999999999992</v>
      </c>
      <c r="O280">
        <v>0.42918724279835385</v>
      </c>
    </row>
    <row r="281" spans="1:15">
      <c r="A281" t="s">
        <v>51</v>
      </c>
      <c r="B281" t="s">
        <v>9</v>
      </c>
      <c r="C281" t="s">
        <v>387</v>
      </c>
      <c r="D281" t="s">
        <v>388</v>
      </c>
      <c r="E281" s="4">
        <v>43311</v>
      </c>
      <c r="F281">
        <v>2018</v>
      </c>
      <c r="G281" t="s">
        <v>29</v>
      </c>
      <c r="H281" t="s">
        <v>388</v>
      </c>
      <c r="I281">
        <v>1300.75</v>
      </c>
      <c r="J281">
        <v>1274.73</v>
      </c>
      <c r="K281">
        <v>1862</v>
      </c>
      <c r="L281">
        <v>1300.75</v>
      </c>
      <c r="M281">
        <v>1274.73</v>
      </c>
      <c r="N281">
        <v>587.27</v>
      </c>
      <c r="O281">
        <v>0.31539742212674543</v>
      </c>
    </row>
    <row r="282" spans="1:15">
      <c r="A282" t="s">
        <v>32</v>
      </c>
      <c r="B282" t="s">
        <v>9</v>
      </c>
      <c r="C282" t="s">
        <v>437</v>
      </c>
      <c r="D282" t="s">
        <v>438</v>
      </c>
      <c r="E282" s="4">
        <v>43311</v>
      </c>
      <c r="F282">
        <v>2018</v>
      </c>
      <c r="G282" t="s">
        <v>29</v>
      </c>
      <c r="H282" t="s">
        <v>438</v>
      </c>
      <c r="I282">
        <v>964.74</v>
      </c>
      <c r="J282">
        <v>945.45</v>
      </c>
      <c r="K282">
        <v>1690</v>
      </c>
      <c r="L282">
        <v>964.74</v>
      </c>
      <c r="M282">
        <v>945.45</v>
      </c>
      <c r="N282">
        <v>744.55</v>
      </c>
      <c r="O282">
        <v>0.44056213017751478</v>
      </c>
    </row>
    <row r="283" spans="1:15">
      <c r="A283" t="s">
        <v>40</v>
      </c>
      <c r="B283" t="s">
        <v>9</v>
      </c>
      <c r="C283" t="s">
        <v>692</v>
      </c>
      <c r="D283" t="s">
        <v>693</v>
      </c>
      <c r="E283" s="4">
        <v>43311</v>
      </c>
      <c r="F283">
        <v>2018</v>
      </c>
      <c r="G283" t="s">
        <v>43</v>
      </c>
      <c r="H283" t="s">
        <v>693</v>
      </c>
      <c r="I283">
        <v>1210</v>
      </c>
      <c r="J283">
        <v>1210</v>
      </c>
      <c r="K283">
        <v>1600</v>
      </c>
      <c r="L283">
        <v>1210</v>
      </c>
      <c r="M283">
        <v>1210</v>
      </c>
      <c r="N283">
        <v>390</v>
      </c>
      <c r="O283">
        <v>0.24374999999999999</v>
      </c>
    </row>
    <row r="284" spans="1:15">
      <c r="A284" t="s">
        <v>99</v>
      </c>
      <c r="B284" t="s">
        <v>9</v>
      </c>
      <c r="C284" t="s">
        <v>750</v>
      </c>
      <c r="D284" t="s">
        <v>751</v>
      </c>
      <c r="E284" s="4">
        <v>43311</v>
      </c>
      <c r="F284">
        <v>2018</v>
      </c>
      <c r="G284" t="s">
        <v>29</v>
      </c>
      <c r="H284" t="s">
        <v>751</v>
      </c>
      <c r="I284">
        <v>641.25</v>
      </c>
      <c r="J284">
        <v>628.41999999999996</v>
      </c>
      <c r="K284">
        <v>1243</v>
      </c>
      <c r="L284">
        <v>641.25</v>
      </c>
      <c r="M284">
        <v>628.41999999999996</v>
      </c>
      <c r="N284">
        <v>614.58000000000004</v>
      </c>
      <c r="O284">
        <v>0.49443282381335479</v>
      </c>
    </row>
    <row r="285" spans="1:15">
      <c r="A285" t="s">
        <v>51</v>
      </c>
      <c r="B285" t="s">
        <v>9</v>
      </c>
      <c r="C285" t="s">
        <v>56</v>
      </c>
      <c r="D285" t="s">
        <v>57</v>
      </c>
      <c r="E285" s="4">
        <v>43312</v>
      </c>
      <c r="F285">
        <v>2018</v>
      </c>
      <c r="G285" t="s">
        <v>29</v>
      </c>
      <c r="H285" t="s">
        <v>57</v>
      </c>
      <c r="I285">
        <v>162</v>
      </c>
      <c r="J285">
        <v>158.76</v>
      </c>
      <c r="K285">
        <v>3888</v>
      </c>
      <c r="L285">
        <v>324</v>
      </c>
      <c r="M285">
        <v>317.52</v>
      </c>
      <c r="N285">
        <v>3570.48</v>
      </c>
      <c r="O285">
        <v>0.91833333333333333</v>
      </c>
    </row>
    <row r="286" spans="1:15">
      <c r="A286" t="s">
        <v>26</v>
      </c>
      <c r="B286" t="s">
        <v>9</v>
      </c>
      <c r="C286" t="s">
        <v>350</v>
      </c>
      <c r="D286" t="s">
        <v>351</v>
      </c>
      <c r="E286" s="4">
        <v>43312</v>
      </c>
      <c r="F286">
        <v>2018</v>
      </c>
      <c r="G286" t="s">
        <v>29</v>
      </c>
      <c r="H286" t="s">
        <v>351</v>
      </c>
      <c r="I286">
        <v>1132.31</v>
      </c>
      <c r="J286">
        <v>1109.6600000000001</v>
      </c>
      <c r="K286">
        <v>1944</v>
      </c>
      <c r="L286">
        <v>1132.31</v>
      </c>
      <c r="M286">
        <v>1109.6600000000001</v>
      </c>
      <c r="N286">
        <v>834.33999999999992</v>
      </c>
      <c r="O286">
        <v>0.42918724279835385</v>
      </c>
    </row>
    <row r="287" spans="1:15">
      <c r="A287" t="s">
        <v>40</v>
      </c>
      <c r="B287" t="s">
        <v>9</v>
      </c>
      <c r="C287" t="s">
        <v>660</v>
      </c>
      <c r="D287" t="s">
        <v>661</v>
      </c>
      <c r="E287" s="4">
        <v>43312</v>
      </c>
      <c r="F287">
        <v>2018</v>
      </c>
      <c r="G287" t="s">
        <v>43</v>
      </c>
      <c r="H287" t="s">
        <v>661</v>
      </c>
      <c r="I287">
        <v>47.5</v>
      </c>
      <c r="J287">
        <v>1257.5</v>
      </c>
      <c r="K287">
        <v>1600</v>
      </c>
      <c r="L287">
        <v>1257.5</v>
      </c>
      <c r="M287">
        <v>2515</v>
      </c>
      <c r="N287">
        <v>-915</v>
      </c>
      <c r="O287">
        <v>-0.57187500000000002</v>
      </c>
    </row>
    <row r="288" spans="1:15">
      <c r="A288" t="s">
        <v>40</v>
      </c>
      <c r="B288" t="s">
        <v>9</v>
      </c>
      <c r="C288" t="s">
        <v>660</v>
      </c>
      <c r="D288" t="s">
        <v>661</v>
      </c>
      <c r="E288" s="4">
        <v>43312</v>
      </c>
      <c r="F288">
        <v>2018</v>
      </c>
      <c r="G288" t="s">
        <v>43</v>
      </c>
      <c r="H288" t="s">
        <v>661</v>
      </c>
      <c r="I288">
        <v>1210</v>
      </c>
      <c r="J288">
        <v>1257.5</v>
      </c>
      <c r="K288">
        <v>1600</v>
      </c>
      <c r="L288">
        <v>1257.5</v>
      </c>
      <c r="M288">
        <v>2515</v>
      </c>
      <c r="N288">
        <v>-915</v>
      </c>
      <c r="O288">
        <v>-0.57187500000000002</v>
      </c>
    </row>
    <row r="289" spans="1:15">
      <c r="A289" t="s">
        <v>8</v>
      </c>
      <c r="B289" t="s">
        <v>9</v>
      </c>
      <c r="C289" t="s">
        <v>740</v>
      </c>
      <c r="D289" t="s">
        <v>741</v>
      </c>
      <c r="E289" s="4">
        <v>43312</v>
      </c>
      <c r="F289">
        <v>2018</v>
      </c>
      <c r="G289" t="s">
        <v>29</v>
      </c>
      <c r="H289" t="s">
        <v>741</v>
      </c>
      <c r="I289">
        <v>1106.5</v>
      </c>
      <c r="J289">
        <v>1084.3699999999999</v>
      </c>
      <c r="K289">
        <v>1310</v>
      </c>
      <c r="L289">
        <v>1106.5</v>
      </c>
      <c r="M289">
        <v>1084.3699999999999</v>
      </c>
      <c r="N289">
        <v>225.63000000000011</v>
      </c>
      <c r="O289">
        <v>0.17223664122137414</v>
      </c>
    </row>
    <row r="290" spans="1:15">
      <c r="A290" t="s">
        <v>915</v>
      </c>
      <c r="B290" t="s">
        <v>9</v>
      </c>
      <c r="C290" t="s">
        <v>1017</v>
      </c>
      <c r="D290" t="s">
        <v>1018</v>
      </c>
      <c r="E290" s="4">
        <v>43312</v>
      </c>
      <c r="F290">
        <v>2018</v>
      </c>
      <c r="G290" t="s">
        <v>29</v>
      </c>
      <c r="H290" t="s">
        <v>1018</v>
      </c>
      <c r="I290">
        <v>324</v>
      </c>
      <c r="J290">
        <v>324</v>
      </c>
      <c r="K290">
        <v>424</v>
      </c>
      <c r="L290">
        <v>324</v>
      </c>
      <c r="M290">
        <v>324</v>
      </c>
      <c r="N290">
        <v>100</v>
      </c>
      <c r="O290">
        <v>0.23584905660377359</v>
      </c>
    </row>
    <row r="291" spans="1:15">
      <c r="A291" t="s">
        <v>915</v>
      </c>
      <c r="B291" t="s">
        <v>9</v>
      </c>
      <c r="C291" t="s">
        <v>1021</v>
      </c>
      <c r="D291" t="s">
        <v>1022</v>
      </c>
      <c r="E291" s="4">
        <v>43312</v>
      </c>
      <c r="F291">
        <v>2018</v>
      </c>
      <c r="G291" t="s">
        <v>29</v>
      </c>
      <c r="H291" t="s">
        <v>1022</v>
      </c>
      <c r="I291">
        <v>324</v>
      </c>
      <c r="J291">
        <v>324</v>
      </c>
      <c r="K291">
        <v>424</v>
      </c>
      <c r="L291">
        <v>324</v>
      </c>
      <c r="M291">
        <v>324</v>
      </c>
      <c r="N291">
        <v>100</v>
      </c>
      <c r="O291">
        <v>0.23584905660377359</v>
      </c>
    </row>
    <row r="292" spans="1:15">
      <c r="A292" t="s">
        <v>32</v>
      </c>
      <c r="B292" t="s">
        <v>9</v>
      </c>
      <c r="C292" t="s">
        <v>1148</v>
      </c>
      <c r="D292" t="s">
        <v>1149</v>
      </c>
      <c r="E292" s="4">
        <v>43312</v>
      </c>
      <c r="F292">
        <v>2018</v>
      </c>
      <c r="G292" t="s">
        <v>377</v>
      </c>
      <c r="H292" t="s">
        <v>1149</v>
      </c>
      <c r="I292">
        <v>243</v>
      </c>
      <c r="J292">
        <v>243</v>
      </c>
      <c r="K292">
        <v>318</v>
      </c>
      <c r="L292">
        <v>243</v>
      </c>
      <c r="M292">
        <v>243</v>
      </c>
      <c r="N292">
        <v>75</v>
      </c>
      <c r="O292">
        <v>0.23584905660377359</v>
      </c>
    </row>
    <row r="293" spans="1:15">
      <c r="A293" t="s">
        <v>40</v>
      </c>
      <c r="B293" t="s">
        <v>9</v>
      </c>
      <c r="C293" t="s">
        <v>41</v>
      </c>
      <c r="D293" t="s">
        <v>44</v>
      </c>
      <c r="E293" s="4">
        <v>43313</v>
      </c>
      <c r="F293">
        <v>2018</v>
      </c>
      <c r="G293" t="s">
        <v>43</v>
      </c>
      <c r="H293" t="s">
        <v>44</v>
      </c>
      <c r="I293">
        <v>1595</v>
      </c>
      <c r="J293">
        <v>1744.3</v>
      </c>
      <c r="K293">
        <v>4170</v>
      </c>
      <c r="L293">
        <v>2385</v>
      </c>
      <c r="M293">
        <v>2534.3000000000002</v>
      </c>
      <c r="N293">
        <v>1635.6999999999998</v>
      </c>
      <c r="O293">
        <v>0.39225419664268579</v>
      </c>
    </row>
    <row r="294" spans="1:15">
      <c r="A294" t="s">
        <v>26</v>
      </c>
      <c r="B294" t="s">
        <v>9</v>
      </c>
      <c r="C294" t="s">
        <v>215</v>
      </c>
      <c r="D294" t="s">
        <v>216</v>
      </c>
      <c r="E294" s="4">
        <v>43313</v>
      </c>
      <c r="F294">
        <v>2018</v>
      </c>
      <c r="G294" t="s">
        <v>29</v>
      </c>
      <c r="H294" t="s">
        <v>216</v>
      </c>
      <c r="I294">
        <v>1132.31</v>
      </c>
      <c r="J294">
        <v>1109.6600000000001</v>
      </c>
      <c r="K294">
        <v>1944</v>
      </c>
      <c r="L294">
        <v>1132.31</v>
      </c>
      <c r="M294">
        <v>1109.6600000000001</v>
      </c>
      <c r="N294">
        <v>834.33999999999992</v>
      </c>
      <c r="O294">
        <v>0.42918724279835385</v>
      </c>
    </row>
    <row r="295" spans="1:15">
      <c r="A295" t="s">
        <v>26</v>
      </c>
      <c r="B295" t="s">
        <v>9</v>
      </c>
      <c r="C295" t="s">
        <v>242</v>
      </c>
      <c r="D295" t="s">
        <v>243</v>
      </c>
      <c r="E295" s="4">
        <v>43313</v>
      </c>
      <c r="F295">
        <v>2018</v>
      </c>
      <c r="G295" t="s">
        <v>29</v>
      </c>
      <c r="H295" t="s">
        <v>243</v>
      </c>
      <c r="I295">
        <v>1132.31</v>
      </c>
      <c r="J295">
        <v>1109.6600000000001</v>
      </c>
      <c r="K295">
        <v>1944</v>
      </c>
      <c r="L295">
        <v>1132.31</v>
      </c>
      <c r="M295">
        <v>1109.6600000000001</v>
      </c>
      <c r="N295">
        <v>834.33999999999992</v>
      </c>
      <c r="O295">
        <v>0.42918724279835385</v>
      </c>
    </row>
    <row r="296" spans="1:15">
      <c r="A296" t="s">
        <v>32</v>
      </c>
      <c r="B296" t="s">
        <v>9</v>
      </c>
      <c r="C296" t="s">
        <v>527</v>
      </c>
      <c r="D296" t="s">
        <v>528</v>
      </c>
      <c r="E296" s="4">
        <v>43313</v>
      </c>
      <c r="F296">
        <v>2018</v>
      </c>
      <c r="G296" t="s">
        <v>29</v>
      </c>
      <c r="H296" t="s">
        <v>528</v>
      </c>
      <c r="I296">
        <v>964.74</v>
      </c>
      <c r="J296">
        <v>945.45</v>
      </c>
      <c r="K296">
        <v>1690</v>
      </c>
      <c r="L296">
        <v>964.74</v>
      </c>
      <c r="M296">
        <v>945.45</v>
      </c>
      <c r="N296">
        <v>744.55</v>
      </c>
      <c r="O296">
        <v>0.44056213017751478</v>
      </c>
    </row>
    <row r="297" spans="1:15">
      <c r="A297" t="s">
        <v>32</v>
      </c>
      <c r="B297" t="s">
        <v>9</v>
      </c>
      <c r="C297" t="s">
        <v>594</v>
      </c>
      <c r="D297" t="s">
        <v>595</v>
      </c>
      <c r="E297" s="4">
        <v>43313</v>
      </c>
      <c r="F297">
        <v>2018</v>
      </c>
      <c r="G297" t="s">
        <v>29</v>
      </c>
      <c r="H297" t="s">
        <v>595</v>
      </c>
      <c r="I297">
        <v>964.74</v>
      </c>
      <c r="J297">
        <v>945.45</v>
      </c>
      <c r="K297">
        <v>1690</v>
      </c>
      <c r="L297">
        <v>964.74</v>
      </c>
      <c r="M297">
        <v>945.45</v>
      </c>
      <c r="N297">
        <v>744.55</v>
      </c>
      <c r="O297">
        <v>0.44056213017751478</v>
      </c>
    </row>
    <row r="298" spans="1:15">
      <c r="A298" t="s">
        <v>915</v>
      </c>
      <c r="B298" t="s">
        <v>9</v>
      </c>
      <c r="C298" t="s">
        <v>1033</v>
      </c>
      <c r="D298" t="s">
        <v>1034</v>
      </c>
      <c r="E298" s="4">
        <v>43313</v>
      </c>
      <c r="F298">
        <v>2018</v>
      </c>
      <c r="G298" t="s">
        <v>29</v>
      </c>
      <c r="H298" t="s">
        <v>1034</v>
      </c>
      <c r="I298">
        <v>324</v>
      </c>
      <c r="J298">
        <v>324</v>
      </c>
      <c r="K298">
        <v>424</v>
      </c>
      <c r="L298">
        <v>324</v>
      </c>
      <c r="M298">
        <v>324</v>
      </c>
      <c r="N298">
        <v>100</v>
      </c>
      <c r="O298">
        <v>0.23584905660377359</v>
      </c>
    </row>
    <row r="299" spans="1:15">
      <c r="A299" t="s">
        <v>51</v>
      </c>
      <c r="B299" t="s">
        <v>9</v>
      </c>
      <c r="C299" t="s">
        <v>52</v>
      </c>
      <c r="D299" t="s">
        <v>53</v>
      </c>
      <c r="E299" s="4">
        <v>43314</v>
      </c>
      <c r="F299">
        <v>2018</v>
      </c>
      <c r="G299" t="s">
        <v>29</v>
      </c>
      <c r="H299" t="s">
        <v>53</v>
      </c>
      <c r="I299">
        <v>964.31</v>
      </c>
      <c r="J299">
        <v>945.02</v>
      </c>
      <c r="K299">
        <v>3888</v>
      </c>
      <c r="L299">
        <v>964.31</v>
      </c>
      <c r="M299">
        <v>945.02</v>
      </c>
      <c r="N299">
        <v>2942.98</v>
      </c>
      <c r="O299">
        <v>0.75693930041152269</v>
      </c>
    </row>
    <row r="300" spans="1:15">
      <c r="A300" t="s">
        <v>51</v>
      </c>
      <c r="B300" t="s">
        <v>9</v>
      </c>
      <c r="C300" t="s">
        <v>54</v>
      </c>
      <c r="D300" t="s">
        <v>55</v>
      </c>
      <c r="E300" s="4">
        <v>43314</v>
      </c>
      <c r="F300">
        <v>2018</v>
      </c>
      <c r="G300" t="s">
        <v>29</v>
      </c>
      <c r="H300" t="s">
        <v>55</v>
      </c>
      <c r="I300">
        <v>964.31</v>
      </c>
      <c r="J300">
        <v>945.02</v>
      </c>
      <c r="K300">
        <v>3888</v>
      </c>
      <c r="L300">
        <v>964.31</v>
      </c>
      <c r="M300">
        <v>945.02</v>
      </c>
      <c r="N300">
        <v>2942.98</v>
      </c>
      <c r="O300">
        <v>0.75693930041152269</v>
      </c>
    </row>
    <row r="301" spans="1:15">
      <c r="A301" t="s">
        <v>51</v>
      </c>
      <c r="B301" t="s">
        <v>9</v>
      </c>
      <c r="C301" t="s">
        <v>66</v>
      </c>
      <c r="D301" t="s">
        <v>67</v>
      </c>
      <c r="E301" s="4">
        <v>43314</v>
      </c>
      <c r="F301">
        <v>2018</v>
      </c>
      <c r="G301" t="s">
        <v>29</v>
      </c>
      <c r="H301" t="s">
        <v>67</v>
      </c>
      <c r="I301">
        <v>1132.31</v>
      </c>
      <c r="J301">
        <v>1109.6600000000001</v>
      </c>
      <c r="K301">
        <v>3888</v>
      </c>
      <c r="L301">
        <v>1132.31</v>
      </c>
      <c r="M301">
        <v>1109.6600000000001</v>
      </c>
      <c r="N301">
        <v>2778.34</v>
      </c>
      <c r="O301">
        <v>0.71459362139917704</v>
      </c>
    </row>
    <row r="302" spans="1:15">
      <c r="A302" t="s">
        <v>32</v>
      </c>
      <c r="B302" t="s">
        <v>9</v>
      </c>
      <c r="C302" t="s">
        <v>76</v>
      </c>
      <c r="D302" t="s">
        <v>77</v>
      </c>
      <c r="E302" s="4">
        <v>43314</v>
      </c>
      <c r="F302">
        <v>2018</v>
      </c>
      <c r="G302" t="s">
        <v>29</v>
      </c>
      <c r="H302" t="s">
        <v>77</v>
      </c>
      <c r="I302">
        <v>964.74</v>
      </c>
      <c r="J302">
        <v>945.45</v>
      </c>
      <c r="K302">
        <v>3380</v>
      </c>
      <c r="L302">
        <v>964.74</v>
      </c>
      <c r="M302">
        <v>945.45</v>
      </c>
      <c r="N302">
        <v>2434.5500000000002</v>
      </c>
      <c r="O302">
        <v>0.72028106508875744</v>
      </c>
    </row>
    <row r="303" spans="1:15">
      <c r="A303" t="s">
        <v>32</v>
      </c>
      <c r="B303" t="s">
        <v>9</v>
      </c>
      <c r="C303" t="s">
        <v>87</v>
      </c>
      <c r="D303" t="s">
        <v>88</v>
      </c>
      <c r="E303" s="4">
        <v>43314</v>
      </c>
      <c r="F303">
        <v>2018</v>
      </c>
      <c r="G303" t="s">
        <v>29</v>
      </c>
      <c r="H303" t="s">
        <v>88</v>
      </c>
      <c r="I303">
        <v>964.74</v>
      </c>
      <c r="J303">
        <v>945.45</v>
      </c>
      <c r="K303">
        <v>3380</v>
      </c>
      <c r="L303">
        <v>964.74</v>
      </c>
      <c r="M303">
        <v>945.45</v>
      </c>
      <c r="N303">
        <v>2434.5500000000002</v>
      </c>
      <c r="O303">
        <v>0.72028106508875744</v>
      </c>
    </row>
    <row r="304" spans="1:15">
      <c r="A304" t="s">
        <v>32</v>
      </c>
      <c r="B304" t="s">
        <v>9</v>
      </c>
      <c r="C304" t="s">
        <v>95</v>
      </c>
      <c r="D304" t="s">
        <v>96</v>
      </c>
      <c r="E304" s="4">
        <v>43314</v>
      </c>
      <c r="F304">
        <v>2018</v>
      </c>
      <c r="G304" t="s">
        <v>29</v>
      </c>
      <c r="H304" t="s">
        <v>96</v>
      </c>
      <c r="I304">
        <v>964.74</v>
      </c>
      <c r="J304">
        <v>945.45</v>
      </c>
      <c r="K304">
        <v>3380</v>
      </c>
      <c r="L304">
        <v>964.74</v>
      </c>
      <c r="M304">
        <v>945.45</v>
      </c>
      <c r="N304">
        <v>2434.5500000000002</v>
      </c>
      <c r="O304">
        <v>0.72028106508875744</v>
      </c>
    </row>
    <row r="305" spans="1:15">
      <c r="A305" t="s">
        <v>51</v>
      </c>
      <c r="B305" t="s">
        <v>9</v>
      </c>
      <c r="C305" t="s">
        <v>905</v>
      </c>
      <c r="D305" t="s">
        <v>906</v>
      </c>
      <c r="E305" s="4">
        <v>43314</v>
      </c>
      <c r="F305">
        <v>2018</v>
      </c>
      <c r="G305" t="s">
        <v>29</v>
      </c>
      <c r="H305" t="s">
        <v>906</v>
      </c>
      <c r="I305">
        <v>445.5</v>
      </c>
      <c r="J305">
        <v>436.59</v>
      </c>
      <c r="K305">
        <v>601</v>
      </c>
      <c r="L305">
        <v>445.5</v>
      </c>
      <c r="M305">
        <v>436.59</v>
      </c>
      <c r="N305">
        <v>164.41000000000003</v>
      </c>
      <c r="O305">
        <v>0.2735607321131448</v>
      </c>
    </row>
    <row r="306" spans="1:15">
      <c r="A306" t="s">
        <v>915</v>
      </c>
      <c r="B306" t="s">
        <v>9</v>
      </c>
      <c r="C306" t="s">
        <v>1004</v>
      </c>
      <c r="D306" t="s">
        <v>1005</v>
      </c>
      <c r="E306" s="4">
        <v>43314</v>
      </c>
      <c r="F306">
        <v>2018</v>
      </c>
      <c r="G306" t="s">
        <v>29</v>
      </c>
      <c r="H306" t="s">
        <v>1005</v>
      </c>
      <c r="I306">
        <v>324</v>
      </c>
      <c r="J306">
        <v>324</v>
      </c>
      <c r="K306">
        <v>424</v>
      </c>
      <c r="L306">
        <v>324</v>
      </c>
      <c r="M306">
        <v>324</v>
      </c>
      <c r="N306">
        <v>100</v>
      </c>
      <c r="O306">
        <v>0.23584905660377359</v>
      </c>
    </row>
    <row r="307" spans="1:15">
      <c r="A307" t="s">
        <v>915</v>
      </c>
      <c r="B307" t="s">
        <v>9</v>
      </c>
      <c r="C307" t="s">
        <v>1027</v>
      </c>
      <c r="D307" t="s">
        <v>1028</v>
      </c>
      <c r="E307" s="4">
        <v>43314</v>
      </c>
      <c r="F307">
        <v>2018</v>
      </c>
      <c r="G307" t="s">
        <v>29</v>
      </c>
      <c r="H307" t="s">
        <v>1028</v>
      </c>
      <c r="I307">
        <v>324</v>
      </c>
      <c r="J307">
        <v>324</v>
      </c>
      <c r="K307">
        <v>424</v>
      </c>
      <c r="L307">
        <v>324</v>
      </c>
      <c r="M307">
        <v>324</v>
      </c>
      <c r="N307">
        <v>100</v>
      </c>
      <c r="O307">
        <v>0.23584905660377359</v>
      </c>
    </row>
    <row r="308" spans="1:15">
      <c r="A308" t="s">
        <v>778</v>
      </c>
      <c r="B308" t="s">
        <v>9</v>
      </c>
      <c r="C308" t="s">
        <v>779</v>
      </c>
      <c r="D308" t="s">
        <v>780</v>
      </c>
      <c r="E308" s="4">
        <v>43315</v>
      </c>
      <c r="F308">
        <v>2018</v>
      </c>
      <c r="G308" t="s">
        <v>377</v>
      </c>
      <c r="H308" t="s">
        <v>780</v>
      </c>
      <c r="I308">
        <v>906</v>
      </c>
      <c r="J308">
        <v>0</v>
      </c>
      <c r="K308">
        <v>1136</v>
      </c>
      <c r="L308">
        <v>906</v>
      </c>
      <c r="M308">
        <v>0</v>
      </c>
      <c r="N308">
        <v>1136</v>
      </c>
      <c r="O308">
        <v>1</v>
      </c>
    </row>
    <row r="309" spans="1:15">
      <c r="A309" t="s">
        <v>8</v>
      </c>
      <c r="B309" t="s">
        <v>9</v>
      </c>
      <c r="C309" t="s">
        <v>842</v>
      </c>
      <c r="D309" t="s">
        <v>843</v>
      </c>
      <c r="E309" s="4">
        <v>43315</v>
      </c>
      <c r="F309">
        <v>2018</v>
      </c>
      <c r="G309" t="s">
        <v>377</v>
      </c>
      <c r="H309" t="s">
        <v>843</v>
      </c>
      <c r="I309">
        <v>648</v>
      </c>
      <c r="J309">
        <v>648</v>
      </c>
      <c r="K309">
        <v>750</v>
      </c>
      <c r="L309">
        <v>648</v>
      </c>
      <c r="M309">
        <v>648</v>
      </c>
      <c r="N309">
        <v>102</v>
      </c>
      <c r="O309">
        <v>0.13600000000000001</v>
      </c>
    </row>
    <row r="310" spans="1:15">
      <c r="A310" t="s">
        <v>32</v>
      </c>
      <c r="B310" t="s">
        <v>9</v>
      </c>
      <c r="C310" t="s">
        <v>978</v>
      </c>
      <c r="D310" t="s">
        <v>979</v>
      </c>
      <c r="E310" s="4">
        <v>43315</v>
      </c>
      <c r="F310">
        <v>2018</v>
      </c>
      <c r="G310" t="s">
        <v>377</v>
      </c>
      <c r="H310" t="s">
        <v>979</v>
      </c>
      <c r="I310">
        <v>364.5</v>
      </c>
      <c r="J310">
        <v>357.21</v>
      </c>
      <c r="K310">
        <v>477</v>
      </c>
      <c r="L310">
        <v>364.5</v>
      </c>
      <c r="M310">
        <v>357.21</v>
      </c>
      <c r="N310">
        <v>119.79000000000002</v>
      </c>
      <c r="O310">
        <v>0.25113207547169814</v>
      </c>
    </row>
    <row r="311" spans="1:15">
      <c r="A311" t="s">
        <v>26</v>
      </c>
      <c r="B311" t="s">
        <v>9</v>
      </c>
      <c r="C311" t="s">
        <v>356</v>
      </c>
      <c r="D311" t="s">
        <v>357</v>
      </c>
      <c r="E311" s="4">
        <v>43317</v>
      </c>
      <c r="F311">
        <v>2018</v>
      </c>
      <c r="G311" t="s">
        <v>29</v>
      </c>
      <c r="H311" t="s">
        <v>357</v>
      </c>
      <c r="I311">
        <v>838.75</v>
      </c>
      <c r="J311">
        <v>838.75</v>
      </c>
      <c r="K311">
        <v>1944</v>
      </c>
      <c r="L311">
        <v>838.75</v>
      </c>
      <c r="M311">
        <v>838.75</v>
      </c>
      <c r="N311">
        <v>1105.25</v>
      </c>
      <c r="O311">
        <v>0.56854423868312753</v>
      </c>
    </row>
    <row r="312" spans="1:15">
      <c r="A312" t="s">
        <v>80</v>
      </c>
      <c r="B312" t="s">
        <v>9</v>
      </c>
      <c r="C312" t="s">
        <v>610</v>
      </c>
      <c r="D312" t="s">
        <v>611</v>
      </c>
      <c r="E312" s="4">
        <v>43317</v>
      </c>
      <c r="F312">
        <v>2018</v>
      </c>
      <c r="G312" t="s">
        <v>29</v>
      </c>
      <c r="H312" t="s">
        <v>611</v>
      </c>
      <c r="I312">
        <v>964.74</v>
      </c>
      <c r="J312">
        <v>964.74</v>
      </c>
      <c r="K312">
        <v>1690</v>
      </c>
      <c r="L312">
        <v>964.74</v>
      </c>
      <c r="M312">
        <v>964.74</v>
      </c>
      <c r="N312">
        <v>725.26</v>
      </c>
      <c r="O312">
        <v>0.42914792899408283</v>
      </c>
    </row>
    <row r="313" spans="1:15">
      <c r="A313" t="s">
        <v>32</v>
      </c>
      <c r="B313" t="s">
        <v>9</v>
      </c>
      <c r="C313" t="s">
        <v>634</v>
      </c>
      <c r="D313" t="s">
        <v>635</v>
      </c>
      <c r="E313" s="4">
        <v>43317</v>
      </c>
      <c r="F313">
        <v>2018</v>
      </c>
      <c r="G313" t="s">
        <v>29</v>
      </c>
      <c r="H313" t="s">
        <v>635</v>
      </c>
      <c r="I313">
        <v>964.74</v>
      </c>
      <c r="J313">
        <v>945.45</v>
      </c>
      <c r="K313">
        <v>1690</v>
      </c>
      <c r="L313">
        <v>964.74</v>
      </c>
      <c r="M313">
        <v>945.45</v>
      </c>
      <c r="N313">
        <v>744.55</v>
      </c>
      <c r="O313">
        <v>0.44056213017751478</v>
      </c>
    </row>
    <row r="314" spans="1:15">
      <c r="A314" t="s">
        <v>230</v>
      </c>
      <c r="B314" t="s">
        <v>9</v>
      </c>
      <c r="C314" t="s">
        <v>874</v>
      </c>
      <c r="D314" t="s">
        <v>875</v>
      </c>
      <c r="E314" s="4">
        <v>43317</v>
      </c>
      <c r="F314">
        <v>2018</v>
      </c>
      <c r="G314" t="s">
        <v>377</v>
      </c>
      <c r="H314" t="s">
        <v>875</v>
      </c>
      <c r="I314">
        <v>336</v>
      </c>
      <c r="J314">
        <v>329.28</v>
      </c>
      <c r="K314">
        <v>722</v>
      </c>
      <c r="L314">
        <v>336</v>
      </c>
      <c r="M314">
        <v>329.28</v>
      </c>
      <c r="N314">
        <v>392.72</v>
      </c>
      <c r="O314">
        <v>0.54393351800554024</v>
      </c>
    </row>
    <row r="315" spans="1:15">
      <c r="A315" t="s">
        <v>230</v>
      </c>
      <c r="B315" t="s">
        <v>9</v>
      </c>
      <c r="C315" t="s">
        <v>1096</v>
      </c>
      <c r="D315" t="s">
        <v>1097</v>
      </c>
      <c r="E315" s="4">
        <v>43317</v>
      </c>
      <c r="F315">
        <v>2018</v>
      </c>
      <c r="G315" t="s">
        <v>377</v>
      </c>
      <c r="H315" t="s">
        <v>1097</v>
      </c>
      <c r="I315">
        <v>336</v>
      </c>
      <c r="J315">
        <v>336</v>
      </c>
      <c r="K315">
        <v>361</v>
      </c>
      <c r="L315">
        <v>672</v>
      </c>
      <c r="M315">
        <v>336</v>
      </c>
      <c r="N315">
        <v>25</v>
      </c>
      <c r="O315">
        <v>6.9252077562326875E-2</v>
      </c>
    </row>
    <row r="316" spans="1:15">
      <c r="A316" t="s">
        <v>230</v>
      </c>
      <c r="B316" t="s">
        <v>9</v>
      </c>
      <c r="C316" t="s">
        <v>1104</v>
      </c>
      <c r="D316" t="s">
        <v>1105</v>
      </c>
      <c r="E316" s="4">
        <v>43317</v>
      </c>
      <c r="F316">
        <v>2018</v>
      </c>
      <c r="G316" t="s">
        <v>377</v>
      </c>
      <c r="H316" t="s">
        <v>1105</v>
      </c>
      <c r="I316">
        <v>336</v>
      </c>
      <c r="J316">
        <v>329.28</v>
      </c>
      <c r="K316">
        <v>361</v>
      </c>
      <c r="L316">
        <v>336</v>
      </c>
      <c r="M316">
        <v>329.28</v>
      </c>
      <c r="N316">
        <v>31.720000000000027</v>
      </c>
      <c r="O316">
        <v>8.786703601108041E-2</v>
      </c>
    </row>
    <row r="317" spans="1:15">
      <c r="A317" t="s">
        <v>230</v>
      </c>
      <c r="B317" t="s">
        <v>9</v>
      </c>
      <c r="C317" t="s">
        <v>1096</v>
      </c>
      <c r="D317" t="s">
        <v>1097</v>
      </c>
      <c r="E317" s="4">
        <v>43317</v>
      </c>
      <c r="F317">
        <v>2018</v>
      </c>
      <c r="G317" t="s">
        <v>377</v>
      </c>
      <c r="H317" t="s">
        <v>1097</v>
      </c>
      <c r="I317">
        <v>336</v>
      </c>
      <c r="J317">
        <v>0</v>
      </c>
      <c r="K317">
        <v>361</v>
      </c>
      <c r="L317">
        <v>672</v>
      </c>
      <c r="M317">
        <v>336</v>
      </c>
      <c r="N317">
        <v>25</v>
      </c>
      <c r="O317">
        <v>6.9252077562326875E-2</v>
      </c>
    </row>
    <row r="318" spans="1:15">
      <c r="A318" t="s">
        <v>26</v>
      </c>
      <c r="B318" t="s">
        <v>9</v>
      </c>
      <c r="C318" t="s">
        <v>27</v>
      </c>
      <c r="D318" t="s">
        <v>28</v>
      </c>
      <c r="E318" s="4">
        <v>43318</v>
      </c>
      <c r="F318">
        <v>2018</v>
      </c>
      <c r="G318" t="s">
        <v>29</v>
      </c>
      <c r="H318" t="s">
        <v>28</v>
      </c>
      <c r="I318">
        <v>964.31</v>
      </c>
      <c r="J318">
        <v>0</v>
      </c>
      <c r="K318">
        <v>5832</v>
      </c>
      <c r="L318">
        <v>1928.62</v>
      </c>
      <c r="M318">
        <v>945.02</v>
      </c>
      <c r="N318">
        <v>4886.9799999999996</v>
      </c>
      <c r="O318">
        <v>0.83795953360768172</v>
      </c>
    </row>
    <row r="319" spans="1:15">
      <c r="A319" t="s">
        <v>26</v>
      </c>
      <c r="B319" t="s">
        <v>9</v>
      </c>
      <c r="C319" t="s">
        <v>201</v>
      </c>
      <c r="D319" t="s">
        <v>202</v>
      </c>
      <c r="E319" s="4">
        <v>43318</v>
      </c>
      <c r="F319">
        <v>2018</v>
      </c>
      <c r="G319" t="s">
        <v>29</v>
      </c>
      <c r="H319" t="s">
        <v>202</v>
      </c>
      <c r="I319">
        <v>964.31</v>
      </c>
      <c r="J319">
        <v>964.31</v>
      </c>
      <c r="K319">
        <v>1944</v>
      </c>
      <c r="L319">
        <v>964.31</v>
      </c>
      <c r="M319">
        <v>964.31</v>
      </c>
      <c r="N319">
        <v>979.69</v>
      </c>
      <c r="O319">
        <v>0.50395576131687247</v>
      </c>
    </row>
    <row r="320" spans="1:15">
      <c r="A320" t="s">
        <v>26</v>
      </c>
      <c r="B320" t="s">
        <v>9</v>
      </c>
      <c r="C320" t="s">
        <v>27</v>
      </c>
      <c r="D320" t="s">
        <v>28</v>
      </c>
      <c r="E320" s="4">
        <v>43318</v>
      </c>
      <c r="F320">
        <v>2018</v>
      </c>
      <c r="G320" t="s">
        <v>29</v>
      </c>
      <c r="H320" t="s">
        <v>28</v>
      </c>
      <c r="I320">
        <v>964.31</v>
      </c>
      <c r="J320">
        <v>945.02</v>
      </c>
      <c r="K320">
        <v>1944</v>
      </c>
      <c r="L320">
        <v>1928.62</v>
      </c>
      <c r="M320">
        <v>945.02</v>
      </c>
      <c r="N320">
        <v>998.98</v>
      </c>
      <c r="O320">
        <v>0.51387860082304526</v>
      </c>
    </row>
    <row r="321" spans="1:15">
      <c r="A321" t="s">
        <v>26</v>
      </c>
      <c r="B321" t="s">
        <v>9</v>
      </c>
      <c r="C321" t="s">
        <v>331</v>
      </c>
      <c r="D321" t="s">
        <v>332</v>
      </c>
      <c r="E321" s="4">
        <v>43318</v>
      </c>
      <c r="F321">
        <v>2018</v>
      </c>
      <c r="G321" t="s">
        <v>29</v>
      </c>
      <c r="H321" t="s">
        <v>332</v>
      </c>
      <c r="I321">
        <v>1132.31</v>
      </c>
      <c r="J321">
        <v>1109.6600000000001</v>
      </c>
      <c r="K321">
        <v>1944</v>
      </c>
      <c r="L321">
        <v>1132.31</v>
      </c>
      <c r="M321">
        <v>1109.6600000000001</v>
      </c>
      <c r="N321">
        <v>834.33999999999992</v>
      </c>
      <c r="O321">
        <v>0.42918724279835385</v>
      </c>
    </row>
    <row r="322" spans="1:15">
      <c r="A322" t="s">
        <v>51</v>
      </c>
      <c r="B322" t="s">
        <v>9</v>
      </c>
      <c r="C322" t="s">
        <v>385</v>
      </c>
      <c r="D322" t="s">
        <v>386</v>
      </c>
      <c r="E322" s="4">
        <v>43318</v>
      </c>
      <c r="F322">
        <v>2018</v>
      </c>
      <c r="G322" t="s">
        <v>29</v>
      </c>
      <c r="H322" t="s">
        <v>386</v>
      </c>
      <c r="I322">
        <v>1216.75</v>
      </c>
      <c r="J322">
        <v>1192.4100000000001</v>
      </c>
      <c r="K322">
        <v>1862</v>
      </c>
      <c r="L322">
        <v>1216.75</v>
      </c>
      <c r="M322">
        <v>1192.4100000000001</v>
      </c>
      <c r="N322">
        <v>669.58999999999992</v>
      </c>
      <c r="O322">
        <v>0.35960794844253485</v>
      </c>
    </row>
    <row r="323" spans="1:15">
      <c r="A323" t="s">
        <v>32</v>
      </c>
      <c r="B323" t="s">
        <v>9</v>
      </c>
      <c r="C323" t="s">
        <v>403</v>
      </c>
      <c r="D323" t="s">
        <v>404</v>
      </c>
      <c r="E323" s="4">
        <v>43318</v>
      </c>
      <c r="F323">
        <v>2018</v>
      </c>
      <c r="G323" t="s">
        <v>29</v>
      </c>
      <c r="H323" t="s">
        <v>404</v>
      </c>
      <c r="I323">
        <v>964.74</v>
      </c>
      <c r="J323">
        <v>964.74</v>
      </c>
      <c r="K323">
        <v>1690</v>
      </c>
      <c r="L323">
        <v>964.74</v>
      </c>
      <c r="M323">
        <v>964.74</v>
      </c>
      <c r="N323">
        <v>725.26</v>
      </c>
      <c r="O323">
        <v>0.42914792899408283</v>
      </c>
    </row>
    <row r="324" spans="1:15">
      <c r="A324" t="s">
        <v>40</v>
      </c>
      <c r="B324" t="s">
        <v>9</v>
      </c>
      <c r="C324" t="s">
        <v>650</v>
      </c>
      <c r="D324" t="s">
        <v>651</v>
      </c>
      <c r="E324" s="4">
        <v>43318</v>
      </c>
      <c r="F324">
        <v>2018</v>
      </c>
      <c r="G324" t="s">
        <v>43</v>
      </c>
      <c r="H324" t="s">
        <v>651</v>
      </c>
      <c r="I324">
        <v>1210</v>
      </c>
      <c r="J324">
        <v>1590</v>
      </c>
      <c r="K324">
        <v>1600</v>
      </c>
      <c r="L324">
        <v>1210</v>
      </c>
      <c r="M324">
        <v>1590</v>
      </c>
      <c r="N324">
        <v>10</v>
      </c>
      <c r="O324">
        <v>6.2500000000000003E-3</v>
      </c>
    </row>
    <row r="325" spans="1:15">
      <c r="A325" t="s">
        <v>99</v>
      </c>
      <c r="B325" t="s">
        <v>9</v>
      </c>
      <c r="C325" t="s">
        <v>724</v>
      </c>
      <c r="D325" t="s">
        <v>725</v>
      </c>
      <c r="E325" s="4">
        <v>43318</v>
      </c>
      <c r="F325">
        <v>2018</v>
      </c>
      <c r="G325" t="s">
        <v>29</v>
      </c>
      <c r="H325" t="s">
        <v>725</v>
      </c>
      <c r="I325">
        <v>672.64</v>
      </c>
      <c r="J325">
        <v>659.19</v>
      </c>
      <c r="K325">
        <v>1397</v>
      </c>
      <c r="L325">
        <v>672.64</v>
      </c>
      <c r="M325">
        <v>659.19</v>
      </c>
      <c r="N325">
        <v>737.81</v>
      </c>
      <c r="O325">
        <v>0.52813886900501072</v>
      </c>
    </row>
    <row r="326" spans="1:15">
      <c r="A326" t="s">
        <v>111</v>
      </c>
      <c r="B326" t="s">
        <v>9</v>
      </c>
      <c r="C326" t="s">
        <v>789</v>
      </c>
      <c r="D326" t="s">
        <v>790</v>
      </c>
      <c r="E326" s="4">
        <v>43318</v>
      </c>
      <c r="F326">
        <v>2018</v>
      </c>
      <c r="G326" t="s">
        <v>29</v>
      </c>
      <c r="H326" t="s">
        <v>790</v>
      </c>
      <c r="I326">
        <v>651.37</v>
      </c>
      <c r="J326">
        <v>638.34</v>
      </c>
      <c r="K326">
        <v>1045</v>
      </c>
      <c r="L326">
        <v>651.37</v>
      </c>
      <c r="M326">
        <v>638.34</v>
      </c>
      <c r="N326">
        <v>406.65999999999997</v>
      </c>
      <c r="O326">
        <v>0.38914832535885163</v>
      </c>
    </row>
    <row r="327" spans="1:15">
      <c r="A327" t="s">
        <v>8</v>
      </c>
      <c r="B327" t="s">
        <v>9</v>
      </c>
      <c r="C327" t="s">
        <v>826</v>
      </c>
      <c r="D327" t="s">
        <v>827</v>
      </c>
      <c r="E327" s="4">
        <v>43318</v>
      </c>
      <c r="F327">
        <v>2018</v>
      </c>
      <c r="G327" t="s">
        <v>29</v>
      </c>
      <c r="H327" t="s">
        <v>827</v>
      </c>
      <c r="I327">
        <v>659.26</v>
      </c>
      <c r="J327">
        <v>659.26</v>
      </c>
      <c r="K327">
        <v>841</v>
      </c>
      <c r="L327">
        <v>659.26</v>
      </c>
      <c r="M327">
        <v>659.26</v>
      </c>
      <c r="N327">
        <v>181.74</v>
      </c>
      <c r="O327">
        <v>0.2160998810939358</v>
      </c>
    </row>
    <row r="328" spans="1:15">
      <c r="A328" t="s">
        <v>230</v>
      </c>
      <c r="B328" t="s">
        <v>9</v>
      </c>
      <c r="C328" t="s">
        <v>872</v>
      </c>
      <c r="D328" t="s">
        <v>873</v>
      </c>
      <c r="E328" s="4">
        <v>43318</v>
      </c>
      <c r="F328">
        <v>2018</v>
      </c>
      <c r="G328" t="s">
        <v>377</v>
      </c>
      <c r="H328" t="s">
        <v>873</v>
      </c>
      <c r="I328">
        <v>336</v>
      </c>
      <c r="J328">
        <v>329.28</v>
      </c>
      <c r="K328">
        <v>722</v>
      </c>
      <c r="L328">
        <v>336</v>
      </c>
      <c r="M328">
        <v>329.28</v>
      </c>
      <c r="N328">
        <v>392.72</v>
      </c>
      <c r="O328">
        <v>0.54393351800554024</v>
      </c>
    </row>
    <row r="329" spans="1:15">
      <c r="A329" t="s">
        <v>230</v>
      </c>
      <c r="B329" t="s">
        <v>9</v>
      </c>
      <c r="C329" t="s">
        <v>1039</v>
      </c>
      <c r="D329" t="s">
        <v>1040</v>
      </c>
      <c r="E329" s="4">
        <v>43318</v>
      </c>
      <c r="F329">
        <v>2018</v>
      </c>
      <c r="G329" t="s">
        <v>377</v>
      </c>
      <c r="H329" t="s">
        <v>1040</v>
      </c>
      <c r="I329">
        <v>162</v>
      </c>
      <c r="J329">
        <v>158.76</v>
      </c>
      <c r="K329">
        <v>424</v>
      </c>
      <c r="L329">
        <v>162</v>
      </c>
      <c r="M329">
        <v>158.76</v>
      </c>
      <c r="N329">
        <v>265.24</v>
      </c>
      <c r="O329">
        <v>0.62556603773584907</v>
      </c>
    </row>
    <row r="330" spans="1:15">
      <c r="A330" t="s">
        <v>51</v>
      </c>
      <c r="B330" t="s">
        <v>9</v>
      </c>
      <c r="C330" t="s">
        <v>1114</v>
      </c>
      <c r="D330" t="s">
        <v>1115</v>
      </c>
      <c r="E330" s="4">
        <v>43318</v>
      </c>
      <c r="F330">
        <v>2018</v>
      </c>
      <c r="G330" t="s">
        <v>377</v>
      </c>
      <c r="H330" t="s">
        <v>1115</v>
      </c>
      <c r="I330">
        <v>263.25</v>
      </c>
      <c r="J330">
        <v>263.25</v>
      </c>
      <c r="K330">
        <v>344.5</v>
      </c>
      <c r="L330">
        <v>263.25</v>
      </c>
      <c r="M330">
        <v>263.25</v>
      </c>
      <c r="N330">
        <v>81.25</v>
      </c>
      <c r="O330">
        <v>0.23584905660377359</v>
      </c>
    </row>
    <row r="331" spans="1:15">
      <c r="A331" t="s">
        <v>8</v>
      </c>
      <c r="B331" t="s">
        <v>9</v>
      </c>
      <c r="C331" t="s">
        <v>1176</v>
      </c>
      <c r="D331" t="s">
        <v>1177</v>
      </c>
      <c r="E331" s="4">
        <v>43318</v>
      </c>
      <c r="F331">
        <v>2018</v>
      </c>
      <c r="G331" t="s">
        <v>29</v>
      </c>
      <c r="H331" t="s">
        <v>1177</v>
      </c>
      <c r="I331">
        <v>162</v>
      </c>
      <c r="J331">
        <v>162</v>
      </c>
      <c r="K331">
        <v>212</v>
      </c>
      <c r="L331">
        <v>162</v>
      </c>
      <c r="M331">
        <v>162</v>
      </c>
      <c r="N331">
        <v>50</v>
      </c>
      <c r="O331">
        <v>0.23584905660377359</v>
      </c>
    </row>
    <row r="332" spans="1:15">
      <c r="A332" t="s">
        <v>26</v>
      </c>
      <c r="B332" t="s">
        <v>9</v>
      </c>
      <c r="C332" t="s">
        <v>45</v>
      </c>
      <c r="D332" t="s">
        <v>46</v>
      </c>
      <c r="E332" s="4">
        <v>43319</v>
      </c>
      <c r="F332">
        <v>2018</v>
      </c>
      <c r="G332" t="s">
        <v>29</v>
      </c>
      <c r="H332" t="s">
        <v>46</v>
      </c>
      <c r="I332">
        <v>1132.31</v>
      </c>
      <c r="J332">
        <v>1109.6600000000001</v>
      </c>
      <c r="K332">
        <v>3888</v>
      </c>
      <c r="L332">
        <v>1132.31</v>
      </c>
      <c r="M332">
        <v>1109.6600000000001</v>
      </c>
      <c r="N332">
        <v>2778.34</v>
      </c>
      <c r="O332">
        <v>0.71459362139917704</v>
      </c>
    </row>
    <row r="333" spans="1:15">
      <c r="A333" t="s">
        <v>32</v>
      </c>
      <c r="B333" t="s">
        <v>9</v>
      </c>
      <c r="C333" t="s">
        <v>89</v>
      </c>
      <c r="D333" t="s">
        <v>90</v>
      </c>
      <c r="E333" s="4">
        <v>43319</v>
      </c>
      <c r="F333">
        <v>2018</v>
      </c>
      <c r="G333" t="s">
        <v>29</v>
      </c>
      <c r="H333" t="s">
        <v>90</v>
      </c>
      <c r="I333">
        <v>964.74</v>
      </c>
      <c r="J333">
        <v>945.45</v>
      </c>
      <c r="K333">
        <v>3380</v>
      </c>
      <c r="L333">
        <v>964.74</v>
      </c>
      <c r="M333">
        <v>945.45</v>
      </c>
      <c r="N333">
        <v>2434.5500000000002</v>
      </c>
      <c r="O333">
        <v>0.72028106508875744</v>
      </c>
    </row>
    <row r="334" spans="1:15">
      <c r="A334" t="s">
        <v>99</v>
      </c>
      <c r="B334" t="s">
        <v>9</v>
      </c>
      <c r="C334" t="s">
        <v>100</v>
      </c>
      <c r="D334" t="s">
        <v>101</v>
      </c>
      <c r="E334" s="4">
        <v>43319</v>
      </c>
      <c r="F334">
        <v>2018</v>
      </c>
      <c r="G334" t="s">
        <v>37</v>
      </c>
      <c r="H334" t="s">
        <v>101</v>
      </c>
      <c r="I334">
        <v>2078.39</v>
      </c>
      <c r="J334">
        <v>2078.39</v>
      </c>
      <c r="K334">
        <v>3376</v>
      </c>
      <c r="L334">
        <v>2078.39</v>
      </c>
      <c r="M334">
        <v>2078.39</v>
      </c>
      <c r="N334">
        <v>1297.6100000000001</v>
      </c>
      <c r="O334">
        <v>0.38436315165876783</v>
      </c>
    </row>
    <row r="335" spans="1:15">
      <c r="A335" t="s">
        <v>40</v>
      </c>
      <c r="B335" t="s">
        <v>9</v>
      </c>
      <c r="C335" t="s">
        <v>104</v>
      </c>
      <c r="D335" t="s">
        <v>105</v>
      </c>
      <c r="E335" s="4">
        <v>43319</v>
      </c>
      <c r="F335">
        <v>2018</v>
      </c>
      <c r="G335" t="s">
        <v>43</v>
      </c>
      <c r="H335" t="s">
        <v>105</v>
      </c>
      <c r="I335">
        <v>2592.2199999999998</v>
      </c>
      <c r="J335">
        <v>2592.2199999999998</v>
      </c>
      <c r="K335">
        <v>3300</v>
      </c>
      <c r="L335">
        <v>2592.2199999999998</v>
      </c>
      <c r="M335">
        <v>2592.2199999999998</v>
      </c>
      <c r="N335">
        <v>707.7800000000002</v>
      </c>
      <c r="O335">
        <v>0.21447878787878794</v>
      </c>
    </row>
    <row r="336" spans="1:15">
      <c r="A336" t="s">
        <v>26</v>
      </c>
      <c r="B336" t="s">
        <v>9</v>
      </c>
      <c r="C336" t="s">
        <v>197</v>
      </c>
      <c r="D336" t="s">
        <v>198</v>
      </c>
      <c r="E336" s="4">
        <v>43319</v>
      </c>
      <c r="F336">
        <v>2018</v>
      </c>
      <c r="G336" t="s">
        <v>29</v>
      </c>
      <c r="H336" t="s">
        <v>198</v>
      </c>
      <c r="I336">
        <v>0</v>
      </c>
      <c r="J336">
        <v>329.28</v>
      </c>
      <c r="K336">
        <v>1944</v>
      </c>
      <c r="L336">
        <v>838.75</v>
      </c>
      <c r="M336">
        <v>1151.25</v>
      </c>
      <c r="N336">
        <v>792.75</v>
      </c>
      <c r="O336">
        <v>0.40779320987654322</v>
      </c>
    </row>
    <row r="337" spans="1:15">
      <c r="A337" t="s">
        <v>51</v>
      </c>
      <c r="B337" t="s">
        <v>9</v>
      </c>
      <c r="C337" t="s">
        <v>285</v>
      </c>
      <c r="D337" t="s">
        <v>286</v>
      </c>
      <c r="E337" s="4">
        <v>43319</v>
      </c>
      <c r="F337">
        <v>2018</v>
      </c>
      <c r="G337" t="s">
        <v>29</v>
      </c>
      <c r="H337" t="s">
        <v>286</v>
      </c>
      <c r="I337">
        <v>712.75</v>
      </c>
      <c r="J337">
        <v>1677.49</v>
      </c>
      <c r="K337">
        <v>1944</v>
      </c>
      <c r="L337">
        <v>1425.5</v>
      </c>
      <c r="M337">
        <v>1677.49</v>
      </c>
      <c r="N337">
        <v>266.51</v>
      </c>
      <c r="O337">
        <v>0.13709362139917694</v>
      </c>
    </row>
    <row r="338" spans="1:15">
      <c r="A338" t="s">
        <v>51</v>
      </c>
      <c r="B338" t="s">
        <v>9</v>
      </c>
      <c r="C338" t="s">
        <v>285</v>
      </c>
      <c r="D338" t="s">
        <v>286</v>
      </c>
      <c r="E338" s="4">
        <v>43319</v>
      </c>
      <c r="F338">
        <v>2018</v>
      </c>
      <c r="G338" t="s">
        <v>29</v>
      </c>
      <c r="H338" t="s">
        <v>286</v>
      </c>
      <c r="I338">
        <v>712.75</v>
      </c>
      <c r="J338">
        <v>0</v>
      </c>
      <c r="K338">
        <v>1944</v>
      </c>
      <c r="L338">
        <v>1425.5</v>
      </c>
      <c r="M338">
        <v>1677.49</v>
      </c>
      <c r="N338">
        <v>266.51</v>
      </c>
      <c r="O338">
        <v>0.13709362139917694</v>
      </c>
    </row>
    <row r="339" spans="1:15">
      <c r="A339" t="s">
        <v>26</v>
      </c>
      <c r="B339" t="s">
        <v>9</v>
      </c>
      <c r="C339" t="s">
        <v>197</v>
      </c>
      <c r="D339" t="s">
        <v>198</v>
      </c>
      <c r="E339" s="4">
        <v>43319</v>
      </c>
      <c r="F339">
        <v>2018</v>
      </c>
      <c r="G339" t="s">
        <v>29</v>
      </c>
      <c r="H339" t="s">
        <v>198</v>
      </c>
      <c r="I339">
        <v>838.75</v>
      </c>
      <c r="J339">
        <v>821.97</v>
      </c>
      <c r="K339">
        <v>1944</v>
      </c>
      <c r="L339">
        <v>838.75</v>
      </c>
      <c r="M339">
        <v>1151.25</v>
      </c>
      <c r="N339">
        <v>792.75</v>
      </c>
      <c r="O339">
        <v>0.40779320987654322</v>
      </c>
    </row>
    <row r="340" spans="1:15">
      <c r="A340" t="s">
        <v>32</v>
      </c>
      <c r="B340" t="s">
        <v>9</v>
      </c>
      <c r="C340" t="s">
        <v>517</v>
      </c>
      <c r="D340" t="s">
        <v>518</v>
      </c>
      <c r="E340" s="4">
        <v>43319</v>
      </c>
      <c r="F340">
        <v>2018</v>
      </c>
      <c r="G340" t="s">
        <v>29</v>
      </c>
      <c r="H340" t="s">
        <v>518</v>
      </c>
      <c r="I340">
        <v>964.74</v>
      </c>
      <c r="J340">
        <v>945.45</v>
      </c>
      <c r="K340">
        <v>1690</v>
      </c>
      <c r="L340">
        <v>964.74</v>
      </c>
      <c r="M340">
        <v>1274.73</v>
      </c>
      <c r="N340">
        <v>415.27</v>
      </c>
      <c r="O340">
        <v>0.24572189349112425</v>
      </c>
    </row>
    <row r="341" spans="1:15">
      <c r="A341" t="s">
        <v>32</v>
      </c>
      <c r="B341" t="s">
        <v>9</v>
      </c>
      <c r="C341" t="s">
        <v>517</v>
      </c>
      <c r="D341" t="s">
        <v>518</v>
      </c>
      <c r="E341" s="4">
        <v>43319</v>
      </c>
      <c r="F341">
        <v>2018</v>
      </c>
      <c r="G341" t="s">
        <v>29</v>
      </c>
      <c r="H341" t="s">
        <v>518</v>
      </c>
      <c r="I341">
        <v>0</v>
      </c>
      <c r="J341">
        <v>329.28</v>
      </c>
      <c r="K341">
        <v>1690</v>
      </c>
      <c r="L341">
        <v>964.74</v>
      </c>
      <c r="M341">
        <v>1274.73</v>
      </c>
      <c r="N341">
        <v>415.27</v>
      </c>
      <c r="O341">
        <v>0.24572189349112425</v>
      </c>
    </row>
    <row r="342" spans="1:15">
      <c r="A342" t="s">
        <v>40</v>
      </c>
      <c r="B342" t="s">
        <v>9</v>
      </c>
      <c r="C342" t="s">
        <v>674</v>
      </c>
      <c r="D342" t="s">
        <v>675</v>
      </c>
      <c r="E342" s="4">
        <v>43319</v>
      </c>
      <c r="F342">
        <v>2018</v>
      </c>
      <c r="G342" t="s">
        <v>43</v>
      </c>
      <c r="H342" t="s">
        <v>675</v>
      </c>
      <c r="I342">
        <v>1210</v>
      </c>
      <c r="J342">
        <v>1400</v>
      </c>
      <c r="K342">
        <v>1600</v>
      </c>
      <c r="L342">
        <v>1210</v>
      </c>
      <c r="M342">
        <v>1400</v>
      </c>
      <c r="N342">
        <v>200</v>
      </c>
      <c r="O342">
        <v>0.125</v>
      </c>
    </row>
    <row r="343" spans="1:15">
      <c r="A343" t="s">
        <v>32</v>
      </c>
      <c r="B343" t="s">
        <v>9</v>
      </c>
      <c r="C343" t="s">
        <v>864</v>
      </c>
      <c r="D343" t="s">
        <v>865</v>
      </c>
      <c r="E343" s="4">
        <v>43319</v>
      </c>
      <c r="F343">
        <v>2018</v>
      </c>
      <c r="G343" t="s">
        <v>377</v>
      </c>
      <c r="H343" t="s">
        <v>865</v>
      </c>
      <c r="I343">
        <v>567</v>
      </c>
      <c r="J343">
        <v>567</v>
      </c>
      <c r="K343">
        <v>742</v>
      </c>
      <c r="L343">
        <v>567</v>
      </c>
      <c r="M343">
        <v>567</v>
      </c>
      <c r="N343">
        <v>175</v>
      </c>
      <c r="O343">
        <v>0.23584905660377359</v>
      </c>
    </row>
    <row r="344" spans="1:15">
      <c r="A344" t="s">
        <v>26</v>
      </c>
      <c r="B344" t="s">
        <v>9</v>
      </c>
      <c r="C344" t="s">
        <v>889</v>
      </c>
      <c r="D344" t="s">
        <v>890</v>
      </c>
      <c r="E344" s="4">
        <v>43319</v>
      </c>
      <c r="F344">
        <v>2018</v>
      </c>
      <c r="G344" t="s">
        <v>377</v>
      </c>
      <c r="H344" t="s">
        <v>890</v>
      </c>
      <c r="I344">
        <v>486</v>
      </c>
      <c r="J344">
        <v>476.28</v>
      </c>
      <c r="K344">
        <v>636</v>
      </c>
      <c r="L344">
        <v>486</v>
      </c>
      <c r="M344">
        <v>476.28</v>
      </c>
      <c r="N344">
        <v>159.72000000000003</v>
      </c>
      <c r="O344">
        <v>0.25113207547169814</v>
      </c>
    </row>
    <row r="345" spans="1:15">
      <c r="A345" t="s">
        <v>26</v>
      </c>
      <c r="B345" t="s">
        <v>9</v>
      </c>
      <c r="C345" t="s">
        <v>895</v>
      </c>
      <c r="D345" t="s">
        <v>896</v>
      </c>
      <c r="E345" s="4">
        <v>43319</v>
      </c>
      <c r="F345">
        <v>2018</v>
      </c>
      <c r="G345" t="s">
        <v>377</v>
      </c>
      <c r="H345" t="s">
        <v>896</v>
      </c>
      <c r="I345">
        <v>465.75</v>
      </c>
      <c r="J345">
        <v>456.43</v>
      </c>
      <c r="K345">
        <v>609.5</v>
      </c>
      <c r="L345">
        <v>465.75</v>
      </c>
      <c r="M345">
        <v>456.43</v>
      </c>
      <c r="N345">
        <v>153.07</v>
      </c>
      <c r="O345">
        <v>0.25114027891714519</v>
      </c>
    </row>
    <row r="346" spans="1:15">
      <c r="A346" t="s">
        <v>32</v>
      </c>
      <c r="B346" t="s">
        <v>9</v>
      </c>
      <c r="C346" t="s">
        <v>932</v>
      </c>
      <c r="D346" t="s">
        <v>933</v>
      </c>
      <c r="E346" s="4">
        <v>43319</v>
      </c>
      <c r="F346">
        <v>2018</v>
      </c>
      <c r="G346" t="s">
        <v>377</v>
      </c>
      <c r="H346" t="s">
        <v>933</v>
      </c>
      <c r="I346">
        <v>324</v>
      </c>
      <c r="J346">
        <v>317.52</v>
      </c>
      <c r="K346">
        <v>500</v>
      </c>
      <c r="L346">
        <v>324</v>
      </c>
      <c r="M346">
        <v>317.52</v>
      </c>
      <c r="N346">
        <v>182.48000000000002</v>
      </c>
      <c r="O346">
        <v>0.36496000000000006</v>
      </c>
    </row>
    <row r="347" spans="1:15">
      <c r="A347" t="s">
        <v>26</v>
      </c>
      <c r="B347" t="s">
        <v>9</v>
      </c>
      <c r="C347" t="s">
        <v>60</v>
      </c>
      <c r="D347" t="s">
        <v>61</v>
      </c>
      <c r="E347" s="4">
        <v>43320</v>
      </c>
      <c r="F347">
        <v>2018</v>
      </c>
      <c r="G347" t="s">
        <v>29</v>
      </c>
      <c r="H347" t="s">
        <v>61</v>
      </c>
      <c r="I347">
        <v>1132.31</v>
      </c>
      <c r="J347">
        <v>1109.6600000000001</v>
      </c>
      <c r="K347">
        <v>3888</v>
      </c>
      <c r="L347">
        <v>1132.31</v>
      </c>
      <c r="M347">
        <v>1109.6600000000001</v>
      </c>
      <c r="N347">
        <v>2778.34</v>
      </c>
      <c r="O347">
        <v>0.71459362139917704</v>
      </c>
    </row>
    <row r="348" spans="1:15">
      <c r="A348" t="s">
        <v>80</v>
      </c>
      <c r="B348" t="s">
        <v>9</v>
      </c>
      <c r="C348" t="s">
        <v>81</v>
      </c>
      <c r="D348" t="s">
        <v>82</v>
      </c>
      <c r="E348" s="4">
        <v>43320</v>
      </c>
      <c r="F348">
        <v>2018</v>
      </c>
      <c r="G348" t="s">
        <v>29</v>
      </c>
      <c r="H348" t="s">
        <v>82</v>
      </c>
      <c r="I348">
        <v>964.74</v>
      </c>
      <c r="J348">
        <v>945.45</v>
      </c>
      <c r="K348">
        <v>3380</v>
      </c>
      <c r="L348">
        <v>964.74</v>
      </c>
      <c r="M348">
        <v>945.45</v>
      </c>
      <c r="N348">
        <v>2434.5500000000002</v>
      </c>
      <c r="O348">
        <v>0.72028106508875744</v>
      </c>
    </row>
    <row r="349" spans="1:15">
      <c r="A349" t="s">
        <v>51</v>
      </c>
      <c r="B349" t="s">
        <v>9</v>
      </c>
      <c r="C349" t="s">
        <v>209</v>
      </c>
      <c r="D349" t="s">
        <v>210</v>
      </c>
      <c r="E349" s="4">
        <v>43320</v>
      </c>
      <c r="F349">
        <v>2018</v>
      </c>
      <c r="G349" t="s">
        <v>29</v>
      </c>
      <c r="H349" t="s">
        <v>210</v>
      </c>
      <c r="I349">
        <v>964.31</v>
      </c>
      <c r="J349">
        <v>964.31</v>
      </c>
      <c r="K349">
        <v>1944</v>
      </c>
      <c r="L349">
        <v>964.31</v>
      </c>
      <c r="M349">
        <v>964.31</v>
      </c>
      <c r="N349">
        <v>979.69</v>
      </c>
      <c r="O349">
        <v>0.50395576131687247</v>
      </c>
    </row>
    <row r="350" spans="1:15">
      <c r="A350" t="s">
        <v>51</v>
      </c>
      <c r="B350" t="s">
        <v>9</v>
      </c>
      <c r="C350" t="s">
        <v>299</v>
      </c>
      <c r="D350" t="s">
        <v>300</v>
      </c>
      <c r="E350" s="4">
        <v>43320</v>
      </c>
      <c r="F350">
        <v>2018</v>
      </c>
      <c r="G350" t="s">
        <v>29</v>
      </c>
      <c r="H350" t="s">
        <v>300</v>
      </c>
      <c r="I350">
        <v>838.75</v>
      </c>
      <c r="J350">
        <v>838.75</v>
      </c>
      <c r="K350">
        <v>1944</v>
      </c>
      <c r="L350">
        <v>838.75</v>
      </c>
      <c r="M350">
        <v>838.75</v>
      </c>
      <c r="N350">
        <v>1105.25</v>
      </c>
      <c r="O350">
        <v>0.56854423868312753</v>
      </c>
    </row>
    <row r="351" spans="1:15">
      <c r="A351" t="s">
        <v>51</v>
      </c>
      <c r="B351" t="s">
        <v>9</v>
      </c>
      <c r="C351" t="s">
        <v>299</v>
      </c>
      <c r="D351" t="s">
        <v>300</v>
      </c>
      <c r="E351" s="4">
        <v>43320</v>
      </c>
      <c r="F351">
        <v>2018</v>
      </c>
      <c r="G351" t="s">
        <v>29</v>
      </c>
      <c r="H351" t="s">
        <v>300</v>
      </c>
      <c r="I351">
        <v>0</v>
      </c>
      <c r="J351">
        <v>0</v>
      </c>
      <c r="K351">
        <v>1944</v>
      </c>
      <c r="L351">
        <v>838.75</v>
      </c>
      <c r="M351">
        <v>838.75</v>
      </c>
      <c r="N351">
        <v>1105.25</v>
      </c>
      <c r="O351">
        <v>0.56854423868312753</v>
      </c>
    </row>
    <row r="352" spans="1:15">
      <c r="A352" t="s">
        <v>80</v>
      </c>
      <c r="B352" t="s">
        <v>9</v>
      </c>
      <c r="C352" t="s">
        <v>547</v>
      </c>
      <c r="D352" t="s">
        <v>548</v>
      </c>
      <c r="E352" s="4">
        <v>43320</v>
      </c>
      <c r="F352">
        <v>2018</v>
      </c>
      <c r="G352" t="s">
        <v>29</v>
      </c>
      <c r="H352" t="s">
        <v>548</v>
      </c>
      <c r="I352">
        <v>964.74</v>
      </c>
      <c r="J352">
        <v>945.45</v>
      </c>
      <c r="K352">
        <v>1690</v>
      </c>
      <c r="L352">
        <v>964.74</v>
      </c>
      <c r="M352">
        <v>945.45</v>
      </c>
      <c r="N352">
        <v>744.55</v>
      </c>
      <c r="O352">
        <v>0.44056213017751478</v>
      </c>
    </row>
    <row r="353" spans="1:15">
      <c r="A353" t="s">
        <v>26</v>
      </c>
      <c r="B353" t="s">
        <v>9</v>
      </c>
      <c r="C353" t="s">
        <v>702</v>
      </c>
      <c r="D353" t="s">
        <v>703</v>
      </c>
      <c r="E353" s="4">
        <v>43320</v>
      </c>
      <c r="F353">
        <v>2018</v>
      </c>
      <c r="G353" t="s">
        <v>29</v>
      </c>
      <c r="H353" t="s">
        <v>703</v>
      </c>
      <c r="I353">
        <v>1255.42</v>
      </c>
      <c r="J353">
        <v>1230.31</v>
      </c>
      <c r="K353">
        <v>1531</v>
      </c>
      <c r="L353">
        <v>1255.42</v>
      </c>
      <c r="M353">
        <v>1230.31</v>
      </c>
      <c r="N353">
        <v>300.69000000000005</v>
      </c>
      <c r="O353">
        <v>0.19640104506858266</v>
      </c>
    </row>
    <row r="354" spans="1:15">
      <c r="A354" t="s">
        <v>99</v>
      </c>
      <c r="B354" t="s">
        <v>9</v>
      </c>
      <c r="C354" t="s">
        <v>736</v>
      </c>
      <c r="D354" t="s">
        <v>737</v>
      </c>
      <c r="E354" s="4">
        <v>43320</v>
      </c>
      <c r="F354">
        <v>2018</v>
      </c>
      <c r="G354" t="s">
        <v>29</v>
      </c>
      <c r="H354" t="s">
        <v>737</v>
      </c>
      <c r="I354">
        <v>840</v>
      </c>
      <c r="J354">
        <v>840</v>
      </c>
      <c r="K354">
        <v>1315</v>
      </c>
      <c r="L354">
        <v>840</v>
      </c>
      <c r="M354">
        <v>840</v>
      </c>
      <c r="N354">
        <v>475</v>
      </c>
      <c r="O354">
        <v>0.36121673003802279</v>
      </c>
    </row>
    <row r="355" spans="1:15">
      <c r="A355" t="s">
        <v>51</v>
      </c>
      <c r="B355" t="s">
        <v>9</v>
      </c>
      <c r="C355" t="s">
        <v>1054</v>
      </c>
      <c r="D355" t="s">
        <v>1055</v>
      </c>
      <c r="E355" s="4">
        <v>43320</v>
      </c>
      <c r="F355">
        <v>2018</v>
      </c>
      <c r="G355" t="s">
        <v>377</v>
      </c>
      <c r="H355" t="s">
        <v>1055</v>
      </c>
      <c r="I355">
        <v>202.5</v>
      </c>
      <c r="J355">
        <v>202.5</v>
      </c>
      <c r="K355">
        <v>365</v>
      </c>
      <c r="L355">
        <v>202.5</v>
      </c>
      <c r="M355">
        <v>202.5</v>
      </c>
      <c r="N355">
        <v>162.5</v>
      </c>
      <c r="O355">
        <v>0.4452054794520548</v>
      </c>
    </row>
    <row r="356" spans="1:15">
      <c r="A356" t="s">
        <v>51</v>
      </c>
      <c r="B356" t="s">
        <v>9</v>
      </c>
      <c r="C356" t="s">
        <v>205</v>
      </c>
      <c r="D356" t="s">
        <v>206</v>
      </c>
      <c r="E356" s="4">
        <v>43321</v>
      </c>
      <c r="F356">
        <v>2018</v>
      </c>
      <c r="G356" t="s">
        <v>29</v>
      </c>
      <c r="H356" t="s">
        <v>206</v>
      </c>
      <c r="I356">
        <v>964.31</v>
      </c>
      <c r="J356">
        <v>0</v>
      </c>
      <c r="K356">
        <v>1944</v>
      </c>
      <c r="L356">
        <v>1928.62</v>
      </c>
      <c r="M356">
        <v>964.31</v>
      </c>
      <c r="N356">
        <v>979.69</v>
      </c>
      <c r="O356">
        <v>0.50395576131687247</v>
      </c>
    </row>
    <row r="357" spans="1:15">
      <c r="A357" t="s">
        <v>51</v>
      </c>
      <c r="B357" t="s">
        <v>9</v>
      </c>
      <c r="C357" t="s">
        <v>205</v>
      </c>
      <c r="D357" t="s">
        <v>206</v>
      </c>
      <c r="E357" s="4">
        <v>43321</v>
      </c>
      <c r="F357">
        <v>2018</v>
      </c>
      <c r="G357" t="s">
        <v>29</v>
      </c>
      <c r="H357" t="s">
        <v>206</v>
      </c>
      <c r="I357">
        <v>964.31</v>
      </c>
      <c r="J357">
        <v>964.31</v>
      </c>
      <c r="K357">
        <v>1944</v>
      </c>
      <c r="L357">
        <v>1928.62</v>
      </c>
      <c r="M357">
        <v>964.31</v>
      </c>
      <c r="N357">
        <v>979.69</v>
      </c>
      <c r="O357">
        <v>0.50395576131687247</v>
      </c>
    </row>
    <row r="358" spans="1:15">
      <c r="A358" t="s">
        <v>51</v>
      </c>
      <c r="B358" t="s">
        <v>9</v>
      </c>
      <c r="C358" t="s">
        <v>244</v>
      </c>
      <c r="D358" t="s">
        <v>245</v>
      </c>
      <c r="E358" s="4">
        <v>43321</v>
      </c>
      <c r="F358">
        <v>2018</v>
      </c>
      <c r="G358" t="s">
        <v>29</v>
      </c>
      <c r="H358" t="s">
        <v>245</v>
      </c>
      <c r="I358">
        <v>964.31</v>
      </c>
      <c r="J358">
        <v>964.31</v>
      </c>
      <c r="K358">
        <v>1944</v>
      </c>
      <c r="L358">
        <v>1928.62</v>
      </c>
      <c r="M358">
        <v>964.31</v>
      </c>
      <c r="N358">
        <v>979.69</v>
      </c>
      <c r="O358">
        <v>0.50395576131687247</v>
      </c>
    </row>
    <row r="359" spans="1:15">
      <c r="A359" t="s">
        <v>51</v>
      </c>
      <c r="B359" t="s">
        <v>9</v>
      </c>
      <c r="C359" t="s">
        <v>244</v>
      </c>
      <c r="D359" t="s">
        <v>245</v>
      </c>
      <c r="E359" s="4">
        <v>43321</v>
      </c>
      <c r="F359">
        <v>2018</v>
      </c>
      <c r="G359" t="s">
        <v>29</v>
      </c>
      <c r="H359" t="s">
        <v>245</v>
      </c>
      <c r="I359">
        <v>964.31</v>
      </c>
      <c r="J359">
        <v>0</v>
      </c>
      <c r="K359">
        <v>1944</v>
      </c>
      <c r="L359">
        <v>1928.62</v>
      </c>
      <c r="M359">
        <v>964.31</v>
      </c>
      <c r="N359">
        <v>979.69</v>
      </c>
      <c r="O359">
        <v>0.50395576131687247</v>
      </c>
    </row>
    <row r="360" spans="1:15">
      <c r="A360" t="s">
        <v>26</v>
      </c>
      <c r="B360" t="s">
        <v>9</v>
      </c>
      <c r="C360" t="s">
        <v>348</v>
      </c>
      <c r="D360" t="s">
        <v>349</v>
      </c>
      <c r="E360" s="4">
        <v>43321</v>
      </c>
      <c r="F360">
        <v>2018</v>
      </c>
      <c r="G360" t="s">
        <v>29</v>
      </c>
      <c r="H360" t="s">
        <v>349</v>
      </c>
      <c r="I360">
        <v>964.31</v>
      </c>
      <c r="J360">
        <v>945.02</v>
      </c>
      <c r="K360">
        <v>1944</v>
      </c>
      <c r="L360">
        <v>1929.05</v>
      </c>
      <c r="M360">
        <v>1890.47</v>
      </c>
      <c r="N360">
        <v>53.529999999999973</v>
      </c>
      <c r="O360">
        <v>2.7536008230452661E-2</v>
      </c>
    </row>
    <row r="361" spans="1:15">
      <c r="A361" t="s">
        <v>26</v>
      </c>
      <c r="B361" t="s">
        <v>9</v>
      </c>
      <c r="C361" t="s">
        <v>348</v>
      </c>
      <c r="D361" t="s">
        <v>349</v>
      </c>
      <c r="E361" s="4">
        <v>43321</v>
      </c>
      <c r="F361">
        <v>2018</v>
      </c>
      <c r="G361" t="s">
        <v>29</v>
      </c>
      <c r="H361" t="s">
        <v>349</v>
      </c>
      <c r="I361">
        <v>964.74</v>
      </c>
      <c r="J361">
        <v>945.45</v>
      </c>
      <c r="K361">
        <v>1944</v>
      </c>
      <c r="L361">
        <v>1929.05</v>
      </c>
      <c r="M361">
        <v>1890.47</v>
      </c>
      <c r="N361">
        <v>53.529999999999973</v>
      </c>
      <c r="O361">
        <v>2.7536008230452661E-2</v>
      </c>
    </row>
    <row r="362" spans="1:15">
      <c r="A362" t="s">
        <v>32</v>
      </c>
      <c r="B362" t="s">
        <v>9</v>
      </c>
      <c r="C362" t="s">
        <v>531</v>
      </c>
      <c r="D362" t="s">
        <v>532</v>
      </c>
      <c r="E362" s="4">
        <v>43321</v>
      </c>
      <c r="F362">
        <v>2018</v>
      </c>
      <c r="G362" t="s">
        <v>29</v>
      </c>
      <c r="H362" t="s">
        <v>532</v>
      </c>
      <c r="I362">
        <v>964.74</v>
      </c>
      <c r="J362">
        <v>964.74</v>
      </c>
      <c r="K362">
        <v>1690</v>
      </c>
      <c r="L362">
        <v>1929.48</v>
      </c>
      <c r="M362">
        <v>964.74</v>
      </c>
      <c r="N362">
        <v>725.26</v>
      </c>
      <c r="O362">
        <v>0.42914792899408283</v>
      </c>
    </row>
    <row r="363" spans="1:15">
      <c r="A363" t="s">
        <v>32</v>
      </c>
      <c r="B363" t="s">
        <v>9</v>
      </c>
      <c r="C363" t="s">
        <v>531</v>
      </c>
      <c r="D363" t="s">
        <v>532</v>
      </c>
      <c r="E363" s="4">
        <v>43321</v>
      </c>
      <c r="F363">
        <v>2018</v>
      </c>
      <c r="G363" t="s">
        <v>29</v>
      </c>
      <c r="H363" t="s">
        <v>532</v>
      </c>
      <c r="I363">
        <v>964.74</v>
      </c>
      <c r="J363">
        <v>0</v>
      </c>
      <c r="K363">
        <v>1690</v>
      </c>
      <c r="L363">
        <v>1929.48</v>
      </c>
      <c r="M363">
        <v>964.74</v>
      </c>
      <c r="N363">
        <v>725.26</v>
      </c>
      <c r="O363">
        <v>0.42914792899408283</v>
      </c>
    </row>
    <row r="364" spans="1:15">
      <c r="A364" t="s">
        <v>32</v>
      </c>
      <c r="B364" t="s">
        <v>9</v>
      </c>
      <c r="C364" t="s">
        <v>553</v>
      </c>
      <c r="D364" t="s">
        <v>554</v>
      </c>
      <c r="E364" s="4">
        <v>43321</v>
      </c>
      <c r="F364">
        <v>2018</v>
      </c>
      <c r="G364" t="s">
        <v>29</v>
      </c>
      <c r="H364" t="s">
        <v>554</v>
      </c>
      <c r="I364">
        <v>964.74</v>
      </c>
      <c r="J364">
        <v>964.74</v>
      </c>
      <c r="K364">
        <v>1690</v>
      </c>
      <c r="L364">
        <v>964.74</v>
      </c>
      <c r="M364">
        <v>964.74</v>
      </c>
      <c r="N364">
        <v>725.26</v>
      </c>
      <c r="O364">
        <v>0.42914792899408283</v>
      </c>
    </row>
    <row r="365" spans="1:15">
      <c r="A365" t="s">
        <v>32</v>
      </c>
      <c r="B365" t="s">
        <v>9</v>
      </c>
      <c r="C365" t="s">
        <v>612</v>
      </c>
      <c r="D365" t="s">
        <v>613</v>
      </c>
      <c r="E365" s="4">
        <v>43321</v>
      </c>
      <c r="F365">
        <v>2018</v>
      </c>
      <c r="G365" t="s">
        <v>29</v>
      </c>
      <c r="H365" t="s">
        <v>613</v>
      </c>
      <c r="I365">
        <v>964.74</v>
      </c>
      <c r="J365">
        <v>0</v>
      </c>
      <c r="K365">
        <v>1690</v>
      </c>
      <c r="L365">
        <v>1929.48</v>
      </c>
      <c r="M365">
        <v>964.74</v>
      </c>
      <c r="N365">
        <v>725.26</v>
      </c>
      <c r="O365">
        <v>0.42914792899408283</v>
      </c>
    </row>
    <row r="366" spans="1:15">
      <c r="A366" t="s">
        <v>32</v>
      </c>
      <c r="B366" t="s">
        <v>9</v>
      </c>
      <c r="C366" t="s">
        <v>612</v>
      </c>
      <c r="D366" t="s">
        <v>613</v>
      </c>
      <c r="E366" s="4">
        <v>43321</v>
      </c>
      <c r="F366">
        <v>2018</v>
      </c>
      <c r="G366" t="s">
        <v>29</v>
      </c>
      <c r="H366" t="s">
        <v>613</v>
      </c>
      <c r="I366">
        <v>964.74</v>
      </c>
      <c r="J366">
        <v>964.74</v>
      </c>
      <c r="K366">
        <v>1690</v>
      </c>
      <c r="L366">
        <v>1929.48</v>
      </c>
      <c r="M366">
        <v>964.74</v>
      </c>
      <c r="N366">
        <v>725.26</v>
      </c>
      <c r="O366">
        <v>0.42914792899408283</v>
      </c>
    </row>
    <row r="367" spans="1:15">
      <c r="A367" t="s">
        <v>26</v>
      </c>
      <c r="B367" t="s">
        <v>9</v>
      </c>
      <c r="C367" t="s">
        <v>320</v>
      </c>
      <c r="D367" t="s">
        <v>321</v>
      </c>
      <c r="E367" s="4">
        <v>43324</v>
      </c>
      <c r="F367">
        <v>2018</v>
      </c>
      <c r="G367" t="s">
        <v>29</v>
      </c>
      <c r="H367" t="s">
        <v>321</v>
      </c>
      <c r="I367">
        <v>1132.31</v>
      </c>
      <c r="J367">
        <v>1109.6600000000001</v>
      </c>
      <c r="K367">
        <v>1944</v>
      </c>
      <c r="L367">
        <v>1132.31</v>
      </c>
      <c r="M367">
        <v>1109.6600000000001</v>
      </c>
      <c r="N367">
        <v>834.33999999999992</v>
      </c>
      <c r="O367">
        <v>0.42918724279835385</v>
      </c>
    </row>
    <row r="368" spans="1:15">
      <c r="A368" t="s">
        <v>32</v>
      </c>
      <c r="B368" t="s">
        <v>9</v>
      </c>
      <c r="C368" t="s">
        <v>559</v>
      </c>
      <c r="D368" t="s">
        <v>560</v>
      </c>
      <c r="E368" s="4">
        <v>43324</v>
      </c>
      <c r="F368">
        <v>2018</v>
      </c>
      <c r="G368" t="s">
        <v>29</v>
      </c>
      <c r="H368" t="s">
        <v>560</v>
      </c>
      <c r="I368">
        <v>964.74</v>
      </c>
      <c r="J368">
        <v>945.45</v>
      </c>
      <c r="K368">
        <v>1690</v>
      </c>
      <c r="L368">
        <v>964.74</v>
      </c>
      <c r="M368">
        <v>945.45</v>
      </c>
      <c r="N368">
        <v>744.55</v>
      </c>
      <c r="O368">
        <v>0.44056213017751478</v>
      </c>
    </row>
    <row r="369" spans="1:15">
      <c r="A369" t="s">
        <v>32</v>
      </c>
      <c r="B369" t="s">
        <v>9</v>
      </c>
      <c r="C369" t="s">
        <v>590</v>
      </c>
      <c r="D369" t="s">
        <v>591</v>
      </c>
      <c r="E369" s="4">
        <v>43324</v>
      </c>
      <c r="F369">
        <v>2018</v>
      </c>
      <c r="G369" t="s">
        <v>29</v>
      </c>
      <c r="H369" t="s">
        <v>591</v>
      </c>
      <c r="I369">
        <v>964.74</v>
      </c>
      <c r="J369">
        <v>964.74</v>
      </c>
      <c r="K369">
        <v>1690</v>
      </c>
      <c r="L369">
        <v>964.74</v>
      </c>
      <c r="M369">
        <v>964.74</v>
      </c>
      <c r="N369">
        <v>725.26</v>
      </c>
      <c r="O369">
        <v>0.42914792899408283</v>
      </c>
    </row>
    <row r="370" spans="1:15">
      <c r="A370" t="s">
        <v>32</v>
      </c>
      <c r="B370" t="s">
        <v>9</v>
      </c>
      <c r="C370" t="s">
        <v>608</v>
      </c>
      <c r="D370" t="s">
        <v>609</v>
      </c>
      <c r="E370" s="4">
        <v>43324</v>
      </c>
      <c r="F370">
        <v>2018</v>
      </c>
      <c r="G370" t="s">
        <v>29</v>
      </c>
      <c r="H370" t="s">
        <v>609</v>
      </c>
      <c r="I370">
        <v>964.74</v>
      </c>
      <c r="J370">
        <v>964.74</v>
      </c>
      <c r="K370">
        <v>1690</v>
      </c>
      <c r="L370">
        <v>1929.48</v>
      </c>
      <c r="M370">
        <v>964.74</v>
      </c>
      <c r="N370">
        <v>725.26</v>
      </c>
      <c r="O370">
        <v>0.42914792899408283</v>
      </c>
    </row>
    <row r="371" spans="1:15">
      <c r="A371" t="s">
        <v>32</v>
      </c>
      <c r="B371" t="s">
        <v>9</v>
      </c>
      <c r="C371" t="s">
        <v>608</v>
      </c>
      <c r="D371" t="s">
        <v>609</v>
      </c>
      <c r="E371" s="4">
        <v>43324</v>
      </c>
      <c r="F371">
        <v>2018</v>
      </c>
      <c r="G371" t="s">
        <v>29</v>
      </c>
      <c r="H371" t="s">
        <v>609</v>
      </c>
      <c r="I371">
        <v>964.74</v>
      </c>
      <c r="J371">
        <v>0</v>
      </c>
      <c r="K371">
        <v>1690</v>
      </c>
      <c r="L371">
        <v>1929.48</v>
      </c>
      <c r="M371">
        <v>964.74</v>
      </c>
      <c r="N371">
        <v>725.26</v>
      </c>
      <c r="O371">
        <v>0.42914792899408283</v>
      </c>
    </row>
    <row r="372" spans="1:15">
      <c r="A372" t="s">
        <v>230</v>
      </c>
      <c r="B372" t="s">
        <v>9</v>
      </c>
      <c r="C372" t="s">
        <v>1068</v>
      </c>
      <c r="D372" t="s">
        <v>1069</v>
      </c>
      <c r="E372" s="4">
        <v>43324</v>
      </c>
      <c r="F372">
        <v>2018</v>
      </c>
      <c r="G372" t="s">
        <v>377</v>
      </c>
      <c r="H372" t="s">
        <v>1069</v>
      </c>
      <c r="I372">
        <v>336</v>
      </c>
      <c r="J372">
        <v>329.28</v>
      </c>
      <c r="K372">
        <v>361</v>
      </c>
      <c r="L372">
        <v>336</v>
      </c>
      <c r="M372">
        <v>329.28</v>
      </c>
      <c r="N372">
        <v>31.720000000000027</v>
      </c>
      <c r="O372">
        <v>8.786703601108041E-2</v>
      </c>
    </row>
    <row r="373" spans="1:15">
      <c r="A373" t="s">
        <v>26</v>
      </c>
      <c r="B373" t="s">
        <v>9</v>
      </c>
      <c r="C373" t="s">
        <v>213</v>
      </c>
      <c r="D373" t="s">
        <v>214</v>
      </c>
      <c r="E373" s="4">
        <v>43325</v>
      </c>
      <c r="F373">
        <v>2018</v>
      </c>
      <c r="G373" t="s">
        <v>29</v>
      </c>
      <c r="H373" t="s">
        <v>214</v>
      </c>
      <c r="I373">
        <v>964.31</v>
      </c>
      <c r="J373">
        <v>964.31</v>
      </c>
      <c r="K373">
        <v>1944</v>
      </c>
      <c r="L373">
        <v>1928.62</v>
      </c>
      <c r="M373">
        <v>964.31</v>
      </c>
      <c r="N373">
        <v>979.69</v>
      </c>
      <c r="O373">
        <v>0.50395576131687247</v>
      </c>
    </row>
    <row r="374" spans="1:15">
      <c r="A374" t="s">
        <v>26</v>
      </c>
      <c r="B374" t="s">
        <v>9</v>
      </c>
      <c r="C374" t="s">
        <v>213</v>
      </c>
      <c r="D374" t="s">
        <v>214</v>
      </c>
      <c r="E374" s="4">
        <v>43325</v>
      </c>
      <c r="F374">
        <v>2018</v>
      </c>
      <c r="G374" t="s">
        <v>29</v>
      </c>
      <c r="H374" t="s">
        <v>214</v>
      </c>
      <c r="I374">
        <v>964.31</v>
      </c>
      <c r="J374">
        <v>0</v>
      </c>
      <c r="K374">
        <v>1944</v>
      </c>
      <c r="L374">
        <v>1928.62</v>
      </c>
      <c r="M374">
        <v>964.31</v>
      </c>
      <c r="N374">
        <v>979.69</v>
      </c>
      <c r="O374">
        <v>0.50395576131687247</v>
      </c>
    </row>
    <row r="375" spans="1:15">
      <c r="A375" t="s">
        <v>230</v>
      </c>
      <c r="B375" t="s">
        <v>9</v>
      </c>
      <c r="C375" t="s">
        <v>231</v>
      </c>
      <c r="D375" t="s">
        <v>232</v>
      </c>
      <c r="E375" s="4">
        <v>43325</v>
      </c>
      <c r="F375">
        <v>2018</v>
      </c>
      <c r="G375" t="s">
        <v>29</v>
      </c>
      <c r="H375" t="s">
        <v>232</v>
      </c>
      <c r="I375">
        <v>1300.75</v>
      </c>
      <c r="J375">
        <v>1274.73</v>
      </c>
      <c r="K375">
        <v>1944</v>
      </c>
      <c r="L375">
        <v>1300.75</v>
      </c>
      <c r="M375">
        <v>1274.73</v>
      </c>
      <c r="N375">
        <v>669.27</v>
      </c>
      <c r="O375">
        <v>0.34427469135802469</v>
      </c>
    </row>
    <row r="376" spans="1:15">
      <c r="A376" t="s">
        <v>80</v>
      </c>
      <c r="B376" t="s">
        <v>9</v>
      </c>
      <c r="C376" t="s">
        <v>393</v>
      </c>
      <c r="D376" t="s">
        <v>394</v>
      </c>
      <c r="E376" s="4">
        <v>43325</v>
      </c>
      <c r="F376">
        <v>2018</v>
      </c>
      <c r="G376" t="s">
        <v>29</v>
      </c>
      <c r="H376" t="s">
        <v>394</v>
      </c>
      <c r="I376">
        <v>964.74</v>
      </c>
      <c r="J376">
        <v>964.74</v>
      </c>
      <c r="K376">
        <v>1690</v>
      </c>
      <c r="L376">
        <v>1929.48</v>
      </c>
      <c r="M376">
        <v>964.74</v>
      </c>
      <c r="N376">
        <v>725.26</v>
      </c>
      <c r="O376">
        <v>0.42914792899408283</v>
      </c>
    </row>
    <row r="377" spans="1:15">
      <c r="A377" t="s">
        <v>80</v>
      </c>
      <c r="B377" t="s">
        <v>9</v>
      </c>
      <c r="C377" t="s">
        <v>393</v>
      </c>
      <c r="D377" t="s">
        <v>394</v>
      </c>
      <c r="E377" s="4">
        <v>43325</v>
      </c>
      <c r="F377">
        <v>2018</v>
      </c>
      <c r="G377" t="s">
        <v>29</v>
      </c>
      <c r="H377" t="s">
        <v>394</v>
      </c>
      <c r="I377">
        <v>964.74</v>
      </c>
      <c r="J377">
        <v>0</v>
      </c>
      <c r="K377">
        <v>1690</v>
      </c>
      <c r="L377">
        <v>1929.48</v>
      </c>
      <c r="M377">
        <v>964.74</v>
      </c>
      <c r="N377">
        <v>725.26</v>
      </c>
      <c r="O377">
        <v>0.42914792899408283</v>
      </c>
    </row>
    <row r="378" spans="1:15">
      <c r="A378" t="s">
        <v>40</v>
      </c>
      <c r="B378" t="s">
        <v>9</v>
      </c>
      <c r="C378" t="s">
        <v>678</v>
      </c>
      <c r="D378" t="s">
        <v>679</v>
      </c>
      <c r="E378" s="4">
        <v>43325</v>
      </c>
      <c r="F378">
        <v>2018</v>
      </c>
      <c r="G378" t="s">
        <v>43</v>
      </c>
      <c r="H378" t="s">
        <v>679</v>
      </c>
      <c r="I378">
        <v>1210</v>
      </c>
      <c r="J378">
        <v>1495</v>
      </c>
      <c r="K378">
        <v>1600</v>
      </c>
      <c r="L378">
        <v>1210</v>
      </c>
      <c r="M378">
        <v>1495</v>
      </c>
      <c r="N378">
        <v>105</v>
      </c>
      <c r="O378">
        <v>6.5625000000000003E-2</v>
      </c>
    </row>
    <row r="379" spans="1:15">
      <c r="A379" t="s">
        <v>186</v>
      </c>
      <c r="B379" t="s">
        <v>9</v>
      </c>
      <c r="C379" t="s">
        <v>772</v>
      </c>
      <c r="D379" t="s">
        <v>773</v>
      </c>
      <c r="E379" s="4">
        <v>43325</v>
      </c>
      <c r="F379">
        <v>2018</v>
      </c>
      <c r="G379" t="s">
        <v>29</v>
      </c>
      <c r="H379" t="s">
        <v>773</v>
      </c>
      <c r="I379">
        <v>878.2</v>
      </c>
      <c r="J379">
        <v>860.64</v>
      </c>
      <c r="K379">
        <v>1149</v>
      </c>
      <c r="L379">
        <v>878.2</v>
      </c>
      <c r="M379">
        <v>860.64</v>
      </c>
      <c r="N379">
        <v>288.36</v>
      </c>
      <c r="O379">
        <v>0.25096605744125328</v>
      </c>
    </row>
    <row r="380" spans="1:15">
      <c r="A380" t="s">
        <v>111</v>
      </c>
      <c r="B380" t="s">
        <v>9</v>
      </c>
      <c r="C380" t="s">
        <v>834</v>
      </c>
      <c r="D380" t="s">
        <v>835</v>
      </c>
      <c r="E380" s="4">
        <v>43325</v>
      </c>
      <c r="F380">
        <v>2018</v>
      </c>
      <c r="G380" t="s">
        <v>29</v>
      </c>
      <c r="H380" t="s">
        <v>835</v>
      </c>
      <c r="I380">
        <v>481.87</v>
      </c>
      <c r="J380">
        <v>481.87</v>
      </c>
      <c r="K380">
        <v>801</v>
      </c>
      <c r="L380">
        <v>481.87</v>
      </c>
      <c r="M380">
        <v>481.87</v>
      </c>
      <c r="N380">
        <v>319.13</v>
      </c>
      <c r="O380">
        <v>0.39841448189762796</v>
      </c>
    </row>
    <row r="381" spans="1:15">
      <c r="A381" t="s">
        <v>230</v>
      </c>
      <c r="B381" t="s">
        <v>9</v>
      </c>
      <c r="C381" t="s">
        <v>878</v>
      </c>
      <c r="D381" t="s">
        <v>879</v>
      </c>
      <c r="E381" s="4">
        <v>43325</v>
      </c>
      <c r="F381">
        <v>2018</v>
      </c>
      <c r="G381" t="s">
        <v>377</v>
      </c>
      <c r="H381" t="s">
        <v>879</v>
      </c>
      <c r="I381">
        <v>336</v>
      </c>
      <c r="J381">
        <v>329.28</v>
      </c>
      <c r="K381">
        <v>722</v>
      </c>
      <c r="L381">
        <v>336</v>
      </c>
      <c r="M381">
        <v>329.28</v>
      </c>
      <c r="N381">
        <v>392.72</v>
      </c>
      <c r="O381">
        <v>0.54393351800554024</v>
      </c>
    </row>
    <row r="382" spans="1:15">
      <c r="A382" t="s">
        <v>882</v>
      </c>
      <c r="B382" t="s">
        <v>9</v>
      </c>
      <c r="C382" t="s">
        <v>883</v>
      </c>
      <c r="D382" t="s">
        <v>884</v>
      </c>
      <c r="E382" s="4">
        <v>43325</v>
      </c>
      <c r="F382">
        <v>2018</v>
      </c>
      <c r="G382" t="s">
        <v>29</v>
      </c>
      <c r="H382" t="s">
        <v>884</v>
      </c>
      <c r="I382">
        <v>520.29</v>
      </c>
      <c r="J382">
        <v>520.29</v>
      </c>
      <c r="K382">
        <v>681</v>
      </c>
      <c r="L382">
        <v>520.29</v>
      </c>
      <c r="M382">
        <v>520.29</v>
      </c>
      <c r="N382">
        <v>160.71000000000004</v>
      </c>
      <c r="O382">
        <v>0.23599118942731284</v>
      </c>
    </row>
    <row r="383" spans="1:15">
      <c r="A383" t="s">
        <v>186</v>
      </c>
      <c r="B383" t="s">
        <v>9</v>
      </c>
      <c r="C383" t="s">
        <v>960</v>
      </c>
      <c r="D383" t="s">
        <v>961</v>
      </c>
      <c r="E383" s="4">
        <v>43325</v>
      </c>
      <c r="F383">
        <v>2018</v>
      </c>
      <c r="G383" t="s">
        <v>29</v>
      </c>
      <c r="H383" t="s">
        <v>961</v>
      </c>
      <c r="I383">
        <v>378.25</v>
      </c>
      <c r="J383">
        <v>378.25</v>
      </c>
      <c r="K383">
        <v>495</v>
      </c>
      <c r="L383">
        <v>378.25</v>
      </c>
      <c r="M383">
        <v>378.25</v>
      </c>
      <c r="N383">
        <v>116.75</v>
      </c>
      <c r="O383">
        <v>0.23585858585858585</v>
      </c>
    </row>
    <row r="384" spans="1:15">
      <c r="A384" t="s">
        <v>32</v>
      </c>
      <c r="B384" t="s">
        <v>9</v>
      </c>
      <c r="C384" t="s">
        <v>1046</v>
      </c>
      <c r="D384" t="s">
        <v>1047</v>
      </c>
      <c r="E384" s="4">
        <v>43325</v>
      </c>
      <c r="F384">
        <v>2018</v>
      </c>
      <c r="G384" t="s">
        <v>377</v>
      </c>
      <c r="H384" t="s">
        <v>1047</v>
      </c>
      <c r="I384">
        <v>283.5</v>
      </c>
      <c r="J384">
        <v>277.83</v>
      </c>
      <c r="K384">
        <v>371</v>
      </c>
      <c r="L384">
        <v>283.5</v>
      </c>
      <c r="M384">
        <v>277.83</v>
      </c>
      <c r="N384">
        <v>93.170000000000016</v>
      </c>
      <c r="O384">
        <v>0.25113207547169814</v>
      </c>
    </row>
    <row r="385" spans="1:15">
      <c r="A385" t="s">
        <v>230</v>
      </c>
      <c r="B385" t="s">
        <v>9</v>
      </c>
      <c r="C385" t="s">
        <v>1140</v>
      </c>
      <c r="D385" t="s">
        <v>1141</v>
      </c>
      <c r="E385" s="4">
        <v>43325</v>
      </c>
      <c r="F385">
        <v>2018</v>
      </c>
      <c r="G385" t="s">
        <v>377</v>
      </c>
      <c r="H385" t="s">
        <v>1141</v>
      </c>
      <c r="I385">
        <v>243</v>
      </c>
      <c r="J385">
        <v>0</v>
      </c>
      <c r="K385">
        <v>318</v>
      </c>
      <c r="L385">
        <v>243</v>
      </c>
      <c r="M385">
        <v>0</v>
      </c>
      <c r="N385">
        <v>318</v>
      </c>
      <c r="O385">
        <v>1</v>
      </c>
    </row>
    <row r="386" spans="1:15">
      <c r="A386" t="s">
        <v>8</v>
      </c>
      <c r="B386" t="s">
        <v>9</v>
      </c>
      <c r="C386" t="s">
        <v>10</v>
      </c>
      <c r="D386" t="s">
        <v>11</v>
      </c>
      <c r="E386" s="4">
        <v>43326</v>
      </c>
      <c r="F386">
        <v>2018</v>
      </c>
      <c r="G386" t="s">
        <v>12</v>
      </c>
      <c r="H386" t="s">
        <v>11</v>
      </c>
      <c r="I386">
        <v>4158.6099999999997</v>
      </c>
      <c r="J386">
        <v>4075.44</v>
      </c>
      <c r="K386">
        <v>12528</v>
      </c>
      <c r="L386">
        <v>4158.6099999999997</v>
      </c>
      <c r="M386">
        <v>4075.44</v>
      </c>
      <c r="N386">
        <v>8452.56</v>
      </c>
      <c r="O386">
        <v>0.67469348659003825</v>
      </c>
    </row>
    <row r="387" spans="1:15">
      <c r="A387" t="s">
        <v>80</v>
      </c>
      <c r="B387" t="s">
        <v>9</v>
      </c>
      <c r="C387" t="s">
        <v>83</v>
      </c>
      <c r="D387" t="s">
        <v>84</v>
      </c>
      <c r="E387" s="4">
        <v>43326</v>
      </c>
      <c r="F387">
        <v>2018</v>
      </c>
      <c r="G387" t="s">
        <v>29</v>
      </c>
      <c r="H387" t="s">
        <v>84</v>
      </c>
      <c r="I387">
        <v>964.74</v>
      </c>
      <c r="J387">
        <v>945.45</v>
      </c>
      <c r="K387">
        <v>3380</v>
      </c>
      <c r="L387">
        <v>964.74</v>
      </c>
      <c r="M387">
        <v>945.45</v>
      </c>
      <c r="N387">
        <v>2434.5500000000002</v>
      </c>
      <c r="O387">
        <v>0.72028106508875744</v>
      </c>
    </row>
    <row r="388" spans="1:15">
      <c r="A388" t="s">
        <v>40</v>
      </c>
      <c r="B388" t="s">
        <v>9</v>
      </c>
      <c r="C388" t="s">
        <v>124</v>
      </c>
      <c r="D388" t="s">
        <v>125</v>
      </c>
      <c r="E388" s="4">
        <v>43326</v>
      </c>
      <c r="F388">
        <v>2018</v>
      </c>
      <c r="G388" t="s">
        <v>43</v>
      </c>
      <c r="H388" t="s">
        <v>125</v>
      </c>
      <c r="I388">
        <v>1210</v>
      </c>
      <c r="J388">
        <v>1980</v>
      </c>
      <c r="K388">
        <v>2600</v>
      </c>
      <c r="L388">
        <v>1210</v>
      </c>
      <c r="M388">
        <v>1980</v>
      </c>
      <c r="N388">
        <v>620</v>
      </c>
      <c r="O388">
        <v>0.23846153846153847</v>
      </c>
    </row>
    <row r="389" spans="1:15">
      <c r="A389" t="s">
        <v>26</v>
      </c>
      <c r="B389" t="s">
        <v>9</v>
      </c>
      <c r="C389" t="s">
        <v>64</v>
      </c>
      <c r="D389" t="s">
        <v>241</v>
      </c>
      <c r="E389" s="4">
        <v>43326</v>
      </c>
      <c r="F389">
        <v>2018</v>
      </c>
      <c r="G389" t="s">
        <v>29</v>
      </c>
      <c r="H389" t="s">
        <v>241</v>
      </c>
      <c r="I389">
        <v>964.31</v>
      </c>
      <c r="J389">
        <v>0</v>
      </c>
      <c r="K389">
        <v>1944</v>
      </c>
      <c r="L389">
        <v>2293.12</v>
      </c>
      <c r="M389">
        <v>1321.52</v>
      </c>
      <c r="N389">
        <v>622.48</v>
      </c>
      <c r="O389">
        <v>0.32020576131687245</v>
      </c>
    </row>
    <row r="390" spans="1:15">
      <c r="A390" t="s">
        <v>26</v>
      </c>
      <c r="B390" t="s">
        <v>9</v>
      </c>
      <c r="C390" t="s">
        <v>64</v>
      </c>
      <c r="D390" t="s">
        <v>241</v>
      </c>
      <c r="E390" s="4">
        <v>43326</v>
      </c>
      <c r="F390">
        <v>2018</v>
      </c>
      <c r="G390" t="s">
        <v>29</v>
      </c>
      <c r="H390" t="s">
        <v>241</v>
      </c>
      <c r="I390">
        <v>964.31</v>
      </c>
      <c r="J390">
        <v>964.31</v>
      </c>
      <c r="K390">
        <v>1944</v>
      </c>
      <c r="L390">
        <v>2293.12</v>
      </c>
      <c r="M390">
        <v>1321.52</v>
      </c>
      <c r="N390">
        <v>622.48</v>
      </c>
      <c r="O390">
        <v>0.32020576131687245</v>
      </c>
    </row>
    <row r="391" spans="1:15">
      <c r="A391" t="s">
        <v>32</v>
      </c>
      <c r="B391" t="s">
        <v>9</v>
      </c>
      <c r="C391" t="s">
        <v>624</v>
      </c>
      <c r="D391" t="s">
        <v>625</v>
      </c>
      <c r="E391" s="4">
        <v>43326</v>
      </c>
      <c r="F391">
        <v>2018</v>
      </c>
      <c r="G391" t="s">
        <v>29</v>
      </c>
      <c r="H391" t="s">
        <v>625</v>
      </c>
      <c r="I391">
        <v>964.75</v>
      </c>
      <c r="J391">
        <v>945.45</v>
      </c>
      <c r="K391">
        <v>1690</v>
      </c>
      <c r="L391">
        <v>964.75</v>
      </c>
      <c r="M391">
        <v>945.45</v>
      </c>
      <c r="N391">
        <v>744.55</v>
      </c>
      <c r="O391">
        <v>0.44056213017751478</v>
      </c>
    </row>
    <row r="392" spans="1:15">
      <c r="A392" t="s">
        <v>882</v>
      </c>
      <c r="B392" t="s">
        <v>9</v>
      </c>
      <c r="C392" t="s">
        <v>887</v>
      </c>
      <c r="D392" t="s">
        <v>888</v>
      </c>
      <c r="E392" s="4">
        <v>43326</v>
      </c>
      <c r="F392">
        <v>2018</v>
      </c>
      <c r="G392" t="s">
        <v>29</v>
      </c>
      <c r="H392" t="s">
        <v>888</v>
      </c>
      <c r="I392">
        <v>501.28</v>
      </c>
      <c r="J392">
        <v>491.25</v>
      </c>
      <c r="K392">
        <v>656</v>
      </c>
      <c r="L392">
        <v>501.28</v>
      </c>
      <c r="M392">
        <v>491.25</v>
      </c>
      <c r="N392">
        <v>164.75</v>
      </c>
      <c r="O392">
        <v>0.25114329268292684</v>
      </c>
    </row>
    <row r="393" spans="1:15">
      <c r="A393" t="s">
        <v>26</v>
      </c>
      <c r="B393" t="s">
        <v>9</v>
      </c>
      <c r="C393" t="s">
        <v>142</v>
      </c>
      <c r="D393" t="s">
        <v>143</v>
      </c>
      <c r="E393" s="4">
        <v>43327</v>
      </c>
      <c r="F393">
        <v>2018</v>
      </c>
      <c r="G393" t="s">
        <v>37</v>
      </c>
      <c r="H393" t="s">
        <v>143</v>
      </c>
      <c r="I393">
        <v>1903.2</v>
      </c>
      <c r="J393">
        <v>1903.2</v>
      </c>
      <c r="K393">
        <v>2379</v>
      </c>
      <c r="L393">
        <v>1903.2</v>
      </c>
      <c r="M393">
        <v>1903.2</v>
      </c>
      <c r="N393">
        <v>475.79999999999995</v>
      </c>
      <c r="O393">
        <v>0.19999999999999998</v>
      </c>
    </row>
    <row r="394" spans="1:15">
      <c r="A394" t="s">
        <v>26</v>
      </c>
      <c r="B394" t="s">
        <v>9</v>
      </c>
      <c r="C394" t="s">
        <v>146</v>
      </c>
      <c r="D394" t="s">
        <v>147</v>
      </c>
      <c r="E394" s="4">
        <v>43327</v>
      </c>
      <c r="F394">
        <v>2018</v>
      </c>
      <c r="G394" t="s">
        <v>37</v>
      </c>
      <c r="H394" t="s">
        <v>147</v>
      </c>
      <c r="I394">
        <v>1817.92</v>
      </c>
      <c r="J394">
        <v>1781.56</v>
      </c>
      <c r="K394">
        <v>2379</v>
      </c>
      <c r="L394">
        <v>1817.92</v>
      </c>
      <c r="M394">
        <v>1781.56</v>
      </c>
      <c r="N394">
        <v>597.44000000000005</v>
      </c>
      <c r="O394">
        <v>0.25113072719630097</v>
      </c>
    </row>
    <row r="395" spans="1:15">
      <c r="A395" t="s">
        <v>80</v>
      </c>
      <c r="B395" t="s">
        <v>9</v>
      </c>
      <c r="C395" t="s">
        <v>453</v>
      </c>
      <c r="D395" t="s">
        <v>454</v>
      </c>
      <c r="E395" s="4">
        <v>43327</v>
      </c>
      <c r="F395">
        <v>2018</v>
      </c>
      <c r="G395" t="s">
        <v>29</v>
      </c>
      <c r="H395" t="s">
        <v>454</v>
      </c>
      <c r="I395">
        <v>964.75</v>
      </c>
      <c r="J395">
        <v>945.45</v>
      </c>
      <c r="K395">
        <v>1690</v>
      </c>
      <c r="L395">
        <v>964.75</v>
      </c>
      <c r="M395">
        <v>945.45</v>
      </c>
      <c r="N395">
        <v>744.55</v>
      </c>
      <c r="O395">
        <v>0.44056213017751478</v>
      </c>
    </row>
    <row r="396" spans="1:15">
      <c r="A396" t="s">
        <v>186</v>
      </c>
      <c r="B396" t="s">
        <v>9</v>
      </c>
      <c r="C396" t="s">
        <v>795</v>
      </c>
      <c r="D396" t="s">
        <v>796</v>
      </c>
      <c r="E396" s="4">
        <v>43327</v>
      </c>
      <c r="F396">
        <v>2018</v>
      </c>
      <c r="G396" t="s">
        <v>29</v>
      </c>
      <c r="H396" t="s">
        <v>796</v>
      </c>
      <c r="I396">
        <v>1000</v>
      </c>
      <c r="J396">
        <v>980</v>
      </c>
      <c r="K396">
        <v>1000</v>
      </c>
      <c r="L396">
        <v>1000</v>
      </c>
      <c r="M396">
        <v>980</v>
      </c>
      <c r="N396">
        <v>20</v>
      </c>
      <c r="O396">
        <v>0.02</v>
      </c>
    </row>
    <row r="397" spans="1:15">
      <c r="A397" t="s">
        <v>882</v>
      </c>
      <c r="B397" t="s">
        <v>9</v>
      </c>
      <c r="C397" t="s">
        <v>909</v>
      </c>
      <c r="D397" t="s">
        <v>910</v>
      </c>
      <c r="E397" s="4">
        <v>43327</v>
      </c>
      <c r="F397">
        <v>2018</v>
      </c>
      <c r="G397" t="s">
        <v>29</v>
      </c>
      <c r="H397" t="s">
        <v>910</v>
      </c>
      <c r="I397">
        <v>435.57</v>
      </c>
      <c r="J397">
        <v>426.86</v>
      </c>
      <c r="K397">
        <v>570</v>
      </c>
      <c r="L397">
        <v>435.57</v>
      </c>
      <c r="M397">
        <v>426.86</v>
      </c>
      <c r="N397">
        <v>143.13999999999999</v>
      </c>
      <c r="O397">
        <v>0.25112280701754386</v>
      </c>
    </row>
    <row r="398" spans="1:15">
      <c r="A398" t="s">
        <v>186</v>
      </c>
      <c r="B398" t="s">
        <v>9</v>
      </c>
      <c r="C398" t="s">
        <v>913</v>
      </c>
      <c r="D398" t="s">
        <v>914</v>
      </c>
      <c r="E398" s="4">
        <v>43327</v>
      </c>
      <c r="F398">
        <v>2018</v>
      </c>
      <c r="G398" t="s">
        <v>29</v>
      </c>
      <c r="H398" t="s">
        <v>914</v>
      </c>
      <c r="I398">
        <v>524</v>
      </c>
      <c r="J398">
        <v>513.52</v>
      </c>
      <c r="K398">
        <v>557</v>
      </c>
      <c r="L398">
        <v>524</v>
      </c>
      <c r="M398">
        <v>513.52</v>
      </c>
      <c r="N398">
        <v>43.480000000000018</v>
      </c>
      <c r="O398">
        <v>7.8061041292639174E-2</v>
      </c>
    </row>
    <row r="399" spans="1:15">
      <c r="A399" t="s">
        <v>882</v>
      </c>
      <c r="B399" t="s">
        <v>9</v>
      </c>
      <c r="C399" t="s">
        <v>928</v>
      </c>
      <c r="D399" t="s">
        <v>929</v>
      </c>
      <c r="E399" s="4">
        <v>43327</v>
      </c>
      <c r="F399">
        <v>2018</v>
      </c>
      <c r="G399" t="s">
        <v>29</v>
      </c>
      <c r="H399" t="s">
        <v>929</v>
      </c>
      <c r="I399">
        <v>397.35</v>
      </c>
      <c r="J399">
        <v>389.4</v>
      </c>
      <c r="K399">
        <v>520</v>
      </c>
      <c r="L399">
        <v>397.35</v>
      </c>
      <c r="M399">
        <v>389.4</v>
      </c>
      <c r="N399">
        <v>130.60000000000002</v>
      </c>
      <c r="O399">
        <v>0.25115384615384617</v>
      </c>
    </row>
    <row r="400" spans="1:15">
      <c r="A400" t="s">
        <v>915</v>
      </c>
      <c r="B400" t="s">
        <v>9</v>
      </c>
      <c r="C400" t="s">
        <v>1012</v>
      </c>
      <c r="D400" t="s">
        <v>1013</v>
      </c>
      <c r="E400" s="4">
        <v>43327</v>
      </c>
      <c r="F400">
        <v>2018</v>
      </c>
      <c r="G400" t="s">
        <v>29</v>
      </c>
      <c r="H400" t="s">
        <v>1013</v>
      </c>
      <c r="I400">
        <v>324</v>
      </c>
      <c r="J400">
        <v>324</v>
      </c>
      <c r="K400">
        <v>424</v>
      </c>
      <c r="L400">
        <v>324</v>
      </c>
      <c r="M400">
        <v>324</v>
      </c>
      <c r="N400">
        <v>100</v>
      </c>
      <c r="O400">
        <v>0.23584905660377359</v>
      </c>
    </row>
    <row r="401" spans="1:15">
      <c r="A401" t="s">
        <v>26</v>
      </c>
      <c r="B401" t="s">
        <v>9</v>
      </c>
      <c r="C401" t="s">
        <v>1050</v>
      </c>
      <c r="D401" t="s">
        <v>1051</v>
      </c>
      <c r="E401" s="4">
        <v>43327</v>
      </c>
      <c r="F401">
        <v>2018</v>
      </c>
      <c r="G401" t="s">
        <v>377</v>
      </c>
      <c r="H401" t="s">
        <v>1051</v>
      </c>
      <c r="I401">
        <v>283.5</v>
      </c>
      <c r="J401">
        <v>0</v>
      </c>
      <c r="K401">
        <v>371</v>
      </c>
      <c r="L401">
        <v>283.5</v>
      </c>
      <c r="M401">
        <v>0</v>
      </c>
      <c r="N401">
        <v>371</v>
      </c>
      <c r="O401">
        <v>1</v>
      </c>
    </row>
    <row r="402" spans="1:15">
      <c r="A402" t="s">
        <v>26</v>
      </c>
      <c r="B402" t="s">
        <v>9</v>
      </c>
      <c r="C402" t="s">
        <v>132</v>
      </c>
      <c r="D402" t="s">
        <v>133</v>
      </c>
      <c r="E402" s="4">
        <v>43328</v>
      </c>
      <c r="F402">
        <v>2018</v>
      </c>
      <c r="G402" t="s">
        <v>37</v>
      </c>
      <c r="H402" t="s">
        <v>133</v>
      </c>
      <c r="I402">
        <v>1854.59</v>
      </c>
      <c r="J402">
        <v>1817.5</v>
      </c>
      <c r="K402">
        <v>2427</v>
      </c>
      <c r="L402">
        <v>1854.59</v>
      </c>
      <c r="M402">
        <v>1817.5</v>
      </c>
      <c r="N402">
        <v>609.5</v>
      </c>
      <c r="O402">
        <v>0.25113308611454471</v>
      </c>
    </row>
    <row r="403" spans="1:15">
      <c r="A403" t="s">
        <v>26</v>
      </c>
      <c r="B403" t="s">
        <v>9</v>
      </c>
      <c r="C403" t="s">
        <v>264</v>
      </c>
      <c r="D403" t="s">
        <v>265</v>
      </c>
      <c r="E403" s="4">
        <v>43328</v>
      </c>
      <c r="F403">
        <v>2018</v>
      </c>
      <c r="G403" t="s">
        <v>29</v>
      </c>
      <c r="H403" t="s">
        <v>265</v>
      </c>
      <c r="I403">
        <v>1132.31</v>
      </c>
      <c r="J403">
        <v>1109.6600000000001</v>
      </c>
      <c r="K403">
        <v>1944</v>
      </c>
      <c r="L403">
        <v>1132.31</v>
      </c>
      <c r="M403">
        <v>1109.6600000000001</v>
      </c>
      <c r="N403">
        <v>834.33999999999992</v>
      </c>
      <c r="O403">
        <v>0.42918724279835385</v>
      </c>
    </row>
    <row r="404" spans="1:15">
      <c r="A404" t="s">
        <v>51</v>
      </c>
      <c r="B404" t="s">
        <v>9</v>
      </c>
      <c r="C404" t="s">
        <v>383</v>
      </c>
      <c r="D404" t="s">
        <v>384</v>
      </c>
      <c r="E404" s="4">
        <v>43328</v>
      </c>
      <c r="F404">
        <v>2018</v>
      </c>
      <c r="G404" t="s">
        <v>29</v>
      </c>
      <c r="H404" t="s">
        <v>384</v>
      </c>
      <c r="I404">
        <v>964.31</v>
      </c>
      <c r="J404">
        <v>945.02</v>
      </c>
      <c r="K404">
        <v>1862</v>
      </c>
      <c r="L404">
        <v>964.31</v>
      </c>
      <c r="M404">
        <v>945.02</v>
      </c>
      <c r="N404">
        <v>916.98</v>
      </c>
      <c r="O404">
        <v>0.4924704618689581</v>
      </c>
    </row>
    <row r="405" spans="1:15">
      <c r="A405" t="s">
        <v>80</v>
      </c>
      <c r="B405" t="s">
        <v>9</v>
      </c>
      <c r="C405" t="s">
        <v>555</v>
      </c>
      <c r="D405" t="s">
        <v>556</v>
      </c>
      <c r="E405" s="4">
        <v>43328</v>
      </c>
      <c r="F405">
        <v>2018</v>
      </c>
      <c r="G405" t="s">
        <v>29</v>
      </c>
      <c r="H405" t="s">
        <v>556</v>
      </c>
      <c r="I405">
        <v>1064.75</v>
      </c>
      <c r="J405">
        <v>1064.75</v>
      </c>
      <c r="K405">
        <v>1690</v>
      </c>
      <c r="L405">
        <v>1064.75</v>
      </c>
      <c r="M405">
        <v>1064.75</v>
      </c>
      <c r="N405">
        <v>625.25</v>
      </c>
      <c r="O405">
        <v>0.36997041420118343</v>
      </c>
    </row>
    <row r="406" spans="1:15">
      <c r="A406" t="s">
        <v>80</v>
      </c>
      <c r="B406" t="s">
        <v>9</v>
      </c>
      <c r="C406" t="s">
        <v>567</v>
      </c>
      <c r="D406" t="s">
        <v>568</v>
      </c>
      <c r="E406" s="4">
        <v>43328</v>
      </c>
      <c r="F406">
        <v>2018</v>
      </c>
      <c r="G406" t="s">
        <v>29</v>
      </c>
      <c r="H406" t="s">
        <v>568</v>
      </c>
      <c r="I406">
        <v>964.75</v>
      </c>
      <c r="J406">
        <v>964.75</v>
      </c>
      <c r="K406">
        <v>1690</v>
      </c>
      <c r="L406">
        <v>964.75</v>
      </c>
      <c r="M406">
        <v>964.75</v>
      </c>
      <c r="N406">
        <v>725.25</v>
      </c>
      <c r="O406">
        <v>0.42914201183431955</v>
      </c>
    </row>
    <row r="407" spans="1:15">
      <c r="A407" t="s">
        <v>32</v>
      </c>
      <c r="B407" t="s">
        <v>9</v>
      </c>
      <c r="C407" t="s">
        <v>606</v>
      </c>
      <c r="D407" t="s">
        <v>607</v>
      </c>
      <c r="E407" s="4">
        <v>43328</v>
      </c>
      <c r="F407">
        <v>2018</v>
      </c>
      <c r="G407" t="s">
        <v>29</v>
      </c>
      <c r="H407" t="s">
        <v>607</v>
      </c>
      <c r="I407">
        <v>964.75</v>
      </c>
      <c r="J407">
        <v>945.45</v>
      </c>
      <c r="K407">
        <v>1690</v>
      </c>
      <c r="L407">
        <v>964.75</v>
      </c>
      <c r="M407">
        <v>945.45</v>
      </c>
      <c r="N407">
        <v>744.55</v>
      </c>
      <c r="O407">
        <v>0.44056213017751478</v>
      </c>
    </row>
    <row r="408" spans="1:15">
      <c r="A408" t="s">
        <v>32</v>
      </c>
      <c r="B408" t="s">
        <v>9</v>
      </c>
      <c r="C408" t="s">
        <v>616</v>
      </c>
      <c r="D408" t="s">
        <v>617</v>
      </c>
      <c r="E408" s="4">
        <v>43328</v>
      </c>
      <c r="F408">
        <v>2018</v>
      </c>
      <c r="G408" t="s">
        <v>29</v>
      </c>
      <c r="H408" t="s">
        <v>617</v>
      </c>
      <c r="I408">
        <v>964.74</v>
      </c>
      <c r="J408">
        <v>945.45</v>
      </c>
      <c r="K408">
        <v>1690</v>
      </c>
      <c r="L408">
        <v>964.74</v>
      </c>
      <c r="M408">
        <v>945.45</v>
      </c>
      <c r="N408">
        <v>744.55</v>
      </c>
      <c r="O408">
        <v>0.44056213017751478</v>
      </c>
    </row>
    <row r="409" spans="1:15">
      <c r="A409" t="s">
        <v>186</v>
      </c>
      <c r="B409" t="s">
        <v>9</v>
      </c>
      <c r="C409" t="s">
        <v>768</v>
      </c>
      <c r="D409" t="s">
        <v>769</v>
      </c>
      <c r="E409" s="4">
        <v>43328</v>
      </c>
      <c r="F409">
        <v>2018</v>
      </c>
      <c r="G409" t="s">
        <v>29</v>
      </c>
      <c r="H409" t="s">
        <v>769</v>
      </c>
      <c r="I409">
        <v>878.2</v>
      </c>
      <c r="J409">
        <v>860.64</v>
      </c>
      <c r="K409">
        <v>1149</v>
      </c>
      <c r="L409">
        <v>878.2</v>
      </c>
      <c r="M409">
        <v>860.64</v>
      </c>
      <c r="N409">
        <v>288.36</v>
      </c>
      <c r="O409">
        <v>0.25096605744125328</v>
      </c>
    </row>
    <row r="410" spans="1:15">
      <c r="A410" t="s">
        <v>882</v>
      </c>
      <c r="B410" t="s">
        <v>9</v>
      </c>
      <c r="C410" t="s">
        <v>901</v>
      </c>
      <c r="D410" t="s">
        <v>902</v>
      </c>
      <c r="E410" s="4">
        <v>43328</v>
      </c>
      <c r="F410">
        <v>2018</v>
      </c>
      <c r="G410" t="s">
        <v>29</v>
      </c>
      <c r="H410" t="s">
        <v>902</v>
      </c>
      <c r="I410">
        <v>463.08</v>
      </c>
      <c r="J410">
        <v>453.82</v>
      </c>
      <c r="K410">
        <v>606</v>
      </c>
      <c r="L410">
        <v>463.08</v>
      </c>
      <c r="M410">
        <v>453.82</v>
      </c>
      <c r="N410">
        <v>152.18</v>
      </c>
      <c r="O410">
        <v>0.25112211221122116</v>
      </c>
    </row>
    <row r="411" spans="1:15">
      <c r="A411" t="s">
        <v>915</v>
      </c>
      <c r="B411" t="s">
        <v>9</v>
      </c>
      <c r="C411" t="s">
        <v>916</v>
      </c>
      <c r="D411" t="s">
        <v>917</v>
      </c>
      <c r="E411" s="4">
        <v>43328</v>
      </c>
      <c r="F411">
        <v>2018</v>
      </c>
      <c r="G411" t="s">
        <v>377</v>
      </c>
      <c r="H411" t="s">
        <v>917</v>
      </c>
      <c r="I411">
        <v>426</v>
      </c>
      <c r="J411">
        <v>417.48</v>
      </c>
      <c r="K411">
        <v>557</v>
      </c>
      <c r="L411">
        <v>426</v>
      </c>
      <c r="M411">
        <v>417.48</v>
      </c>
      <c r="N411">
        <v>139.51999999999998</v>
      </c>
      <c r="O411">
        <v>0.25048473967684021</v>
      </c>
    </row>
    <row r="412" spans="1:15">
      <c r="A412" t="s">
        <v>1041</v>
      </c>
      <c r="B412" t="s">
        <v>9</v>
      </c>
      <c r="C412" t="s">
        <v>1042</v>
      </c>
      <c r="D412" t="s">
        <v>1043</v>
      </c>
      <c r="E412" s="4">
        <v>43328</v>
      </c>
      <c r="F412">
        <v>2018</v>
      </c>
      <c r="G412" t="s">
        <v>377</v>
      </c>
      <c r="H412" t="s">
        <v>1043</v>
      </c>
      <c r="I412">
        <v>303.75</v>
      </c>
      <c r="J412">
        <v>303.75</v>
      </c>
      <c r="K412">
        <v>397.5</v>
      </c>
      <c r="L412">
        <v>303.75</v>
      </c>
      <c r="M412">
        <v>303.75</v>
      </c>
      <c r="N412">
        <v>93.75</v>
      </c>
      <c r="O412">
        <v>0.23584905660377359</v>
      </c>
    </row>
    <row r="413" spans="1:15">
      <c r="A413" t="s">
        <v>230</v>
      </c>
      <c r="B413" t="s">
        <v>9</v>
      </c>
      <c r="C413" t="s">
        <v>1092</v>
      </c>
      <c r="D413" t="s">
        <v>1093</v>
      </c>
      <c r="E413" s="4">
        <v>43328</v>
      </c>
      <c r="F413">
        <v>2018</v>
      </c>
      <c r="G413" t="s">
        <v>377</v>
      </c>
      <c r="H413" t="s">
        <v>1093</v>
      </c>
      <c r="I413">
        <v>336</v>
      </c>
      <c r="J413">
        <v>336</v>
      </c>
      <c r="K413">
        <v>361</v>
      </c>
      <c r="L413">
        <v>336</v>
      </c>
      <c r="M413">
        <v>336</v>
      </c>
      <c r="N413">
        <v>25</v>
      </c>
      <c r="O413">
        <v>6.9252077562326875E-2</v>
      </c>
    </row>
    <row r="414" spans="1:15">
      <c r="A414" t="s">
        <v>186</v>
      </c>
      <c r="B414" t="s">
        <v>9</v>
      </c>
      <c r="C414" t="s">
        <v>1126</v>
      </c>
      <c r="D414" t="s">
        <v>1127</v>
      </c>
      <c r="E414" s="4">
        <v>43328</v>
      </c>
      <c r="F414">
        <v>2018</v>
      </c>
      <c r="G414" t="s">
        <v>29</v>
      </c>
      <c r="H414" t="s">
        <v>1127</v>
      </c>
      <c r="I414">
        <v>243</v>
      </c>
      <c r="J414">
        <v>243</v>
      </c>
      <c r="K414">
        <v>318</v>
      </c>
      <c r="L414">
        <v>243</v>
      </c>
      <c r="M414">
        <v>243</v>
      </c>
      <c r="N414">
        <v>75</v>
      </c>
      <c r="O414">
        <v>0.23584905660377359</v>
      </c>
    </row>
    <row r="415" spans="1:15">
      <c r="A415" t="s">
        <v>26</v>
      </c>
      <c r="B415" t="s">
        <v>9</v>
      </c>
      <c r="C415" t="s">
        <v>62</v>
      </c>
      <c r="D415" t="s">
        <v>63</v>
      </c>
      <c r="E415" s="4">
        <v>43329</v>
      </c>
      <c r="F415">
        <v>2018</v>
      </c>
      <c r="G415" t="s">
        <v>29</v>
      </c>
      <c r="H415" t="s">
        <v>63</v>
      </c>
      <c r="I415">
        <v>578.72</v>
      </c>
      <c r="J415">
        <v>567.15</v>
      </c>
      <c r="K415">
        <v>3888</v>
      </c>
      <c r="L415">
        <v>578.72</v>
      </c>
      <c r="M415">
        <v>567.15</v>
      </c>
      <c r="N415">
        <v>3320.85</v>
      </c>
      <c r="O415">
        <v>0.85412808641975302</v>
      </c>
    </row>
    <row r="416" spans="1:15">
      <c r="A416" t="s">
        <v>26</v>
      </c>
      <c r="B416" t="s">
        <v>9</v>
      </c>
      <c r="C416" t="s">
        <v>352</v>
      </c>
      <c r="D416" t="s">
        <v>353</v>
      </c>
      <c r="E416" s="4">
        <v>43329</v>
      </c>
      <c r="F416">
        <v>2018</v>
      </c>
      <c r="G416" t="s">
        <v>29</v>
      </c>
      <c r="H416" t="s">
        <v>353</v>
      </c>
      <c r="I416">
        <v>1132.31</v>
      </c>
      <c r="J416">
        <v>1109.6600000000001</v>
      </c>
      <c r="K416">
        <v>1944</v>
      </c>
      <c r="L416">
        <v>1132.31</v>
      </c>
      <c r="M416">
        <v>1109.6600000000001</v>
      </c>
      <c r="N416">
        <v>834.33999999999992</v>
      </c>
      <c r="O416">
        <v>0.42918724279835385</v>
      </c>
    </row>
    <row r="417" spans="1:15">
      <c r="A417" t="s">
        <v>80</v>
      </c>
      <c r="B417" t="s">
        <v>9</v>
      </c>
      <c r="C417" t="s">
        <v>467</v>
      </c>
      <c r="D417" t="s">
        <v>468</v>
      </c>
      <c r="E417" s="4">
        <v>43329</v>
      </c>
      <c r="F417">
        <v>2018</v>
      </c>
      <c r="G417" t="s">
        <v>29</v>
      </c>
      <c r="H417" t="s">
        <v>468</v>
      </c>
      <c r="I417">
        <v>964.75</v>
      </c>
      <c r="J417">
        <v>945.45</v>
      </c>
      <c r="K417">
        <v>1690</v>
      </c>
      <c r="L417">
        <v>964.75</v>
      </c>
      <c r="M417">
        <v>945.45</v>
      </c>
      <c r="N417">
        <v>744.55</v>
      </c>
      <c r="O417">
        <v>0.44056213017751478</v>
      </c>
    </row>
    <row r="418" spans="1:15">
      <c r="A418" t="s">
        <v>26</v>
      </c>
      <c r="B418" t="s">
        <v>9</v>
      </c>
      <c r="C418" t="s">
        <v>810</v>
      </c>
      <c r="D418" t="s">
        <v>811</v>
      </c>
      <c r="E418" s="4">
        <v>43329</v>
      </c>
      <c r="F418">
        <v>2018</v>
      </c>
      <c r="G418" t="s">
        <v>377</v>
      </c>
      <c r="H418" t="s">
        <v>811</v>
      </c>
      <c r="I418">
        <v>729</v>
      </c>
      <c r="J418">
        <v>729</v>
      </c>
      <c r="K418">
        <v>954</v>
      </c>
      <c r="L418">
        <v>729</v>
      </c>
      <c r="M418">
        <v>729</v>
      </c>
      <c r="N418">
        <v>225</v>
      </c>
      <c r="O418">
        <v>0.23584905660377359</v>
      </c>
    </row>
    <row r="419" spans="1:15">
      <c r="A419" t="s">
        <v>32</v>
      </c>
      <c r="B419" t="s">
        <v>9</v>
      </c>
      <c r="C419" t="s">
        <v>1002</v>
      </c>
      <c r="D419" t="s">
        <v>1003</v>
      </c>
      <c r="E419" s="4">
        <v>43331</v>
      </c>
      <c r="F419">
        <v>2018</v>
      </c>
      <c r="G419" t="s">
        <v>377</v>
      </c>
      <c r="H419" t="s">
        <v>1003</v>
      </c>
      <c r="I419">
        <v>324</v>
      </c>
      <c r="J419">
        <v>317.52</v>
      </c>
      <c r="K419">
        <v>424</v>
      </c>
      <c r="L419">
        <v>324</v>
      </c>
      <c r="M419">
        <v>317.52</v>
      </c>
      <c r="N419">
        <v>106.48000000000002</v>
      </c>
      <c r="O419">
        <v>0.25113207547169814</v>
      </c>
    </row>
    <row r="420" spans="1:15">
      <c r="A420" t="s">
        <v>51</v>
      </c>
      <c r="B420" t="s">
        <v>9</v>
      </c>
      <c r="C420" t="s">
        <v>64</v>
      </c>
      <c r="D420" t="s">
        <v>65</v>
      </c>
      <c r="E420" s="4">
        <v>43332</v>
      </c>
      <c r="F420">
        <v>2018</v>
      </c>
      <c r="G420" t="s">
        <v>29</v>
      </c>
      <c r="H420" t="s">
        <v>65</v>
      </c>
      <c r="I420">
        <v>364.5</v>
      </c>
      <c r="J420">
        <v>357.21</v>
      </c>
      <c r="K420">
        <v>3888</v>
      </c>
      <c r="L420">
        <v>2293.12</v>
      </c>
      <c r="M420">
        <v>1321.52</v>
      </c>
      <c r="N420">
        <v>2566.48</v>
      </c>
      <c r="O420">
        <v>0.66010288065843625</v>
      </c>
    </row>
    <row r="421" spans="1:15">
      <c r="A421" t="s">
        <v>32</v>
      </c>
      <c r="B421" t="s">
        <v>9</v>
      </c>
      <c r="C421" t="s">
        <v>85</v>
      </c>
      <c r="D421" t="s">
        <v>86</v>
      </c>
      <c r="E421" s="4">
        <v>43332</v>
      </c>
      <c r="F421">
        <v>2018</v>
      </c>
      <c r="G421" t="s">
        <v>29</v>
      </c>
      <c r="H421" t="s">
        <v>86</v>
      </c>
      <c r="I421">
        <v>964.74</v>
      </c>
      <c r="J421">
        <v>945.45</v>
      </c>
      <c r="K421">
        <v>3380</v>
      </c>
      <c r="L421">
        <v>964.74</v>
      </c>
      <c r="M421">
        <v>945.45</v>
      </c>
      <c r="N421">
        <v>2434.5500000000002</v>
      </c>
      <c r="O421">
        <v>0.72028106508875744</v>
      </c>
    </row>
    <row r="422" spans="1:15">
      <c r="A422" t="s">
        <v>26</v>
      </c>
      <c r="B422" t="s">
        <v>9</v>
      </c>
      <c r="C422" t="s">
        <v>134</v>
      </c>
      <c r="D422" t="s">
        <v>135</v>
      </c>
      <c r="E422" s="4">
        <v>43332</v>
      </c>
      <c r="F422">
        <v>2018</v>
      </c>
      <c r="G422" t="s">
        <v>37</v>
      </c>
      <c r="H422" t="s">
        <v>135</v>
      </c>
      <c r="I422">
        <v>1817.92</v>
      </c>
      <c r="J422">
        <v>1781.56</v>
      </c>
      <c r="K422">
        <v>2379</v>
      </c>
      <c r="L422">
        <v>1817.92</v>
      </c>
      <c r="M422">
        <v>1781.56</v>
      </c>
      <c r="N422">
        <v>597.44000000000005</v>
      </c>
      <c r="O422">
        <v>0.25113072719630097</v>
      </c>
    </row>
    <row r="423" spans="1:15">
      <c r="A423" t="s">
        <v>26</v>
      </c>
      <c r="B423" t="s">
        <v>9</v>
      </c>
      <c r="C423" t="s">
        <v>217</v>
      </c>
      <c r="D423" t="s">
        <v>218</v>
      </c>
      <c r="E423" s="4">
        <v>43332</v>
      </c>
      <c r="F423">
        <v>2018</v>
      </c>
      <c r="G423" t="s">
        <v>29</v>
      </c>
      <c r="H423" t="s">
        <v>218</v>
      </c>
      <c r="I423">
        <v>1132.31</v>
      </c>
      <c r="J423">
        <v>1109.6600000000001</v>
      </c>
      <c r="K423">
        <v>1944</v>
      </c>
      <c r="L423">
        <v>1375.31</v>
      </c>
      <c r="M423">
        <v>1352.66</v>
      </c>
      <c r="N423">
        <v>591.33999999999992</v>
      </c>
      <c r="O423">
        <v>0.30418724279835385</v>
      </c>
    </row>
    <row r="424" spans="1:15">
      <c r="A424" t="s">
        <v>230</v>
      </c>
      <c r="B424" t="s">
        <v>9</v>
      </c>
      <c r="C424" t="s">
        <v>1066</v>
      </c>
      <c r="D424" t="s">
        <v>1067</v>
      </c>
      <c r="E424" s="4">
        <v>43332</v>
      </c>
      <c r="F424">
        <v>2018</v>
      </c>
      <c r="G424" t="s">
        <v>377</v>
      </c>
      <c r="H424" t="s">
        <v>1067</v>
      </c>
      <c r="I424">
        <v>336</v>
      </c>
      <c r="J424">
        <v>0</v>
      </c>
      <c r="K424">
        <v>361</v>
      </c>
      <c r="L424">
        <v>672</v>
      </c>
      <c r="M424">
        <v>329.28</v>
      </c>
      <c r="N424">
        <v>31.720000000000027</v>
      </c>
      <c r="O424">
        <v>8.786703601108041E-2</v>
      </c>
    </row>
    <row r="425" spans="1:15">
      <c r="A425" t="s">
        <v>230</v>
      </c>
      <c r="B425" t="s">
        <v>9</v>
      </c>
      <c r="C425" t="s">
        <v>1066</v>
      </c>
      <c r="D425" t="s">
        <v>1067</v>
      </c>
      <c r="E425" s="4">
        <v>43332</v>
      </c>
      <c r="F425">
        <v>2018</v>
      </c>
      <c r="G425" t="s">
        <v>377</v>
      </c>
      <c r="H425" t="s">
        <v>1067</v>
      </c>
      <c r="I425">
        <v>336</v>
      </c>
      <c r="J425">
        <v>329.28</v>
      </c>
      <c r="K425">
        <v>361</v>
      </c>
      <c r="L425">
        <v>672</v>
      </c>
      <c r="M425">
        <v>329.28</v>
      </c>
      <c r="N425">
        <v>31.720000000000027</v>
      </c>
      <c r="O425">
        <v>8.786703601108041E-2</v>
      </c>
    </row>
    <row r="426" spans="1:15">
      <c r="A426" t="s">
        <v>32</v>
      </c>
      <c r="B426" t="s">
        <v>9</v>
      </c>
      <c r="C426" t="s">
        <v>78</v>
      </c>
      <c r="D426" t="s">
        <v>79</v>
      </c>
      <c r="E426" s="4">
        <v>43333</v>
      </c>
      <c r="F426">
        <v>2018</v>
      </c>
      <c r="G426" t="s">
        <v>29</v>
      </c>
      <c r="H426" t="s">
        <v>79</v>
      </c>
      <c r="I426">
        <v>964.74</v>
      </c>
      <c r="J426">
        <v>945.45</v>
      </c>
      <c r="K426">
        <v>3380</v>
      </c>
      <c r="L426">
        <v>964.74</v>
      </c>
      <c r="M426">
        <v>945.45</v>
      </c>
      <c r="N426">
        <v>2434.5500000000002</v>
      </c>
      <c r="O426">
        <v>0.72028106508875744</v>
      </c>
    </row>
    <row r="427" spans="1:15">
      <c r="A427" t="s">
        <v>26</v>
      </c>
      <c r="B427" t="s">
        <v>9</v>
      </c>
      <c r="C427" t="s">
        <v>156</v>
      </c>
      <c r="D427" t="s">
        <v>157</v>
      </c>
      <c r="E427" s="4">
        <v>43333</v>
      </c>
      <c r="F427">
        <v>2018</v>
      </c>
      <c r="G427" t="s">
        <v>37</v>
      </c>
      <c r="H427" t="s">
        <v>157</v>
      </c>
      <c r="I427">
        <v>1817.92</v>
      </c>
      <c r="J427">
        <v>1817.92</v>
      </c>
      <c r="K427">
        <v>2379</v>
      </c>
      <c r="L427">
        <v>1817.92</v>
      </c>
      <c r="M427">
        <v>1817.92</v>
      </c>
      <c r="N427">
        <v>561.07999999999993</v>
      </c>
      <c r="O427">
        <v>0.23584699453551911</v>
      </c>
    </row>
    <row r="428" spans="1:15">
      <c r="A428" t="s">
        <v>26</v>
      </c>
      <c r="B428" t="s">
        <v>9</v>
      </c>
      <c r="C428" t="s">
        <v>258</v>
      </c>
      <c r="D428" t="s">
        <v>259</v>
      </c>
      <c r="E428" s="4">
        <v>43333</v>
      </c>
      <c r="F428">
        <v>2018</v>
      </c>
      <c r="G428" t="s">
        <v>29</v>
      </c>
      <c r="H428" t="s">
        <v>259</v>
      </c>
      <c r="I428">
        <v>838.75</v>
      </c>
      <c r="J428">
        <v>821.97</v>
      </c>
      <c r="K428">
        <v>1944</v>
      </c>
      <c r="L428">
        <v>838.75</v>
      </c>
      <c r="M428">
        <v>821.97</v>
      </c>
      <c r="N428">
        <v>1122.03</v>
      </c>
      <c r="O428">
        <v>0.57717592592592593</v>
      </c>
    </row>
    <row r="429" spans="1:15">
      <c r="A429" t="s">
        <v>26</v>
      </c>
      <c r="B429" t="s">
        <v>9</v>
      </c>
      <c r="C429" t="s">
        <v>277</v>
      </c>
      <c r="D429" t="s">
        <v>278</v>
      </c>
      <c r="E429" s="4">
        <v>43333</v>
      </c>
      <c r="F429">
        <v>2018</v>
      </c>
      <c r="G429" t="s">
        <v>29</v>
      </c>
      <c r="H429" t="s">
        <v>278</v>
      </c>
      <c r="I429">
        <v>1132.31</v>
      </c>
      <c r="J429">
        <v>1109.6600000000001</v>
      </c>
      <c r="K429">
        <v>1944</v>
      </c>
      <c r="L429">
        <v>1132.31</v>
      </c>
      <c r="M429">
        <v>1109.6600000000001</v>
      </c>
      <c r="N429">
        <v>834.33999999999992</v>
      </c>
      <c r="O429">
        <v>0.42918724279835385</v>
      </c>
    </row>
    <row r="430" spans="1:15">
      <c r="A430" t="s">
        <v>51</v>
      </c>
      <c r="B430" t="s">
        <v>9</v>
      </c>
      <c r="C430" t="s">
        <v>68</v>
      </c>
      <c r="D430" t="s">
        <v>380</v>
      </c>
      <c r="E430" s="4">
        <v>43333</v>
      </c>
      <c r="F430">
        <v>2018</v>
      </c>
      <c r="G430" t="s">
        <v>29</v>
      </c>
      <c r="H430" t="s">
        <v>380</v>
      </c>
      <c r="I430">
        <v>162</v>
      </c>
      <c r="J430">
        <v>0</v>
      </c>
      <c r="K430">
        <v>1862</v>
      </c>
      <c r="L430">
        <v>1210.75</v>
      </c>
      <c r="M430">
        <v>1048.75</v>
      </c>
      <c r="N430">
        <v>813.25</v>
      </c>
      <c r="O430">
        <v>0.43676154672395273</v>
      </c>
    </row>
    <row r="431" spans="1:15">
      <c r="A431" t="s">
        <v>32</v>
      </c>
      <c r="B431" t="s">
        <v>9</v>
      </c>
      <c r="C431" t="s">
        <v>391</v>
      </c>
      <c r="D431" t="s">
        <v>392</v>
      </c>
      <c r="E431" s="4">
        <v>43333</v>
      </c>
      <c r="F431">
        <v>2018</v>
      </c>
      <c r="G431" t="s">
        <v>377</v>
      </c>
      <c r="H431" t="s">
        <v>392</v>
      </c>
      <c r="I431">
        <v>648</v>
      </c>
      <c r="J431">
        <v>635.04</v>
      </c>
      <c r="K431">
        <v>1696</v>
      </c>
      <c r="L431">
        <v>648</v>
      </c>
      <c r="M431">
        <v>635.04</v>
      </c>
      <c r="N431">
        <v>1060.96</v>
      </c>
      <c r="O431">
        <v>0.62556603773584907</v>
      </c>
    </row>
    <row r="432" spans="1:15">
      <c r="A432" t="s">
        <v>80</v>
      </c>
      <c r="B432" t="s">
        <v>9</v>
      </c>
      <c r="C432" t="s">
        <v>443</v>
      </c>
      <c r="D432" t="s">
        <v>444</v>
      </c>
      <c r="E432" s="4">
        <v>43333</v>
      </c>
      <c r="F432">
        <v>2018</v>
      </c>
      <c r="G432" t="s">
        <v>29</v>
      </c>
      <c r="H432" t="s">
        <v>444</v>
      </c>
      <c r="I432">
        <v>1064.75</v>
      </c>
      <c r="J432">
        <v>1064.75</v>
      </c>
      <c r="K432">
        <v>1690</v>
      </c>
      <c r="L432">
        <v>1064.75</v>
      </c>
      <c r="M432">
        <v>1064.75</v>
      </c>
      <c r="N432">
        <v>625.25</v>
      </c>
      <c r="O432">
        <v>0.36997041420118343</v>
      </c>
    </row>
    <row r="433" spans="1:15">
      <c r="A433" t="s">
        <v>80</v>
      </c>
      <c r="B433" t="s">
        <v>9</v>
      </c>
      <c r="C433" t="s">
        <v>445</v>
      </c>
      <c r="D433" t="s">
        <v>446</v>
      </c>
      <c r="E433" s="4">
        <v>43333</v>
      </c>
      <c r="F433">
        <v>2018</v>
      </c>
      <c r="G433" t="s">
        <v>29</v>
      </c>
      <c r="H433" t="s">
        <v>446</v>
      </c>
      <c r="I433">
        <v>964.75</v>
      </c>
      <c r="J433">
        <v>945.45</v>
      </c>
      <c r="K433">
        <v>1690</v>
      </c>
      <c r="L433">
        <v>964.75</v>
      </c>
      <c r="M433">
        <v>945.45</v>
      </c>
      <c r="N433">
        <v>744.55</v>
      </c>
      <c r="O433">
        <v>0.44056213017751478</v>
      </c>
    </row>
    <row r="434" spans="1:15">
      <c r="A434" t="s">
        <v>80</v>
      </c>
      <c r="B434" t="s">
        <v>9</v>
      </c>
      <c r="C434" t="s">
        <v>501</v>
      </c>
      <c r="D434" t="s">
        <v>502</v>
      </c>
      <c r="E434" s="4">
        <v>43333</v>
      </c>
      <c r="F434">
        <v>2018</v>
      </c>
      <c r="G434" t="s">
        <v>29</v>
      </c>
      <c r="H434" t="s">
        <v>502</v>
      </c>
      <c r="I434">
        <v>964.75</v>
      </c>
      <c r="J434">
        <v>0</v>
      </c>
      <c r="K434">
        <v>1690</v>
      </c>
      <c r="L434">
        <v>964.75</v>
      </c>
      <c r="M434">
        <v>0</v>
      </c>
      <c r="N434">
        <v>1690</v>
      </c>
      <c r="O434">
        <v>1</v>
      </c>
    </row>
    <row r="435" spans="1:15">
      <c r="A435" t="s">
        <v>40</v>
      </c>
      <c r="B435" t="s">
        <v>9</v>
      </c>
      <c r="C435" t="s">
        <v>666</v>
      </c>
      <c r="D435" t="s">
        <v>667</v>
      </c>
      <c r="E435" s="4">
        <v>43333</v>
      </c>
      <c r="F435">
        <v>2018</v>
      </c>
      <c r="G435" t="s">
        <v>43</v>
      </c>
      <c r="H435" t="s">
        <v>667</v>
      </c>
      <c r="I435">
        <v>1260</v>
      </c>
      <c r="J435">
        <v>1260</v>
      </c>
      <c r="K435">
        <v>1600</v>
      </c>
      <c r="L435">
        <v>1260</v>
      </c>
      <c r="M435">
        <v>1260</v>
      </c>
      <c r="N435">
        <v>340</v>
      </c>
      <c r="O435">
        <v>0.21249999999999999</v>
      </c>
    </row>
    <row r="436" spans="1:15">
      <c r="A436" t="s">
        <v>186</v>
      </c>
      <c r="B436" t="s">
        <v>9</v>
      </c>
      <c r="C436" t="s">
        <v>911</v>
      </c>
      <c r="D436" t="s">
        <v>912</v>
      </c>
      <c r="E436" s="4">
        <v>43333</v>
      </c>
      <c r="F436">
        <v>2018</v>
      </c>
      <c r="G436" t="s">
        <v>29</v>
      </c>
      <c r="H436" t="s">
        <v>912</v>
      </c>
      <c r="I436">
        <v>500</v>
      </c>
      <c r="J436">
        <v>0</v>
      </c>
      <c r="K436">
        <v>557</v>
      </c>
      <c r="L436">
        <v>500</v>
      </c>
      <c r="M436">
        <v>0</v>
      </c>
      <c r="N436">
        <v>557</v>
      </c>
      <c r="O436">
        <v>1</v>
      </c>
    </row>
    <row r="437" spans="1:15">
      <c r="A437" t="s">
        <v>26</v>
      </c>
      <c r="B437" t="s">
        <v>9</v>
      </c>
      <c r="C437" t="s">
        <v>956</v>
      </c>
      <c r="D437" t="s">
        <v>957</v>
      </c>
      <c r="E437" s="4">
        <v>43333</v>
      </c>
      <c r="F437">
        <v>2018</v>
      </c>
      <c r="G437" t="s">
        <v>29</v>
      </c>
      <c r="H437" t="s">
        <v>957</v>
      </c>
      <c r="I437">
        <v>364.5</v>
      </c>
      <c r="J437">
        <v>364.5</v>
      </c>
      <c r="K437">
        <v>495</v>
      </c>
      <c r="L437">
        <v>364.5</v>
      </c>
      <c r="M437">
        <v>364.5</v>
      </c>
      <c r="N437">
        <v>130.5</v>
      </c>
      <c r="O437">
        <v>0.26363636363636361</v>
      </c>
    </row>
    <row r="438" spans="1:15">
      <c r="A438" t="s">
        <v>26</v>
      </c>
      <c r="B438" t="s">
        <v>9</v>
      </c>
      <c r="C438" t="s">
        <v>1128</v>
      </c>
      <c r="D438" t="s">
        <v>1129</v>
      </c>
      <c r="E438" s="4">
        <v>43333</v>
      </c>
      <c r="F438">
        <v>2018</v>
      </c>
      <c r="G438" t="s">
        <v>377</v>
      </c>
      <c r="H438" t="s">
        <v>1129</v>
      </c>
      <c r="I438">
        <v>243</v>
      </c>
      <c r="J438">
        <v>0</v>
      </c>
      <c r="K438">
        <v>318</v>
      </c>
      <c r="L438">
        <v>243</v>
      </c>
      <c r="M438">
        <v>0</v>
      </c>
      <c r="N438">
        <v>318</v>
      </c>
      <c r="O438">
        <v>1</v>
      </c>
    </row>
    <row r="439" spans="1:15">
      <c r="A439" t="s">
        <v>26</v>
      </c>
      <c r="B439" t="s">
        <v>9</v>
      </c>
      <c r="C439" t="s">
        <v>1152</v>
      </c>
      <c r="D439" t="s">
        <v>1153</v>
      </c>
      <c r="E439" s="4">
        <v>43333</v>
      </c>
      <c r="F439">
        <v>2018</v>
      </c>
      <c r="G439" t="s">
        <v>377</v>
      </c>
      <c r="H439" t="s">
        <v>1153</v>
      </c>
      <c r="I439">
        <v>222.75</v>
      </c>
      <c r="J439">
        <v>218.29</v>
      </c>
      <c r="K439">
        <v>291.5</v>
      </c>
      <c r="L439">
        <v>222.75</v>
      </c>
      <c r="M439">
        <v>218.29</v>
      </c>
      <c r="N439">
        <v>73.210000000000008</v>
      </c>
      <c r="O439">
        <v>0.25114922813036022</v>
      </c>
    </row>
    <row r="440" spans="1:15">
      <c r="A440" t="s">
        <v>111</v>
      </c>
      <c r="B440" t="s">
        <v>9</v>
      </c>
      <c r="C440" t="s">
        <v>1166</v>
      </c>
      <c r="D440" t="s">
        <v>1167</v>
      </c>
      <c r="E440" s="4">
        <v>43333</v>
      </c>
      <c r="F440">
        <v>2018</v>
      </c>
      <c r="G440" t="s">
        <v>29</v>
      </c>
      <c r="H440" t="s">
        <v>1167</v>
      </c>
      <c r="I440">
        <v>202.28</v>
      </c>
      <c r="J440">
        <v>202.28</v>
      </c>
      <c r="K440">
        <v>254</v>
      </c>
      <c r="L440">
        <v>202.28</v>
      </c>
      <c r="M440">
        <v>202.28</v>
      </c>
      <c r="N440">
        <v>51.72</v>
      </c>
      <c r="O440">
        <v>0.2036220472440945</v>
      </c>
    </row>
    <row r="441" spans="1:15">
      <c r="A441" t="s">
        <v>32</v>
      </c>
      <c r="B441" t="s">
        <v>9</v>
      </c>
      <c r="C441" t="s">
        <v>74</v>
      </c>
      <c r="D441" t="s">
        <v>75</v>
      </c>
      <c r="E441" s="4">
        <v>43334</v>
      </c>
      <c r="F441">
        <v>2018</v>
      </c>
      <c r="G441" t="s">
        <v>29</v>
      </c>
      <c r="H441" t="s">
        <v>75</v>
      </c>
      <c r="I441">
        <v>964.74</v>
      </c>
      <c r="J441">
        <v>945.45</v>
      </c>
      <c r="K441">
        <v>3380</v>
      </c>
      <c r="L441">
        <v>964.74</v>
      </c>
      <c r="M441">
        <v>945.45</v>
      </c>
      <c r="N441">
        <v>2434.5500000000002</v>
      </c>
      <c r="O441">
        <v>0.72028106508875744</v>
      </c>
    </row>
    <row r="442" spans="1:15">
      <c r="A442" t="s">
        <v>26</v>
      </c>
      <c r="B442" t="s">
        <v>9</v>
      </c>
      <c r="C442" t="s">
        <v>148</v>
      </c>
      <c r="D442" t="s">
        <v>149</v>
      </c>
      <c r="E442" s="4">
        <v>43334</v>
      </c>
      <c r="F442">
        <v>2018</v>
      </c>
      <c r="G442" t="s">
        <v>37</v>
      </c>
      <c r="H442" t="s">
        <v>149</v>
      </c>
      <c r="I442">
        <v>1817.92</v>
      </c>
      <c r="J442">
        <v>1817.92</v>
      </c>
      <c r="K442">
        <v>2379</v>
      </c>
      <c r="L442">
        <v>1817.92</v>
      </c>
      <c r="M442">
        <v>1817.92</v>
      </c>
      <c r="N442">
        <v>561.07999999999993</v>
      </c>
      <c r="O442">
        <v>0.23584699453551911</v>
      </c>
    </row>
    <row r="443" spans="1:15">
      <c r="A443" t="s">
        <v>26</v>
      </c>
      <c r="B443" t="s">
        <v>9</v>
      </c>
      <c r="C443" t="s">
        <v>283</v>
      </c>
      <c r="D443" t="s">
        <v>284</v>
      </c>
      <c r="E443" s="4">
        <v>43334</v>
      </c>
      <c r="F443">
        <v>2018</v>
      </c>
      <c r="G443" t="s">
        <v>29</v>
      </c>
      <c r="H443" t="s">
        <v>284</v>
      </c>
      <c r="I443">
        <v>838.75</v>
      </c>
      <c r="J443">
        <v>838.75</v>
      </c>
      <c r="K443">
        <v>1944</v>
      </c>
      <c r="L443">
        <v>838.75</v>
      </c>
      <c r="M443">
        <v>838.75</v>
      </c>
      <c r="N443">
        <v>1105.25</v>
      </c>
      <c r="O443">
        <v>0.56854423868312753</v>
      </c>
    </row>
    <row r="444" spans="1:15">
      <c r="A444" t="s">
        <v>32</v>
      </c>
      <c r="B444" t="s">
        <v>9</v>
      </c>
      <c r="C444" t="s">
        <v>509</v>
      </c>
      <c r="D444" t="s">
        <v>510</v>
      </c>
      <c r="E444" s="4">
        <v>43334</v>
      </c>
      <c r="F444">
        <v>2018</v>
      </c>
      <c r="G444" t="s">
        <v>29</v>
      </c>
      <c r="H444" t="s">
        <v>510</v>
      </c>
      <c r="I444">
        <v>964.74</v>
      </c>
      <c r="J444">
        <v>945.45</v>
      </c>
      <c r="K444">
        <v>1690</v>
      </c>
      <c r="L444">
        <v>964.74</v>
      </c>
      <c r="M444">
        <v>945.45</v>
      </c>
      <c r="N444">
        <v>744.55</v>
      </c>
      <c r="O444">
        <v>0.44056213017751478</v>
      </c>
    </row>
    <row r="445" spans="1:15">
      <c r="A445" t="s">
        <v>32</v>
      </c>
      <c r="B445" t="s">
        <v>9</v>
      </c>
      <c r="C445" t="s">
        <v>541</v>
      </c>
      <c r="D445" t="s">
        <v>542</v>
      </c>
      <c r="E445" s="4">
        <v>43334</v>
      </c>
      <c r="F445">
        <v>2018</v>
      </c>
      <c r="G445" t="s">
        <v>29</v>
      </c>
      <c r="H445" t="s">
        <v>542</v>
      </c>
      <c r="I445">
        <v>964.74</v>
      </c>
      <c r="J445">
        <v>964.74</v>
      </c>
      <c r="K445">
        <v>1690</v>
      </c>
      <c r="L445">
        <v>964.74</v>
      </c>
      <c r="M445">
        <v>964.74</v>
      </c>
      <c r="N445">
        <v>725.26</v>
      </c>
      <c r="O445">
        <v>0.42914792899408283</v>
      </c>
    </row>
    <row r="446" spans="1:15">
      <c r="A446" t="s">
        <v>26</v>
      </c>
      <c r="B446" t="s">
        <v>9</v>
      </c>
      <c r="C446" t="s">
        <v>714</v>
      </c>
      <c r="D446" t="s">
        <v>715</v>
      </c>
      <c r="E446" s="4">
        <v>43334</v>
      </c>
      <c r="F446">
        <v>2018</v>
      </c>
      <c r="G446" t="s">
        <v>29</v>
      </c>
      <c r="H446" t="s">
        <v>715</v>
      </c>
      <c r="I446">
        <v>1127.1199999999999</v>
      </c>
      <c r="J446">
        <v>1127.1199999999999</v>
      </c>
      <c r="K446">
        <v>1475</v>
      </c>
      <c r="L446">
        <v>1127.1199999999999</v>
      </c>
      <c r="M446">
        <v>1127.1199999999999</v>
      </c>
      <c r="N446">
        <v>347.88000000000011</v>
      </c>
      <c r="O446">
        <v>0.23585084745762719</v>
      </c>
    </row>
    <row r="447" spans="1:15">
      <c r="A447" t="s">
        <v>99</v>
      </c>
      <c r="B447" t="s">
        <v>9</v>
      </c>
      <c r="C447" t="s">
        <v>722</v>
      </c>
      <c r="D447" t="s">
        <v>723</v>
      </c>
      <c r="E447" s="4">
        <v>43334</v>
      </c>
      <c r="F447">
        <v>2018</v>
      </c>
      <c r="G447" t="s">
        <v>29</v>
      </c>
      <c r="H447" t="s">
        <v>723</v>
      </c>
      <c r="I447">
        <v>621</v>
      </c>
      <c r="J447">
        <v>0</v>
      </c>
      <c r="K447">
        <v>1397</v>
      </c>
      <c r="L447">
        <v>1242</v>
      </c>
      <c r="M447">
        <v>608.58000000000004</v>
      </c>
      <c r="N447">
        <v>788.42</v>
      </c>
      <c r="O447">
        <v>0.56436649964209018</v>
      </c>
    </row>
    <row r="448" spans="1:15">
      <c r="A448" t="s">
        <v>99</v>
      </c>
      <c r="B448" t="s">
        <v>9</v>
      </c>
      <c r="C448" t="s">
        <v>722</v>
      </c>
      <c r="D448" t="s">
        <v>723</v>
      </c>
      <c r="E448" s="4">
        <v>43334</v>
      </c>
      <c r="F448">
        <v>2018</v>
      </c>
      <c r="G448" t="s">
        <v>29</v>
      </c>
      <c r="H448" t="s">
        <v>723</v>
      </c>
      <c r="I448">
        <v>621</v>
      </c>
      <c r="J448">
        <v>608.58000000000004</v>
      </c>
      <c r="K448">
        <v>1397</v>
      </c>
      <c r="L448">
        <v>1242</v>
      </c>
      <c r="M448">
        <v>608.58000000000004</v>
      </c>
      <c r="N448">
        <v>788.42</v>
      </c>
      <c r="O448">
        <v>0.56436649964209018</v>
      </c>
    </row>
    <row r="449" spans="1:15">
      <c r="A449" t="s">
        <v>186</v>
      </c>
      <c r="B449" t="s">
        <v>9</v>
      </c>
      <c r="C449" t="s">
        <v>776</v>
      </c>
      <c r="D449" t="s">
        <v>777</v>
      </c>
      <c r="E449" s="4">
        <v>43334</v>
      </c>
      <c r="F449">
        <v>2018</v>
      </c>
      <c r="G449" t="s">
        <v>29</v>
      </c>
      <c r="H449" t="s">
        <v>777</v>
      </c>
      <c r="I449">
        <v>972</v>
      </c>
      <c r="J449">
        <v>0</v>
      </c>
      <c r="K449">
        <v>1140</v>
      </c>
      <c r="L449">
        <v>972</v>
      </c>
      <c r="M449">
        <v>0</v>
      </c>
      <c r="N449">
        <v>1140</v>
      </c>
      <c r="O449">
        <v>1</v>
      </c>
    </row>
    <row r="450" spans="1:15">
      <c r="A450" t="s">
        <v>803</v>
      </c>
      <c r="B450" t="s">
        <v>9</v>
      </c>
      <c r="C450" t="s">
        <v>804</v>
      </c>
      <c r="D450" t="s">
        <v>805</v>
      </c>
      <c r="E450" s="4">
        <v>43334</v>
      </c>
      <c r="F450">
        <v>2018</v>
      </c>
      <c r="G450" t="s">
        <v>29</v>
      </c>
      <c r="H450" t="s">
        <v>805</v>
      </c>
      <c r="I450">
        <v>162</v>
      </c>
      <c r="J450">
        <v>162</v>
      </c>
      <c r="K450">
        <v>969</v>
      </c>
      <c r="L450">
        <v>162</v>
      </c>
      <c r="M450">
        <v>162</v>
      </c>
      <c r="N450">
        <v>807</v>
      </c>
      <c r="O450">
        <v>0.83281733746130027</v>
      </c>
    </row>
    <row r="451" spans="1:15">
      <c r="A451" t="s">
        <v>32</v>
      </c>
      <c r="B451" t="s">
        <v>9</v>
      </c>
      <c r="C451" t="s">
        <v>920</v>
      </c>
      <c r="D451" t="s">
        <v>921</v>
      </c>
      <c r="E451" s="4">
        <v>43334</v>
      </c>
      <c r="F451">
        <v>2018</v>
      </c>
      <c r="G451" t="s">
        <v>377</v>
      </c>
      <c r="H451" t="s">
        <v>921</v>
      </c>
      <c r="I451">
        <v>405</v>
      </c>
      <c r="J451">
        <v>396.9</v>
      </c>
      <c r="K451">
        <v>530</v>
      </c>
      <c r="L451">
        <v>405</v>
      </c>
      <c r="M451">
        <v>396.9</v>
      </c>
      <c r="N451">
        <v>133.10000000000002</v>
      </c>
      <c r="O451">
        <v>0.25113207547169814</v>
      </c>
    </row>
    <row r="452" spans="1:15">
      <c r="A452" t="s">
        <v>99</v>
      </c>
      <c r="B452" t="s">
        <v>9</v>
      </c>
      <c r="C452" t="s">
        <v>106</v>
      </c>
      <c r="D452" t="s">
        <v>107</v>
      </c>
      <c r="E452" s="4">
        <v>43335</v>
      </c>
      <c r="F452">
        <v>2018</v>
      </c>
      <c r="G452" t="s">
        <v>37</v>
      </c>
      <c r="H452" t="s">
        <v>107</v>
      </c>
      <c r="I452">
        <v>2186.94</v>
      </c>
      <c r="J452">
        <v>0</v>
      </c>
      <c r="K452">
        <v>3149</v>
      </c>
      <c r="L452">
        <v>2186.94</v>
      </c>
      <c r="M452">
        <v>0</v>
      </c>
      <c r="N452">
        <v>3149</v>
      </c>
      <c r="O452">
        <v>1</v>
      </c>
    </row>
    <row r="453" spans="1:15">
      <c r="A453" t="s">
        <v>26</v>
      </c>
      <c r="B453" t="s">
        <v>9</v>
      </c>
      <c r="C453" t="s">
        <v>289</v>
      </c>
      <c r="D453" t="s">
        <v>290</v>
      </c>
      <c r="E453" s="4">
        <v>43335</v>
      </c>
      <c r="F453">
        <v>2018</v>
      </c>
      <c r="G453" t="s">
        <v>29</v>
      </c>
      <c r="H453" t="s">
        <v>290</v>
      </c>
      <c r="I453">
        <v>838.75</v>
      </c>
      <c r="J453">
        <v>0</v>
      </c>
      <c r="K453">
        <v>1944</v>
      </c>
      <c r="L453">
        <v>1677.5</v>
      </c>
      <c r="M453">
        <v>821.97</v>
      </c>
      <c r="N453">
        <v>1122.03</v>
      </c>
      <c r="O453">
        <v>0.57717592592592593</v>
      </c>
    </row>
    <row r="454" spans="1:15">
      <c r="A454" t="s">
        <v>26</v>
      </c>
      <c r="B454" t="s">
        <v>9</v>
      </c>
      <c r="C454" t="s">
        <v>289</v>
      </c>
      <c r="D454" t="s">
        <v>290</v>
      </c>
      <c r="E454" s="4">
        <v>43335</v>
      </c>
      <c r="F454">
        <v>2018</v>
      </c>
      <c r="G454" t="s">
        <v>29</v>
      </c>
      <c r="H454" t="s">
        <v>290</v>
      </c>
      <c r="I454">
        <v>838.75</v>
      </c>
      <c r="J454">
        <v>821.97</v>
      </c>
      <c r="K454">
        <v>1944</v>
      </c>
      <c r="L454">
        <v>1677.5</v>
      </c>
      <c r="M454">
        <v>821.97</v>
      </c>
      <c r="N454">
        <v>1122.03</v>
      </c>
      <c r="O454">
        <v>0.57717592592592593</v>
      </c>
    </row>
    <row r="455" spans="1:15">
      <c r="A455" t="s">
        <v>51</v>
      </c>
      <c r="B455" t="s">
        <v>9</v>
      </c>
      <c r="C455" t="s">
        <v>328</v>
      </c>
      <c r="D455" t="s">
        <v>329</v>
      </c>
      <c r="E455" s="4">
        <v>43335</v>
      </c>
      <c r="F455">
        <v>2018</v>
      </c>
      <c r="G455" t="s">
        <v>29</v>
      </c>
      <c r="H455" t="s">
        <v>329</v>
      </c>
      <c r="I455">
        <v>838.75</v>
      </c>
      <c r="J455">
        <v>0</v>
      </c>
      <c r="K455">
        <v>1944</v>
      </c>
      <c r="L455">
        <v>838.75</v>
      </c>
      <c r="M455">
        <v>0</v>
      </c>
      <c r="N455">
        <v>1944</v>
      </c>
      <c r="O455">
        <v>1</v>
      </c>
    </row>
    <row r="456" spans="1:15">
      <c r="A456" t="s">
        <v>26</v>
      </c>
      <c r="B456" t="s">
        <v>9</v>
      </c>
      <c r="C456" t="s">
        <v>367</v>
      </c>
      <c r="D456" t="s">
        <v>368</v>
      </c>
      <c r="E456" s="4">
        <v>43335</v>
      </c>
      <c r="F456">
        <v>2018</v>
      </c>
      <c r="G456" t="s">
        <v>29</v>
      </c>
      <c r="H456" t="s">
        <v>368</v>
      </c>
      <c r="I456">
        <v>838.75</v>
      </c>
      <c r="J456">
        <v>821.97</v>
      </c>
      <c r="K456">
        <v>1944</v>
      </c>
      <c r="L456">
        <v>838.75</v>
      </c>
      <c r="M456">
        <v>821.97</v>
      </c>
      <c r="N456">
        <v>1122.03</v>
      </c>
      <c r="O456">
        <v>0.57717592592592593</v>
      </c>
    </row>
    <row r="457" spans="1:15">
      <c r="A457" t="s">
        <v>80</v>
      </c>
      <c r="B457" t="s">
        <v>9</v>
      </c>
      <c r="C457" t="s">
        <v>529</v>
      </c>
      <c r="D457" t="s">
        <v>530</v>
      </c>
      <c r="E457" s="4">
        <v>43335</v>
      </c>
      <c r="F457">
        <v>2018</v>
      </c>
      <c r="G457" t="s">
        <v>29</v>
      </c>
      <c r="H457" t="s">
        <v>530</v>
      </c>
      <c r="I457">
        <v>964.75</v>
      </c>
      <c r="J457">
        <v>964.75</v>
      </c>
      <c r="K457">
        <v>1690</v>
      </c>
      <c r="L457">
        <v>964.75</v>
      </c>
      <c r="M457">
        <v>964.75</v>
      </c>
      <c r="N457">
        <v>725.25</v>
      </c>
      <c r="O457">
        <v>0.42914201183431955</v>
      </c>
    </row>
    <row r="458" spans="1:15">
      <c r="A458" t="s">
        <v>32</v>
      </c>
      <c r="B458" t="s">
        <v>9</v>
      </c>
      <c r="C458" t="s">
        <v>539</v>
      </c>
      <c r="D458" t="s">
        <v>540</v>
      </c>
      <c r="E458" s="4">
        <v>43335</v>
      </c>
      <c r="F458">
        <v>2018</v>
      </c>
      <c r="G458" t="s">
        <v>29</v>
      </c>
      <c r="H458" t="s">
        <v>540</v>
      </c>
      <c r="I458">
        <v>964.74</v>
      </c>
      <c r="J458">
        <v>0</v>
      </c>
      <c r="K458">
        <v>1690</v>
      </c>
      <c r="L458">
        <v>1929.48</v>
      </c>
      <c r="M458">
        <v>945.45</v>
      </c>
      <c r="N458">
        <v>744.55</v>
      </c>
      <c r="O458">
        <v>0.44056213017751478</v>
      </c>
    </row>
    <row r="459" spans="1:15">
      <c r="A459" t="s">
        <v>80</v>
      </c>
      <c r="B459" t="s">
        <v>9</v>
      </c>
      <c r="C459" t="s">
        <v>584</v>
      </c>
      <c r="D459" t="s">
        <v>585</v>
      </c>
      <c r="E459" s="4">
        <v>43335</v>
      </c>
      <c r="F459">
        <v>2018</v>
      </c>
      <c r="G459" t="s">
        <v>29</v>
      </c>
      <c r="H459" t="s">
        <v>585</v>
      </c>
      <c r="I459">
        <v>1064.75</v>
      </c>
      <c r="J459">
        <v>1064.75</v>
      </c>
      <c r="K459">
        <v>1690</v>
      </c>
      <c r="L459">
        <v>1064.75</v>
      </c>
      <c r="M459">
        <v>1064.75</v>
      </c>
      <c r="N459">
        <v>625.25</v>
      </c>
      <c r="O459">
        <v>0.36997041420118343</v>
      </c>
    </row>
    <row r="460" spans="1:15">
      <c r="A460" t="s">
        <v>32</v>
      </c>
      <c r="B460" t="s">
        <v>9</v>
      </c>
      <c r="C460" t="s">
        <v>539</v>
      </c>
      <c r="D460" t="s">
        <v>540</v>
      </c>
      <c r="E460" s="4">
        <v>43335</v>
      </c>
      <c r="F460">
        <v>2018</v>
      </c>
      <c r="G460" t="s">
        <v>29</v>
      </c>
      <c r="H460" t="s">
        <v>540</v>
      </c>
      <c r="I460">
        <v>964.74</v>
      </c>
      <c r="J460">
        <v>945.45</v>
      </c>
      <c r="K460">
        <v>1690</v>
      </c>
      <c r="L460">
        <v>1929.48</v>
      </c>
      <c r="M460">
        <v>945.45</v>
      </c>
      <c r="N460">
        <v>744.55</v>
      </c>
      <c r="O460">
        <v>0.44056213017751478</v>
      </c>
    </row>
    <row r="461" spans="1:15">
      <c r="A461" t="s">
        <v>40</v>
      </c>
      <c r="B461" t="s">
        <v>9</v>
      </c>
      <c r="C461" t="s">
        <v>642</v>
      </c>
      <c r="D461" t="s">
        <v>643</v>
      </c>
      <c r="E461" s="4">
        <v>43335</v>
      </c>
      <c r="F461">
        <v>2018</v>
      </c>
      <c r="G461" t="s">
        <v>43</v>
      </c>
      <c r="H461" t="s">
        <v>643</v>
      </c>
      <c r="I461">
        <v>1282</v>
      </c>
      <c r="J461">
        <v>0</v>
      </c>
      <c r="K461">
        <v>1650</v>
      </c>
      <c r="L461">
        <v>1282</v>
      </c>
      <c r="M461">
        <v>0</v>
      </c>
      <c r="N461">
        <v>1650</v>
      </c>
      <c r="O461">
        <v>1</v>
      </c>
    </row>
    <row r="462" spans="1:15">
      <c r="A462" t="s">
        <v>32</v>
      </c>
      <c r="B462" t="s">
        <v>9</v>
      </c>
      <c r="C462" t="s">
        <v>600</v>
      </c>
      <c r="D462" t="s">
        <v>601</v>
      </c>
      <c r="E462" s="4">
        <v>43338</v>
      </c>
      <c r="F462">
        <v>2018</v>
      </c>
      <c r="G462" t="s">
        <v>29</v>
      </c>
      <c r="H462" t="s">
        <v>601</v>
      </c>
      <c r="I462">
        <v>964.74</v>
      </c>
      <c r="J462">
        <v>945.45</v>
      </c>
      <c r="K462">
        <v>1690</v>
      </c>
      <c r="L462">
        <v>964.74</v>
      </c>
      <c r="M462">
        <v>945.45</v>
      </c>
      <c r="N462">
        <v>744.55</v>
      </c>
      <c r="O462">
        <v>0.44056213017751478</v>
      </c>
    </row>
    <row r="463" spans="1:15">
      <c r="A463" t="s">
        <v>230</v>
      </c>
      <c r="B463" t="s">
        <v>9</v>
      </c>
      <c r="C463" t="s">
        <v>1084</v>
      </c>
      <c r="D463" t="s">
        <v>1085</v>
      </c>
      <c r="E463" s="4">
        <v>43338</v>
      </c>
      <c r="F463">
        <v>2018</v>
      </c>
      <c r="G463" t="s">
        <v>377</v>
      </c>
      <c r="H463" t="s">
        <v>1085</v>
      </c>
      <c r="I463">
        <v>336</v>
      </c>
      <c r="J463">
        <v>329.28</v>
      </c>
      <c r="K463">
        <v>361</v>
      </c>
      <c r="L463">
        <v>336</v>
      </c>
      <c r="M463">
        <v>329.28</v>
      </c>
      <c r="N463">
        <v>31.720000000000027</v>
      </c>
      <c r="O463">
        <v>8.786703601108041E-2</v>
      </c>
    </row>
    <row r="464" spans="1:15">
      <c r="A464" t="s">
        <v>8</v>
      </c>
      <c r="B464" t="s">
        <v>9</v>
      </c>
      <c r="C464" t="s">
        <v>18</v>
      </c>
      <c r="D464" t="s">
        <v>19</v>
      </c>
      <c r="E464" s="4">
        <v>43339</v>
      </c>
      <c r="F464">
        <v>2018</v>
      </c>
      <c r="G464" t="s">
        <v>15</v>
      </c>
      <c r="H464" t="s">
        <v>19</v>
      </c>
      <c r="I464">
        <v>6912.68</v>
      </c>
      <c r="J464">
        <v>6774.43</v>
      </c>
      <c r="K464">
        <v>9500</v>
      </c>
      <c r="L464">
        <v>6912.68</v>
      </c>
      <c r="M464">
        <v>6774.43</v>
      </c>
      <c r="N464">
        <v>2725.5699999999997</v>
      </c>
      <c r="O464">
        <v>0.28690210526315785</v>
      </c>
    </row>
    <row r="465" spans="1:15">
      <c r="A465" t="s">
        <v>26</v>
      </c>
      <c r="B465" t="s">
        <v>9</v>
      </c>
      <c r="C465" t="s">
        <v>49</v>
      </c>
      <c r="D465" t="s">
        <v>50</v>
      </c>
      <c r="E465" s="4">
        <v>43339</v>
      </c>
      <c r="F465">
        <v>2018</v>
      </c>
      <c r="G465" t="s">
        <v>29</v>
      </c>
      <c r="H465" t="s">
        <v>50</v>
      </c>
      <c r="I465">
        <v>1132.31</v>
      </c>
      <c r="J465">
        <v>1109.6600000000001</v>
      </c>
      <c r="K465">
        <v>3888</v>
      </c>
      <c r="L465">
        <v>1132.31</v>
      </c>
      <c r="M465">
        <v>1109.6600000000001</v>
      </c>
      <c r="N465">
        <v>2778.34</v>
      </c>
      <c r="O465">
        <v>0.71459362139917704</v>
      </c>
    </row>
    <row r="466" spans="1:15">
      <c r="A466" t="s">
        <v>40</v>
      </c>
      <c r="B466" t="s">
        <v>9</v>
      </c>
      <c r="C466" t="s">
        <v>102</v>
      </c>
      <c r="D466" t="s">
        <v>103</v>
      </c>
      <c r="E466" s="4">
        <v>43339</v>
      </c>
      <c r="F466">
        <v>2018</v>
      </c>
      <c r="G466" t="s">
        <v>43</v>
      </c>
      <c r="H466" t="s">
        <v>103</v>
      </c>
      <c r="I466">
        <v>2309</v>
      </c>
      <c r="J466">
        <v>0</v>
      </c>
      <c r="K466">
        <v>3300</v>
      </c>
      <c r="L466">
        <v>2309</v>
      </c>
      <c r="M466">
        <v>0</v>
      </c>
      <c r="N466">
        <v>3300</v>
      </c>
      <c r="O466">
        <v>1</v>
      </c>
    </row>
    <row r="467" spans="1:15">
      <c r="A467" t="s">
        <v>40</v>
      </c>
      <c r="B467" t="s">
        <v>9</v>
      </c>
      <c r="C467" t="s">
        <v>668</v>
      </c>
      <c r="D467" t="s">
        <v>669</v>
      </c>
      <c r="E467" s="4">
        <v>43339</v>
      </c>
      <c r="F467">
        <v>2018</v>
      </c>
      <c r="G467" t="s">
        <v>43</v>
      </c>
      <c r="H467" t="s">
        <v>669</v>
      </c>
      <c r="I467">
        <v>325</v>
      </c>
      <c r="J467">
        <v>325</v>
      </c>
      <c r="K467">
        <v>1600</v>
      </c>
      <c r="L467">
        <v>325</v>
      </c>
      <c r="M467">
        <v>325</v>
      </c>
      <c r="N467">
        <v>1275</v>
      </c>
      <c r="O467">
        <v>0.796875</v>
      </c>
    </row>
    <row r="468" spans="1:15">
      <c r="A468" t="s">
        <v>51</v>
      </c>
      <c r="B468" t="s">
        <v>9</v>
      </c>
      <c r="C468" t="s">
        <v>301</v>
      </c>
      <c r="D468" t="s">
        <v>302</v>
      </c>
      <c r="E468" s="4">
        <v>43340</v>
      </c>
      <c r="F468">
        <v>2018</v>
      </c>
      <c r="G468" t="s">
        <v>29</v>
      </c>
      <c r="H468" t="s">
        <v>302</v>
      </c>
      <c r="I468">
        <v>964.31</v>
      </c>
      <c r="J468">
        <v>945.02</v>
      </c>
      <c r="K468">
        <v>1944</v>
      </c>
      <c r="L468">
        <v>1928.62</v>
      </c>
      <c r="M468">
        <v>945.02</v>
      </c>
      <c r="N468">
        <v>998.98</v>
      </c>
      <c r="O468">
        <v>0.51387860082304526</v>
      </c>
    </row>
    <row r="469" spans="1:15">
      <c r="A469" t="s">
        <v>51</v>
      </c>
      <c r="B469" t="s">
        <v>9</v>
      </c>
      <c r="C469" t="s">
        <v>301</v>
      </c>
      <c r="D469" t="s">
        <v>302</v>
      </c>
      <c r="E469" s="4">
        <v>43340</v>
      </c>
      <c r="F469">
        <v>2018</v>
      </c>
      <c r="G469" t="s">
        <v>29</v>
      </c>
      <c r="H469" t="s">
        <v>302</v>
      </c>
      <c r="I469">
        <v>964.31</v>
      </c>
      <c r="J469">
        <v>0</v>
      </c>
      <c r="K469">
        <v>1944</v>
      </c>
      <c r="L469">
        <v>1928.62</v>
      </c>
      <c r="M469">
        <v>945.02</v>
      </c>
      <c r="N469">
        <v>998.98</v>
      </c>
      <c r="O469">
        <v>0.51387860082304526</v>
      </c>
    </row>
    <row r="470" spans="1:15">
      <c r="A470" t="s">
        <v>32</v>
      </c>
      <c r="B470" t="s">
        <v>9</v>
      </c>
      <c r="C470" t="s">
        <v>545</v>
      </c>
      <c r="D470" t="s">
        <v>546</v>
      </c>
      <c r="E470" s="4">
        <v>43340</v>
      </c>
      <c r="F470">
        <v>2018</v>
      </c>
      <c r="G470" t="s">
        <v>29</v>
      </c>
      <c r="H470" t="s">
        <v>546</v>
      </c>
      <c r="I470">
        <v>964.74</v>
      </c>
      <c r="J470">
        <v>0</v>
      </c>
      <c r="K470">
        <v>1690</v>
      </c>
      <c r="L470">
        <v>1929.48</v>
      </c>
      <c r="M470">
        <v>945.45</v>
      </c>
      <c r="N470">
        <v>744.55</v>
      </c>
      <c r="O470">
        <v>0.44056213017751478</v>
      </c>
    </row>
    <row r="471" spans="1:15">
      <c r="A471" t="s">
        <v>32</v>
      </c>
      <c r="B471" t="s">
        <v>9</v>
      </c>
      <c r="C471" t="s">
        <v>545</v>
      </c>
      <c r="D471" t="s">
        <v>546</v>
      </c>
      <c r="E471" s="4">
        <v>43340</v>
      </c>
      <c r="F471">
        <v>2018</v>
      </c>
      <c r="G471" t="s">
        <v>29</v>
      </c>
      <c r="H471" t="s">
        <v>546</v>
      </c>
      <c r="I471">
        <v>964.74</v>
      </c>
      <c r="J471">
        <v>945.45</v>
      </c>
      <c r="K471">
        <v>1690</v>
      </c>
      <c r="L471">
        <v>1929.48</v>
      </c>
      <c r="M471">
        <v>945.45</v>
      </c>
      <c r="N471">
        <v>744.55</v>
      </c>
      <c r="O471">
        <v>0.44056213017751478</v>
      </c>
    </row>
    <row r="472" spans="1:15">
      <c r="A472" t="s">
        <v>99</v>
      </c>
      <c r="B472" t="s">
        <v>9</v>
      </c>
      <c r="C472" t="s">
        <v>754</v>
      </c>
      <c r="D472" t="s">
        <v>755</v>
      </c>
      <c r="E472" s="4">
        <v>43340</v>
      </c>
      <c r="F472">
        <v>2018</v>
      </c>
      <c r="G472" t="s">
        <v>29</v>
      </c>
      <c r="H472" t="s">
        <v>755</v>
      </c>
      <c r="I472">
        <v>621</v>
      </c>
      <c r="J472">
        <v>608.58000000000004</v>
      </c>
      <c r="K472">
        <v>1221</v>
      </c>
      <c r="L472">
        <v>621</v>
      </c>
      <c r="M472">
        <v>608.58000000000004</v>
      </c>
      <c r="N472">
        <v>612.41999999999996</v>
      </c>
      <c r="O472">
        <v>0.50157248157248158</v>
      </c>
    </row>
    <row r="473" spans="1:15">
      <c r="A473" t="s">
        <v>40</v>
      </c>
      <c r="B473" t="s">
        <v>9</v>
      </c>
      <c r="C473" t="s">
        <v>785</v>
      </c>
      <c r="D473" t="s">
        <v>786</v>
      </c>
      <c r="E473" s="4">
        <v>43340</v>
      </c>
      <c r="F473">
        <v>2018</v>
      </c>
      <c r="G473" t="s">
        <v>43</v>
      </c>
      <c r="H473" t="s">
        <v>786</v>
      </c>
      <c r="I473">
        <v>917.5</v>
      </c>
      <c r="J473">
        <v>917.5</v>
      </c>
      <c r="K473">
        <v>1100</v>
      </c>
      <c r="L473">
        <v>917.5</v>
      </c>
      <c r="M473">
        <v>917.5</v>
      </c>
      <c r="N473">
        <v>182.5</v>
      </c>
      <c r="O473">
        <v>0.16590909090909092</v>
      </c>
    </row>
    <row r="474" spans="1:15">
      <c r="A474" t="s">
        <v>778</v>
      </c>
      <c r="B474" t="s">
        <v>9</v>
      </c>
      <c r="C474" t="s">
        <v>924</v>
      </c>
      <c r="D474" t="s">
        <v>925</v>
      </c>
      <c r="E474" s="4">
        <v>43340</v>
      </c>
      <c r="F474">
        <v>2018</v>
      </c>
      <c r="G474" t="s">
        <v>377</v>
      </c>
      <c r="H474" t="s">
        <v>925</v>
      </c>
      <c r="I474">
        <v>405</v>
      </c>
      <c r="J474">
        <v>396.9</v>
      </c>
      <c r="K474">
        <v>530</v>
      </c>
      <c r="L474">
        <v>405</v>
      </c>
      <c r="M474">
        <v>396.9</v>
      </c>
      <c r="N474">
        <v>133.10000000000002</v>
      </c>
      <c r="O474">
        <v>0.25113207547169814</v>
      </c>
    </row>
    <row r="475" spans="1:15">
      <c r="A475" t="s">
        <v>108</v>
      </c>
      <c r="B475" t="s">
        <v>9</v>
      </c>
      <c r="C475" t="s">
        <v>1006</v>
      </c>
      <c r="D475" t="s">
        <v>1007</v>
      </c>
      <c r="E475" s="4">
        <v>43340</v>
      </c>
      <c r="F475">
        <v>2018</v>
      </c>
      <c r="G475" t="s">
        <v>29</v>
      </c>
      <c r="H475" t="s">
        <v>1007</v>
      </c>
      <c r="I475">
        <v>324</v>
      </c>
      <c r="J475">
        <v>317.52</v>
      </c>
      <c r="K475">
        <v>424</v>
      </c>
      <c r="L475">
        <v>324</v>
      </c>
      <c r="M475">
        <v>317.52</v>
      </c>
      <c r="N475">
        <v>106.48000000000002</v>
      </c>
      <c r="O475">
        <v>0.25113207547169814</v>
      </c>
    </row>
    <row r="476" spans="1:15">
      <c r="A476" t="s">
        <v>8</v>
      </c>
      <c r="B476" t="s">
        <v>9</v>
      </c>
      <c r="C476" t="s">
        <v>13</v>
      </c>
      <c r="D476" t="s">
        <v>14</v>
      </c>
      <c r="E476" s="4">
        <v>43341</v>
      </c>
      <c r="F476">
        <v>2018</v>
      </c>
      <c r="G476" t="s">
        <v>15</v>
      </c>
      <c r="H476" t="s">
        <v>14</v>
      </c>
      <c r="I476">
        <v>7500.72</v>
      </c>
      <c r="J476">
        <v>0</v>
      </c>
      <c r="K476">
        <v>9961</v>
      </c>
      <c r="L476">
        <v>7500.72</v>
      </c>
      <c r="M476">
        <v>0</v>
      </c>
      <c r="N476">
        <v>9961</v>
      </c>
      <c r="O476">
        <v>1</v>
      </c>
    </row>
    <row r="477" spans="1:15">
      <c r="A477" t="s">
        <v>111</v>
      </c>
      <c r="B477" t="s">
        <v>9</v>
      </c>
      <c r="C477" t="s">
        <v>126</v>
      </c>
      <c r="D477" t="s">
        <v>127</v>
      </c>
      <c r="E477" s="4">
        <v>43341</v>
      </c>
      <c r="F477">
        <v>2018</v>
      </c>
      <c r="G477" t="s">
        <v>37</v>
      </c>
      <c r="H477" t="s">
        <v>127</v>
      </c>
      <c r="I477">
        <v>1646.94</v>
      </c>
      <c r="J477">
        <v>1614</v>
      </c>
      <c r="K477">
        <v>2507</v>
      </c>
      <c r="L477">
        <v>1646.94</v>
      </c>
      <c r="M477">
        <v>1614</v>
      </c>
      <c r="N477">
        <v>893</v>
      </c>
      <c r="O477">
        <v>0.35620263262863983</v>
      </c>
    </row>
    <row r="478" spans="1:15">
      <c r="A478" t="s">
        <v>26</v>
      </c>
      <c r="B478" t="s">
        <v>9</v>
      </c>
      <c r="C478" t="s">
        <v>144</v>
      </c>
      <c r="D478" t="s">
        <v>145</v>
      </c>
      <c r="E478" s="4">
        <v>43341</v>
      </c>
      <c r="F478">
        <v>2018</v>
      </c>
      <c r="G478" t="s">
        <v>37</v>
      </c>
      <c r="H478" t="s">
        <v>145</v>
      </c>
      <c r="I478">
        <v>1817.92</v>
      </c>
      <c r="J478">
        <v>0</v>
      </c>
      <c r="K478">
        <v>2379</v>
      </c>
      <c r="L478">
        <v>1817.92</v>
      </c>
      <c r="M478">
        <v>0</v>
      </c>
      <c r="N478">
        <v>2379</v>
      </c>
      <c r="O478">
        <v>1</v>
      </c>
    </row>
    <row r="479" spans="1:15">
      <c r="A479" t="s">
        <v>26</v>
      </c>
      <c r="B479" t="s">
        <v>9</v>
      </c>
      <c r="C479" t="s">
        <v>326</v>
      </c>
      <c r="D479" t="s">
        <v>327</v>
      </c>
      <c r="E479" s="4">
        <v>43341</v>
      </c>
      <c r="F479">
        <v>2018</v>
      </c>
      <c r="G479" t="s">
        <v>29</v>
      </c>
      <c r="H479" t="s">
        <v>327</v>
      </c>
      <c r="I479">
        <v>1132.31</v>
      </c>
      <c r="J479">
        <v>0</v>
      </c>
      <c r="K479">
        <v>1944</v>
      </c>
      <c r="L479">
        <v>2264.62</v>
      </c>
      <c r="M479">
        <v>1109.6600000000001</v>
      </c>
      <c r="N479">
        <v>834.33999999999992</v>
      </c>
      <c r="O479">
        <v>0.42918724279835385</v>
      </c>
    </row>
    <row r="480" spans="1:15">
      <c r="A480" t="s">
        <v>26</v>
      </c>
      <c r="B480" t="s">
        <v>9</v>
      </c>
      <c r="C480" t="s">
        <v>326</v>
      </c>
      <c r="D480" t="s">
        <v>327</v>
      </c>
      <c r="E480" s="4">
        <v>43341</v>
      </c>
      <c r="F480">
        <v>2018</v>
      </c>
      <c r="G480" t="s">
        <v>29</v>
      </c>
      <c r="H480" t="s">
        <v>327</v>
      </c>
      <c r="I480">
        <v>1132.31</v>
      </c>
      <c r="J480">
        <v>1109.6600000000001</v>
      </c>
      <c r="K480">
        <v>1944</v>
      </c>
      <c r="L480">
        <v>2264.62</v>
      </c>
      <c r="M480">
        <v>1109.6600000000001</v>
      </c>
      <c r="N480">
        <v>834.33999999999992</v>
      </c>
      <c r="O480">
        <v>0.42918724279835385</v>
      </c>
    </row>
    <row r="481" spans="1:15">
      <c r="A481" t="s">
        <v>80</v>
      </c>
      <c r="B481" t="s">
        <v>9</v>
      </c>
      <c r="C481" t="s">
        <v>497</v>
      </c>
      <c r="D481" t="s">
        <v>498</v>
      </c>
      <c r="E481" s="4">
        <v>43341</v>
      </c>
      <c r="F481">
        <v>2018</v>
      </c>
      <c r="G481" t="s">
        <v>29</v>
      </c>
      <c r="H481" t="s">
        <v>498</v>
      </c>
      <c r="I481">
        <v>964.74</v>
      </c>
      <c r="J481">
        <v>945.45</v>
      </c>
      <c r="K481">
        <v>1690</v>
      </c>
      <c r="L481">
        <v>964.74</v>
      </c>
      <c r="M481">
        <v>945.45</v>
      </c>
      <c r="N481">
        <v>744.55</v>
      </c>
      <c r="O481">
        <v>0.44056213017751478</v>
      </c>
    </row>
    <row r="482" spans="1:15">
      <c r="A482" t="s">
        <v>186</v>
      </c>
      <c r="B482" t="s">
        <v>9</v>
      </c>
      <c r="C482" t="s">
        <v>992</v>
      </c>
      <c r="D482" t="s">
        <v>993</v>
      </c>
      <c r="E482" s="4">
        <v>43341</v>
      </c>
      <c r="F482">
        <v>2018</v>
      </c>
      <c r="G482" t="s">
        <v>377</v>
      </c>
      <c r="H482" t="s">
        <v>993</v>
      </c>
      <c r="I482">
        <v>405</v>
      </c>
      <c r="J482">
        <v>405</v>
      </c>
      <c r="K482">
        <v>475</v>
      </c>
      <c r="L482">
        <v>405</v>
      </c>
      <c r="M482">
        <v>405</v>
      </c>
      <c r="N482">
        <v>70</v>
      </c>
      <c r="O482">
        <v>0.14736842105263157</v>
      </c>
    </row>
    <row r="483" spans="1:15">
      <c r="A483" t="s">
        <v>51</v>
      </c>
      <c r="B483" t="s">
        <v>9</v>
      </c>
      <c r="C483" t="s">
        <v>250</v>
      </c>
      <c r="D483" t="s">
        <v>251</v>
      </c>
      <c r="E483" s="4">
        <v>43342</v>
      </c>
      <c r="F483">
        <v>2018</v>
      </c>
      <c r="G483" t="s">
        <v>29</v>
      </c>
      <c r="H483" t="s">
        <v>251</v>
      </c>
      <c r="I483">
        <v>964.31</v>
      </c>
      <c r="J483">
        <v>964.31</v>
      </c>
      <c r="K483">
        <v>1944</v>
      </c>
      <c r="L483">
        <v>964.31</v>
      </c>
      <c r="M483">
        <v>964.31</v>
      </c>
      <c r="N483">
        <v>979.69</v>
      </c>
      <c r="O483">
        <v>0.50395576131687247</v>
      </c>
    </row>
    <row r="484" spans="1:15">
      <c r="A484" t="s">
        <v>51</v>
      </c>
      <c r="B484" t="s">
        <v>9</v>
      </c>
      <c r="C484" t="s">
        <v>335</v>
      </c>
      <c r="D484" t="s">
        <v>336</v>
      </c>
      <c r="E484" s="4">
        <v>43342</v>
      </c>
      <c r="F484">
        <v>2018</v>
      </c>
      <c r="G484" t="s">
        <v>29</v>
      </c>
      <c r="H484" t="s">
        <v>336</v>
      </c>
      <c r="I484">
        <v>0</v>
      </c>
      <c r="J484">
        <v>329.28</v>
      </c>
      <c r="K484">
        <v>1944</v>
      </c>
      <c r="L484">
        <v>964.31</v>
      </c>
      <c r="M484">
        <v>329.28</v>
      </c>
      <c r="N484">
        <v>1614.72</v>
      </c>
      <c r="O484">
        <v>0.83061728395061729</v>
      </c>
    </row>
    <row r="485" spans="1:15">
      <c r="A485" t="s">
        <v>51</v>
      </c>
      <c r="B485" t="s">
        <v>9</v>
      </c>
      <c r="C485" t="s">
        <v>335</v>
      </c>
      <c r="D485" t="s">
        <v>336</v>
      </c>
      <c r="E485" s="4">
        <v>43342</v>
      </c>
      <c r="F485">
        <v>2018</v>
      </c>
      <c r="G485" t="s">
        <v>29</v>
      </c>
      <c r="H485" t="s">
        <v>336</v>
      </c>
      <c r="I485">
        <v>964.31</v>
      </c>
      <c r="J485">
        <v>0</v>
      </c>
      <c r="K485">
        <v>1944</v>
      </c>
      <c r="L485">
        <v>964.31</v>
      </c>
      <c r="M485">
        <v>329.28</v>
      </c>
      <c r="N485">
        <v>1614.72</v>
      </c>
      <c r="O485">
        <v>0.83061728395061729</v>
      </c>
    </row>
    <row r="486" spans="1:15">
      <c r="A486" t="s">
        <v>80</v>
      </c>
      <c r="B486" t="s">
        <v>9</v>
      </c>
      <c r="C486" t="s">
        <v>513</v>
      </c>
      <c r="D486" t="s">
        <v>514</v>
      </c>
      <c r="E486" s="4">
        <v>43342</v>
      </c>
      <c r="F486">
        <v>2018</v>
      </c>
      <c r="G486" t="s">
        <v>29</v>
      </c>
      <c r="H486" t="s">
        <v>514</v>
      </c>
      <c r="I486">
        <v>964.75</v>
      </c>
      <c r="J486">
        <v>0</v>
      </c>
      <c r="K486">
        <v>1690</v>
      </c>
      <c r="L486">
        <v>964.75</v>
      </c>
      <c r="M486">
        <v>0</v>
      </c>
      <c r="N486">
        <v>1690</v>
      </c>
      <c r="O486">
        <v>1</v>
      </c>
    </row>
    <row r="487" spans="1:15">
      <c r="A487" t="s">
        <v>32</v>
      </c>
      <c r="B487" t="s">
        <v>9</v>
      </c>
      <c r="C487" t="s">
        <v>551</v>
      </c>
      <c r="D487" t="s">
        <v>552</v>
      </c>
      <c r="E487" s="4">
        <v>43342</v>
      </c>
      <c r="F487">
        <v>2018</v>
      </c>
      <c r="G487" t="s">
        <v>29</v>
      </c>
      <c r="H487" t="s">
        <v>552</v>
      </c>
      <c r="I487">
        <v>964.74</v>
      </c>
      <c r="J487">
        <v>0</v>
      </c>
      <c r="K487">
        <v>1690</v>
      </c>
      <c r="L487">
        <v>1929.48</v>
      </c>
      <c r="M487">
        <v>945.45</v>
      </c>
      <c r="N487">
        <v>744.55</v>
      </c>
      <c r="O487">
        <v>0.44056213017751478</v>
      </c>
    </row>
    <row r="488" spans="1:15">
      <c r="A488" t="s">
        <v>32</v>
      </c>
      <c r="B488" t="s">
        <v>9</v>
      </c>
      <c r="C488" t="s">
        <v>551</v>
      </c>
      <c r="D488" t="s">
        <v>552</v>
      </c>
      <c r="E488" s="4">
        <v>43342</v>
      </c>
      <c r="F488">
        <v>2018</v>
      </c>
      <c r="G488" t="s">
        <v>29</v>
      </c>
      <c r="H488" t="s">
        <v>552</v>
      </c>
      <c r="I488">
        <v>964.74</v>
      </c>
      <c r="J488">
        <v>945.45</v>
      </c>
      <c r="K488">
        <v>1690</v>
      </c>
      <c r="L488">
        <v>1929.48</v>
      </c>
      <c r="M488">
        <v>945.45</v>
      </c>
      <c r="N488">
        <v>744.55</v>
      </c>
      <c r="O488">
        <v>0.44056213017751478</v>
      </c>
    </row>
    <row r="489" spans="1:15">
      <c r="A489" t="s">
        <v>32</v>
      </c>
      <c r="B489" t="s">
        <v>9</v>
      </c>
      <c r="C489" t="s">
        <v>592</v>
      </c>
      <c r="D489" t="s">
        <v>593</v>
      </c>
      <c r="E489" s="4">
        <v>43342</v>
      </c>
      <c r="F489">
        <v>2018</v>
      </c>
      <c r="G489" t="s">
        <v>29</v>
      </c>
      <c r="H489" t="s">
        <v>593</v>
      </c>
      <c r="I489">
        <v>964.74</v>
      </c>
      <c r="J489">
        <v>945.45</v>
      </c>
      <c r="K489">
        <v>1690</v>
      </c>
      <c r="L489">
        <v>964.74</v>
      </c>
      <c r="M489">
        <v>945.45</v>
      </c>
      <c r="N489">
        <v>744.55</v>
      </c>
      <c r="O489">
        <v>0.44056213017751478</v>
      </c>
    </row>
    <row r="490" spans="1:15">
      <c r="A490" t="s">
        <v>32</v>
      </c>
      <c r="B490" t="s">
        <v>9</v>
      </c>
      <c r="C490" t="s">
        <v>598</v>
      </c>
      <c r="D490" t="s">
        <v>599</v>
      </c>
      <c r="E490" s="4">
        <v>43342</v>
      </c>
      <c r="F490">
        <v>2018</v>
      </c>
      <c r="G490" t="s">
        <v>29</v>
      </c>
      <c r="H490" t="s">
        <v>599</v>
      </c>
      <c r="I490">
        <v>964.74</v>
      </c>
      <c r="J490">
        <v>945.45</v>
      </c>
      <c r="K490">
        <v>1690</v>
      </c>
      <c r="L490">
        <v>964.74</v>
      </c>
      <c r="M490">
        <v>945.45</v>
      </c>
      <c r="N490">
        <v>744.55</v>
      </c>
      <c r="O490">
        <v>0.44056213017751478</v>
      </c>
    </row>
    <row r="491" spans="1:15">
      <c r="A491" t="s">
        <v>32</v>
      </c>
      <c r="B491" t="s">
        <v>9</v>
      </c>
      <c r="C491" t="s">
        <v>824</v>
      </c>
      <c r="D491" t="s">
        <v>825</v>
      </c>
      <c r="E491" s="4">
        <v>43342</v>
      </c>
      <c r="F491">
        <v>2018</v>
      </c>
      <c r="G491" t="s">
        <v>377</v>
      </c>
      <c r="H491" t="s">
        <v>825</v>
      </c>
      <c r="I491">
        <v>648</v>
      </c>
      <c r="J491">
        <v>0</v>
      </c>
      <c r="K491">
        <v>848</v>
      </c>
      <c r="L491">
        <v>1296</v>
      </c>
      <c r="M491">
        <v>648</v>
      </c>
      <c r="N491">
        <v>200</v>
      </c>
      <c r="O491">
        <v>0.23584905660377359</v>
      </c>
    </row>
    <row r="492" spans="1:15">
      <c r="A492" t="s">
        <v>32</v>
      </c>
      <c r="B492" t="s">
        <v>9</v>
      </c>
      <c r="C492" t="s">
        <v>824</v>
      </c>
      <c r="D492" t="s">
        <v>825</v>
      </c>
      <c r="E492" s="4">
        <v>43342</v>
      </c>
      <c r="F492">
        <v>2018</v>
      </c>
      <c r="G492" t="s">
        <v>377</v>
      </c>
      <c r="H492" t="s">
        <v>825</v>
      </c>
      <c r="I492">
        <v>648</v>
      </c>
      <c r="J492">
        <v>648</v>
      </c>
      <c r="K492">
        <v>848</v>
      </c>
      <c r="L492">
        <v>1296</v>
      </c>
      <c r="M492">
        <v>648</v>
      </c>
      <c r="N492">
        <v>200</v>
      </c>
      <c r="O492">
        <v>0.23584905660377359</v>
      </c>
    </row>
    <row r="493" spans="1:15">
      <c r="A493" t="s">
        <v>26</v>
      </c>
      <c r="B493" t="s">
        <v>9</v>
      </c>
      <c r="C493" t="s">
        <v>1019</v>
      </c>
      <c r="D493" t="s">
        <v>1020</v>
      </c>
      <c r="E493" s="4">
        <v>43342</v>
      </c>
      <c r="F493">
        <v>2018</v>
      </c>
      <c r="G493" t="s">
        <v>377</v>
      </c>
      <c r="H493" t="s">
        <v>1020</v>
      </c>
      <c r="I493">
        <v>324</v>
      </c>
      <c r="J493">
        <v>317.52</v>
      </c>
      <c r="K493">
        <v>424</v>
      </c>
      <c r="L493">
        <v>324</v>
      </c>
      <c r="M493">
        <v>317.52</v>
      </c>
      <c r="N493">
        <v>106.48000000000002</v>
      </c>
      <c r="O493">
        <v>0.25113207547169814</v>
      </c>
    </row>
    <row r="494" spans="1:15">
      <c r="A494" t="s">
        <v>26</v>
      </c>
      <c r="B494" t="s">
        <v>9</v>
      </c>
      <c r="C494" t="s">
        <v>47</v>
      </c>
      <c r="D494" t="s">
        <v>48</v>
      </c>
      <c r="E494" s="4">
        <v>43343</v>
      </c>
      <c r="F494">
        <v>2018</v>
      </c>
      <c r="G494" t="s">
        <v>29</v>
      </c>
      <c r="H494" t="s">
        <v>48</v>
      </c>
      <c r="I494">
        <v>1132.31</v>
      </c>
      <c r="J494">
        <v>1132.31</v>
      </c>
      <c r="K494">
        <v>3888</v>
      </c>
      <c r="L494">
        <v>1132.31</v>
      </c>
      <c r="M494">
        <v>1132.31</v>
      </c>
      <c r="N494">
        <v>2755.69</v>
      </c>
      <c r="O494">
        <v>0.70876800411522634</v>
      </c>
    </row>
    <row r="495" spans="1:15">
      <c r="A495" t="s">
        <v>26</v>
      </c>
      <c r="B495" t="s">
        <v>9</v>
      </c>
      <c r="C495" t="s">
        <v>219</v>
      </c>
      <c r="D495" t="s">
        <v>220</v>
      </c>
      <c r="E495" s="4">
        <v>43347</v>
      </c>
      <c r="F495">
        <v>2018</v>
      </c>
      <c r="G495" t="s">
        <v>29</v>
      </c>
      <c r="H495" t="s">
        <v>220</v>
      </c>
      <c r="I495">
        <v>0</v>
      </c>
      <c r="J495">
        <v>945.45</v>
      </c>
      <c r="K495">
        <v>1944</v>
      </c>
      <c r="L495">
        <v>964.31</v>
      </c>
      <c r="M495">
        <v>945.45</v>
      </c>
      <c r="N495">
        <v>998.55</v>
      </c>
      <c r="O495">
        <v>0.5136574074074074</v>
      </c>
    </row>
    <row r="496" spans="1:15">
      <c r="A496" t="s">
        <v>26</v>
      </c>
      <c r="B496" t="s">
        <v>9</v>
      </c>
      <c r="C496" t="s">
        <v>219</v>
      </c>
      <c r="D496" t="s">
        <v>220</v>
      </c>
      <c r="E496" s="4">
        <v>43347</v>
      </c>
      <c r="F496">
        <v>2018</v>
      </c>
      <c r="G496" t="s">
        <v>29</v>
      </c>
      <c r="H496" t="s">
        <v>220</v>
      </c>
      <c r="I496">
        <v>964.31</v>
      </c>
      <c r="J496">
        <v>0</v>
      </c>
      <c r="K496">
        <v>1944</v>
      </c>
      <c r="L496">
        <v>964.31</v>
      </c>
      <c r="M496">
        <v>945.45</v>
      </c>
      <c r="N496">
        <v>998.55</v>
      </c>
      <c r="O496">
        <v>0.5136574074074074</v>
      </c>
    </row>
    <row r="497" spans="1:15">
      <c r="A497" t="s">
        <v>32</v>
      </c>
      <c r="B497" t="s">
        <v>9</v>
      </c>
      <c r="C497" t="s">
        <v>441</v>
      </c>
      <c r="D497" t="s">
        <v>442</v>
      </c>
      <c r="E497" s="4">
        <v>43347</v>
      </c>
      <c r="F497">
        <v>2018</v>
      </c>
      <c r="G497" t="s">
        <v>29</v>
      </c>
      <c r="H497" t="s">
        <v>442</v>
      </c>
      <c r="I497">
        <v>964.74</v>
      </c>
      <c r="J497">
        <v>945.45</v>
      </c>
      <c r="K497">
        <v>1690</v>
      </c>
      <c r="L497">
        <v>964.74</v>
      </c>
      <c r="M497">
        <v>945.45</v>
      </c>
      <c r="N497">
        <v>744.55</v>
      </c>
      <c r="O497">
        <v>0.44056213017751478</v>
      </c>
    </row>
    <row r="498" spans="1:15">
      <c r="A498" t="s">
        <v>186</v>
      </c>
      <c r="B498" t="s">
        <v>9</v>
      </c>
      <c r="C498" t="s">
        <v>942</v>
      </c>
      <c r="D498" t="s">
        <v>943</v>
      </c>
      <c r="E498" s="4">
        <v>43347</v>
      </c>
      <c r="F498">
        <v>2018</v>
      </c>
      <c r="G498" t="s">
        <v>29</v>
      </c>
      <c r="H498" t="s">
        <v>943</v>
      </c>
      <c r="I498">
        <v>324</v>
      </c>
      <c r="J498">
        <v>317.52</v>
      </c>
      <c r="K498">
        <v>500</v>
      </c>
      <c r="L498">
        <v>324</v>
      </c>
      <c r="M498">
        <v>317.52</v>
      </c>
      <c r="N498">
        <v>182.48000000000002</v>
      </c>
      <c r="O498">
        <v>0.36496000000000006</v>
      </c>
    </row>
    <row r="499" spans="1:15">
      <c r="A499" t="s">
        <v>230</v>
      </c>
      <c r="B499" t="s">
        <v>9</v>
      </c>
      <c r="C499" t="s">
        <v>1078</v>
      </c>
      <c r="D499" t="s">
        <v>1079</v>
      </c>
      <c r="E499" s="4">
        <v>43347</v>
      </c>
      <c r="F499">
        <v>2018</v>
      </c>
      <c r="G499" t="s">
        <v>377</v>
      </c>
      <c r="H499" t="s">
        <v>1079</v>
      </c>
      <c r="I499">
        <v>336</v>
      </c>
      <c r="J499">
        <v>0</v>
      </c>
      <c r="K499">
        <v>361</v>
      </c>
      <c r="L499">
        <v>336</v>
      </c>
      <c r="M499">
        <v>0</v>
      </c>
      <c r="N499">
        <v>361</v>
      </c>
      <c r="O499">
        <v>1</v>
      </c>
    </row>
    <row r="500" spans="1:15">
      <c r="A500" t="s">
        <v>230</v>
      </c>
      <c r="B500" t="s">
        <v>9</v>
      </c>
      <c r="C500" t="s">
        <v>1098</v>
      </c>
      <c r="D500" t="s">
        <v>1099</v>
      </c>
      <c r="E500" s="4">
        <v>43347</v>
      </c>
      <c r="F500">
        <v>2018</v>
      </c>
      <c r="G500" t="s">
        <v>377</v>
      </c>
      <c r="H500" t="s">
        <v>1099</v>
      </c>
      <c r="I500">
        <v>336</v>
      </c>
      <c r="J500">
        <v>0</v>
      </c>
      <c r="K500">
        <v>361</v>
      </c>
      <c r="L500">
        <v>336</v>
      </c>
      <c r="M500">
        <v>0</v>
      </c>
      <c r="N500">
        <v>361</v>
      </c>
      <c r="O500">
        <v>1</v>
      </c>
    </row>
    <row r="501" spans="1:15">
      <c r="A501" t="s">
        <v>26</v>
      </c>
      <c r="B501" t="s">
        <v>9</v>
      </c>
      <c r="C501" t="s">
        <v>162</v>
      </c>
      <c r="D501" t="s">
        <v>163</v>
      </c>
      <c r="E501" s="4">
        <v>43348</v>
      </c>
      <c r="F501">
        <v>2018</v>
      </c>
      <c r="G501" t="s">
        <v>37</v>
      </c>
      <c r="H501" t="s">
        <v>163</v>
      </c>
      <c r="I501">
        <v>1817.92</v>
      </c>
      <c r="J501">
        <v>1781.56</v>
      </c>
      <c r="K501">
        <v>2379</v>
      </c>
      <c r="L501">
        <v>1817.92</v>
      </c>
      <c r="M501">
        <v>1781.56</v>
      </c>
      <c r="N501">
        <v>597.44000000000005</v>
      </c>
      <c r="O501">
        <v>0.25113072719630097</v>
      </c>
    </row>
    <row r="502" spans="1:15">
      <c r="A502" t="s">
        <v>26</v>
      </c>
      <c r="B502" t="s">
        <v>9</v>
      </c>
      <c r="C502" t="s">
        <v>166</v>
      </c>
      <c r="D502" t="s">
        <v>167</v>
      </c>
      <c r="E502" s="4">
        <v>43348</v>
      </c>
      <c r="F502">
        <v>2018</v>
      </c>
      <c r="G502" t="s">
        <v>37</v>
      </c>
      <c r="H502" t="s">
        <v>167</v>
      </c>
      <c r="I502">
        <v>836.93</v>
      </c>
      <c r="J502">
        <v>820.19</v>
      </c>
      <c r="K502">
        <v>2358</v>
      </c>
      <c r="L502">
        <v>836.93</v>
      </c>
      <c r="M502">
        <v>820.19</v>
      </c>
      <c r="N502">
        <v>1537.81</v>
      </c>
      <c r="O502">
        <v>0.652167090754877</v>
      </c>
    </row>
    <row r="503" spans="1:15">
      <c r="A503" t="s">
        <v>51</v>
      </c>
      <c r="B503" t="s">
        <v>9</v>
      </c>
      <c r="C503" t="s">
        <v>248</v>
      </c>
      <c r="D503" t="s">
        <v>249</v>
      </c>
      <c r="E503" s="4">
        <v>43348</v>
      </c>
      <c r="F503">
        <v>2018</v>
      </c>
      <c r="G503" t="s">
        <v>29</v>
      </c>
      <c r="H503" t="s">
        <v>249</v>
      </c>
      <c r="I503">
        <v>838.75</v>
      </c>
      <c r="J503">
        <v>821.97</v>
      </c>
      <c r="K503">
        <v>1944</v>
      </c>
      <c r="L503">
        <v>838.75</v>
      </c>
      <c r="M503">
        <v>821.97</v>
      </c>
      <c r="N503">
        <v>1122.03</v>
      </c>
      <c r="O503">
        <v>0.57717592592592593</v>
      </c>
    </row>
    <row r="504" spans="1:15">
      <c r="A504" t="s">
        <v>32</v>
      </c>
      <c r="B504" t="s">
        <v>9</v>
      </c>
      <c r="C504" t="s">
        <v>427</v>
      </c>
      <c r="D504" t="s">
        <v>428</v>
      </c>
      <c r="E504" s="4">
        <v>43348</v>
      </c>
      <c r="F504">
        <v>2018</v>
      </c>
      <c r="G504" t="s">
        <v>29</v>
      </c>
      <c r="H504" t="s">
        <v>428</v>
      </c>
      <c r="I504">
        <v>964.74</v>
      </c>
      <c r="J504">
        <v>945.45</v>
      </c>
      <c r="K504">
        <v>1690</v>
      </c>
      <c r="L504">
        <v>964.74</v>
      </c>
      <c r="M504">
        <v>945.45</v>
      </c>
      <c r="N504">
        <v>744.55</v>
      </c>
      <c r="O504">
        <v>0.44056213017751478</v>
      </c>
    </row>
    <row r="505" spans="1:15">
      <c r="A505" t="s">
        <v>51</v>
      </c>
      <c r="B505" t="s">
        <v>9</v>
      </c>
      <c r="C505" t="s">
        <v>984</v>
      </c>
      <c r="D505" t="s">
        <v>985</v>
      </c>
      <c r="E505" s="4">
        <v>43348</v>
      </c>
      <c r="F505">
        <v>2018</v>
      </c>
      <c r="G505" t="s">
        <v>377</v>
      </c>
      <c r="H505" t="s">
        <v>985</v>
      </c>
      <c r="I505">
        <v>364.5</v>
      </c>
      <c r="J505">
        <v>0</v>
      </c>
      <c r="K505">
        <v>477</v>
      </c>
      <c r="L505">
        <v>364.5</v>
      </c>
      <c r="M505">
        <v>0</v>
      </c>
      <c r="N505">
        <v>477</v>
      </c>
      <c r="O505">
        <v>1</v>
      </c>
    </row>
    <row r="506" spans="1:15">
      <c r="A506" t="s">
        <v>51</v>
      </c>
      <c r="B506" t="s">
        <v>9</v>
      </c>
      <c r="C506" t="s">
        <v>1134</v>
      </c>
      <c r="D506" t="s">
        <v>1135</v>
      </c>
      <c r="E506" s="4">
        <v>43348</v>
      </c>
      <c r="F506">
        <v>2018</v>
      </c>
      <c r="G506" t="s">
        <v>377</v>
      </c>
      <c r="H506" t="s">
        <v>1135</v>
      </c>
      <c r="I506">
        <v>243</v>
      </c>
      <c r="J506">
        <v>0</v>
      </c>
      <c r="K506">
        <v>318</v>
      </c>
      <c r="L506">
        <v>1093.5</v>
      </c>
      <c r="M506">
        <v>0</v>
      </c>
      <c r="N506">
        <v>318</v>
      </c>
      <c r="O506">
        <v>1</v>
      </c>
    </row>
    <row r="507" spans="1:15">
      <c r="A507" t="s">
        <v>51</v>
      </c>
      <c r="B507" t="s">
        <v>9</v>
      </c>
      <c r="C507" t="s">
        <v>1134</v>
      </c>
      <c r="D507" t="s">
        <v>1135</v>
      </c>
      <c r="E507" s="4">
        <v>43348</v>
      </c>
      <c r="F507">
        <v>2018</v>
      </c>
      <c r="G507" t="s">
        <v>377</v>
      </c>
      <c r="H507" t="s">
        <v>1135</v>
      </c>
      <c r="I507">
        <v>850.5</v>
      </c>
      <c r="J507">
        <v>0</v>
      </c>
      <c r="K507">
        <v>318</v>
      </c>
      <c r="L507">
        <v>1093.5</v>
      </c>
      <c r="M507">
        <v>0</v>
      </c>
      <c r="N507">
        <v>318</v>
      </c>
      <c r="O507">
        <v>1</v>
      </c>
    </row>
    <row r="508" spans="1:15">
      <c r="A508" t="s">
        <v>26</v>
      </c>
      <c r="B508" t="s">
        <v>9</v>
      </c>
      <c r="C508" t="s">
        <v>1172</v>
      </c>
      <c r="D508" t="s">
        <v>1173</v>
      </c>
      <c r="E508" s="4">
        <v>43348</v>
      </c>
      <c r="F508">
        <v>2018</v>
      </c>
      <c r="G508" t="s">
        <v>377</v>
      </c>
      <c r="H508" t="s">
        <v>1173</v>
      </c>
      <c r="I508">
        <v>162</v>
      </c>
      <c r="J508">
        <v>0</v>
      </c>
      <c r="K508">
        <v>212</v>
      </c>
      <c r="L508">
        <v>162</v>
      </c>
      <c r="M508">
        <v>0</v>
      </c>
      <c r="N508">
        <v>212</v>
      </c>
      <c r="O508">
        <v>1</v>
      </c>
    </row>
    <row r="509" spans="1:15">
      <c r="A509" t="s">
        <v>80</v>
      </c>
      <c r="B509" t="s">
        <v>9</v>
      </c>
      <c r="C509" t="s">
        <v>455</v>
      </c>
      <c r="D509" t="s">
        <v>456</v>
      </c>
      <c r="E509" s="4">
        <v>43349</v>
      </c>
      <c r="F509">
        <v>2018</v>
      </c>
      <c r="G509" t="s">
        <v>29</v>
      </c>
      <c r="H509" t="s">
        <v>456</v>
      </c>
      <c r="I509">
        <v>964.75</v>
      </c>
      <c r="J509">
        <v>0</v>
      </c>
      <c r="K509">
        <v>1690</v>
      </c>
      <c r="L509">
        <v>964.75</v>
      </c>
      <c r="M509">
        <v>0</v>
      </c>
      <c r="N509">
        <v>1690</v>
      </c>
      <c r="O509">
        <v>1</v>
      </c>
    </row>
    <row r="510" spans="1:15">
      <c r="A510" t="s">
        <v>80</v>
      </c>
      <c r="B510" t="s">
        <v>9</v>
      </c>
      <c r="C510" t="s">
        <v>485</v>
      </c>
      <c r="D510" t="s">
        <v>486</v>
      </c>
      <c r="E510" s="4">
        <v>43349</v>
      </c>
      <c r="F510">
        <v>2018</v>
      </c>
      <c r="G510" t="s">
        <v>29</v>
      </c>
      <c r="H510" t="s">
        <v>486</v>
      </c>
      <c r="I510">
        <v>964.75</v>
      </c>
      <c r="J510">
        <v>0</v>
      </c>
      <c r="K510">
        <v>1690</v>
      </c>
      <c r="L510">
        <v>964.75</v>
      </c>
      <c r="M510">
        <v>0</v>
      </c>
      <c r="N510">
        <v>1690</v>
      </c>
      <c r="O510">
        <v>1</v>
      </c>
    </row>
    <row r="511" spans="1:15">
      <c r="A511" t="s">
        <v>51</v>
      </c>
      <c r="B511" t="s">
        <v>9</v>
      </c>
      <c r="C511" t="s">
        <v>891</v>
      </c>
      <c r="D511" t="s">
        <v>892</v>
      </c>
      <c r="E511" s="4">
        <v>43349</v>
      </c>
      <c r="F511">
        <v>2018</v>
      </c>
      <c r="G511" t="s">
        <v>377</v>
      </c>
      <c r="H511" t="s">
        <v>892</v>
      </c>
      <c r="I511">
        <v>486</v>
      </c>
      <c r="J511">
        <v>476.28</v>
      </c>
      <c r="K511">
        <v>636</v>
      </c>
      <c r="L511">
        <v>486</v>
      </c>
      <c r="M511">
        <v>476.28</v>
      </c>
      <c r="N511">
        <v>159.72000000000003</v>
      </c>
      <c r="O511">
        <v>0.25113207547169814</v>
      </c>
    </row>
    <row r="512" spans="1:15">
      <c r="A512" t="s">
        <v>186</v>
      </c>
      <c r="B512" t="s">
        <v>9</v>
      </c>
      <c r="C512" t="s">
        <v>934</v>
      </c>
      <c r="D512" t="s">
        <v>935</v>
      </c>
      <c r="E512" s="4">
        <v>43349</v>
      </c>
      <c r="F512">
        <v>2018</v>
      </c>
      <c r="G512" t="s">
        <v>29</v>
      </c>
      <c r="H512" t="s">
        <v>935</v>
      </c>
      <c r="I512">
        <v>324</v>
      </c>
      <c r="J512">
        <v>317.52</v>
      </c>
      <c r="K512">
        <v>500</v>
      </c>
      <c r="L512">
        <v>324</v>
      </c>
      <c r="M512">
        <v>317.52</v>
      </c>
      <c r="N512">
        <v>182.48000000000002</v>
      </c>
      <c r="O512">
        <v>0.36496000000000006</v>
      </c>
    </row>
    <row r="513" spans="1:15">
      <c r="A513" t="s">
        <v>99</v>
      </c>
      <c r="B513" t="s">
        <v>9</v>
      </c>
      <c r="C513" t="s">
        <v>1158</v>
      </c>
      <c r="D513" t="s">
        <v>1159</v>
      </c>
      <c r="E513" s="4">
        <v>43349</v>
      </c>
      <c r="F513">
        <v>2018</v>
      </c>
      <c r="G513" t="s">
        <v>377</v>
      </c>
      <c r="H513" t="s">
        <v>1159</v>
      </c>
      <c r="I513">
        <v>202.5</v>
      </c>
      <c r="J513">
        <v>0</v>
      </c>
      <c r="K513">
        <v>265</v>
      </c>
      <c r="L513">
        <v>202.5</v>
      </c>
      <c r="M513">
        <v>0</v>
      </c>
      <c r="N513">
        <v>265</v>
      </c>
      <c r="O513">
        <v>1</v>
      </c>
    </row>
    <row r="514" spans="1:15">
      <c r="A514" t="s">
        <v>99</v>
      </c>
      <c r="B514" t="s">
        <v>9</v>
      </c>
      <c r="C514" t="s">
        <v>1186</v>
      </c>
      <c r="D514" t="s">
        <v>1187</v>
      </c>
      <c r="E514" s="4">
        <v>43349</v>
      </c>
      <c r="F514">
        <v>2018</v>
      </c>
      <c r="G514" t="s">
        <v>377</v>
      </c>
      <c r="H514" t="s">
        <v>1187</v>
      </c>
      <c r="I514">
        <v>162</v>
      </c>
      <c r="J514">
        <v>0</v>
      </c>
      <c r="K514">
        <v>212</v>
      </c>
      <c r="L514">
        <v>162</v>
      </c>
      <c r="M514">
        <v>0</v>
      </c>
      <c r="N514">
        <v>212</v>
      </c>
      <c r="O514">
        <v>1</v>
      </c>
    </row>
    <row r="515" spans="1:15">
      <c r="A515" t="s">
        <v>26</v>
      </c>
      <c r="B515" t="s">
        <v>9</v>
      </c>
      <c r="C515" t="s">
        <v>297</v>
      </c>
      <c r="D515" t="s">
        <v>298</v>
      </c>
      <c r="E515" s="4">
        <v>43350</v>
      </c>
      <c r="F515">
        <v>2018</v>
      </c>
      <c r="G515" t="s">
        <v>29</v>
      </c>
      <c r="H515" t="s">
        <v>298</v>
      </c>
      <c r="I515">
        <v>964.31</v>
      </c>
      <c r="J515">
        <v>945.02</v>
      </c>
      <c r="K515">
        <v>1944</v>
      </c>
      <c r="L515">
        <v>964.31</v>
      </c>
      <c r="M515">
        <v>945.02</v>
      </c>
      <c r="N515">
        <v>998.98</v>
      </c>
      <c r="O515">
        <v>0.51387860082304526</v>
      </c>
    </row>
    <row r="516" spans="1:15">
      <c r="A516" t="s">
        <v>51</v>
      </c>
      <c r="B516" t="s">
        <v>9</v>
      </c>
      <c r="C516" t="s">
        <v>338</v>
      </c>
      <c r="D516" t="s">
        <v>339</v>
      </c>
      <c r="E516" s="4">
        <v>43350</v>
      </c>
      <c r="F516">
        <v>2018</v>
      </c>
      <c r="G516" t="s">
        <v>29</v>
      </c>
      <c r="H516" t="s">
        <v>339</v>
      </c>
      <c r="I516">
        <v>964.31</v>
      </c>
      <c r="J516">
        <v>945.02</v>
      </c>
      <c r="K516">
        <v>1944</v>
      </c>
      <c r="L516">
        <v>964.31</v>
      </c>
      <c r="M516">
        <v>945.02</v>
      </c>
      <c r="N516">
        <v>998.98</v>
      </c>
      <c r="O516">
        <v>0.51387860082304526</v>
      </c>
    </row>
    <row r="517" spans="1:15">
      <c r="A517" t="s">
        <v>80</v>
      </c>
      <c r="B517" t="s">
        <v>9</v>
      </c>
      <c r="C517" t="s">
        <v>477</v>
      </c>
      <c r="D517" t="s">
        <v>478</v>
      </c>
      <c r="E517" s="4">
        <v>43350</v>
      </c>
      <c r="F517">
        <v>2018</v>
      </c>
      <c r="G517" t="s">
        <v>29</v>
      </c>
      <c r="H517" t="s">
        <v>478</v>
      </c>
      <c r="I517">
        <v>964.75</v>
      </c>
      <c r="J517">
        <v>945.45</v>
      </c>
      <c r="K517">
        <v>1690</v>
      </c>
      <c r="L517">
        <v>964.75</v>
      </c>
      <c r="M517">
        <v>945.45</v>
      </c>
      <c r="N517">
        <v>744.55</v>
      </c>
      <c r="O517">
        <v>0.44056213017751478</v>
      </c>
    </row>
    <row r="518" spans="1:15">
      <c r="A518" t="s">
        <v>40</v>
      </c>
      <c r="B518" t="s">
        <v>9</v>
      </c>
      <c r="C518" t="s">
        <v>686</v>
      </c>
      <c r="D518" t="s">
        <v>687</v>
      </c>
      <c r="E518" s="4">
        <v>43350</v>
      </c>
      <c r="F518">
        <v>2018</v>
      </c>
      <c r="G518" t="s">
        <v>43</v>
      </c>
      <c r="H518" t="s">
        <v>687</v>
      </c>
      <c r="I518">
        <v>1210</v>
      </c>
      <c r="J518">
        <v>0</v>
      </c>
      <c r="K518">
        <v>1600</v>
      </c>
      <c r="L518">
        <v>1210</v>
      </c>
      <c r="M518">
        <v>0</v>
      </c>
      <c r="N518">
        <v>1600</v>
      </c>
      <c r="O518">
        <v>1</v>
      </c>
    </row>
    <row r="519" spans="1:15">
      <c r="A519" t="s">
        <v>99</v>
      </c>
      <c r="B519" t="s">
        <v>9</v>
      </c>
      <c r="C519" t="s">
        <v>738</v>
      </c>
      <c r="D519" t="s">
        <v>739</v>
      </c>
      <c r="E519" s="4">
        <v>43350</v>
      </c>
      <c r="F519">
        <v>2018</v>
      </c>
      <c r="G519" t="s">
        <v>29</v>
      </c>
      <c r="H519" t="s">
        <v>739</v>
      </c>
      <c r="I519">
        <v>831.5</v>
      </c>
      <c r="J519">
        <v>814.87</v>
      </c>
      <c r="K519">
        <v>1315</v>
      </c>
      <c r="L519">
        <v>831.5</v>
      </c>
      <c r="M519">
        <v>814.87</v>
      </c>
      <c r="N519">
        <v>500.13</v>
      </c>
      <c r="O519">
        <v>0.38032699619771865</v>
      </c>
    </row>
    <row r="520" spans="1:15">
      <c r="A520" t="s">
        <v>51</v>
      </c>
      <c r="B520" t="s">
        <v>9</v>
      </c>
      <c r="C520" t="s">
        <v>998</v>
      </c>
      <c r="D520" t="s">
        <v>999</v>
      </c>
      <c r="E520" s="4">
        <v>43350</v>
      </c>
      <c r="F520">
        <v>2018</v>
      </c>
      <c r="G520" t="s">
        <v>377</v>
      </c>
      <c r="H520" t="s">
        <v>999</v>
      </c>
      <c r="I520">
        <v>324</v>
      </c>
      <c r="J520">
        <v>0</v>
      </c>
      <c r="K520">
        <v>424</v>
      </c>
      <c r="L520">
        <v>324</v>
      </c>
      <c r="M520">
        <v>0</v>
      </c>
      <c r="N520">
        <v>424</v>
      </c>
      <c r="O520">
        <v>1</v>
      </c>
    </row>
    <row r="521" spans="1:15">
      <c r="A521" t="s">
        <v>51</v>
      </c>
      <c r="B521" t="s">
        <v>9</v>
      </c>
      <c r="C521" t="s">
        <v>1138</v>
      </c>
      <c r="D521" t="s">
        <v>1139</v>
      </c>
      <c r="E521" s="4">
        <v>43350</v>
      </c>
      <c r="F521">
        <v>2018</v>
      </c>
      <c r="G521" t="s">
        <v>377</v>
      </c>
      <c r="H521" t="s">
        <v>1139</v>
      </c>
      <c r="I521">
        <v>243</v>
      </c>
      <c r="J521">
        <v>0</v>
      </c>
      <c r="K521">
        <v>318</v>
      </c>
      <c r="L521">
        <v>243</v>
      </c>
      <c r="M521">
        <v>0</v>
      </c>
      <c r="N521">
        <v>318</v>
      </c>
      <c r="O521">
        <v>1</v>
      </c>
    </row>
    <row r="522" spans="1:15">
      <c r="A522" t="s">
        <v>51</v>
      </c>
      <c r="B522" t="s">
        <v>9</v>
      </c>
      <c r="C522" t="s">
        <v>1150</v>
      </c>
      <c r="D522" t="s">
        <v>1151</v>
      </c>
      <c r="E522" s="4">
        <v>43350</v>
      </c>
      <c r="F522">
        <v>2018</v>
      </c>
      <c r="G522" t="s">
        <v>377</v>
      </c>
      <c r="H522" t="s">
        <v>1151</v>
      </c>
      <c r="I522">
        <v>243</v>
      </c>
      <c r="J522">
        <v>0</v>
      </c>
      <c r="K522">
        <v>318</v>
      </c>
      <c r="L522">
        <v>243</v>
      </c>
      <c r="M522">
        <v>0</v>
      </c>
      <c r="N522">
        <v>318</v>
      </c>
      <c r="O522">
        <v>1</v>
      </c>
    </row>
    <row r="523" spans="1:15">
      <c r="A523" t="s">
        <v>80</v>
      </c>
      <c r="B523" t="s">
        <v>9</v>
      </c>
      <c r="C523" t="s">
        <v>465</v>
      </c>
      <c r="D523" t="s">
        <v>577</v>
      </c>
      <c r="E523" s="4">
        <v>43352</v>
      </c>
      <c r="F523">
        <v>2018</v>
      </c>
      <c r="G523" t="s">
        <v>29</v>
      </c>
      <c r="H523" t="s">
        <v>577</v>
      </c>
      <c r="I523">
        <v>964.74</v>
      </c>
      <c r="J523">
        <v>945.45</v>
      </c>
      <c r="K523">
        <v>1690</v>
      </c>
      <c r="L523">
        <v>1288.74</v>
      </c>
      <c r="M523">
        <v>1592.25</v>
      </c>
      <c r="N523">
        <v>97.75</v>
      </c>
      <c r="O523">
        <v>5.7840236686390531E-2</v>
      </c>
    </row>
    <row r="524" spans="1:15">
      <c r="A524" t="s">
        <v>80</v>
      </c>
      <c r="B524" t="s">
        <v>9</v>
      </c>
      <c r="C524" t="s">
        <v>465</v>
      </c>
      <c r="D524" t="s">
        <v>577</v>
      </c>
      <c r="E524" s="4">
        <v>43352</v>
      </c>
      <c r="F524">
        <v>2018</v>
      </c>
      <c r="G524" t="s">
        <v>29</v>
      </c>
      <c r="H524" t="s">
        <v>577</v>
      </c>
      <c r="I524">
        <v>0</v>
      </c>
      <c r="J524">
        <v>329.28</v>
      </c>
      <c r="K524">
        <v>1690</v>
      </c>
      <c r="L524">
        <v>1288.74</v>
      </c>
      <c r="M524">
        <v>1592.25</v>
      </c>
      <c r="N524">
        <v>97.75</v>
      </c>
      <c r="O524">
        <v>5.7840236686390531E-2</v>
      </c>
    </row>
    <row r="525" spans="1:15">
      <c r="A525" t="s">
        <v>26</v>
      </c>
      <c r="B525" t="s">
        <v>9</v>
      </c>
      <c r="C525" t="s">
        <v>712</v>
      </c>
      <c r="D525" t="s">
        <v>713</v>
      </c>
      <c r="E525" s="4">
        <v>43352</v>
      </c>
      <c r="F525">
        <v>2018</v>
      </c>
      <c r="G525" t="s">
        <v>29</v>
      </c>
      <c r="H525" t="s">
        <v>713</v>
      </c>
      <c r="I525">
        <v>1168.8599999999999</v>
      </c>
      <c r="J525">
        <v>0</v>
      </c>
      <c r="K525">
        <v>1475</v>
      </c>
      <c r="L525">
        <v>1168.8599999999999</v>
      </c>
      <c r="M525">
        <v>0</v>
      </c>
      <c r="N525">
        <v>1475</v>
      </c>
      <c r="O525">
        <v>1</v>
      </c>
    </row>
    <row r="526" spans="1:15">
      <c r="A526" t="s">
        <v>186</v>
      </c>
      <c r="B526" t="s">
        <v>9</v>
      </c>
      <c r="C526" t="s">
        <v>936</v>
      </c>
      <c r="D526" t="s">
        <v>937</v>
      </c>
      <c r="E526" s="4">
        <v>43352</v>
      </c>
      <c r="F526">
        <v>2018</v>
      </c>
      <c r="G526" t="s">
        <v>29</v>
      </c>
      <c r="H526" t="s">
        <v>937</v>
      </c>
      <c r="I526">
        <v>500</v>
      </c>
      <c r="J526">
        <v>0</v>
      </c>
      <c r="K526">
        <v>500</v>
      </c>
      <c r="L526">
        <v>500</v>
      </c>
      <c r="M526">
        <v>0</v>
      </c>
      <c r="N526">
        <v>500</v>
      </c>
      <c r="O526">
        <v>1</v>
      </c>
    </row>
    <row r="527" spans="1:15">
      <c r="A527" t="s">
        <v>8</v>
      </c>
      <c r="B527" t="s">
        <v>9</v>
      </c>
      <c r="C527" t="s">
        <v>24</v>
      </c>
      <c r="D527" t="s">
        <v>25</v>
      </c>
      <c r="E527" s="4">
        <v>43353</v>
      </c>
      <c r="F527">
        <v>2018</v>
      </c>
      <c r="G527" t="s">
        <v>15</v>
      </c>
      <c r="H527" t="s">
        <v>25</v>
      </c>
      <c r="I527">
        <v>6234.69</v>
      </c>
      <c r="J527">
        <v>0</v>
      </c>
      <c r="K527">
        <v>7879</v>
      </c>
      <c r="L527">
        <v>6234.69</v>
      </c>
      <c r="M527">
        <v>0</v>
      </c>
      <c r="N527">
        <v>7879</v>
      </c>
      <c r="O527">
        <v>1</v>
      </c>
    </row>
    <row r="528" spans="1:15">
      <c r="A528" t="s">
        <v>26</v>
      </c>
      <c r="B528" t="s">
        <v>9</v>
      </c>
      <c r="C528" t="s">
        <v>154</v>
      </c>
      <c r="D528" t="s">
        <v>155</v>
      </c>
      <c r="E528" s="4">
        <v>43353</v>
      </c>
      <c r="F528">
        <v>2018</v>
      </c>
      <c r="G528" t="s">
        <v>37</v>
      </c>
      <c r="H528" t="s">
        <v>155</v>
      </c>
      <c r="I528">
        <v>1817.92</v>
      </c>
      <c r="J528">
        <v>0</v>
      </c>
      <c r="K528">
        <v>2379</v>
      </c>
      <c r="L528">
        <v>1817.92</v>
      </c>
      <c r="M528">
        <v>0</v>
      </c>
      <c r="N528">
        <v>2379</v>
      </c>
      <c r="O528">
        <v>1</v>
      </c>
    </row>
    <row r="529" spans="1:15">
      <c r="A529" t="s">
        <v>26</v>
      </c>
      <c r="B529" t="s">
        <v>9</v>
      </c>
      <c r="C529" t="s">
        <v>207</v>
      </c>
      <c r="D529" t="s">
        <v>208</v>
      </c>
      <c r="E529" s="4">
        <v>43353</v>
      </c>
      <c r="F529">
        <v>2018</v>
      </c>
      <c r="G529" t="s">
        <v>29</v>
      </c>
      <c r="H529" t="s">
        <v>208</v>
      </c>
      <c r="I529">
        <v>838.75</v>
      </c>
      <c r="J529">
        <v>821.97</v>
      </c>
      <c r="K529">
        <v>1944</v>
      </c>
      <c r="L529">
        <v>1162.75</v>
      </c>
      <c r="M529">
        <v>1139.49</v>
      </c>
      <c r="N529">
        <v>804.51</v>
      </c>
      <c r="O529">
        <v>0.4138425925925926</v>
      </c>
    </row>
    <row r="530" spans="1:15">
      <c r="A530" t="s">
        <v>26</v>
      </c>
      <c r="B530" t="s">
        <v>9</v>
      </c>
      <c r="C530" t="s">
        <v>207</v>
      </c>
      <c r="D530" t="s">
        <v>225</v>
      </c>
      <c r="E530" s="4">
        <v>43353</v>
      </c>
      <c r="F530">
        <v>2018</v>
      </c>
      <c r="G530" t="s">
        <v>29</v>
      </c>
      <c r="H530" t="s">
        <v>225</v>
      </c>
      <c r="I530">
        <v>324</v>
      </c>
      <c r="J530">
        <v>317.52</v>
      </c>
      <c r="K530">
        <v>1944</v>
      </c>
      <c r="L530">
        <v>1162.75</v>
      </c>
      <c r="M530">
        <v>1139.49</v>
      </c>
      <c r="N530">
        <v>804.51</v>
      </c>
      <c r="O530">
        <v>0.4138425925925926</v>
      </c>
    </row>
    <row r="531" spans="1:15">
      <c r="A531" t="s">
        <v>186</v>
      </c>
      <c r="B531" t="s">
        <v>9</v>
      </c>
      <c r="C531" t="s">
        <v>840</v>
      </c>
      <c r="D531" t="s">
        <v>841</v>
      </c>
      <c r="E531" s="4">
        <v>43353</v>
      </c>
      <c r="F531">
        <v>2018</v>
      </c>
      <c r="G531" t="s">
        <v>29</v>
      </c>
      <c r="H531" t="s">
        <v>841</v>
      </c>
      <c r="I531">
        <v>648</v>
      </c>
      <c r="J531">
        <v>0</v>
      </c>
      <c r="K531">
        <v>750</v>
      </c>
      <c r="L531">
        <v>648</v>
      </c>
      <c r="M531">
        <v>0</v>
      </c>
      <c r="N531">
        <v>750</v>
      </c>
      <c r="O531">
        <v>1</v>
      </c>
    </row>
    <row r="532" spans="1:15">
      <c r="A532" t="s">
        <v>186</v>
      </c>
      <c r="B532" t="s">
        <v>9</v>
      </c>
      <c r="C532" t="s">
        <v>948</v>
      </c>
      <c r="D532" t="s">
        <v>949</v>
      </c>
      <c r="E532" s="4">
        <v>43353</v>
      </c>
      <c r="F532">
        <v>2018</v>
      </c>
      <c r="G532" t="s">
        <v>29</v>
      </c>
      <c r="H532" t="s">
        <v>949</v>
      </c>
      <c r="I532">
        <v>378.25</v>
      </c>
      <c r="J532">
        <v>0</v>
      </c>
      <c r="K532">
        <v>495</v>
      </c>
      <c r="L532">
        <v>378.25</v>
      </c>
      <c r="M532">
        <v>0</v>
      </c>
      <c r="N532">
        <v>495</v>
      </c>
      <c r="O532">
        <v>1</v>
      </c>
    </row>
    <row r="533" spans="1:15">
      <c r="A533" t="s">
        <v>230</v>
      </c>
      <c r="B533" t="s">
        <v>9</v>
      </c>
      <c r="C533" t="s">
        <v>1056</v>
      </c>
      <c r="D533" t="s">
        <v>1057</v>
      </c>
      <c r="E533" s="4">
        <v>43353</v>
      </c>
      <c r="F533">
        <v>2018</v>
      </c>
      <c r="G533" t="s">
        <v>377</v>
      </c>
      <c r="H533" t="s">
        <v>1057</v>
      </c>
      <c r="I533">
        <v>336</v>
      </c>
      <c r="J533">
        <v>329.28</v>
      </c>
      <c r="K533">
        <v>361</v>
      </c>
      <c r="L533">
        <v>336</v>
      </c>
      <c r="M533">
        <v>329.28</v>
      </c>
      <c r="N533">
        <v>31.720000000000027</v>
      </c>
      <c r="O533">
        <v>8.786703601108041E-2</v>
      </c>
    </row>
    <row r="534" spans="1:15">
      <c r="A534" t="s">
        <v>230</v>
      </c>
      <c r="B534" t="s">
        <v>9</v>
      </c>
      <c r="C534" t="s">
        <v>1072</v>
      </c>
      <c r="D534" t="s">
        <v>1073</v>
      </c>
      <c r="E534" s="4">
        <v>43353</v>
      </c>
      <c r="F534">
        <v>2018</v>
      </c>
      <c r="G534" t="s">
        <v>377</v>
      </c>
      <c r="H534" t="s">
        <v>1073</v>
      </c>
      <c r="I534">
        <v>336</v>
      </c>
      <c r="J534">
        <v>329.28</v>
      </c>
      <c r="K534">
        <v>361</v>
      </c>
      <c r="L534">
        <v>336</v>
      </c>
      <c r="M534">
        <v>329.28</v>
      </c>
      <c r="N534">
        <v>31.720000000000027</v>
      </c>
      <c r="O534">
        <v>8.786703601108041E-2</v>
      </c>
    </row>
    <row r="535" spans="1:15">
      <c r="A535" t="s">
        <v>230</v>
      </c>
      <c r="B535" t="s">
        <v>9</v>
      </c>
      <c r="C535" t="s">
        <v>1082</v>
      </c>
      <c r="D535" t="s">
        <v>1083</v>
      </c>
      <c r="E535" s="4">
        <v>43353</v>
      </c>
      <c r="F535">
        <v>2018</v>
      </c>
      <c r="G535" t="s">
        <v>377</v>
      </c>
      <c r="H535" t="s">
        <v>1083</v>
      </c>
      <c r="I535">
        <v>336</v>
      </c>
      <c r="J535">
        <v>329.28</v>
      </c>
      <c r="K535">
        <v>361</v>
      </c>
      <c r="L535">
        <v>336</v>
      </c>
      <c r="M535">
        <v>329.28</v>
      </c>
      <c r="N535">
        <v>31.720000000000027</v>
      </c>
      <c r="O535">
        <v>8.786703601108041E-2</v>
      </c>
    </row>
    <row r="536" spans="1:15">
      <c r="A536" t="s">
        <v>230</v>
      </c>
      <c r="B536" t="s">
        <v>9</v>
      </c>
      <c r="C536" t="s">
        <v>1094</v>
      </c>
      <c r="D536" t="s">
        <v>1095</v>
      </c>
      <c r="E536" s="4">
        <v>43353</v>
      </c>
      <c r="F536">
        <v>2018</v>
      </c>
      <c r="G536" t="s">
        <v>377</v>
      </c>
      <c r="H536" t="s">
        <v>1095</v>
      </c>
      <c r="I536">
        <v>336</v>
      </c>
      <c r="J536">
        <v>329.28</v>
      </c>
      <c r="K536">
        <v>361</v>
      </c>
      <c r="L536">
        <v>336</v>
      </c>
      <c r="M536">
        <v>329.28</v>
      </c>
      <c r="N536">
        <v>31.720000000000027</v>
      </c>
      <c r="O536">
        <v>8.786703601108041E-2</v>
      </c>
    </row>
    <row r="537" spans="1:15">
      <c r="A537" t="s">
        <v>230</v>
      </c>
      <c r="B537" t="s">
        <v>9</v>
      </c>
      <c r="C537" t="s">
        <v>1118</v>
      </c>
      <c r="D537" t="s">
        <v>1119</v>
      </c>
      <c r="E537" s="4">
        <v>43353</v>
      </c>
      <c r="F537">
        <v>2018</v>
      </c>
      <c r="G537" t="s">
        <v>377</v>
      </c>
      <c r="H537" t="s">
        <v>1119</v>
      </c>
      <c r="I537">
        <v>336</v>
      </c>
      <c r="J537">
        <v>329.28</v>
      </c>
      <c r="K537">
        <v>336</v>
      </c>
      <c r="L537">
        <v>336</v>
      </c>
      <c r="M537">
        <v>329.28</v>
      </c>
      <c r="N537">
        <v>6.7200000000000273</v>
      </c>
      <c r="O537">
        <v>2.000000000000008E-2</v>
      </c>
    </row>
    <row r="538" spans="1:15">
      <c r="A538" t="s">
        <v>26</v>
      </c>
      <c r="B538" t="s">
        <v>9</v>
      </c>
      <c r="C538" t="s">
        <v>150</v>
      </c>
      <c r="D538" t="s">
        <v>151</v>
      </c>
      <c r="E538" s="4">
        <v>43354</v>
      </c>
      <c r="F538">
        <v>2018</v>
      </c>
      <c r="G538" t="s">
        <v>37</v>
      </c>
      <c r="H538" t="s">
        <v>151</v>
      </c>
      <c r="I538">
        <v>1817.92</v>
      </c>
      <c r="J538">
        <v>0</v>
      </c>
      <c r="K538">
        <v>2379</v>
      </c>
      <c r="L538">
        <v>1817.92</v>
      </c>
      <c r="M538">
        <v>0</v>
      </c>
      <c r="N538">
        <v>2379</v>
      </c>
      <c r="O538">
        <v>1</v>
      </c>
    </row>
    <row r="539" spans="1:15">
      <c r="A539" t="s">
        <v>26</v>
      </c>
      <c r="B539" t="s">
        <v>9</v>
      </c>
      <c r="C539" t="s">
        <v>168</v>
      </c>
      <c r="D539" t="s">
        <v>169</v>
      </c>
      <c r="E539" s="4">
        <v>43354</v>
      </c>
      <c r="F539">
        <v>2018</v>
      </c>
      <c r="G539" t="s">
        <v>37</v>
      </c>
      <c r="H539" t="s">
        <v>169</v>
      </c>
      <c r="I539">
        <v>1801.68</v>
      </c>
      <c r="J539">
        <v>0</v>
      </c>
      <c r="K539">
        <v>2358</v>
      </c>
      <c r="L539">
        <v>1801.68</v>
      </c>
      <c r="M539">
        <v>0</v>
      </c>
      <c r="N539">
        <v>2358</v>
      </c>
      <c r="O539">
        <v>1</v>
      </c>
    </row>
    <row r="540" spans="1:15">
      <c r="A540" t="s">
        <v>26</v>
      </c>
      <c r="B540" t="s">
        <v>9</v>
      </c>
      <c r="C540" t="s">
        <v>262</v>
      </c>
      <c r="D540" t="s">
        <v>263</v>
      </c>
      <c r="E540" s="4">
        <v>43354</v>
      </c>
      <c r="F540">
        <v>2018</v>
      </c>
      <c r="G540" t="s">
        <v>29</v>
      </c>
      <c r="H540" t="s">
        <v>263</v>
      </c>
      <c r="I540">
        <v>964.31</v>
      </c>
      <c r="J540">
        <v>945.02</v>
      </c>
      <c r="K540">
        <v>1944</v>
      </c>
      <c r="L540">
        <v>964.31</v>
      </c>
      <c r="M540">
        <v>945.02</v>
      </c>
      <c r="N540">
        <v>998.98</v>
      </c>
      <c r="O540">
        <v>0.51387860082304526</v>
      </c>
    </row>
    <row r="541" spans="1:15">
      <c r="A541" t="s">
        <v>32</v>
      </c>
      <c r="B541" t="s">
        <v>9</v>
      </c>
      <c r="C541" t="s">
        <v>505</v>
      </c>
      <c r="D541" t="s">
        <v>506</v>
      </c>
      <c r="E541" s="4">
        <v>43354</v>
      </c>
      <c r="F541">
        <v>2018</v>
      </c>
      <c r="G541" t="s">
        <v>29</v>
      </c>
      <c r="H541" t="s">
        <v>506</v>
      </c>
      <c r="I541">
        <v>964.74</v>
      </c>
      <c r="J541">
        <v>945.45</v>
      </c>
      <c r="K541">
        <v>1690</v>
      </c>
      <c r="L541">
        <v>964.74</v>
      </c>
      <c r="M541">
        <v>945.45</v>
      </c>
      <c r="N541">
        <v>744.55</v>
      </c>
      <c r="O541">
        <v>0.44056213017751478</v>
      </c>
    </row>
    <row r="542" spans="1:15">
      <c r="A542" t="s">
        <v>80</v>
      </c>
      <c r="B542" t="s">
        <v>9</v>
      </c>
      <c r="C542" t="s">
        <v>588</v>
      </c>
      <c r="D542" t="s">
        <v>589</v>
      </c>
      <c r="E542" s="4">
        <v>43354</v>
      </c>
      <c r="F542">
        <v>2018</v>
      </c>
      <c r="G542" t="s">
        <v>29</v>
      </c>
      <c r="H542" t="s">
        <v>589</v>
      </c>
      <c r="I542">
        <v>1064.75</v>
      </c>
      <c r="J542">
        <v>0</v>
      </c>
      <c r="K542">
        <v>1690</v>
      </c>
      <c r="L542">
        <v>1064.75</v>
      </c>
      <c r="M542">
        <v>0</v>
      </c>
      <c r="N542">
        <v>1690</v>
      </c>
      <c r="O542">
        <v>1</v>
      </c>
    </row>
    <row r="543" spans="1:15">
      <c r="A543" t="s">
        <v>80</v>
      </c>
      <c r="B543" t="s">
        <v>9</v>
      </c>
      <c r="C543" t="s">
        <v>618</v>
      </c>
      <c r="D543" t="s">
        <v>619</v>
      </c>
      <c r="E543" s="4">
        <v>43354</v>
      </c>
      <c r="F543">
        <v>2018</v>
      </c>
      <c r="G543" t="s">
        <v>29</v>
      </c>
      <c r="H543" t="s">
        <v>619</v>
      </c>
      <c r="I543">
        <v>964.75</v>
      </c>
      <c r="J543">
        <v>0</v>
      </c>
      <c r="K543">
        <v>1690</v>
      </c>
      <c r="L543">
        <v>964.75</v>
      </c>
      <c r="M543">
        <v>0</v>
      </c>
      <c r="N543">
        <v>1690</v>
      </c>
      <c r="O543">
        <v>1</v>
      </c>
    </row>
    <row r="544" spans="1:15">
      <c r="A544" t="s">
        <v>32</v>
      </c>
      <c r="B544" t="s">
        <v>9</v>
      </c>
      <c r="C544" t="s">
        <v>628</v>
      </c>
      <c r="D544" t="s">
        <v>629</v>
      </c>
      <c r="E544" s="4">
        <v>43354</v>
      </c>
      <c r="F544">
        <v>2018</v>
      </c>
      <c r="G544" t="s">
        <v>29</v>
      </c>
      <c r="H544" t="s">
        <v>629</v>
      </c>
      <c r="I544">
        <v>964.74</v>
      </c>
      <c r="J544">
        <v>945.45</v>
      </c>
      <c r="K544">
        <v>1690</v>
      </c>
      <c r="L544">
        <v>964.74</v>
      </c>
      <c r="M544">
        <v>945.45</v>
      </c>
      <c r="N544">
        <v>744.55</v>
      </c>
      <c r="O544">
        <v>0.44056213017751478</v>
      </c>
    </row>
    <row r="545" spans="1:15">
      <c r="A545" t="s">
        <v>108</v>
      </c>
      <c r="B545" t="s">
        <v>9</v>
      </c>
      <c r="C545" t="s">
        <v>760</v>
      </c>
      <c r="D545" t="s">
        <v>761</v>
      </c>
      <c r="E545" s="4">
        <v>43354</v>
      </c>
      <c r="F545">
        <v>2018</v>
      </c>
      <c r="G545" t="s">
        <v>377</v>
      </c>
      <c r="H545" t="s">
        <v>761</v>
      </c>
      <c r="I545">
        <v>891</v>
      </c>
      <c r="J545">
        <v>0</v>
      </c>
      <c r="K545">
        <v>1166</v>
      </c>
      <c r="L545">
        <v>891</v>
      </c>
      <c r="M545">
        <v>0</v>
      </c>
      <c r="N545">
        <v>1166</v>
      </c>
      <c r="O545">
        <v>1</v>
      </c>
    </row>
    <row r="546" spans="1:15">
      <c r="A546" t="s">
        <v>230</v>
      </c>
      <c r="B546" t="s">
        <v>9</v>
      </c>
      <c r="C546" t="s">
        <v>766</v>
      </c>
      <c r="D546" t="s">
        <v>767</v>
      </c>
      <c r="E546" s="4">
        <v>43354</v>
      </c>
      <c r="F546">
        <v>2018</v>
      </c>
      <c r="G546" t="s">
        <v>29</v>
      </c>
      <c r="H546" t="s">
        <v>767</v>
      </c>
      <c r="I546">
        <v>878.25</v>
      </c>
      <c r="J546">
        <v>0</v>
      </c>
      <c r="K546">
        <v>1149</v>
      </c>
      <c r="L546">
        <v>878.25</v>
      </c>
      <c r="M546">
        <v>0</v>
      </c>
      <c r="N546">
        <v>1149</v>
      </c>
      <c r="O546">
        <v>1</v>
      </c>
    </row>
    <row r="547" spans="1:15">
      <c r="A547" t="s">
        <v>186</v>
      </c>
      <c r="B547" t="s">
        <v>9</v>
      </c>
      <c r="C547" t="s">
        <v>885</v>
      </c>
      <c r="D547" t="s">
        <v>886</v>
      </c>
      <c r="E547" s="4">
        <v>43354</v>
      </c>
      <c r="F547">
        <v>2018</v>
      </c>
      <c r="G547" t="s">
        <v>29</v>
      </c>
      <c r="H547" t="s">
        <v>886</v>
      </c>
      <c r="I547">
        <v>519</v>
      </c>
      <c r="J547">
        <v>0</v>
      </c>
      <c r="K547">
        <v>672</v>
      </c>
      <c r="L547">
        <v>519</v>
      </c>
      <c r="M547">
        <v>0</v>
      </c>
      <c r="N547">
        <v>672</v>
      </c>
      <c r="O547">
        <v>1</v>
      </c>
    </row>
    <row r="548" spans="1:15">
      <c r="A548" t="s">
        <v>26</v>
      </c>
      <c r="B548" t="s">
        <v>9</v>
      </c>
      <c r="C548" t="s">
        <v>1144</v>
      </c>
      <c r="D548" t="s">
        <v>1145</v>
      </c>
      <c r="E548" s="4">
        <v>43354</v>
      </c>
      <c r="F548">
        <v>2018</v>
      </c>
      <c r="G548" t="s">
        <v>377</v>
      </c>
      <c r="H548" t="s">
        <v>1145</v>
      </c>
      <c r="I548">
        <v>243</v>
      </c>
      <c r="J548">
        <v>238.14</v>
      </c>
      <c r="K548">
        <v>318</v>
      </c>
      <c r="L548">
        <v>243</v>
      </c>
      <c r="M548">
        <v>238.14</v>
      </c>
      <c r="N548">
        <v>79.860000000000014</v>
      </c>
      <c r="O548">
        <v>0.25113207547169814</v>
      </c>
    </row>
    <row r="549" spans="1:15">
      <c r="A549" t="s">
        <v>26</v>
      </c>
      <c r="B549" t="s">
        <v>9</v>
      </c>
      <c r="C549" t="s">
        <v>136</v>
      </c>
      <c r="D549" t="s">
        <v>137</v>
      </c>
      <c r="E549" s="4">
        <v>43355</v>
      </c>
      <c r="F549">
        <v>2018</v>
      </c>
      <c r="G549" t="s">
        <v>37</v>
      </c>
      <c r="H549" t="s">
        <v>137</v>
      </c>
      <c r="I549">
        <v>1817.92</v>
      </c>
      <c r="J549">
        <v>1781.56</v>
      </c>
      <c r="K549">
        <v>2379</v>
      </c>
      <c r="L549">
        <v>1817.92</v>
      </c>
      <c r="M549">
        <v>1781.56</v>
      </c>
      <c r="N549">
        <v>597.44000000000005</v>
      </c>
      <c r="O549">
        <v>0.25113072719630097</v>
      </c>
    </row>
    <row r="550" spans="1:15">
      <c r="A550" t="s">
        <v>26</v>
      </c>
      <c r="B550" t="s">
        <v>9</v>
      </c>
      <c r="C550" t="s">
        <v>152</v>
      </c>
      <c r="D550" t="s">
        <v>153</v>
      </c>
      <c r="E550" s="4">
        <v>43355</v>
      </c>
      <c r="F550">
        <v>2018</v>
      </c>
      <c r="G550" t="s">
        <v>37</v>
      </c>
      <c r="H550" t="s">
        <v>153</v>
      </c>
      <c r="I550">
        <v>1881.92</v>
      </c>
      <c r="J550">
        <v>0</v>
      </c>
      <c r="K550">
        <v>2379</v>
      </c>
      <c r="L550">
        <v>1881.92</v>
      </c>
      <c r="M550">
        <v>0</v>
      </c>
      <c r="N550">
        <v>2379</v>
      </c>
      <c r="O550">
        <v>1</v>
      </c>
    </row>
    <row r="551" spans="1:15">
      <c r="A551" t="s">
        <v>51</v>
      </c>
      <c r="B551" t="s">
        <v>9</v>
      </c>
      <c r="C551" t="s">
        <v>56</v>
      </c>
      <c r="D551" t="s">
        <v>370</v>
      </c>
      <c r="E551" s="4">
        <v>43355</v>
      </c>
      <c r="F551">
        <v>2018</v>
      </c>
      <c r="G551" t="s">
        <v>29</v>
      </c>
      <c r="H551" t="s">
        <v>370</v>
      </c>
      <c r="I551">
        <v>162</v>
      </c>
      <c r="J551">
        <v>158.76</v>
      </c>
      <c r="K551">
        <v>1944</v>
      </c>
      <c r="L551">
        <v>324</v>
      </c>
      <c r="M551">
        <v>317.52</v>
      </c>
      <c r="N551">
        <v>1626.48</v>
      </c>
      <c r="O551">
        <v>0.83666666666666667</v>
      </c>
    </row>
    <row r="552" spans="1:15">
      <c r="A552" t="s">
        <v>80</v>
      </c>
      <c r="B552" t="s">
        <v>9</v>
      </c>
      <c r="C552" t="s">
        <v>459</v>
      </c>
      <c r="D552" t="s">
        <v>460</v>
      </c>
      <c r="E552" s="4">
        <v>43355</v>
      </c>
      <c r="F552">
        <v>2018</v>
      </c>
      <c r="G552" t="s">
        <v>29</v>
      </c>
      <c r="H552" t="s">
        <v>460</v>
      </c>
      <c r="I552">
        <v>964.75</v>
      </c>
      <c r="J552">
        <v>0</v>
      </c>
      <c r="K552">
        <v>1690</v>
      </c>
      <c r="L552">
        <v>964.75</v>
      </c>
      <c r="M552">
        <v>0</v>
      </c>
      <c r="N552">
        <v>1690</v>
      </c>
      <c r="O552">
        <v>1</v>
      </c>
    </row>
    <row r="553" spans="1:15">
      <c r="A553" t="s">
        <v>80</v>
      </c>
      <c r="B553" t="s">
        <v>9</v>
      </c>
      <c r="C553" t="s">
        <v>491</v>
      </c>
      <c r="D553" t="s">
        <v>492</v>
      </c>
      <c r="E553" s="4">
        <v>43355</v>
      </c>
      <c r="F553">
        <v>2018</v>
      </c>
      <c r="G553" t="s">
        <v>29</v>
      </c>
      <c r="H553" t="s">
        <v>492</v>
      </c>
      <c r="I553">
        <v>1300</v>
      </c>
      <c r="J553">
        <v>0</v>
      </c>
      <c r="K553">
        <v>1690</v>
      </c>
      <c r="L553">
        <v>1300</v>
      </c>
      <c r="M553">
        <v>0</v>
      </c>
      <c r="N553">
        <v>1690</v>
      </c>
      <c r="O553">
        <v>1</v>
      </c>
    </row>
    <row r="554" spans="1:15">
      <c r="A554" t="s">
        <v>26</v>
      </c>
      <c r="B554" t="s">
        <v>9</v>
      </c>
      <c r="C554" t="s">
        <v>718</v>
      </c>
      <c r="D554" t="s">
        <v>719</v>
      </c>
      <c r="E554" s="4">
        <v>43355</v>
      </c>
      <c r="F554">
        <v>2018</v>
      </c>
      <c r="G554" t="s">
        <v>29</v>
      </c>
      <c r="H554" t="s">
        <v>719</v>
      </c>
      <c r="I554">
        <v>1209.5</v>
      </c>
      <c r="J554">
        <v>0</v>
      </c>
      <c r="K554">
        <v>1475</v>
      </c>
      <c r="L554">
        <v>1209.5</v>
      </c>
      <c r="M554">
        <v>0</v>
      </c>
      <c r="N554">
        <v>1475</v>
      </c>
      <c r="O554">
        <v>1</v>
      </c>
    </row>
    <row r="555" spans="1:15">
      <c r="A555" t="s">
        <v>26</v>
      </c>
      <c r="B555" t="s">
        <v>9</v>
      </c>
      <c r="C555" t="s">
        <v>1044</v>
      </c>
      <c r="D555" t="s">
        <v>1045</v>
      </c>
      <c r="E555" s="4">
        <v>43355</v>
      </c>
      <c r="F555">
        <v>2018</v>
      </c>
      <c r="G555" t="s">
        <v>377</v>
      </c>
      <c r="H555" t="s">
        <v>1045</v>
      </c>
      <c r="I555">
        <v>303.75</v>
      </c>
      <c r="J555">
        <v>787.67</v>
      </c>
      <c r="K555">
        <v>397.5</v>
      </c>
      <c r="L555">
        <v>303.75</v>
      </c>
      <c r="M555">
        <v>787.67</v>
      </c>
      <c r="N555">
        <v>-390.16999999999996</v>
      </c>
      <c r="O555">
        <v>-0.98155974842767291</v>
      </c>
    </row>
    <row r="556" spans="1:15">
      <c r="A556" t="s">
        <v>186</v>
      </c>
      <c r="B556" t="s">
        <v>9</v>
      </c>
      <c r="C556" t="s">
        <v>1198</v>
      </c>
      <c r="D556" t="s">
        <v>1199</v>
      </c>
      <c r="E556" s="4">
        <v>43355</v>
      </c>
      <c r="F556">
        <v>2018</v>
      </c>
      <c r="G556" t="s">
        <v>29</v>
      </c>
      <c r="H556" t="s">
        <v>1199</v>
      </c>
      <c r="I556">
        <v>509.68</v>
      </c>
      <c r="J556">
        <v>0</v>
      </c>
      <c r="K556">
        <v>0</v>
      </c>
      <c r="L556">
        <v>509.68</v>
      </c>
      <c r="M556">
        <v>0</v>
      </c>
      <c r="N556">
        <v>0</v>
      </c>
      <c r="O556" t="e">
        <v>#DIV/0!</v>
      </c>
    </row>
    <row r="557" spans="1:15">
      <c r="A557" t="s">
        <v>26</v>
      </c>
      <c r="B557" t="s">
        <v>9</v>
      </c>
      <c r="C557" t="s">
        <v>140</v>
      </c>
      <c r="D557" t="s">
        <v>141</v>
      </c>
      <c r="E557" s="4">
        <v>43356</v>
      </c>
      <c r="F557">
        <v>2018</v>
      </c>
      <c r="G557" t="s">
        <v>37</v>
      </c>
      <c r="H557" t="s">
        <v>141</v>
      </c>
      <c r="I557">
        <v>1817.92</v>
      </c>
      <c r="J557">
        <v>0</v>
      </c>
      <c r="K557">
        <v>2379</v>
      </c>
      <c r="L557">
        <v>1817.92</v>
      </c>
      <c r="M557">
        <v>0</v>
      </c>
      <c r="N557">
        <v>2379</v>
      </c>
      <c r="O557">
        <v>1</v>
      </c>
    </row>
    <row r="558" spans="1:15">
      <c r="A558" t="s">
        <v>26</v>
      </c>
      <c r="B558" t="s">
        <v>9</v>
      </c>
      <c r="C558" t="s">
        <v>160</v>
      </c>
      <c r="D558" t="s">
        <v>161</v>
      </c>
      <c r="E558" s="4">
        <v>43356</v>
      </c>
      <c r="F558">
        <v>2018</v>
      </c>
      <c r="G558" t="s">
        <v>37</v>
      </c>
      <c r="H558" t="s">
        <v>161</v>
      </c>
      <c r="I558">
        <v>1930.67</v>
      </c>
      <c r="J558">
        <v>0</v>
      </c>
      <c r="K558">
        <v>2379</v>
      </c>
      <c r="L558">
        <v>1930.67</v>
      </c>
      <c r="M558">
        <v>0</v>
      </c>
      <c r="N558">
        <v>2379</v>
      </c>
      <c r="O558">
        <v>1</v>
      </c>
    </row>
    <row r="559" spans="1:15">
      <c r="A559" t="s">
        <v>51</v>
      </c>
      <c r="B559" t="s">
        <v>9</v>
      </c>
      <c r="C559" t="s">
        <v>164</v>
      </c>
      <c r="D559" t="s">
        <v>165</v>
      </c>
      <c r="E559" s="4">
        <v>43356</v>
      </c>
      <c r="F559">
        <v>2018</v>
      </c>
      <c r="G559" t="s">
        <v>37</v>
      </c>
      <c r="H559" t="s">
        <v>165</v>
      </c>
      <c r="I559">
        <v>964.31</v>
      </c>
      <c r="J559">
        <v>945.02</v>
      </c>
      <c r="K559">
        <v>2374</v>
      </c>
      <c r="L559">
        <v>964.31</v>
      </c>
      <c r="M559">
        <v>945.02</v>
      </c>
      <c r="N559">
        <v>1428.98</v>
      </c>
      <c r="O559">
        <v>0.60192923336141535</v>
      </c>
    </row>
    <row r="560" spans="1:15">
      <c r="A560" t="s">
        <v>80</v>
      </c>
      <c r="B560" t="s">
        <v>9</v>
      </c>
      <c r="C560" t="s">
        <v>409</v>
      </c>
      <c r="D560" t="s">
        <v>410</v>
      </c>
      <c r="E560" s="4">
        <v>43356</v>
      </c>
      <c r="F560">
        <v>2018</v>
      </c>
      <c r="G560" t="s">
        <v>29</v>
      </c>
      <c r="H560" t="s">
        <v>410</v>
      </c>
      <c r="I560">
        <v>1352</v>
      </c>
      <c r="J560">
        <v>0</v>
      </c>
      <c r="K560">
        <v>1690</v>
      </c>
      <c r="L560">
        <v>1352</v>
      </c>
      <c r="M560">
        <v>0</v>
      </c>
      <c r="N560">
        <v>1690</v>
      </c>
      <c r="O560">
        <v>1</v>
      </c>
    </row>
    <row r="561" spans="1:15">
      <c r="A561" t="s">
        <v>32</v>
      </c>
      <c r="B561" t="s">
        <v>9</v>
      </c>
      <c r="C561" t="s">
        <v>417</v>
      </c>
      <c r="D561" t="s">
        <v>418</v>
      </c>
      <c r="E561" s="4">
        <v>43356</v>
      </c>
      <c r="F561">
        <v>2018</v>
      </c>
      <c r="G561" t="s">
        <v>29</v>
      </c>
      <c r="H561" t="s">
        <v>418</v>
      </c>
      <c r="I561">
        <v>121.5</v>
      </c>
      <c r="J561">
        <v>0</v>
      </c>
      <c r="K561">
        <v>1690</v>
      </c>
      <c r="L561">
        <v>1086.24</v>
      </c>
      <c r="M561">
        <v>945.45</v>
      </c>
      <c r="N561">
        <v>744.55</v>
      </c>
      <c r="O561">
        <v>0.44056213017751478</v>
      </c>
    </row>
    <row r="562" spans="1:15">
      <c r="A562" t="s">
        <v>80</v>
      </c>
      <c r="B562" t="s">
        <v>9</v>
      </c>
      <c r="C562" t="s">
        <v>489</v>
      </c>
      <c r="D562" t="s">
        <v>490</v>
      </c>
      <c r="E562" s="4">
        <v>43356</v>
      </c>
      <c r="F562">
        <v>2018</v>
      </c>
      <c r="G562" t="s">
        <v>29</v>
      </c>
      <c r="H562" t="s">
        <v>490</v>
      </c>
      <c r="I562">
        <v>964.75</v>
      </c>
      <c r="J562">
        <v>945.45</v>
      </c>
      <c r="K562">
        <v>1690</v>
      </c>
      <c r="L562">
        <v>964.75</v>
      </c>
      <c r="M562">
        <v>945.45</v>
      </c>
      <c r="N562">
        <v>744.55</v>
      </c>
      <c r="O562">
        <v>0.44056213017751478</v>
      </c>
    </row>
    <row r="563" spans="1:15">
      <c r="A563" t="s">
        <v>32</v>
      </c>
      <c r="B563" t="s">
        <v>9</v>
      </c>
      <c r="C563" t="s">
        <v>533</v>
      </c>
      <c r="D563" t="s">
        <v>534</v>
      </c>
      <c r="E563" s="4">
        <v>43356</v>
      </c>
      <c r="F563">
        <v>2018</v>
      </c>
      <c r="G563" t="s">
        <v>29</v>
      </c>
      <c r="H563" t="s">
        <v>534</v>
      </c>
      <c r="I563">
        <v>1064.75</v>
      </c>
      <c r="J563">
        <v>0</v>
      </c>
      <c r="K563">
        <v>1690</v>
      </c>
      <c r="L563">
        <v>1064.75</v>
      </c>
      <c r="M563">
        <v>0</v>
      </c>
      <c r="N563">
        <v>1690</v>
      </c>
      <c r="O563">
        <v>1</v>
      </c>
    </row>
    <row r="564" spans="1:15">
      <c r="A564" t="s">
        <v>32</v>
      </c>
      <c r="B564" t="s">
        <v>9</v>
      </c>
      <c r="C564" t="s">
        <v>417</v>
      </c>
      <c r="D564" t="s">
        <v>418</v>
      </c>
      <c r="E564" s="4">
        <v>43356</v>
      </c>
      <c r="F564">
        <v>2018</v>
      </c>
      <c r="G564" t="s">
        <v>29</v>
      </c>
      <c r="H564" t="s">
        <v>418</v>
      </c>
      <c r="I564">
        <v>964.74</v>
      </c>
      <c r="J564">
        <v>945.45</v>
      </c>
      <c r="K564">
        <v>1690</v>
      </c>
      <c r="L564">
        <v>1086.24</v>
      </c>
      <c r="M564">
        <v>945.45</v>
      </c>
      <c r="N564">
        <v>744.55</v>
      </c>
      <c r="O564">
        <v>0.44056213017751478</v>
      </c>
    </row>
    <row r="565" spans="1:15">
      <c r="A565" t="s">
        <v>51</v>
      </c>
      <c r="B565" t="s">
        <v>9</v>
      </c>
      <c r="C565" t="s">
        <v>342</v>
      </c>
      <c r="D565" t="s">
        <v>343</v>
      </c>
      <c r="E565" s="4">
        <v>43357</v>
      </c>
      <c r="F565">
        <v>2018</v>
      </c>
      <c r="G565" t="s">
        <v>29</v>
      </c>
      <c r="H565" t="s">
        <v>343</v>
      </c>
      <c r="I565">
        <v>919.75</v>
      </c>
      <c r="J565">
        <v>0</v>
      </c>
      <c r="K565">
        <v>1944</v>
      </c>
      <c r="L565">
        <v>919.75</v>
      </c>
      <c r="M565">
        <v>0</v>
      </c>
      <c r="N565">
        <v>1944</v>
      </c>
      <c r="O565">
        <v>1</v>
      </c>
    </row>
    <row r="566" spans="1:15">
      <c r="A566" t="s">
        <v>80</v>
      </c>
      <c r="B566" t="s">
        <v>9</v>
      </c>
      <c r="C566" t="s">
        <v>602</v>
      </c>
      <c r="D566" t="s">
        <v>603</v>
      </c>
      <c r="E566" s="4">
        <v>43357</v>
      </c>
      <c r="F566">
        <v>2018</v>
      </c>
      <c r="G566" t="s">
        <v>29</v>
      </c>
      <c r="H566" t="s">
        <v>603</v>
      </c>
      <c r="I566">
        <v>1064.75</v>
      </c>
      <c r="J566">
        <v>0</v>
      </c>
      <c r="K566">
        <v>1690</v>
      </c>
      <c r="L566">
        <v>1064.75</v>
      </c>
      <c r="M566">
        <v>0</v>
      </c>
      <c r="N566">
        <v>1690</v>
      </c>
      <c r="O566">
        <v>1</v>
      </c>
    </row>
    <row r="567" spans="1:15">
      <c r="A567" t="s">
        <v>99</v>
      </c>
      <c r="B567" t="s">
        <v>9</v>
      </c>
      <c r="C567" t="s">
        <v>850</v>
      </c>
      <c r="D567" t="s">
        <v>851</v>
      </c>
      <c r="E567" s="4">
        <v>43357</v>
      </c>
      <c r="F567">
        <v>2018</v>
      </c>
      <c r="G567" t="s">
        <v>29</v>
      </c>
      <c r="H567" t="s">
        <v>851</v>
      </c>
      <c r="I567">
        <v>621</v>
      </c>
      <c r="J567">
        <v>0</v>
      </c>
      <c r="K567">
        <v>748</v>
      </c>
      <c r="L567">
        <v>621</v>
      </c>
      <c r="M567">
        <v>0</v>
      </c>
      <c r="N567">
        <v>748</v>
      </c>
      <c r="O567">
        <v>1</v>
      </c>
    </row>
    <row r="568" spans="1:15">
      <c r="A568" t="s">
        <v>32</v>
      </c>
      <c r="B568" t="s">
        <v>9</v>
      </c>
      <c r="C568" t="s">
        <v>457</v>
      </c>
      <c r="D568" t="s">
        <v>458</v>
      </c>
      <c r="E568" s="4">
        <v>43359</v>
      </c>
      <c r="F568">
        <v>2018</v>
      </c>
      <c r="G568" t="s">
        <v>29</v>
      </c>
      <c r="H568" t="s">
        <v>458</v>
      </c>
      <c r="I568">
        <v>964.74</v>
      </c>
      <c r="J568">
        <v>0</v>
      </c>
      <c r="K568">
        <v>1690</v>
      </c>
      <c r="L568">
        <v>964.74</v>
      </c>
      <c r="M568">
        <v>0</v>
      </c>
      <c r="N568">
        <v>1690</v>
      </c>
      <c r="O568">
        <v>1</v>
      </c>
    </row>
    <row r="569" spans="1:15">
      <c r="A569" t="s">
        <v>26</v>
      </c>
      <c r="B569" t="s">
        <v>9</v>
      </c>
      <c r="C569" t="s">
        <v>172</v>
      </c>
      <c r="D569" t="s">
        <v>173</v>
      </c>
      <c r="E569" s="4">
        <v>43360</v>
      </c>
      <c r="F569">
        <v>2018</v>
      </c>
      <c r="G569" t="s">
        <v>37</v>
      </c>
      <c r="H569" t="s">
        <v>173</v>
      </c>
      <c r="I569">
        <v>1801.87</v>
      </c>
      <c r="J569">
        <v>0</v>
      </c>
      <c r="K569">
        <v>2358</v>
      </c>
      <c r="L569">
        <v>1801.87</v>
      </c>
      <c r="M569">
        <v>0</v>
      </c>
      <c r="N569">
        <v>2358</v>
      </c>
      <c r="O569">
        <v>1</v>
      </c>
    </row>
    <row r="570" spans="1:15">
      <c r="A570" t="s">
        <v>51</v>
      </c>
      <c r="B570" t="s">
        <v>9</v>
      </c>
      <c r="C570" t="s">
        <v>272</v>
      </c>
      <c r="D570" t="s">
        <v>273</v>
      </c>
      <c r="E570" s="4">
        <v>43360</v>
      </c>
      <c r="F570">
        <v>2018</v>
      </c>
      <c r="G570" t="s">
        <v>29</v>
      </c>
      <c r="H570" t="s">
        <v>273</v>
      </c>
      <c r="I570">
        <v>0</v>
      </c>
      <c r="J570">
        <v>0</v>
      </c>
      <c r="K570">
        <v>1944</v>
      </c>
      <c r="L570">
        <v>1369.31</v>
      </c>
      <c r="M570">
        <v>945.02</v>
      </c>
      <c r="N570">
        <v>998.98</v>
      </c>
      <c r="O570">
        <v>0.51387860082304526</v>
      </c>
    </row>
    <row r="571" spans="1:15">
      <c r="A571" t="s">
        <v>51</v>
      </c>
      <c r="B571" t="s">
        <v>9</v>
      </c>
      <c r="C571" t="s">
        <v>272</v>
      </c>
      <c r="D571" t="s">
        <v>273</v>
      </c>
      <c r="E571" s="4">
        <v>43360</v>
      </c>
      <c r="F571">
        <v>2018</v>
      </c>
      <c r="G571" t="s">
        <v>29</v>
      </c>
      <c r="H571" t="s">
        <v>273</v>
      </c>
      <c r="I571">
        <v>964.31</v>
      </c>
      <c r="J571">
        <v>945.02</v>
      </c>
      <c r="K571">
        <v>1944</v>
      </c>
      <c r="L571">
        <v>1369.31</v>
      </c>
      <c r="M571">
        <v>945.02</v>
      </c>
      <c r="N571">
        <v>998.98</v>
      </c>
      <c r="O571">
        <v>0.51387860082304526</v>
      </c>
    </row>
    <row r="572" spans="1:15">
      <c r="A572" t="s">
        <v>26</v>
      </c>
      <c r="B572" t="s">
        <v>9</v>
      </c>
      <c r="C572" t="s">
        <v>354</v>
      </c>
      <c r="D572" t="s">
        <v>358</v>
      </c>
      <c r="E572" s="4">
        <v>43360</v>
      </c>
      <c r="F572">
        <v>2018</v>
      </c>
      <c r="G572" t="s">
        <v>29</v>
      </c>
      <c r="H572" t="s">
        <v>358</v>
      </c>
      <c r="I572">
        <v>567</v>
      </c>
      <c r="J572">
        <v>0</v>
      </c>
      <c r="K572">
        <v>1944</v>
      </c>
      <c r="L572">
        <v>1405.75</v>
      </c>
      <c r="M572">
        <v>838.75</v>
      </c>
      <c r="N572">
        <v>1105.25</v>
      </c>
      <c r="O572">
        <v>0.56854423868312753</v>
      </c>
    </row>
    <row r="573" spans="1:15">
      <c r="A573" t="s">
        <v>80</v>
      </c>
      <c r="B573" t="s">
        <v>9</v>
      </c>
      <c r="C573" t="s">
        <v>525</v>
      </c>
      <c r="D573" t="s">
        <v>526</v>
      </c>
      <c r="E573" s="4">
        <v>43360</v>
      </c>
      <c r="F573">
        <v>2018</v>
      </c>
      <c r="G573" t="s">
        <v>29</v>
      </c>
      <c r="H573" t="s">
        <v>526</v>
      </c>
      <c r="I573">
        <v>1064.75</v>
      </c>
      <c r="J573">
        <v>0</v>
      </c>
      <c r="K573">
        <v>1690</v>
      </c>
      <c r="L573">
        <v>1064.75</v>
      </c>
      <c r="M573">
        <v>0</v>
      </c>
      <c r="N573">
        <v>1690</v>
      </c>
      <c r="O573">
        <v>1</v>
      </c>
    </row>
    <row r="574" spans="1:15">
      <c r="A574" t="s">
        <v>8</v>
      </c>
      <c r="B574" t="s">
        <v>9</v>
      </c>
      <c r="C574" t="s">
        <v>644</v>
      </c>
      <c r="D574" t="s">
        <v>645</v>
      </c>
      <c r="E574" s="4">
        <v>43360</v>
      </c>
      <c r="F574">
        <v>2018</v>
      </c>
      <c r="G574" t="s">
        <v>29</v>
      </c>
      <c r="H574" t="s">
        <v>645</v>
      </c>
      <c r="I574">
        <v>1192.82</v>
      </c>
      <c r="J574">
        <v>0</v>
      </c>
      <c r="K574">
        <v>1634</v>
      </c>
      <c r="L574">
        <v>1192.82</v>
      </c>
      <c r="M574">
        <v>0</v>
      </c>
      <c r="N574">
        <v>1634</v>
      </c>
      <c r="O574">
        <v>1</v>
      </c>
    </row>
    <row r="575" spans="1:15">
      <c r="A575" t="s">
        <v>230</v>
      </c>
      <c r="B575" t="s">
        <v>9</v>
      </c>
      <c r="C575" t="s">
        <v>1076</v>
      </c>
      <c r="D575" t="s">
        <v>1077</v>
      </c>
      <c r="E575" s="4">
        <v>43360</v>
      </c>
      <c r="F575">
        <v>2018</v>
      </c>
      <c r="G575" t="s">
        <v>377</v>
      </c>
      <c r="H575" t="s">
        <v>1077</v>
      </c>
      <c r="I575">
        <v>336</v>
      </c>
      <c r="J575">
        <v>0</v>
      </c>
      <c r="K575">
        <v>361</v>
      </c>
      <c r="L575">
        <v>336</v>
      </c>
      <c r="M575">
        <v>0</v>
      </c>
      <c r="N575">
        <v>361</v>
      </c>
      <c r="O575">
        <v>1</v>
      </c>
    </row>
    <row r="576" spans="1:15">
      <c r="A576" t="s">
        <v>279</v>
      </c>
      <c r="B576" t="s">
        <v>9</v>
      </c>
      <c r="C576" t="s">
        <v>1086</v>
      </c>
      <c r="D576" t="s">
        <v>1087</v>
      </c>
      <c r="E576" s="4">
        <v>43360</v>
      </c>
      <c r="F576">
        <v>2018</v>
      </c>
      <c r="G576" t="s">
        <v>377</v>
      </c>
      <c r="H576" t="s">
        <v>1087</v>
      </c>
      <c r="I576">
        <v>243</v>
      </c>
      <c r="J576">
        <v>0</v>
      </c>
      <c r="K576">
        <v>361</v>
      </c>
      <c r="L576">
        <v>243</v>
      </c>
      <c r="M576">
        <v>0</v>
      </c>
      <c r="N576">
        <v>361</v>
      </c>
      <c r="O576">
        <v>1</v>
      </c>
    </row>
    <row r="577" spans="1:15">
      <c r="A577" t="s">
        <v>230</v>
      </c>
      <c r="B577" t="s">
        <v>9</v>
      </c>
      <c r="C577" t="s">
        <v>1116</v>
      </c>
      <c r="D577" t="s">
        <v>1117</v>
      </c>
      <c r="E577" s="4">
        <v>43360</v>
      </c>
      <c r="F577">
        <v>2018</v>
      </c>
      <c r="G577" t="s">
        <v>377</v>
      </c>
      <c r="H577" t="s">
        <v>1117</v>
      </c>
      <c r="I577">
        <v>336</v>
      </c>
      <c r="J577">
        <v>0</v>
      </c>
      <c r="K577">
        <v>336</v>
      </c>
      <c r="L577">
        <v>336</v>
      </c>
      <c r="M577">
        <v>0</v>
      </c>
      <c r="N577">
        <v>336</v>
      </c>
      <c r="O577">
        <v>1</v>
      </c>
    </row>
    <row r="578" spans="1:15">
      <c r="A578" t="s">
        <v>230</v>
      </c>
      <c r="B578" t="s">
        <v>9</v>
      </c>
      <c r="C578" t="s">
        <v>1120</v>
      </c>
      <c r="D578" t="s">
        <v>1121</v>
      </c>
      <c r="E578" s="4">
        <v>43360</v>
      </c>
      <c r="F578">
        <v>2018</v>
      </c>
      <c r="G578" t="s">
        <v>377</v>
      </c>
      <c r="H578" t="s">
        <v>1121</v>
      </c>
      <c r="I578">
        <v>336</v>
      </c>
      <c r="J578">
        <v>329.28</v>
      </c>
      <c r="K578">
        <v>336</v>
      </c>
      <c r="L578">
        <v>336</v>
      </c>
      <c r="M578">
        <v>329.28</v>
      </c>
      <c r="N578">
        <v>6.7200000000000273</v>
      </c>
      <c r="O578">
        <v>2.000000000000008E-2</v>
      </c>
    </row>
    <row r="579" spans="1:15">
      <c r="A579" t="s">
        <v>230</v>
      </c>
      <c r="B579" t="s">
        <v>9</v>
      </c>
      <c r="C579" t="s">
        <v>1122</v>
      </c>
      <c r="D579" t="s">
        <v>1123</v>
      </c>
      <c r="E579" s="4">
        <v>43360</v>
      </c>
      <c r="F579">
        <v>2018</v>
      </c>
      <c r="G579" t="s">
        <v>377</v>
      </c>
      <c r="H579" t="s">
        <v>1123</v>
      </c>
      <c r="I579">
        <v>336</v>
      </c>
      <c r="J579">
        <v>329.28</v>
      </c>
      <c r="K579">
        <v>336</v>
      </c>
      <c r="L579">
        <v>336</v>
      </c>
      <c r="M579">
        <v>329.28</v>
      </c>
      <c r="N579">
        <v>6.7200000000000273</v>
      </c>
      <c r="O579">
        <v>2.000000000000008E-2</v>
      </c>
    </row>
    <row r="580" spans="1:15">
      <c r="A580" t="s">
        <v>230</v>
      </c>
      <c r="B580" t="s">
        <v>9</v>
      </c>
      <c r="C580" t="s">
        <v>1124</v>
      </c>
      <c r="D580" t="s">
        <v>1125</v>
      </c>
      <c r="E580" s="4">
        <v>43360</v>
      </c>
      <c r="F580">
        <v>2018</v>
      </c>
      <c r="G580" t="s">
        <v>377</v>
      </c>
      <c r="H580" t="s">
        <v>1125</v>
      </c>
      <c r="I580">
        <v>336</v>
      </c>
      <c r="J580">
        <v>0</v>
      </c>
      <c r="K580">
        <v>336</v>
      </c>
      <c r="L580">
        <v>336</v>
      </c>
      <c r="M580">
        <v>0</v>
      </c>
      <c r="N580">
        <v>336</v>
      </c>
      <c r="O580">
        <v>1</v>
      </c>
    </row>
    <row r="581" spans="1:15">
      <c r="A581" t="s">
        <v>40</v>
      </c>
      <c r="B581" t="s">
        <v>9</v>
      </c>
      <c r="C581" t="s">
        <v>694</v>
      </c>
      <c r="D581" t="s">
        <v>695</v>
      </c>
      <c r="E581" s="4">
        <v>43361</v>
      </c>
      <c r="F581">
        <v>2018</v>
      </c>
      <c r="G581" t="s">
        <v>43</v>
      </c>
      <c r="H581" t="s">
        <v>695</v>
      </c>
      <c r="I581">
        <v>1210</v>
      </c>
      <c r="J581">
        <v>0</v>
      </c>
      <c r="K581">
        <v>1600</v>
      </c>
      <c r="L581">
        <v>1210</v>
      </c>
      <c r="M581">
        <v>0</v>
      </c>
      <c r="N581">
        <v>1600</v>
      </c>
      <c r="O581">
        <v>1</v>
      </c>
    </row>
    <row r="582" spans="1:15">
      <c r="A582" t="s">
        <v>99</v>
      </c>
      <c r="B582" t="s">
        <v>9</v>
      </c>
      <c r="C582" t="s">
        <v>732</v>
      </c>
      <c r="D582" t="s">
        <v>733</v>
      </c>
      <c r="E582" s="4">
        <v>43361</v>
      </c>
      <c r="F582">
        <v>2018</v>
      </c>
      <c r="G582" t="s">
        <v>29</v>
      </c>
      <c r="H582" t="s">
        <v>733</v>
      </c>
      <c r="I582">
        <v>621</v>
      </c>
      <c r="J582">
        <v>608.58000000000004</v>
      </c>
      <c r="K582">
        <v>1315</v>
      </c>
      <c r="L582">
        <v>621</v>
      </c>
      <c r="M582">
        <v>608.58000000000004</v>
      </c>
      <c r="N582">
        <v>706.42</v>
      </c>
      <c r="O582">
        <v>0.53720152091254747</v>
      </c>
    </row>
    <row r="583" spans="1:15">
      <c r="A583" t="s">
        <v>51</v>
      </c>
      <c r="B583" t="s">
        <v>9</v>
      </c>
      <c r="C583" t="s">
        <v>1160</v>
      </c>
      <c r="D583" t="s">
        <v>1161</v>
      </c>
      <c r="E583" s="4">
        <v>43361</v>
      </c>
      <c r="F583">
        <v>2018</v>
      </c>
      <c r="G583" t="s">
        <v>377</v>
      </c>
      <c r="H583" t="s">
        <v>1161</v>
      </c>
      <c r="I583">
        <v>202.5</v>
      </c>
      <c r="J583">
        <v>0</v>
      </c>
      <c r="K583">
        <v>265</v>
      </c>
      <c r="L583">
        <v>202.5</v>
      </c>
      <c r="M583">
        <v>0</v>
      </c>
      <c r="N583">
        <v>265</v>
      </c>
      <c r="O583">
        <v>1</v>
      </c>
    </row>
    <row r="584" spans="1:15">
      <c r="A584" t="s">
        <v>26</v>
      </c>
      <c r="B584" t="s">
        <v>9</v>
      </c>
      <c r="C584" t="s">
        <v>359</v>
      </c>
      <c r="D584" t="s">
        <v>360</v>
      </c>
      <c r="E584" s="4">
        <v>43362</v>
      </c>
      <c r="F584">
        <v>2018</v>
      </c>
      <c r="G584" t="s">
        <v>29</v>
      </c>
      <c r="H584" t="s">
        <v>360</v>
      </c>
      <c r="I584">
        <v>1132.31</v>
      </c>
      <c r="J584">
        <v>1109.6600000000001</v>
      </c>
      <c r="K584">
        <v>1944</v>
      </c>
      <c r="L584">
        <v>1132.31</v>
      </c>
      <c r="M584">
        <v>1109.6600000000001</v>
      </c>
      <c r="N584">
        <v>834.33999999999992</v>
      </c>
      <c r="O584">
        <v>0.42918724279835385</v>
      </c>
    </row>
    <row r="585" spans="1:15">
      <c r="A585" t="s">
        <v>32</v>
      </c>
      <c r="B585" t="s">
        <v>9</v>
      </c>
      <c r="C585" t="s">
        <v>401</v>
      </c>
      <c r="D585" t="s">
        <v>402</v>
      </c>
      <c r="E585" s="4">
        <v>43362</v>
      </c>
      <c r="F585">
        <v>2018</v>
      </c>
      <c r="G585" t="s">
        <v>29</v>
      </c>
      <c r="H585" t="s">
        <v>402</v>
      </c>
      <c r="I585">
        <v>964.74</v>
      </c>
      <c r="J585">
        <v>0</v>
      </c>
      <c r="K585">
        <v>1690</v>
      </c>
      <c r="L585">
        <v>964.74</v>
      </c>
      <c r="M585">
        <v>0</v>
      </c>
      <c r="N585">
        <v>1690</v>
      </c>
      <c r="O585">
        <v>1</v>
      </c>
    </row>
    <row r="586" spans="1:15">
      <c r="A586" t="s">
        <v>32</v>
      </c>
      <c r="B586" t="s">
        <v>9</v>
      </c>
      <c r="C586" t="s">
        <v>411</v>
      </c>
      <c r="D586" t="s">
        <v>412</v>
      </c>
      <c r="E586" s="4">
        <v>43362</v>
      </c>
      <c r="F586">
        <v>2018</v>
      </c>
      <c r="G586" t="s">
        <v>29</v>
      </c>
      <c r="H586" t="s">
        <v>412</v>
      </c>
      <c r="I586">
        <v>964.74</v>
      </c>
      <c r="J586">
        <v>945.45</v>
      </c>
      <c r="K586">
        <v>1690</v>
      </c>
      <c r="L586">
        <v>964.74</v>
      </c>
      <c r="M586">
        <v>945.45</v>
      </c>
      <c r="N586">
        <v>744.55</v>
      </c>
      <c r="O586">
        <v>0.44056213017751478</v>
      </c>
    </row>
    <row r="587" spans="1:15">
      <c r="A587" t="s">
        <v>32</v>
      </c>
      <c r="B587" t="s">
        <v>9</v>
      </c>
      <c r="C587" t="s">
        <v>401</v>
      </c>
      <c r="D587" t="s">
        <v>402</v>
      </c>
      <c r="E587" s="4">
        <v>43362</v>
      </c>
      <c r="F587">
        <v>2018</v>
      </c>
      <c r="G587" t="s">
        <v>29</v>
      </c>
      <c r="H587" t="s">
        <v>402</v>
      </c>
      <c r="I587">
        <v>0</v>
      </c>
      <c r="J587">
        <v>0</v>
      </c>
      <c r="K587">
        <v>1690</v>
      </c>
      <c r="L587">
        <v>964.74</v>
      </c>
      <c r="M587">
        <v>0</v>
      </c>
      <c r="N587">
        <v>1690</v>
      </c>
      <c r="O587">
        <v>1</v>
      </c>
    </row>
    <row r="588" spans="1:15">
      <c r="A588" t="s">
        <v>80</v>
      </c>
      <c r="B588" t="s">
        <v>9</v>
      </c>
      <c r="C588" t="s">
        <v>493</v>
      </c>
      <c r="D588" t="s">
        <v>494</v>
      </c>
      <c r="E588" s="4">
        <v>43362</v>
      </c>
      <c r="F588">
        <v>2018</v>
      </c>
      <c r="G588" t="s">
        <v>29</v>
      </c>
      <c r="H588" t="s">
        <v>494</v>
      </c>
      <c r="I588">
        <v>964.75</v>
      </c>
      <c r="J588">
        <v>0</v>
      </c>
      <c r="K588">
        <v>1690</v>
      </c>
      <c r="L588">
        <v>964.75</v>
      </c>
      <c r="M588">
        <v>0</v>
      </c>
      <c r="N588">
        <v>1690</v>
      </c>
      <c r="O588">
        <v>1</v>
      </c>
    </row>
    <row r="589" spans="1:15">
      <c r="A589" t="s">
        <v>32</v>
      </c>
      <c r="B589" t="s">
        <v>9</v>
      </c>
      <c r="C589" t="s">
        <v>537</v>
      </c>
      <c r="D589" t="s">
        <v>538</v>
      </c>
      <c r="E589" s="4">
        <v>43362</v>
      </c>
      <c r="F589">
        <v>2018</v>
      </c>
      <c r="G589" t="s">
        <v>29</v>
      </c>
      <c r="H589" t="s">
        <v>538</v>
      </c>
      <c r="I589">
        <v>964.74</v>
      </c>
      <c r="J589">
        <v>0</v>
      </c>
      <c r="K589">
        <v>1690</v>
      </c>
      <c r="L589">
        <v>964.74</v>
      </c>
      <c r="M589">
        <v>0</v>
      </c>
      <c r="N589">
        <v>1690</v>
      </c>
      <c r="O589">
        <v>1</v>
      </c>
    </row>
    <row r="590" spans="1:15">
      <c r="A590" t="s">
        <v>915</v>
      </c>
      <c r="B590" t="s">
        <v>9</v>
      </c>
      <c r="C590" t="s">
        <v>1214</v>
      </c>
      <c r="D590" t="s">
        <v>1215</v>
      </c>
      <c r="E590" s="4">
        <v>43363</v>
      </c>
      <c r="F590">
        <v>2018</v>
      </c>
      <c r="G590" t="s">
        <v>29</v>
      </c>
      <c r="H590" t="s">
        <v>1215</v>
      </c>
      <c r="I590">
        <v>324</v>
      </c>
      <c r="J590">
        <v>0</v>
      </c>
      <c r="K590">
        <v>0</v>
      </c>
      <c r="L590">
        <v>324</v>
      </c>
      <c r="M590">
        <v>0</v>
      </c>
      <c r="N590">
        <v>0</v>
      </c>
      <c r="O590" t="e">
        <v>#DIV/0!</v>
      </c>
    </row>
    <row r="591" spans="1:15">
      <c r="A591" t="s">
        <v>80</v>
      </c>
      <c r="B591" t="s">
        <v>9</v>
      </c>
      <c r="C591" t="s">
        <v>575</v>
      </c>
      <c r="D591" t="s">
        <v>576</v>
      </c>
      <c r="E591" s="4">
        <v>43364</v>
      </c>
      <c r="F591">
        <v>2018</v>
      </c>
      <c r="G591" t="s">
        <v>29</v>
      </c>
      <c r="H591" t="s">
        <v>576</v>
      </c>
      <c r="I591">
        <v>964.75</v>
      </c>
      <c r="J591">
        <v>0</v>
      </c>
      <c r="K591">
        <v>1690</v>
      </c>
      <c r="L591">
        <v>964.75</v>
      </c>
      <c r="M591">
        <v>0</v>
      </c>
      <c r="N591">
        <v>1690</v>
      </c>
      <c r="O591">
        <v>1</v>
      </c>
    </row>
    <row r="592" spans="1:15">
      <c r="A592" t="s">
        <v>40</v>
      </c>
      <c r="B592" t="s">
        <v>9</v>
      </c>
      <c r="C592" t="s">
        <v>672</v>
      </c>
      <c r="D592" t="s">
        <v>673</v>
      </c>
      <c r="E592" s="4">
        <v>43365</v>
      </c>
      <c r="F592">
        <v>2018</v>
      </c>
      <c r="G592" t="s">
        <v>43</v>
      </c>
      <c r="H592" t="s">
        <v>673</v>
      </c>
      <c r="I592">
        <v>1210</v>
      </c>
      <c r="J592">
        <v>0</v>
      </c>
      <c r="K592">
        <v>1600</v>
      </c>
      <c r="L592">
        <v>1210</v>
      </c>
      <c r="M592">
        <v>0</v>
      </c>
      <c r="N592">
        <v>1600</v>
      </c>
      <c r="O592">
        <v>1</v>
      </c>
    </row>
    <row r="593" spans="1:15">
      <c r="A593" t="s">
        <v>26</v>
      </c>
      <c r="B593" t="s">
        <v>9</v>
      </c>
      <c r="C593" t="s">
        <v>158</v>
      </c>
      <c r="D593" t="s">
        <v>159</v>
      </c>
      <c r="E593" s="4">
        <v>43366</v>
      </c>
      <c r="F593">
        <v>2018</v>
      </c>
      <c r="G593" t="s">
        <v>37</v>
      </c>
      <c r="H593" t="s">
        <v>159</v>
      </c>
      <c r="I593">
        <v>1817.92</v>
      </c>
      <c r="J593">
        <v>0</v>
      </c>
      <c r="K593">
        <v>2379</v>
      </c>
      <c r="L593">
        <v>1817.92</v>
      </c>
      <c r="M593">
        <v>0</v>
      </c>
      <c r="N593">
        <v>2379</v>
      </c>
      <c r="O593">
        <v>1</v>
      </c>
    </row>
    <row r="594" spans="1:15">
      <c r="A594" t="s">
        <v>80</v>
      </c>
      <c r="B594" t="s">
        <v>9</v>
      </c>
      <c r="C594" t="s">
        <v>596</v>
      </c>
      <c r="D594" t="s">
        <v>597</v>
      </c>
      <c r="E594" s="4">
        <v>43366</v>
      </c>
      <c r="F594">
        <v>2018</v>
      </c>
      <c r="G594" t="s">
        <v>29</v>
      </c>
      <c r="H594" t="s">
        <v>597</v>
      </c>
      <c r="I594">
        <v>1064.75</v>
      </c>
      <c r="J594">
        <v>0</v>
      </c>
      <c r="K594">
        <v>1690</v>
      </c>
      <c r="L594">
        <v>1064.75</v>
      </c>
      <c r="M594">
        <v>0</v>
      </c>
      <c r="N594">
        <v>1690</v>
      </c>
      <c r="O594">
        <v>1</v>
      </c>
    </row>
    <row r="595" spans="1:15">
      <c r="A595" t="s">
        <v>279</v>
      </c>
      <c r="B595" t="s">
        <v>9</v>
      </c>
      <c r="C595" t="s">
        <v>272</v>
      </c>
      <c r="D595" t="s">
        <v>280</v>
      </c>
      <c r="E595" s="4">
        <v>43367</v>
      </c>
      <c r="F595">
        <v>2018</v>
      </c>
      <c r="G595" t="s">
        <v>29</v>
      </c>
      <c r="H595" t="s">
        <v>280</v>
      </c>
      <c r="I595">
        <v>405</v>
      </c>
      <c r="J595">
        <v>0</v>
      </c>
      <c r="K595">
        <v>1944</v>
      </c>
      <c r="L595">
        <v>1369.31</v>
      </c>
      <c r="M595">
        <v>945.02</v>
      </c>
      <c r="N595">
        <v>998.98</v>
      </c>
      <c r="O595">
        <v>0.51387860082304526</v>
      </c>
    </row>
    <row r="596" spans="1:15">
      <c r="A596" t="s">
        <v>32</v>
      </c>
      <c r="B596" t="s">
        <v>9</v>
      </c>
      <c r="C596" t="s">
        <v>465</v>
      </c>
      <c r="D596" t="s">
        <v>466</v>
      </c>
      <c r="E596" s="4">
        <v>43367</v>
      </c>
      <c r="F596">
        <v>2018</v>
      </c>
      <c r="G596" t="s">
        <v>29</v>
      </c>
      <c r="H596" t="s">
        <v>466</v>
      </c>
      <c r="I596">
        <v>324</v>
      </c>
      <c r="J596">
        <v>317.52</v>
      </c>
      <c r="K596">
        <v>1690</v>
      </c>
      <c r="L596">
        <v>1288.74</v>
      </c>
      <c r="M596">
        <v>1592.25</v>
      </c>
      <c r="N596">
        <v>97.75</v>
      </c>
      <c r="O596">
        <v>5.7840236686390531E-2</v>
      </c>
    </row>
    <row r="597" spans="1:15">
      <c r="A597" t="s">
        <v>230</v>
      </c>
      <c r="B597" t="s">
        <v>9</v>
      </c>
      <c r="C597" t="s">
        <v>774</v>
      </c>
      <c r="D597" t="s">
        <v>775</v>
      </c>
      <c r="E597" s="4">
        <v>43367</v>
      </c>
      <c r="F597">
        <v>2018</v>
      </c>
      <c r="G597" t="s">
        <v>29</v>
      </c>
      <c r="H597" t="s">
        <v>775</v>
      </c>
      <c r="I597">
        <v>878.25</v>
      </c>
      <c r="J597">
        <v>0</v>
      </c>
      <c r="K597">
        <v>1149</v>
      </c>
      <c r="L597">
        <v>878.25</v>
      </c>
      <c r="M597">
        <v>0</v>
      </c>
      <c r="N597">
        <v>1149</v>
      </c>
      <c r="O597">
        <v>1</v>
      </c>
    </row>
    <row r="598" spans="1:15">
      <c r="A598" t="s">
        <v>26</v>
      </c>
      <c r="B598" t="s">
        <v>9</v>
      </c>
      <c r="C598" t="s">
        <v>836</v>
      </c>
      <c r="D598" t="s">
        <v>837</v>
      </c>
      <c r="E598" s="4">
        <v>43367</v>
      </c>
      <c r="F598">
        <v>2018</v>
      </c>
      <c r="G598" t="s">
        <v>29</v>
      </c>
      <c r="H598" t="s">
        <v>837</v>
      </c>
      <c r="I598">
        <v>587.25</v>
      </c>
      <c r="J598">
        <v>575.5</v>
      </c>
      <c r="K598">
        <v>768.5</v>
      </c>
      <c r="L598">
        <v>587.25</v>
      </c>
      <c r="M598">
        <v>575.5</v>
      </c>
      <c r="N598">
        <v>193</v>
      </c>
      <c r="O598">
        <v>0.25113858165256991</v>
      </c>
    </row>
    <row r="599" spans="1:15">
      <c r="A599" t="s">
        <v>186</v>
      </c>
      <c r="B599" t="s">
        <v>9</v>
      </c>
      <c r="C599" t="s">
        <v>930</v>
      </c>
      <c r="D599" t="s">
        <v>931</v>
      </c>
      <c r="E599" s="4">
        <v>43367</v>
      </c>
      <c r="F599">
        <v>2018</v>
      </c>
      <c r="G599" t="s">
        <v>29</v>
      </c>
      <c r="H599" t="s">
        <v>931</v>
      </c>
      <c r="I599">
        <v>324</v>
      </c>
      <c r="J599">
        <v>0</v>
      </c>
      <c r="K599">
        <v>500</v>
      </c>
      <c r="L599">
        <v>324</v>
      </c>
      <c r="M599">
        <v>0</v>
      </c>
      <c r="N599">
        <v>500</v>
      </c>
      <c r="O599">
        <v>1</v>
      </c>
    </row>
    <row r="600" spans="1:15">
      <c r="A600" t="s">
        <v>230</v>
      </c>
      <c r="B600" t="s">
        <v>9</v>
      </c>
      <c r="C600" t="s">
        <v>952</v>
      </c>
      <c r="D600" t="s">
        <v>953</v>
      </c>
      <c r="E600" s="4">
        <v>43367</v>
      </c>
      <c r="F600">
        <v>2018</v>
      </c>
      <c r="G600" t="s">
        <v>29</v>
      </c>
      <c r="H600" t="s">
        <v>953</v>
      </c>
      <c r="I600">
        <v>378.25</v>
      </c>
      <c r="J600">
        <v>0</v>
      </c>
      <c r="K600">
        <v>495</v>
      </c>
      <c r="L600">
        <v>378.25</v>
      </c>
      <c r="M600">
        <v>0</v>
      </c>
      <c r="N600">
        <v>495</v>
      </c>
      <c r="O600">
        <v>1</v>
      </c>
    </row>
    <row r="601" spans="1:15">
      <c r="A601" t="s">
        <v>915</v>
      </c>
      <c r="B601" t="s">
        <v>9</v>
      </c>
      <c r="C601" t="s">
        <v>994</v>
      </c>
      <c r="D601" t="s">
        <v>995</v>
      </c>
      <c r="E601" s="4">
        <v>43367</v>
      </c>
      <c r="F601">
        <v>2018</v>
      </c>
      <c r="G601" t="s">
        <v>29</v>
      </c>
      <c r="H601" t="s">
        <v>995</v>
      </c>
      <c r="I601">
        <v>352</v>
      </c>
      <c r="J601">
        <v>344.96</v>
      </c>
      <c r="K601">
        <v>460</v>
      </c>
      <c r="L601">
        <v>352</v>
      </c>
      <c r="M601">
        <v>344.96</v>
      </c>
      <c r="N601">
        <v>115.04000000000002</v>
      </c>
      <c r="O601">
        <v>0.25008695652173918</v>
      </c>
    </row>
    <row r="602" spans="1:15">
      <c r="A602" t="s">
        <v>230</v>
      </c>
      <c r="B602" t="s">
        <v>9</v>
      </c>
      <c r="C602" t="s">
        <v>1090</v>
      </c>
      <c r="D602" t="s">
        <v>1091</v>
      </c>
      <c r="E602" s="4">
        <v>43367</v>
      </c>
      <c r="F602">
        <v>2018</v>
      </c>
      <c r="G602" t="s">
        <v>377</v>
      </c>
      <c r="H602" t="s">
        <v>1091</v>
      </c>
      <c r="I602">
        <v>336</v>
      </c>
      <c r="J602">
        <v>0</v>
      </c>
      <c r="K602">
        <v>361</v>
      </c>
      <c r="L602">
        <v>336</v>
      </c>
      <c r="M602">
        <v>0</v>
      </c>
      <c r="N602">
        <v>361</v>
      </c>
      <c r="O602">
        <v>1</v>
      </c>
    </row>
    <row r="603" spans="1:15">
      <c r="A603" t="s">
        <v>230</v>
      </c>
      <c r="B603" t="s">
        <v>9</v>
      </c>
      <c r="C603" t="s">
        <v>1108</v>
      </c>
      <c r="D603" t="s">
        <v>1109</v>
      </c>
      <c r="E603" s="4">
        <v>43367</v>
      </c>
      <c r="F603">
        <v>2018</v>
      </c>
      <c r="G603" t="s">
        <v>377</v>
      </c>
      <c r="H603" t="s">
        <v>1109</v>
      </c>
      <c r="I603">
        <v>336</v>
      </c>
      <c r="J603">
        <v>0</v>
      </c>
      <c r="K603">
        <v>361</v>
      </c>
      <c r="L603">
        <v>336</v>
      </c>
      <c r="M603">
        <v>0</v>
      </c>
      <c r="N603">
        <v>361</v>
      </c>
      <c r="O603">
        <v>1</v>
      </c>
    </row>
    <row r="604" spans="1:15">
      <c r="A604" t="s">
        <v>26</v>
      </c>
      <c r="B604" t="s">
        <v>9</v>
      </c>
      <c r="C604" t="s">
        <v>138</v>
      </c>
      <c r="D604" t="s">
        <v>139</v>
      </c>
      <c r="E604" s="4">
        <v>43368</v>
      </c>
      <c r="F604">
        <v>2018</v>
      </c>
      <c r="G604" t="s">
        <v>37</v>
      </c>
      <c r="H604" t="s">
        <v>139</v>
      </c>
      <c r="I604">
        <v>1817.92</v>
      </c>
      <c r="J604">
        <v>0</v>
      </c>
      <c r="K604">
        <v>2379</v>
      </c>
      <c r="L604">
        <v>1817.92</v>
      </c>
      <c r="M604">
        <v>0</v>
      </c>
      <c r="N604">
        <v>2379</v>
      </c>
      <c r="O604">
        <v>1</v>
      </c>
    </row>
    <row r="605" spans="1:15">
      <c r="A605" t="s">
        <v>51</v>
      </c>
      <c r="B605" t="s">
        <v>9</v>
      </c>
      <c r="C605" t="s">
        <v>287</v>
      </c>
      <c r="D605" t="s">
        <v>288</v>
      </c>
      <c r="E605" s="4">
        <v>43368</v>
      </c>
      <c r="F605">
        <v>2018</v>
      </c>
      <c r="G605" t="s">
        <v>29</v>
      </c>
      <c r="H605" t="s">
        <v>288</v>
      </c>
      <c r="I605">
        <v>838.75</v>
      </c>
      <c r="J605">
        <v>821.97</v>
      </c>
      <c r="K605">
        <v>1944</v>
      </c>
      <c r="L605">
        <v>838.75</v>
      </c>
      <c r="M605">
        <v>821.97</v>
      </c>
      <c r="N605">
        <v>1122.03</v>
      </c>
      <c r="O605">
        <v>0.57717592592592593</v>
      </c>
    </row>
    <row r="606" spans="1:15">
      <c r="A606" t="s">
        <v>80</v>
      </c>
      <c r="B606" t="s">
        <v>9</v>
      </c>
      <c r="C606" t="s">
        <v>487</v>
      </c>
      <c r="D606" t="s">
        <v>488</v>
      </c>
      <c r="E606" s="4">
        <v>43368</v>
      </c>
      <c r="F606">
        <v>2018</v>
      </c>
      <c r="G606" t="s">
        <v>29</v>
      </c>
      <c r="H606" t="s">
        <v>488</v>
      </c>
      <c r="I606">
        <v>1064.75</v>
      </c>
      <c r="J606">
        <v>0</v>
      </c>
      <c r="K606">
        <v>1690</v>
      </c>
      <c r="L606">
        <v>1064.75</v>
      </c>
      <c r="M606">
        <v>0</v>
      </c>
      <c r="N606">
        <v>1690</v>
      </c>
      <c r="O606">
        <v>1</v>
      </c>
    </row>
    <row r="607" spans="1:15">
      <c r="A607" t="s">
        <v>230</v>
      </c>
      <c r="B607" t="s">
        <v>9</v>
      </c>
      <c r="C607" t="s">
        <v>966</v>
      </c>
      <c r="D607" t="s">
        <v>967</v>
      </c>
      <c r="E607" s="4">
        <v>43368</v>
      </c>
      <c r="F607">
        <v>2018</v>
      </c>
      <c r="G607" t="s">
        <v>29</v>
      </c>
      <c r="H607" t="s">
        <v>967</v>
      </c>
      <c r="I607">
        <v>378.25</v>
      </c>
      <c r="J607">
        <v>0</v>
      </c>
      <c r="K607">
        <v>495</v>
      </c>
      <c r="L607">
        <v>378.25</v>
      </c>
      <c r="M607">
        <v>0</v>
      </c>
      <c r="N607">
        <v>495</v>
      </c>
      <c r="O607">
        <v>1</v>
      </c>
    </row>
    <row r="608" spans="1:15">
      <c r="A608" t="s">
        <v>32</v>
      </c>
      <c r="B608" t="s">
        <v>9</v>
      </c>
      <c r="C608" t="s">
        <v>1184</v>
      </c>
      <c r="D608" t="s">
        <v>1185</v>
      </c>
      <c r="E608" s="4">
        <v>43368</v>
      </c>
      <c r="F608">
        <v>2018</v>
      </c>
      <c r="G608" t="s">
        <v>377</v>
      </c>
      <c r="H608" t="s">
        <v>1185</v>
      </c>
      <c r="I608">
        <v>162</v>
      </c>
      <c r="J608">
        <v>0</v>
      </c>
      <c r="K608">
        <v>212</v>
      </c>
      <c r="L608">
        <v>700</v>
      </c>
      <c r="M608">
        <v>0</v>
      </c>
      <c r="N608">
        <v>212</v>
      </c>
      <c r="O608">
        <v>1</v>
      </c>
    </row>
    <row r="609" spans="1:15">
      <c r="A609" t="s">
        <v>32</v>
      </c>
      <c r="B609" t="s">
        <v>9</v>
      </c>
      <c r="C609" t="s">
        <v>1184</v>
      </c>
      <c r="D609" t="s">
        <v>1185</v>
      </c>
      <c r="E609" s="4">
        <v>43368</v>
      </c>
      <c r="F609">
        <v>2018</v>
      </c>
      <c r="G609" t="s">
        <v>377</v>
      </c>
      <c r="H609" t="s">
        <v>1185</v>
      </c>
      <c r="I609">
        <v>538</v>
      </c>
      <c r="J609">
        <v>0</v>
      </c>
      <c r="K609">
        <v>212</v>
      </c>
      <c r="L609">
        <v>700</v>
      </c>
      <c r="M609">
        <v>0</v>
      </c>
      <c r="N609">
        <v>212</v>
      </c>
      <c r="O609">
        <v>1</v>
      </c>
    </row>
    <row r="610" spans="1:15">
      <c r="A610" t="s">
        <v>26</v>
      </c>
      <c r="B610" t="s">
        <v>9</v>
      </c>
      <c r="C610" t="s">
        <v>128</v>
      </c>
      <c r="D610" t="s">
        <v>129</v>
      </c>
      <c r="E610" s="4">
        <v>43369</v>
      </c>
      <c r="F610">
        <v>2018</v>
      </c>
      <c r="G610" t="s">
        <v>37</v>
      </c>
      <c r="H610" t="s">
        <v>129</v>
      </c>
      <c r="I610">
        <v>1878.28</v>
      </c>
      <c r="J610">
        <v>0</v>
      </c>
      <c r="K610">
        <v>2458</v>
      </c>
      <c r="L610">
        <v>1878.28</v>
      </c>
      <c r="M610">
        <v>0</v>
      </c>
      <c r="N610">
        <v>2458</v>
      </c>
      <c r="O610">
        <v>1</v>
      </c>
    </row>
    <row r="611" spans="1:15">
      <c r="A611" t="s">
        <v>26</v>
      </c>
      <c r="B611" t="s">
        <v>9</v>
      </c>
      <c r="C611" t="s">
        <v>174</v>
      </c>
      <c r="D611" t="s">
        <v>175</v>
      </c>
      <c r="E611" s="4">
        <v>43370</v>
      </c>
      <c r="F611">
        <v>2018</v>
      </c>
      <c r="G611" t="s">
        <v>37</v>
      </c>
      <c r="H611" t="s">
        <v>175</v>
      </c>
      <c r="I611">
        <v>1445.32</v>
      </c>
      <c r="J611">
        <v>0</v>
      </c>
      <c r="K611">
        <v>2284</v>
      </c>
      <c r="L611">
        <v>1445.32</v>
      </c>
      <c r="M611">
        <v>0</v>
      </c>
      <c r="N611">
        <v>2284</v>
      </c>
      <c r="O611">
        <v>1</v>
      </c>
    </row>
    <row r="612" spans="1:15">
      <c r="A612" t="s">
        <v>80</v>
      </c>
      <c r="B612" t="s">
        <v>9</v>
      </c>
      <c r="C612" t="s">
        <v>447</v>
      </c>
      <c r="D612" t="s">
        <v>448</v>
      </c>
      <c r="E612" s="4">
        <v>43370</v>
      </c>
      <c r="F612">
        <v>2018</v>
      </c>
      <c r="G612" t="s">
        <v>29</v>
      </c>
      <c r="H612" t="s">
        <v>448</v>
      </c>
      <c r="I612">
        <v>964.75</v>
      </c>
      <c r="J612">
        <v>945.45</v>
      </c>
      <c r="K612">
        <v>1690</v>
      </c>
      <c r="L612">
        <v>964.75</v>
      </c>
      <c r="M612">
        <v>945.45</v>
      </c>
      <c r="N612">
        <v>744.55</v>
      </c>
      <c r="O612">
        <v>0.44056213017751478</v>
      </c>
    </row>
    <row r="613" spans="1:15">
      <c r="A613" t="s">
        <v>230</v>
      </c>
      <c r="B613" t="s">
        <v>9</v>
      </c>
      <c r="C613" t="s">
        <v>770</v>
      </c>
      <c r="D613" t="s">
        <v>771</v>
      </c>
      <c r="E613" s="4">
        <v>43371</v>
      </c>
      <c r="F613">
        <v>2018</v>
      </c>
      <c r="G613" t="s">
        <v>29</v>
      </c>
      <c r="H613" t="s">
        <v>771</v>
      </c>
      <c r="I613">
        <v>628</v>
      </c>
      <c r="J613">
        <v>0</v>
      </c>
      <c r="K613">
        <v>1149</v>
      </c>
      <c r="L613">
        <v>628</v>
      </c>
      <c r="M613">
        <v>0</v>
      </c>
      <c r="N613">
        <v>1149</v>
      </c>
      <c r="O613">
        <v>1</v>
      </c>
    </row>
    <row r="614" spans="1:15">
      <c r="A614" t="s">
        <v>40</v>
      </c>
      <c r="B614" t="s">
        <v>9</v>
      </c>
      <c r="C614" t="s">
        <v>783</v>
      </c>
      <c r="D614" t="s">
        <v>784</v>
      </c>
      <c r="E614" s="4">
        <v>43371</v>
      </c>
      <c r="F614">
        <v>2018</v>
      </c>
      <c r="G614" t="s">
        <v>43</v>
      </c>
      <c r="H614" t="s">
        <v>784</v>
      </c>
      <c r="I614">
        <v>446.25</v>
      </c>
      <c r="J614">
        <v>0</v>
      </c>
      <c r="K614">
        <v>1100</v>
      </c>
      <c r="L614">
        <v>446.25</v>
      </c>
      <c r="M614">
        <v>0</v>
      </c>
      <c r="N614">
        <v>1100</v>
      </c>
      <c r="O614">
        <v>1</v>
      </c>
    </row>
    <row r="615" spans="1:15">
      <c r="A615" t="s">
        <v>26</v>
      </c>
      <c r="B615" t="s">
        <v>9</v>
      </c>
      <c r="C615" t="s">
        <v>176</v>
      </c>
      <c r="D615" t="s">
        <v>177</v>
      </c>
      <c r="E615" s="4">
        <v>43373</v>
      </c>
      <c r="F615">
        <v>2018</v>
      </c>
      <c r="G615" t="s">
        <v>37</v>
      </c>
      <c r="H615" t="s">
        <v>177</v>
      </c>
      <c r="I615">
        <v>1570.88</v>
      </c>
      <c r="J615">
        <v>0</v>
      </c>
      <c r="K615">
        <v>2284</v>
      </c>
      <c r="L615">
        <v>1570.88</v>
      </c>
      <c r="M615">
        <v>0</v>
      </c>
      <c r="N615">
        <v>2284</v>
      </c>
      <c r="O615">
        <v>1</v>
      </c>
    </row>
    <row r="616" spans="1:15">
      <c r="A616" t="s">
        <v>51</v>
      </c>
      <c r="B616" t="s">
        <v>9</v>
      </c>
      <c r="C616" t="s">
        <v>363</v>
      </c>
      <c r="D616" t="s">
        <v>364</v>
      </c>
      <c r="E616" s="4">
        <v>43373</v>
      </c>
      <c r="F616">
        <v>2018</v>
      </c>
      <c r="G616" t="s">
        <v>29</v>
      </c>
      <c r="H616" t="s">
        <v>364</v>
      </c>
      <c r="I616">
        <v>796.75</v>
      </c>
      <c r="J616">
        <v>780.81</v>
      </c>
      <c r="K616">
        <v>1944</v>
      </c>
      <c r="L616">
        <v>796.75</v>
      </c>
      <c r="M616">
        <v>780.81</v>
      </c>
      <c r="N616">
        <v>1163.19</v>
      </c>
      <c r="O616">
        <v>0.59834876543209881</v>
      </c>
    </row>
    <row r="617" spans="1:15">
      <c r="A617" t="s">
        <v>80</v>
      </c>
      <c r="B617" t="s">
        <v>9</v>
      </c>
      <c r="C617" t="s">
        <v>614</v>
      </c>
      <c r="D617" t="s">
        <v>615</v>
      </c>
      <c r="E617" s="4">
        <v>43373</v>
      </c>
      <c r="F617">
        <v>2018</v>
      </c>
      <c r="G617" t="s">
        <v>29</v>
      </c>
      <c r="H617" t="s">
        <v>615</v>
      </c>
      <c r="I617">
        <v>1064.75</v>
      </c>
      <c r="J617">
        <v>0</v>
      </c>
      <c r="K617">
        <v>1690</v>
      </c>
      <c r="L617">
        <v>1064.75</v>
      </c>
      <c r="M617">
        <v>0</v>
      </c>
      <c r="N617">
        <v>1690</v>
      </c>
      <c r="O617">
        <v>1</v>
      </c>
    </row>
    <row r="618" spans="1:15">
      <c r="A618" t="s">
        <v>80</v>
      </c>
      <c r="B618" t="s">
        <v>9</v>
      </c>
      <c r="C618" t="s">
        <v>626</v>
      </c>
      <c r="D618" t="s">
        <v>627</v>
      </c>
      <c r="E618" s="4">
        <v>43373</v>
      </c>
      <c r="F618">
        <v>2018</v>
      </c>
      <c r="G618" t="s">
        <v>29</v>
      </c>
      <c r="H618" t="s">
        <v>627</v>
      </c>
      <c r="I618">
        <v>964.75</v>
      </c>
      <c r="J618">
        <v>0</v>
      </c>
      <c r="K618">
        <v>1690</v>
      </c>
      <c r="L618">
        <v>964.75</v>
      </c>
      <c r="M618">
        <v>0</v>
      </c>
      <c r="N618">
        <v>1690</v>
      </c>
      <c r="O618">
        <v>1</v>
      </c>
    </row>
    <row r="619" spans="1:15">
      <c r="A619" t="s">
        <v>32</v>
      </c>
      <c r="B619" t="s">
        <v>9</v>
      </c>
      <c r="C619" t="s">
        <v>640</v>
      </c>
      <c r="D619" t="s">
        <v>641</v>
      </c>
      <c r="E619" s="4">
        <v>43373</v>
      </c>
      <c r="F619">
        <v>2018</v>
      </c>
      <c r="G619" t="s">
        <v>29</v>
      </c>
      <c r="H619" t="s">
        <v>641</v>
      </c>
      <c r="I619">
        <v>964.74</v>
      </c>
      <c r="J619">
        <v>945.45</v>
      </c>
      <c r="K619">
        <v>1690</v>
      </c>
      <c r="L619">
        <v>964.74</v>
      </c>
      <c r="M619">
        <v>945.45</v>
      </c>
      <c r="N619">
        <v>744.55</v>
      </c>
      <c r="O619">
        <v>0.44056213017751478</v>
      </c>
    </row>
    <row r="620" spans="1:15">
      <c r="A620" t="s">
        <v>230</v>
      </c>
      <c r="B620" t="s">
        <v>9</v>
      </c>
      <c r="C620" t="s">
        <v>1200</v>
      </c>
      <c r="D620" t="s">
        <v>1201</v>
      </c>
      <c r="E620" s="4">
        <v>43373</v>
      </c>
      <c r="F620">
        <v>2018</v>
      </c>
      <c r="G620" t="s">
        <v>377</v>
      </c>
      <c r="H620" t="s">
        <v>1201</v>
      </c>
      <c r="I620">
        <v>498</v>
      </c>
      <c r="J620">
        <v>0</v>
      </c>
      <c r="K620">
        <v>0</v>
      </c>
      <c r="L620">
        <v>498</v>
      </c>
      <c r="M620">
        <v>0</v>
      </c>
      <c r="N620">
        <v>0</v>
      </c>
      <c r="O620" t="e">
        <v>#DIV/0!</v>
      </c>
    </row>
    <row r="621" spans="1:15">
      <c r="A621" t="s">
        <v>26</v>
      </c>
      <c r="B621" t="s">
        <v>9</v>
      </c>
      <c r="C621" t="s">
        <v>170</v>
      </c>
      <c r="D621" t="s">
        <v>171</v>
      </c>
      <c r="E621" s="4">
        <v>43374</v>
      </c>
      <c r="F621">
        <v>2018</v>
      </c>
      <c r="G621" t="s">
        <v>37</v>
      </c>
      <c r="H621" t="s">
        <v>171</v>
      </c>
      <c r="I621">
        <v>1801.87</v>
      </c>
      <c r="J621">
        <v>1765.83</v>
      </c>
      <c r="K621">
        <v>2358</v>
      </c>
      <c r="L621">
        <v>1801.87</v>
      </c>
      <c r="M621">
        <v>1765.83</v>
      </c>
      <c r="N621">
        <v>592.17000000000007</v>
      </c>
      <c r="O621">
        <v>0.25113231552162851</v>
      </c>
    </row>
    <row r="622" spans="1:15">
      <c r="A622" t="s">
        <v>80</v>
      </c>
      <c r="B622" t="s">
        <v>9</v>
      </c>
      <c r="C622" t="s">
        <v>407</v>
      </c>
      <c r="D622" t="s">
        <v>408</v>
      </c>
      <c r="E622" s="4">
        <v>43374</v>
      </c>
      <c r="F622">
        <v>2018</v>
      </c>
      <c r="G622" t="s">
        <v>29</v>
      </c>
      <c r="H622" t="s">
        <v>408</v>
      </c>
      <c r="I622">
        <v>964.75</v>
      </c>
      <c r="J622">
        <v>945.45</v>
      </c>
      <c r="K622">
        <v>1690</v>
      </c>
      <c r="L622">
        <v>964.75</v>
      </c>
      <c r="M622">
        <v>945.45</v>
      </c>
      <c r="N622">
        <v>744.55</v>
      </c>
      <c r="O622">
        <v>0.44056213017751478</v>
      </c>
    </row>
    <row r="623" spans="1:15">
      <c r="A623" t="s">
        <v>99</v>
      </c>
      <c r="B623" t="s">
        <v>9</v>
      </c>
      <c r="C623" t="s">
        <v>752</v>
      </c>
      <c r="D623" t="s">
        <v>753</v>
      </c>
      <c r="E623" s="4">
        <v>43374</v>
      </c>
      <c r="F623">
        <v>2018</v>
      </c>
      <c r="G623" t="s">
        <v>29</v>
      </c>
      <c r="H623" t="s">
        <v>753</v>
      </c>
      <c r="I623">
        <v>621</v>
      </c>
      <c r="J623">
        <v>608.58000000000004</v>
      </c>
      <c r="K623">
        <v>1243</v>
      </c>
      <c r="L623">
        <v>621</v>
      </c>
      <c r="M623">
        <v>608.58000000000004</v>
      </c>
      <c r="N623">
        <v>634.41999999999996</v>
      </c>
      <c r="O623">
        <v>0.5103942075623491</v>
      </c>
    </row>
    <row r="624" spans="1:15">
      <c r="A624" t="s">
        <v>230</v>
      </c>
      <c r="B624" t="s">
        <v>9</v>
      </c>
      <c r="C624" t="s">
        <v>1058</v>
      </c>
      <c r="D624" t="s">
        <v>1059</v>
      </c>
      <c r="E624" s="4">
        <v>43374</v>
      </c>
      <c r="F624">
        <v>2018</v>
      </c>
      <c r="G624" t="s">
        <v>377</v>
      </c>
      <c r="H624" t="s">
        <v>1059</v>
      </c>
      <c r="I624">
        <v>336</v>
      </c>
      <c r="J624">
        <v>329.28</v>
      </c>
      <c r="K624">
        <v>361</v>
      </c>
      <c r="L624">
        <v>336</v>
      </c>
      <c r="M624">
        <v>329.28</v>
      </c>
      <c r="N624">
        <v>31.720000000000027</v>
      </c>
      <c r="O624">
        <v>8.786703601108041E-2</v>
      </c>
    </row>
    <row r="625" spans="1:15">
      <c r="A625" t="s">
        <v>26</v>
      </c>
      <c r="B625" t="s">
        <v>9</v>
      </c>
      <c r="C625" t="s">
        <v>120</v>
      </c>
      <c r="D625" t="s">
        <v>121</v>
      </c>
      <c r="E625" s="4">
        <v>43375</v>
      </c>
      <c r="F625">
        <v>2018</v>
      </c>
      <c r="G625" t="s">
        <v>37</v>
      </c>
      <c r="H625" t="s">
        <v>121</v>
      </c>
      <c r="I625">
        <v>0</v>
      </c>
      <c r="J625">
        <v>329.28</v>
      </c>
      <c r="K625">
        <v>2723</v>
      </c>
      <c r="L625">
        <v>0</v>
      </c>
      <c r="M625">
        <v>329.28</v>
      </c>
      <c r="N625">
        <v>2393.7200000000003</v>
      </c>
      <c r="O625">
        <v>0.87907455012853475</v>
      </c>
    </row>
    <row r="626" spans="1:15">
      <c r="A626" t="s">
        <v>26</v>
      </c>
      <c r="B626" t="s">
        <v>9</v>
      </c>
      <c r="C626" t="s">
        <v>361</v>
      </c>
      <c r="D626" t="s">
        <v>362</v>
      </c>
      <c r="E626" s="4">
        <v>43376</v>
      </c>
      <c r="F626">
        <v>2018</v>
      </c>
      <c r="G626" t="s">
        <v>29</v>
      </c>
      <c r="H626" t="s">
        <v>362</v>
      </c>
      <c r="I626">
        <v>838.75</v>
      </c>
      <c r="J626">
        <v>821.97</v>
      </c>
      <c r="K626">
        <v>1944</v>
      </c>
      <c r="L626">
        <v>838.75</v>
      </c>
      <c r="M626">
        <v>821.97</v>
      </c>
      <c r="N626">
        <v>1122.03</v>
      </c>
      <c r="O626">
        <v>0.57717592592592593</v>
      </c>
    </row>
    <row r="627" spans="1:15">
      <c r="A627" t="s">
        <v>32</v>
      </c>
      <c r="B627" t="s">
        <v>9</v>
      </c>
      <c r="C627" t="s">
        <v>423</v>
      </c>
      <c r="D627" t="s">
        <v>424</v>
      </c>
      <c r="E627" s="4">
        <v>43376</v>
      </c>
      <c r="F627">
        <v>2018</v>
      </c>
      <c r="G627" t="s">
        <v>29</v>
      </c>
      <c r="H627" t="s">
        <v>424</v>
      </c>
      <c r="I627">
        <v>0</v>
      </c>
      <c r="J627">
        <v>329.28</v>
      </c>
      <c r="K627">
        <v>1690</v>
      </c>
      <c r="L627">
        <v>0</v>
      </c>
      <c r="M627">
        <v>329.28</v>
      </c>
      <c r="N627">
        <v>1360.72</v>
      </c>
      <c r="O627">
        <v>0.8051597633136095</v>
      </c>
    </row>
    <row r="628" spans="1:15">
      <c r="A628" t="s">
        <v>32</v>
      </c>
      <c r="B628" t="s">
        <v>9</v>
      </c>
      <c r="C628" t="s">
        <v>511</v>
      </c>
      <c r="D628" t="s">
        <v>512</v>
      </c>
      <c r="E628" s="4">
        <v>43376</v>
      </c>
      <c r="F628">
        <v>2018</v>
      </c>
      <c r="G628" t="s">
        <v>29</v>
      </c>
      <c r="H628" t="s">
        <v>512</v>
      </c>
      <c r="I628">
        <v>964.74</v>
      </c>
      <c r="J628">
        <v>945.45</v>
      </c>
      <c r="K628">
        <v>1690</v>
      </c>
      <c r="L628">
        <v>964.74</v>
      </c>
      <c r="M628">
        <v>945.45</v>
      </c>
      <c r="N628">
        <v>744.55</v>
      </c>
      <c r="O628">
        <v>0.44056213017751478</v>
      </c>
    </row>
    <row r="629" spans="1:15">
      <c r="B629" t="s">
        <v>9</v>
      </c>
      <c r="C629" t="s">
        <v>742</v>
      </c>
      <c r="D629" t="s">
        <v>743</v>
      </c>
      <c r="E629" s="4">
        <v>43377</v>
      </c>
      <c r="F629">
        <v>2018</v>
      </c>
      <c r="G629" t="s">
        <v>29</v>
      </c>
      <c r="H629" t="s">
        <v>743</v>
      </c>
      <c r="I629">
        <v>621</v>
      </c>
      <c r="J629">
        <v>0</v>
      </c>
      <c r="K629">
        <v>1291</v>
      </c>
      <c r="L629">
        <v>621</v>
      </c>
      <c r="M629">
        <v>0</v>
      </c>
      <c r="N629">
        <v>1291</v>
      </c>
      <c r="O629">
        <v>1</v>
      </c>
    </row>
    <row r="630" spans="1:15">
      <c r="A630" t="s">
        <v>51</v>
      </c>
      <c r="B630" t="s">
        <v>9</v>
      </c>
      <c r="C630" t="s">
        <v>303</v>
      </c>
      <c r="D630" t="s">
        <v>304</v>
      </c>
      <c r="E630" s="4">
        <v>43380</v>
      </c>
      <c r="F630">
        <v>2018</v>
      </c>
      <c r="G630" t="s">
        <v>29</v>
      </c>
      <c r="H630" t="s">
        <v>304</v>
      </c>
      <c r="I630">
        <v>0</v>
      </c>
      <c r="J630">
        <v>0</v>
      </c>
      <c r="K630">
        <v>1944</v>
      </c>
      <c r="L630">
        <v>0</v>
      </c>
      <c r="M630">
        <v>0</v>
      </c>
      <c r="N630">
        <v>1944</v>
      </c>
      <c r="O630">
        <v>1</v>
      </c>
    </row>
    <row r="631" spans="1:15">
      <c r="A631" t="s">
        <v>32</v>
      </c>
      <c r="B631" t="s">
        <v>9</v>
      </c>
      <c r="C631" t="s">
        <v>580</v>
      </c>
      <c r="D631" t="s">
        <v>581</v>
      </c>
      <c r="E631" s="4">
        <v>43380</v>
      </c>
      <c r="F631">
        <v>2018</v>
      </c>
      <c r="G631" t="s">
        <v>29</v>
      </c>
      <c r="H631" t="s">
        <v>581</v>
      </c>
      <c r="I631">
        <v>0</v>
      </c>
      <c r="J631">
        <v>0</v>
      </c>
      <c r="K631">
        <v>1690</v>
      </c>
      <c r="L631">
        <v>0</v>
      </c>
      <c r="M631">
        <v>0</v>
      </c>
      <c r="N631">
        <v>1690</v>
      </c>
      <c r="O631">
        <v>1</v>
      </c>
    </row>
    <row r="632" spans="1:15">
      <c r="A632" t="s">
        <v>32</v>
      </c>
      <c r="B632" t="s">
        <v>9</v>
      </c>
      <c r="C632" t="s">
        <v>620</v>
      </c>
      <c r="D632" t="s">
        <v>621</v>
      </c>
      <c r="E632" s="4">
        <v>43380</v>
      </c>
      <c r="F632">
        <v>2018</v>
      </c>
      <c r="G632" t="s">
        <v>29</v>
      </c>
      <c r="H632" t="s">
        <v>621</v>
      </c>
      <c r="I632">
        <v>0</v>
      </c>
      <c r="J632">
        <v>0</v>
      </c>
      <c r="K632">
        <v>1690</v>
      </c>
      <c r="L632">
        <v>0</v>
      </c>
      <c r="M632">
        <v>0</v>
      </c>
      <c r="N632">
        <v>1690</v>
      </c>
      <c r="O632">
        <v>1</v>
      </c>
    </row>
    <row r="633" spans="1:15">
      <c r="A633" t="s">
        <v>32</v>
      </c>
      <c r="B633" t="s">
        <v>9</v>
      </c>
      <c r="C633" t="s">
        <v>636</v>
      </c>
      <c r="D633" t="s">
        <v>637</v>
      </c>
      <c r="E633" s="4">
        <v>43380</v>
      </c>
      <c r="F633">
        <v>2018</v>
      </c>
      <c r="G633" t="s">
        <v>29</v>
      </c>
      <c r="H633" t="s">
        <v>637</v>
      </c>
      <c r="I633">
        <v>0</v>
      </c>
      <c r="J633">
        <v>0</v>
      </c>
      <c r="K633">
        <v>1690</v>
      </c>
      <c r="L633">
        <v>0</v>
      </c>
      <c r="M633">
        <v>0</v>
      </c>
      <c r="N633">
        <v>1690</v>
      </c>
      <c r="O633">
        <v>1</v>
      </c>
    </row>
    <row r="634" spans="1:15">
      <c r="A634" t="s">
        <v>26</v>
      </c>
      <c r="B634" t="s">
        <v>9</v>
      </c>
      <c r="C634" t="s">
        <v>309</v>
      </c>
      <c r="D634" t="s">
        <v>310</v>
      </c>
      <c r="E634" s="4">
        <v>43383</v>
      </c>
      <c r="F634">
        <v>2018</v>
      </c>
      <c r="G634" t="s">
        <v>29</v>
      </c>
      <c r="H634" t="s">
        <v>310</v>
      </c>
      <c r="I634">
        <v>712.75</v>
      </c>
      <c r="J634">
        <v>0</v>
      </c>
      <c r="K634">
        <v>1944</v>
      </c>
      <c r="L634">
        <v>712.75</v>
      </c>
      <c r="M634">
        <v>0</v>
      </c>
      <c r="N634">
        <v>1944</v>
      </c>
      <c r="O634">
        <v>1</v>
      </c>
    </row>
    <row r="635" spans="1:15">
      <c r="A635" t="s">
        <v>26</v>
      </c>
      <c r="B635" t="s">
        <v>9</v>
      </c>
      <c r="C635" t="s">
        <v>114</v>
      </c>
      <c r="D635" t="s">
        <v>115</v>
      </c>
      <c r="E635" s="4">
        <v>43384</v>
      </c>
      <c r="F635">
        <v>2018</v>
      </c>
      <c r="G635" t="s">
        <v>37</v>
      </c>
      <c r="H635" t="s">
        <v>115</v>
      </c>
      <c r="I635">
        <v>0</v>
      </c>
      <c r="J635">
        <v>329.28</v>
      </c>
      <c r="K635">
        <v>2723</v>
      </c>
      <c r="L635">
        <v>0</v>
      </c>
      <c r="M635">
        <v>329.28</v>
      </c>
      <c r="N635">
        <v>2393.7200000000003</v>
      </c>
      <c r="O635">
        <v>0.87907455012853475</v>
      </c>
    </row>
    <row r="636" spans="1:15">
      <c r="A636" t="s">
        <v>51</v>
      </c>
      <c r="B636" t="s">
        <v>9</v>
      </c>
      <c r="C636" t="s">
        <v>315</v>
      </c>
      <c r="D636" t="s">
        <v>316</v>
      </c>
      <c r="E636" s="4">
        <v>43384</v>
      </c>
      <c r="F636">
        <v>2018</v>
      </c>
      <c r="G636" t="s">
        <v>29</v>
      </c>
      <c r="H636" t="s">
        <v>316</v>
      </c>
      <c r="I636">
        <v>0</v>
      </c>
      <c r="J636">
        <v>329.28</v>
      </c>
      <c r="K636">
        <v>1944</v>
      </c>
      <c r="L636">
        <v>0</v>
      </c>
      <c r="M636">
        <v>329.28</v>
      </c>
      <c r="N636">
        <v>1614.72</v>
      </c>
      <c r="O636">
        <v>0.83061728395061729</v>
      </c>
    </row>
    <row r="637" spans="1:15">
      <c r="A637" t="s">
        <v>32</v>
      </c>
      <c r="B637" t="s">
        <v>9</v>
      </c>
      <c r="C637" t="s">
        <v>569</v>
      </c>
      <c r="D637" t="s">
        <v>570</v>
      </c>
      <c r="E637" s="4">
        <v>43384</v>
      </c>
      <c r="F637">
        <v>2018</v>
      </c>
      <c r="G637" t="s">
        <v>29</v>
      </c>
      <c r="H637" t="s">
        <v>570</v>
      </c>
      <c r="I637">
        <v>964.74</v>
      </c>
      <c r="J637">
        <v>945.45</v>
      </c>
      <c r="K637">
        <v>1690</v>
      </c>
      <c r="L637">
        <v>964.74</v>
      </c>
      <c r="M637">
        <v>945.45</v>
      </c>
      <c r="N637">
        <v>744.55</v>
      </c>
      <c r="O637">
        <v>0.44056213017751478</v>
      </c>
    </row>
    <row r="638" spans="1:15">
      <c r="A638" t="s">
        <v>51</v>
      </c>
      <c r="B638" t="s">
        <v>9</v>
      </c>
      <c r="C638" t="s">
        <v>801</v>
      </c>
      <c r="D638" t="s">
        <v>802</v>
      </c>
      <c r="E638" s="4">
        <v>43384</v>
      </c>
      <c r="F638">
        <v>2018</v>
      </c>
      <c r="G638" t="s">
        <v>37</v>
      </c>
      <c r="H638" t="s">
        <v>802</v>
      </c>
      <c r="I638">
        <v>759.56</v>
      </c>
      <c r="J638">
        <v>0</v>
      </c>
      <c r="K638">
        <v>994</v>
      </c>
      <c r="L638">
        <v>759.56</v>
      </c>
      <c r="M638">
        <v>0</v>
      </c>
      <c r="N638">
        <v>994</v>
      </c>
      <c r="O638">
        <v>1</v>
      </c>
    </row>
    <row r="639" spans="1:15">
      <c r="A639" t="s">
        <v>26</v>
      </c>
      <c r="B639" t="s">
        <v>9</v>
      </c>
      <c r="C639" t="s">
        <v>116</v>
      </c>
      <c r="D639" t="s">
        <v>117</v>
      </c>
      <c r="E639" s="4">
        <v>43385</v>
      </c>
      <c r="F639">
        <v>2018</v>
      </c>
      <c r="G639" t="s">
        <v>37</v>
      </c>
      <c r="H639" t="s">
        <v>117</v>
      </c>
      <c r="I639">
        <v>0</v>
      </c>
      <c r="J639">
        <v>0</v>
      </c>
      <c r="K639">
        <v>2723</v>
      </c>
      <c r="L639">
        <v>0</v>
      </c>
      <c r="M639">
        <v>0</v>
      </c>
      <c r="N639">
        <v>2723</v>
      </c>
      <c r="O639">
        <v>1</v>
      </c>
    </row>
    <row r="640" spans="1:15">
      <c r="A640" t="s">
        <v>32</v>
      </c>
      <c r="B640" t="s">
        <v>9</v>
      </c>
      <c r="C640" t="s">
        <v>429</v>
      </c>
      <c r="D640" t="s">
        <v>430</v>
      </c>
      <c r="E640" s="4">
        <v>43387</v>
      </c>
      <c r="F640">
        <v>2018</v>
      </c>
      <c r="G640" t="s">
        <v>29</v>
      </c>
      <c r="H640" t="s">
        <v>430</v>
      </c>
      <c r="I640">
        <v>0</v>
      </c>
      <c r="J640">
        <v>0</v>
      </c>
      <c r="K640">
        <v>1690</v>
      </c>
      <c r="L640">
        <v>0</v>
      </c>
      <c r="M640">
        <v>0</v>
      </c>
      <c r="N640">
        <v>1690</v>
      </c>
      <c r="O640">
        <v>1</v>
      </c>
    </row>
    <row r="641" spans="1:15">
      <c r="A641" t="s">
        <v>32</v>
      </c>
      <c r="B641" t="s">
        <v>9</v>
      </c>
      <c r="C641" t="s">
        <v>469</v>
      </c>
      <c r="D641" t="s">
        <v>470</v>
      </c>
      <c r="E641" s="4">
        <v>43387</v>
      </c>
      <c r="F641">
        <v>2018</v>
      </c>
      <c r="G641" t="s">
        <v>29</v>
      </c>
      <c r="H641" t="s">
        <v>470</v>
      </c>
      <c r="I641">
        <v>0</v>
      </c>
      <c r="J641">
        <v>329.28</v>
      </c>
      <c r="K641">
        <v>1690</v>
      </c>
      <c r="L641">
        <v>0</v>
      </c>
      <c r="M641">
        <v>329.28</v>
      </c>
      <c r="N641">
        <v>1360.72</v>
      </c>
      <c r="O641">
        <v>0.8051597633136095</v>
      </c>
    </row>
    <row r="642" spans="1:15">
      <c r="A642" t="s">
        <v>51</v>
      </c>
      <c r="B642" t="s">
        <v>9</v>
      </c>
      <c r="C642" t="s">
        <v>118</v>
      </c>
      <c r="D642" t="s">
        <v>119</v>
      </c>
      <c r="E642" s="4">
        <v>43388</v>
      </c>
      <c r="F642">
        <v>2018</v>
      </c>
      <c r="G642" t="s">
        <v>37</v>
      </c>
      <c r="H642" t="s">
        <v>119</v>
      </c>
      <c r="I642">
        <v>1403.32</v>
      </c>
      <c r="J642">
        <v>0</v>
      </c>
      <c r="K642">
        <v>2723</v>
      </c>
      <c r="L642">
        <v>1403.32</v>
      </c>
      <c r="M642">
        <v>0</v>
      </c>
      <c r="N642">
        <v>2723</v>
      </c>
      <c r="O642">
        <v>1</v>
      </c>
    </row>
    <row r="643" spans="1:15">
      <c r="A643" t="s">
        <v>26</v>
      </c>
      <c r="B643" t="s">
        <v>9</v>
      </c>
      <c r="C643" t="s">
        <v>178</v>
      </c>
      <c r="D643" t="s">
        <v>179</v>
      </c>
      <c r="E643" s="4">
        <v>43388</v>
      </c>
      <c r="F643">
        <v>2018</v>
      </c>
      <c r="G643" t="s">
        <v>37</v>
      </c>
      <c r="H643" t="s">
        <v>179</v>
      </c>
      <c r="I643">
        <v>0</v>
      </c>
      <c r="J643">
        <v>0</v>
      </c>
      <c r="K643">
        <v>2155</v>
      </c>
      <c r="L643">
        <v>1646.75</v>
      </c>
      <c r="M643">
        <v>0</v>
      </c>
      <c r="N643">
        <v>2155</v>
      </c>
      <c r="O643">
        <v>1</v>
      </c>
    </row>
    <row r="644" spans="1:15">
      <c r="A644" t="s">
        <v>26</v>
      </c>
      <c r="B644" t="s">
        <v>9</v>
      </c>
      <c r="C644" t="s">
        <v>178</v>
      </c>
      <c r="D644" t="s">
        <v>179</v>
      </c>
      <c r="E644" s="4">
        <v>43388</v>
      </c>
      <c r="F644">
        <v>2018</v>
      </c>
      <c r="G644" t="s">
        <v>37</v>
      </c>
      <c r="H644" t="s">
        <v>179</v>
      </c>
      <c r="I644">
        <v>1646.75</v>
      </c>
      <c r="J644">
        <v>0</v>
      </c>
      <c r="K644">
        <v>2155</v>
      </c>
      <c r="L644">
        <v>1646.75</v>
      </c>
      <c r="M644">
        <v>0</v>
      </c>
      <c r="N644">
        <v>2155</v>
      </c>
      <c r="O644">
        <v>1</v>
      </c>
    </row>
    <row r="645" spans="1:15">
      <c r="A645" t="s">
        <v>80</v>
      </c>
      <c r="B645" t="s">
        <v>9</v>
      </c>
      <c r="C645" t="s">
        <v>523</v>
      </c>
      <c r="D645" t="s">
        <v>524</v>
      </c>
      <c r="E645" s="4">
        <v>43388</v>
      </c>
      <c r="F645">
        <v>2018</v>
      </c>
      <c r="G645" t="s">
        <v>29</v>
      </c>
      <c r="H645" t="s">
        <v>524</v>
      </c>
      <c r="I645">
        <v>964.75</v>
      </c>
      <c r="J645">
        <v>0</v>
      </c>
      <c r="K645">
        <v>1690</v>
      </c>
      <c r="L645">
        <v>964.75</v>
      </c>
      <c r="M645">
        <v>0</v>
      </c>
      <c r="N645">
        <v>1690</v>
      </c>
      <c r="O645">
        <v>1</v>
      </c>
    </row>
    <row r="646" spans="1:15">
      <c r="A646" t="s">
        <v>32</v>
      </c>
      <c r="B646" t="s">
        <v>9</v>
      </c>
      <c r="C646" t="s">
        <v>1220</v>
      </c>
      <c r="D646" t="s">
        <v>1221</v>
      </c>
      <c r="E646" s="4">
        <v>43390</v>
      </c>
      <c r="F646">
        <v>2018</v>
      </c>
      <c r="G646" t="s">
        <v>29</v>
      </c>
      <c r="H646" t="s">
        <v>1221</v>
      </c>
      <c r="I646">
        <v>0</v>
      </c>
      <c r="J646">
        <v>329.28</v>
      </c>
      <c r="K646">
        <v>0</v>
      </c>
      <c r="L646">
        <v>0</v>
      </c>
      <c r="M646">
        <v>329.28</v>
      </c>
      <c r="N646">
        <v>-329.28</v>
      </c>
      <c r="O646" t="e">
        <v>#DIV/0!</v>
      </c>
    </row>
    <row r="647" spans="1:15">
      <c r="A647" t="s">
        <v>51</v>
      </c>
      <c r="B647" t="s">
        <v>9</v>
      </c>
      <c r="C647" t="s">
        <v>1216</v>
      </c>
      <c r="D647" t="s">
        <v>1217</v>
      </c>
      <c r="E647" s="4">
        <v>43391</v>
      </c>
      <c r="F647">
        <v>2018</v>
      </c>
      <c r="G647" t="s">
        <v>37</v>
      </c>
      <c r="H647" t="s">
        <v>1217</v>
      </c>
      <c r="I647">
        <v>0</v>
      </c>
      <c r="J647">
        <v>329.28</v>
      </c>
      <c r="K647">
        <v>0</v>
      </c>
      <c r="L647">
        <v>0</v>
      </c>
      <c r="M647">
        <v>329.28</v>
      </c>
      <c r="N647">
        <v>-329.28</v>
      </c>
      <c r="O647" t="e">
        <v>#DIV/0!</v>
      </c>
    </row>
    <row r="648" spans="1:15">
      <c r="A648" t="s">
        <v>32</v>
      </c>
      <c r="B648" t="s">
        <v>9</v>
      </c>
      <c r="C648" t="s">
        <v>1194</v>
      </c>
      <c r="D648" t="s">
        <v>1195</v>
      </c>
      <c r="E648" s="4">
        <v>43394</v>
      </c>
      <c r="F648">
        <v>2018</v>
      </c>
      <c r="G648" t="s">
        <v>29</v>
      </c>
      <c r="H648" t="s">
        <v>1195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e">
        <v>#DIV/0!</v>
      </c>
    </row>
    <row r="649" spans="1:15">
      <c r="A649" t="s">
        <v>51</v>
      </c>
      <c r="B649" t="s">
        <v>9</v>
      </c>
      <c r="C649" t="s">
        <v>1202</v>
      </c>
      <c r="D649" t="s">
        <v>1203</v>
      </c>
      <c r="E649" s="4">
        <v>43394</v>
      </c>
      <c r="F649">
        <v>2018</v>
      </c>
      <c r="G649" t="s">
        <v>37</v>
      </c>
      <c r="H649" t="s">
        <v>1203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e">
        <v>#DIV/0!</v>
      </c>
    </row>
    <row r="650" spans="1:15">
      <c r="A650" t="s">
        <v>32</v>
      </c>
      <c r="B650" t="s">
        <v>9</v>
      </c>
      <c r="C650" t="s">
        <v>1208</v>
      </c>
      <c r="D650" t="s">
        <v>1209</v>
      </c>
      <c r="E650" s="4">
        <v>43395</v>
      </c>
      <c r="F650">
        <v>2018</v>
      </c>
      <c r="G650" t="s">
        <v>29</v>
      </c>
      <c r="H650" t="s">
        <v>1209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e">
        <v>#DIV/0!</v>
      </c>
    </row>
    <row r="651" spans="1:15">
      <c r="A651" t="s">
        <v>32</v>
      </c>
      <c r="B651" t="s">
        <v>9</v>
      </c>
      <c r="C651" t="s">
        <v>1222</v>
      </c>
      <c r="D651" t="s">
        <v>1223</v>
      </c>
      <c r="E651" s="4">
        <v>43397</v>
      </c>
      <c r="F651">
        <v>2018</v>
      </c>
      <c r="G651" t="s">
        <v>29</v>
      </c>
      <c r="H651" t="s">
        <v>1223</v>
      </c>
      <c r="I651">
        <v>0</v>
      </c>
      <c r="J651">
        <v>329.28</v>
      </c>
      <c r="K651">
        <v>0</v>
      </c>
      <c r="L651">
        <v>0</v>
      </c>
      <c r="M651">
        <v>329.28</v>
      </c>
      <c r="N651">
        <v>-329.28</v>
      </c>
      <c r="O651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4"/>
  <sheetViews>
    <sheetView tabSelected="1" zoomScaleNormal="100" workbookViewId="0">
      <selection activeCell="F12" sqref="F12"/>
    </sheetView>
  </sheetViews>
  <sheetFormatPr defaultRowHeight="12.75" customHeight="1"/>
  <cols>
    <col min="1" max="1" width="24.42578125" bestFit="1" customWidth="1"/>
    <col min="2" max="2" width="24.42578125" style="14" customWidth="1"/>
    <col min="3" max="3" width="13.5703125" bestFit="1" customWidth="1"/>
    <col min="4" max="4" width="22.7109375" bestFit="1" customWidth="1"/>
    <col min="5" max="5" width="10.7109375" bestFit="1" customWidth="1"/>
    <col min="6" max="6" width="17.28515625" bestFit="1" customWidth="1"/>
    <col min="7" max="7" width="9.42578125" bestFit="1" customWidth="1"/>
    <col min="8" max="8" width="18.7109375" bestFit="1" customWidth="1"/>
    <col min="9" max="9" width="18.7109375" customWidth="1"/>
    <col min="10" max="10" width="24.85546875" bestFit="1" customWidth="1"/>
    <col min="11" max="11" width="22.42578125" bestFit="1" customWidth="1"/>
    <col min="12" max="12" width="24.42578125" bestFit="1" customWidth="1"/>
    <col min="13" max="13" width="24.42578125" style="14" customWidth="1"/>
    <col min="14" max="14" width="26.5703125" bestFit="1" customWidth="1"/>
    <col min="15" max="15" width="23.5703125" bestFit="1" customWidth="1"/>
    <col min="16" max="16" width="23.28515625" bestFit="1" customWidth="1"/>
    <col min="17" max="17" width="17.42578125" bestFit="1" customWidth="1"/>
    <col min="18" max="18" width="21.140625" bestFit="1" customWidth="1"/>
  </cols>
  <sheetData>
    <row r="1" spans="1:18" ht="12.75" customHeight="1">
      <c r="A1" s="1" t="s">
        <v>0</v>
      </c>
      <c r="B1" s="1" t="s">
        <v>1269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1259</v>
      </c>
      <c r="J1" s="1" t="s">
        <v>1242</v>
      </c>
      <c r="K1" s="1" t="s">
        <v>1239</v>
      </c>
      <c r="L1" s="1" t="s">
        <v>1254</v>
      </c>
      <c r="M1" s="7" t="s">
        <v>1261</v>
      </c>
      <c r="N1" s="7" t="s">
        <v>1255</v>
      </c>
      <c r="O1" s="7" t="s">
        <v>1256</v>
      </c>
      <c r="P1" s="7" t="s">
        <v>1257</v>
      </c>
      <c r="Q1" s="7" t="s">
        <v>1258</v>
      </c>
      <c r="R1" s="7" t="s">
        <v>1260</v>
      </c>
    </row>
    <row r="2" spans="1:18" ht="12.75" customHeight="1" thickBot="1">
      <c r="A2" s="16" t="s">
        <v>8</v>
      </c>
      <c r="B2" s="16" t="str">
        <f>IF(LEFT(A2,5)="kiosk","KIOSK","POS")</f>
        <v>POS</v>
      </c>
      <c r="C2" s="23" t="s">
        <v>9</v>
      </c>
      <c r="D2" s="16" t="s">
        <v>13</v>
      </c>
      <c r="E2" s="16" t="s">
        <v>14</v>
      </c>
      <c r="F2" s="17">
        <v>43341</v>
      </c>
      <c r="G2" s="18">
        <v>2018</v>
      </c>
      <c r="H2" s="16" t="s">
        <v>15</v>
      </c>
      <c r="I2" s="20">
        <v>7500.72</v>
      </c>
      <c r="J2" s="19">
        <v>7500.72</v>
      </c>
      <c r="K2" s="21">
        <v>0</v>
      </c>
      <c r="L2" s="21">
        <v>9961</v>
      </c>
      <c r="M2" s="13">
        <f t="shared" ref="M2:M65" si="0">SUMIFS($I:$I,$D:$D,"="&amp;D2,$C:$C,"="&amp;C2)</f>
        <v>7500.72</v>
      </c>
      <c r="N2" s="10">
        <f t="shared" ref="N2:N65" si="1">SUMIFS($J:$J,$D:$D,"="&amp;D2,$C:$C,"="&amp;C2)</f>
        <v>7500.72</v>
      </c>
      <c r="O2" s="10">
        <f t="shared" ref="O2:O65" si="2">SUMIFS($K:$K,$D:$D,"="&amp;D2,$C:$C,"="&amp;C2)</f>
        <v>0</v>
      </c>
      <c r="P2" s="8">
        <f t="shared" ref="P2:P65" si="3">L2-O2</f>
        <v>9961</v>
      </c>
      <c r="Q2" s="9">
        <f t="shared" ref="Q2:Q65" si="4">P2/L2</f>
        <v>1</v>
      </c>
      <c r="R2" s="8">
        <f t="shared" ref="R2:R65" si="5">M2-O2</f>
        <v>7500.72</v>
      </c>
    </row>
    <row r="3" spans="1:18" ht="13.5" thickBot="1">
      <c r="A3" s="16" t="s">
        <v>8</v>
      </c>
      <c r="B3" s="16" t="str">
        <f t="shared" ref="B3:B66" si="6">IF(LEFT(A3,5)="kiosk","KIOSK","POS")</f>
        <v>POS</v>
      </c>
      <c r="C3" s="23" t="s">
        <v>1245</v>
      </c>
      <c r="D3" s="16" t="s">
        <v>13</v>
      </c>
      <c r="E3" s="16" t="s">
        <v>14</v>
      </c>
      <c r="F3" s="17">
        <v>43341</v>
      </c>
      <c r="G3" s="18">
        <v>2018</v>
      </c>
      <c r="H3" s="16" t="s">
        <v>1249</v>
      </c>
      <c r="I3" s="20">
        <v>7500.72</v>
      </c>
      <c r="J3" s="19">
        <v>7500.72</v>
      </c>
      <c r="K3" s="21">
        <v>0</v>
      </c>
      <c r="L3" s="21">
        <v>750</v>
      </c>
      <c r="M3" s="13">
        <f t="shared" si="0"/>
        <v>7500.72</v>
      </c>
      <c r="N3" s="10">
        <f t="shared" si="1"/>
        <v>7500.72</v>
      </c>
      <c r="O3" s="10">
        <f t="shared" si="2"/>
        <v>0</v>
      </c>
      <c r="P3" s="8">
        <f t="shared" si="3"/>
        <v>750</v>
      </c>
      <c r="Q3" s="9">
        <f t="shared" si="4"/>
        <v>1</v>
      </c>
      <c r="R3" s="8">
        <f t="shared" si="5"/>
        <v>7500.72</v>
      </c>
    </row>
    <row r="4" spans="1:18" ht="13.5" thickBot="1">
      <c r="A4" s="16" t="s">
        <v>8</v>
      </c>
      <c r="B4" s="16" t="str">
        <f t="shared" si="6"/>
        <v>POS</v>
      </c>
      <c r="C4" s="23" t="s">
        <v>1244</v>
      </c>
      <c r="D4" s="16" t="s">
        <v>13</v>
      </c>
      <c r="E4" s="16" t="s">
        <v>14</v>
      </c>
      <c r="F4" s="17">
        <v>43341</v>
      </c>
      <c r="G4" s="18">
        <v>2018</v>
      </c>
      <c r="H4" s="16" t="s">
        <v>1248</v>
      </c>
      <c r="I4" s="20">
        <v>7500.72</v>
      </c>
      <c r="J4" s="19">
        <v>7500.72</v>
      </c>
      <c r="K4" s="21">
        <v>0</v>
      </c>
      <c r="L4" s="21">
        <v>24</v>
      </c>
      <c r="M4" s="13">
        <f t="shared" si="0"/>
        <v>7500.72</v>
      </c>
      <c r="N4" s="10">
        <f t="shared" si="1"/>
        <v>7500.72</v>
      </c>
      <c r="O4" s="10">
        <f t="shared" si="2"/>
        <v>0</v>
      </c>
      <c r="P4" s="8">
        <f t="shared" si="3"/>
        <v>24</v>
      </c>
      <c r="Q4" s="9">
        <f t="shared" si="4"/>
        <v>1</v>
      </c>
      <c r="R4" s="8">
        <f t="shared" si="5"/>
        <v>7500.72</v>
      </c>
    </row>
    <row r="5" spans="1:18" ht="13.5" thickBot="1">
      <c r="A5" s="16" t="s">
        <v>8</v>
      </c>
      <c r="B5" s="16" t="str">
        <f t="shared" si="6"/>
        <v>POS</v>
      </c>
      <c r="C5" s="23" t="s">
        <v>9</v>
      </c>
      <c r="D5" s="16" t="s">
        <v>24</v>
      </c>
      <c r="E5" s="16" t="s">
        <v>25</v>
      </c>
      <c r="F5" s="17">
        <v>43353</v>
      </c>
      <c r="G5" s="18">
        <v>2018</v>
      </c>
      <c r="H5" s="16" t="s">
        <v>15</v>
      </c>
      <c r="I5" s="20">
        <v>6234.69</v>
      </c>
      <c r="J5" s="19">
        <v>6234.69</v>
      </c>
      <c r="K5" s="21">
        <v>0</v>
      </c>
      <c r="L5" s="21">
        <v>7879</v>
      </c>
      <c r="M5" s="13">
        <f t="shared" si="0"/>
        <v>6234.69</v>
      </c>
      <c r="N5" s="10">
        <f t="shared" si="1"/>
        <v>6234.69</v>
      </c>
      <c r="O5" s="10">
        <f t="shared" si="2"/>
        <v>0</v>
      </c>
      <c r="P5" s="8">
        <f t="shared" si="3"/>
        <v>7879</v>
      </c>
      <c r="Q5" s="9">
        <f t="shared" si="4"/>
        <v>1</v>
      </c>
      <c r="R5" s="8">
        <f t="shared" si="5"/>
        <v>6234.69</v>
      </c>
    </row>
    <row r="6" spans="1:18" ht="13.5" thickBot="1">
      <c r="A6" s="16" t="s">
        <v>8</v>
      </c>
      <c r="B6" s="16" t="str">
        <f t="shared" si="6"/>
        <v>POS</v>
      </c>
      <c r="C6" s="23" t="s">
        <v>1245</v>
      </c>
      <c r="D6" s="16" t="s">
        <v>24</v>
      </c>
      <c r="E6" s="16" t="s">
        <v>25</v>
      </c>
      <c r="F6" s="17">
        <v>43353</v>
      </c>
      <c r="G6" s="18">
        <v>2018</v>
      </c>
      <c r="H6" s="16" t="s">
        <v>1249</v>
      </c>
      <c r="I6" s="20">
        <v>6234.69</v>
      </c>
      <c r="J6" s="19">
        <v>6234.69</v>
      </c>
      <c r="K6" s="21">
        <v>0</v>
      </c>
      <c r="L6" s="21">
        <v>750</v>
      </c>
      <c r="M6" s="13">
        <f t="shared" si="0"/>
        <v>6234.69</v>
      </c>
      <c r="N6" s="10">
        <f t="shared" si="1"/>
        <v>6234.69</v>
      </c>
      <c r="O6" s="10">
        <f t="shared" si="2"/>
        <v>0</v>
      </c>
      <c r="P6" s="8">
        <f t="shared" si="3"/>
        <v>750</v>
      </c>
      <c r="Q6" s="9">
        <f t="shared" si="4"/>
        <v>1</v>
      </c>
      <c r="R6" s="8">
        <f t="shared" si="5"/>
        <v>6234.69</v>
      </c>
    </row>
    <row r="7" spans="1:18" ht="13.5" thickBot="1">
      <c r="A7" s="16" t="s">
        <v>26</v>
      </c>
      <c r="B7" s="16" t="str">
        <f t="shared" si="6"/>
        <v>POS</v>
      </c>
      <c r="C7" s="23" t="s">
        <v>9</v>
      </c>
      <c r="D7" s="16" t="s">
        <v>178</v>
      </c>
      <c r="E7" s="16" t="s">
        <v>179</v>
      </c>
      <c r="F7" s="17">
        <v>43388</v>
      </c>
      <c r="G7" s="18">
        <v>2018</v>
      </c>
      <c r="H7" s="16" t="s">
        <v>37</v>
      </c>
      <c r="I7" s="20">
        <v>1646.75</v>
      </c>
      <c r="J7" s="19">
        <v>1646.75</v>
      </c>
      <c r="K7" s="21">
        <v>0</v>
      </c>
      <c r="L7" s="21">
        <v>2155</v>
      </c>
      <c r="M7" s="13">
        <f t="shared" si="0"/>
        <v>3293.5</v>
      </c>
      <c r="N7" s="10">
        <f t="shared" si="1"/>
        <v>1646.75</v>
      </c>
      <c r="O7" s="10">
        <f t="shared" si="2"/>
        <v>0</v>
      </c>
      <c r="P7" s="8">
        <f t="shared" si="3"/>
        <v>2155</v>
      </c>
      <c r="Q7" s="9">
        <f t="shared" si="4"/>
        <v>1</v>
      </c>
      <c r="R7" s="8">
        <f t="shared" si="5"/>
        <v>3293.5</v>
      </c>
    </row>
    <row r="8" spans="1:18" ht="13.5" thickBot="1">
      <c r="A8" s="16" t="s">
        <v>26</v>
      </c>
      <c r="B8" s="16" t="str">
        <f t="shared" si="6"/>
        <v>POS</v>
      </c>
      <c r="C8" s="23" t="s">
        <v>9</v>
      </c>
      <c r="D8" s="16" t="s">
        <v>178</v>
      </c>
      <c r="E8" s="16" t="s">
        <v>179</v>
      </c>
      <c r="F8" s="17">
        <v>43388</v>
      </c>
      <c r="G8" s="18">
        <v>2018</v>
      </c>
      <c r="H8" s="16" t="s">
        <v>37</v>
      </c>
      <c r="I8" s="20">
        <v>1646.75</v>
      </c>
      <c r="J8" s="19">
        <v>0</v>
      </c>
      <c r="K8" s="21">
        <v>0</v>
      </c>
      <c r="L8" s="21">
        <v>2155</v>
      </c>
      <c r="M8" s="13">
        <f t="shared" si="0"/>
        <v>3293.5</v>
      </c>
      <c r="N8" s="10">
        <f t="shared" si="1"/>
        <v>1646.75</v>
      </c>
      <c r="O8" s="10">
        <f t="shared" si="2"/>
        <v>0</v>
      </c>
      <c r="P8" s="8">
        <f t="shared" si="3"/>
        <v>2155</v>
      </c>
      <c r="Q8" s="9">
        <f t="shared" si="4"/>
        <v>1</v>
      </c>
      <c r="R8" s="8">
        <f t="shared" si="5"/>
        <v>3293.5</v>
      </c>
    </row>
    <row r="9" spans="1:18" ht="13.5" thickBot="1">
      <c r="A9" s="16" t="s">
        <v>26</v>
      </c>
      <c r="B9" s="16" t="str">
        <f t="shared" si="6"/>
        <v>POS</v>
      </c>
      <c r="C9" s="23" t="s">
        <v>1245</v>
      </c>
      <c r="D9" s="16" t="s">
        <v>178</v>
      </c>
      <c r="E9" s="16" t="s">
        <v>179</v>
      </c>
      <c r="F9" s="17">
        <v>43388</v>
      </c>
      <c r="G9" s="18">
        <v>2018</v>
      </c>
      <c r="H9" s="16" t="s">
        <v>1249</v>
      </c>
      <c r="I9" s="20">
        <v>1646.75</v>
      </c>
      <c r="J9" s="19">
        <v>0</v>
      </c>
      <c r="K9" s="21">
        <v>0</v>
      </c>
      <c r="L9" s="21">
        <v>380</v>
      </c>
      <c r="M9" s="13">
        <f t="shared" si="0"/>
        <v>3293.5</v>
      </c>
      <c r="N9" s="10">
        <f t="shared" si="1"/>
        <v>1646.75</v>
      </c>
      <c r="O9" s="10">
        <f t="shared" si="2"/>
        <v>0</v>
      </c>
      <c r="P9" s="8">
        <f t="shared" si="3"/>
        <v>380</v>
      </c>
      <c r="Q9" s="9">
        <f t="shared" si="4"/>
        <v>1</v>
      </c>
      <c r="R9" s="8">
        <f t="shared" si="5"/>
        <v>3293.5</v>
      </c>
    </row>
    <row r="10" spans="1:18" ht="13.5" thickBot="1">
      <c r="A10" s="16" t="s">
        <v>26</v>
      </c>
      <c r="B10" s="16" t="str">
        <f t="shared" si="6"/>
        <v>POS</v>
      </c>
      <c r="C10" s="23" t="s">
        <v>1245</v>
      </c>
      <c r="D10" s="16" t="s">
        <v>178</v>
      </c>
      <c r="E10" s="16" t="s">
        <v>179</v>
      </c>
      <c r="F10" s="17">
        <v>43388</v>
      </c>
      <c r="G10" s="18">
        <v>2018</v>
      </c>
      <c r="H10" s="16" t="s">
        <v>1249</v>
      </c>
      <c r="I10" s="20">
        <v>1646.75</v>
      </c>
      <c r="J10" s="19">
        <v>1646.75</v>
      </c>
      <c r="K10" s="21">
        <v>0</v>
      </c>
      <c r="L10" s="21">
        <v>380</v>
      </c>
      <c r="M10" s="13">
        <f t="shared" si="0"/>
        <v>3293.5</v>
      </c>
      <c r="N10" s="10">
        <f t="shared" si="1"/>
        <v>1646.75</v>
      </c>
      <c r="O10" s="10">
        <f t="shared" si="2"/>
        <v>0</v>
      </c>
      <c r="P10" s="8">
        <f t="shared" si="3"/>
        <v>380</v>
      </c>
      <c r="Q10" s="9">
        <f t="shared" si="4"/>
        <v>1</v>
      </c>
      <c r="R10" s="8">
        <f t="shared" si="5"/>
        <v>3293.5</v>
      </c>
    </row>
    <row r="11" spans="1:18" ht="13.5" thickBot="1">
      <c r="A11" s="16" t="s">
        <v>26</v>
      </c>
      <c r="B11" s="16" t="str">
        <f t="shared" si="6"/>
        <v>POS</v>
      </c>
      <c r="C11" s="23" t="s">
        <v>1244</v>
      </c>
      <c r="D11" s="16" t="s">
        <v>178</v>
      </c>
      <c r="E11" s="16" t="s">
        <v>179</v>
      </c>
      <c r="F11" s="17">
        <v>43388</v>
      </c>
      <c r="G11" s="18">
        <v>2018</v>
      </c>
      <c r="H11" s="16" t="s">
        <v>1248</v>
      </c>
      <c r="I11" s="20">
        <v>1646.75</v>
      </c>
      <c r="J11" s="19">
        <v>1646.75</v>
      </c>
      <c r="K11" s="21">
        <v>0</v>
      </c>
      <c r="L11" s="21">
        <v>24</v>
      </c>
      <c r="M11" s="13">
        <f t="shared" si="0"/>
        <v>3293.5</v>
      </c>
      <c r="N11" s="10">
        <f t="shared" si="1"/>
        <v>1646.75</v>
      </c>
      <c r="O11" s="10">
        <f t="shared" si="2"/>
        <v>0</v>
      </c>
      <c r="P11" s="8">
        <f t="shared" si="3"/>
        <v>24</v>
      </c>
      <c r="Q11" s="9">
        <f t="shared" si="4"/>
        <v>1</v>
      </c>
      <c r="R11" s="8">
        <f t="shared" si="5"/>
        <v>3293.5</v>
      </c>
    </row>
    <row r="12" spans="1:18" ht="13.5" thickBot="1">
      <c r="A12" s="16" t="s">
        <v>26</v>
      </c>
      <c r="B12" s="16" t="str">
        <f t="shared" si="6"/>
        <v>POS</v>
      </c>
      <c r="C12" s="23" t="s">
        <v>1244</v>
      </c>
      <c r="D12" s="16" t="s">
        <v>178</v>
      </c>
      <c r="E12" s="16" t="s">
        <v>179</v>
      </c>
      <c r="F12" s="17">
        <v>43388</v>
      </c>
      <c r="G12" s="18">
        <v>2018</v>
      </c>
      <c r="H12" s="16" t="s">
        <v>1248</v>
      </c>
      <c r="I12" s="20">
        <v>1646.75</v>
      </c>
      <c r="J12" s="19">
        <v>0</v>
      </c>
      <c r="K12" s="21">
        <v>0</v>
      </c>
      <c r="L12" s="21">
        <v>24</v>
      </c>
      <c r="M12" s="13">
        <f t="shared" si="0"/>
        <v>3293.5</v>
      </c>
      <c r="N12" s="10">
        <f t="shared" si="1"/>
        <v>1646.75</v>
      </c>
      <c r="O12" s="10">
        <f t="shared" si="2"/>
        <v>0</v>
      </c>
      <c r="P12" s="8">
        <f t="shared" si="3"/>
        <v>24</v>
      </c>
      <c r="Q12" s="9">
        <f t="shared" si="4"/>
        <v>1</v>
      </c>
      <c r="R12" s="8">
        <f t="shared" si="5"/>
        <v>3293.5</v>
      </c>
    </row>
    <row r="13" spans="1:18" ht="13.5" thickBot="1">
      <c r="A13" s="16" t="s">
        <v>40</v>
      </c>
      <c r="B13" s="16" t="str">
        <f t="shared" si="6"/>
        <v>KIOSK</v>
      </c>
      <c r="C13" s="23" t="s">
        <v>9</v>
      </c>
      <c r="D13" s="16" t="s">
        <v>102</v>
      </c>
      <c r="E13" s="16" t="s">
        <v>103</v>
      </c>
      <c r="F13" s="17">
        <v>43339</v>
      </c>
      <c r="G13" s="18">
        <v>2018</v>
      </c>
      <c r="H13" s="16" t="s">
        <v>43</v>
      </c>
      <c r="I13" s="20">
        <v>2609.17</v>
      </c>
      <c r="J13" s="19">
        <v>2309</v>
      </c>
      <c r="K13" s="21">
        <v>0</v>
      </c>
      <c r="L13" s="21">
        <v>3300</v>
      </c>
      <c r="M13" s="13">
        <f t="shared" si="0"/>
        <v>2609.17</v>
      </c>
      <c r="N13" s="10">
        <f t="shared" si="1"/>
        <v>2309</v>
      </c>
      <c r="O13" s="10">
        <f t="shared" si="2"/>
        <v>0</v>
      </c>
      <c r="P13" s="8">
        <f t="shared" si="3"/>
        <v>3300</v>
      </c>
      <c r="Q13" s="9">
        <f t="shared" si="4"/>
        <v>1</v>
      </c>
      <c r="R13" s="8">
        <f t="shared" si="5"/>
        <v>2609.17</v>
      </c>
    </row>
    <row r="14" spans="1:18" ht="13.5" thickBot="1">
      <c r="A14" s="16" t="s">
        <v>99</v>
      </c>
      <c r="B14" s="16" t="str">
        <f t="shared" si="6"/>
        <v>POS</v>
      </c>
      <c r="C14" s="23" t="s">
        <v>9</v>
      </c>
      <c r="D14" s="16" t="s">
        <v>106</v>
      </c>
      <c r="E14" s="16" t="s">
        <v>107</v>
      </c>
      <c r="F14" s="17">
        <v>43335</v>
      </c>
      <c r="G14" s="18">
        <v>2018</v>
      </c>
      <c r="H14" s="16" t="s">
        <v>37</v>
      </c>
      <c r="I14" s="20">
        <v>2186.94</v>
      </c>
      <c r="J14" s="19">
        <v>2186.94</v>
      </c>
      <c r="K14" s="21">
        <v>0</v>
      </c>
      <c r="L14" s="21">
        <v>3149</v>
      </c>
      <c r="M14" s="13">
        <f t="shared" si="0"/>
        <v>2186.94</v>
      </c>
      <c r="N14" s="10">
        <f t="shared" si="1"/>
        <v>2186.94</v>
      </c>
      <c r="O14" s="10">
        <f t="shared" si="2"/>
        <v>0</v>
      </c>
      <c r="P14" s="8">
        <f t="shared" si="3"/>
        <v>3149</v>
      </c>
      <c r="Q14" s="9">
        <f t="shared" si="4"/>
        <v>1</v>
      </c>
      <c r="R14" s="8">
        <f t="shared" si="5"/>
        <v>2186.94</v>
      </c>
    </row>
    <row r="15" spans="1:18" ht="13.5" thickBot="1">
      <c r="A15" s="16" t="s">
        <v>99</v>
      </c>
      <c r="B15" s="16" t="str">
        <f t="shared" si="6"/>
        <v>POS</v>
      </c>
      <c r="C15" s="23" t="s">
        <v>1245</v>
      </c>
      <c r="D15" s="16" t="s">
        <v>106</v>
      </c>
      <c r="E15" s="16" t="s">
        <v>107</v>
      </c>
      <c r="F15" s="17">
        <v>43335</v>
      </c>
      <c r="G15" s="18">
        <v>2018</v>
      </c>
      <c r="H15" s="16" t="s">
        <v>1249</v>
      </c>
      <c r="I15" s="20">
        <v>2186.94</v>
      </c>
      <c r="J15" s="19">
        <v>2186.94</v>
      </c>
      <c r="K15" s="21">
        <v>0</v>
      </c>
      <c r="L15" s="21">
        <v>95</v>
      </c>
      <c r="M15" s="13">
        <f t="shared" si="0"/>
        <v>2186.94</v>
      </c>
      <c r="N15" s="10">
        <f t="shared" si="1"/>
        <v>2186.94</v>
      </c>
      <c r="O15" s="10">
        <f t="shared" si="2"/>
        <v>0</v>
      </c>
      <c r="P15" s="8">
        <f t="shared" si="3"/>
        <v>95</v>
      </c>
      <c r="Q15" s="9">
        <f t="shared" si="4"/>
        <v>1</v>
      </c>
      <c r="R15" s="8">
        <f t="shared" si="5"/>
        <v>2186.94</v>
      </c>
    </row>
    <row r="16" spans="1:18" ht="13.5" thickBot="1">
      <c r="A16" s="16" t="s">
        <v>51</v>
      </c>
      <c r="B16" s="16" t="str">
        <f t="shared" si="6"/>
        <v>POS</v>
      </c>
      <c r="C16" s="23" t="s">
        <v>1245</v>
      </c>
      <c r="D16" s="16" t="s">
        <v>272</v>
      </c>
      <c r="E16" s="16" t="s">
        <v>273</v>
      </c>
      <c r="F16" s="17">
        <v>43360</v>
      </c>
      <c r="G16" s="18">
        <v>2018</v>
      </c>
      <c r="H16" s="16" t="s">
        <v>1249</v>
      </c>
      <c r="I16" s="22">
        <v>1200</v>
      </c>
      <c r="J16" s="19">
        <v>0</v>
      </c>
      <c r="K16" s="21">
        <v>0</v>
      </c>
      <c r="L16" s="21">
        <v>285</v>
      </c>
      <c r="M16" s="13">
        <f t="shared" si="0"/>
        <v>3000</v>
      </c>
      <c r="N16" s="10">
        <f t="shared" si="1"/>
        <v>1369.31</v>
      </c>
      <c r="O16" s="10">
        <f t="shared" si="2"/>
        <v>945.02</v>
      </c>
      <c r="P16" s="8">
        <f t="shared" si="3"/>
        <v>-660.02</v>
      </c>
      <c r="Q16" s="9">
        <f t="shared" si="4"/>
        <v>-2.3158596491228072</v>
      </c>
      <c r="R16" s="8">
        <f t="shared" si="5"/>
        <v>2054.98</v>
      </c>
    </row>
    <row r="17" spans="1:18" ht="13.5" thickBot="1">
      <c r="A17" s="16" t="s">
        <v>279</v>
      </c>
      <c r="B17" s="16" t="str">
        <f t="shared" si="6"/>
        <v>POS</v>
      </c>
      <c r="C17" s="23" t="s">
        <v>1245</v>
      </c>
      <c r="D17" s="16" t="s">
        <v>272</v>
      </c>
      <c r="E17" s="16" t="s">
        <v>280</v>
      </c>
      <c r="F17" s="17">
        <v>43367</v>
      </c>
      <c r="G17" s="18">
        <v>2018</v>
      </c>
      <c r="H17" s="16" t="s">
        <v>1249</v>
      </c>
      <c r="I17" s="22">
        <v>600</v>
      </c>
      <c r="J17" s="19">
        <v>405</v>
      </c>
      <c r="K17" s="21">
        <v>0</v>
      </c>
      <c r="L17" s="21">
        <v>285</v>
      </c>
      <c r="M17" s="13">
        <f t="shared" si="0"/>
        <v>3000</v>
      </c>
      <c r="N17" s="10">
        <f t="shared" si="1"/>
        <v>1369.31</v>
      </c>
      <c r="O17" s="10">
        <f t="shared" si="2"/>
        <v>945.02</v>
      </c>
      <c r="P17" s="8">
        <f t="shared" si="3"/>
        <v>-660.02</v>
      </c>
      <c r="Q17" s="9">
        <f t="shared" si="4"/>
        <v>-2.3158596491228072</v>
      </c>
      <c r="R17" s="8">
        <f t="shared" si="5"/>
        <v>2054.98</v>
      </c>
    </row>
    <row r="18" spans="1:18" ht="13.5" thickBot="1">
      <c r="A18" s="16" t="s">
        <v>51</v>
      </c>
      <c r="B18" s="16" t="str">
        <f t="shared" si="6"/>
        <v>POS</v>
      </c>
      <c r="C18" s="23" t="s">
        <v>1245</v>
      </c>
      <c r="D18" s="16" t="s">
        <v>272</v>
      </c>
      <c r="E18" s="16" t="s">
        <v>273</v>
      </c>
      <c r="F18" s="17">
        <v>43360</v>
      </c>
      <c r="G18" s="18">
        <v>2018</v>
      </c>
      <c r="H18" s="16" t="s">
        <v>1249</v>
      </c>
      <c r="I18" s="22">
        <v>1200</v>
      </c>
      <c r="J18" s="19">
        <v>964.31</v>
      </c>
      <c r="K18" s="21">
        <v>945.02</v>
      </c>
      <c r="L18" s="21">
        <v>285</v>
      </c>
      <c r="M18" s="13">
        <f t="shared" si="0"/>
        <v>3000</v>
      </c>
      <c r="N18" s="10">
        <f t="shared" si="1"/>
        <v>1369.31</v>
      </c>
      <c r="O18" s="10">
        <f t="shared" si="2"/>
        <v>945.02</v>
      </c>
      <c r="P18" s="8">
        <f t="shared" si="3"/>
        <v>-660.02</v>
      </c>
      <c r="Q18" s="9">
        <f t="shared" si="4"/>
        <v>-2.3158596491228072</v>
      </c>
      <c r="R18" s="8">
        <f t="shared" si="5"/>
        <v>2054.98</v>
      </c>
    </row>
    <row r="19" spans="1:18" ht="13.5" thickBot="1">
      <c r="A19" s="16" t="s">
        <v>279</v>
      </c>
      <c r="B19" s="16" t="str">
        <f t="shared" si="6"/>
        <v>POS</v>
      </c>
      <c r="C19" s="23" t="s">
        <v>9</v>
      </c>
      <c r="D19" s="16" t="s">
        <v>272</v>
      </c>
      <c r="E19" s="16" t="s">
        <v>280</v>
      </c>
      <c r="F19" s="17">
        <v>43367</v>
      </c>
      <c r="G19" s="18">
        <v>2018</v>
      </c>
      <c r="H19" s="16" t="s">
        <v>29</v>
      </c>
      <c r="I19" s="22">
        <v>600</v>
      </c>
      <c r="J19" s="19">
        <v>405</v>
      </c>
      <c r="K19" s="21">
        <v>0</v>
      </c>
      <c r="L19" s="21">
        <v>1944</v>
      </c>
      <c r="M19" s="13">
        <f t="shared" si="0"/>
        <v>3000</v>
      </c>
      <c r="N19" s="10">
        <f t="shared" si="1"/>
        <v>1369.31</v>
      </c>
      <c r="O19" s="10">
        <f t="shared" si="2"/>
        <v>945.02</v>
      </c>
      <c r="P19" s="8">
        <f t="shared" si="3"/>
        <v>998.98</v>
      </c>
      <c r="Q19" s="9">
        <f t="shared" si="4"/>
        <v>0.51387860082304526</v>
      </c>
      <c r="R19" s="8">
        <f t="shared" si="5"/>
        <v>2054.98</v>
      </c>
    </row>
    <row r="20" spans="1:18" ht="13.5" thickBot="1">
      <c r="A20" s="16" t="s">
        <v>51</v>
      </c>
      <c r="B20" s="16" t="str">
        <f t="shared" si="6"/>
        <v>POS</v>
      </c>
      <c r="C20" s="23" t="s">
        <v>9</v>
      </c>
      <c r="D20" s="16" t="s">
        <v>272</v>
      </c>
      <c r="E20" s="16" t="s">
        <v>273</v>
      </c>
      <c r="F20" s="17">
        <v>43360</v>
      </c>
      <c r="G20" s="18">
        <v>2018</v>
      </c>
      <c r="H20" s="16" t="s">
        <v>29</v>
      </c>
      <c r="I20" s="22">
        <v>1200</v>
      </c>
      <c r="J20" s="19">
        <v>964.31</v>
      </c>
      <c r="K20" s="21">
        <v>945.02</v>
      </c>
      <c r="L20" s="21">
        <v>1944</v>
      </c>
      <c r="M20" s="13">
        <f t="shared" si="0"/>
        <v>3000</v>
      </c>
      <c r="N20" s="10">
        <f t="shared" si="1"/>
        <v>1369.31</v>
      </c>
      <c r="O20" s="10">
        <f t="shared" si="2"/>
        <v>945.02</v>
      </c>
      <c r="P20" s="8">
        <f t="shared" si="3"/>
        <v>998.98</v>
      </c>
      <c r="Q20" s="9">
        <f t="shared" si="4"/>
        <v>0.51387860082304526</v>
      </c>
      <c r="R20" s="8">
        <f t="shared" si="5"/>
        <v>2054.98</v>
      </c>
    </row>
    <row r="21" spans="1:18" ht="13.5" thickBot="1">
      <c r="A21" s="16" t="s">
        <v>51</v>
      </c>
      <c r="B21" s="16" t="str">
        <f t="shared" si="6"/>
        <v>POS</v>
      </c>
      <c r="C21" s="23" t="s">
        <v>9</v>
      </c>
      <c r="D21" s="16" t="s">
        <v>272</v>
      </c>
      <c r="E21" s="16" t="s">
        <v>273</v>
      </c>
      <c r="F21" s="17">
        <v>43360</v>
      </c>
      <c r="G21" s="18">
        <v>2018</v>
      </c>
      <c r="H21" s="16" t="s">
        <v>29</v>
      </c>
      <c r="I21" s="22">
        <v>1200</v>
      </c>
      <c r="J21" s="19">
        <v>0</v>
      </c>
      <c r="K21" s="21">
        <v>0</v>
      </c>
      <c r="L21" s="21">
        <v>1944</v>
      </c>
      <c r="M21" s="13">
        <f t="shared" si="0"/>
        <v>3000</v>
      </c>
      <c r="N21" s="10">
        <f t="shared" si="1"/>
        <v>1369.31</v>
      </c>
      <c r="O21" s="10">
        <f t="shared" si="2"/>
        <v>945.02</v>
      </c>
      <c r="P21" s="8">
        <f t="shared" si="3"/>
        <v>998.98</v>
      </c>
      <c r="Q21" s="9">
        <f t="shared" si="4"/>
        <v>0.51387860082304526</v>
      </c>
      <c r="R21" s="8">
        <f t="shared" si="5"/>
        <v>2054.98</v>
      </c>
    </row>
    <row r="22" spans="1:18" ht="13.5" thickBot="1">
      <c r="A22" s="16" t="s">
        <v>51</v>
      </c>
      <c r="B22" s="16" t="str">
        <f t="shared" si="6"/>
        <v>POS</v>
      </c>
      <c r="C22" s="23" t="s">
        <v>9</v>
      </c>
      <c r="D22" s="16" t="s">
        <v>1134</v>
      </c>
      <c r="E22" s="16" t="s">
        <v>1135</v>
      </c>
      <c r="F22" s="17">
        <v>43348</v>
      </c>
      <c r="G22" s="18">
        <v>2018</v>
      </c>
      <c r="H22" s="16" t="s">
        <v>377</v>
      </c>
      <c r="I22" s="22">
        <v>1000</v>
      </c>
      <c r="J22" s="19">
        <v>243</v>
      </c>
      <c r="K22" s="21">
        <v>0</v>
      </c>
      <c r="L22" s="21">
        <v>318</v>
      </c>
      <c r="M22" s="13">
        <f t="shared" si="0"/>
        <v>2000</v>
      </c>
      <c r="N22" s="10">
        <f t="shared" si="1"/>
        <v>1093.5</v>
      </c>
      <c r="O22" s="10">
        <f t="shared" si="2"/>
        <v>0</v>
      </c>
      <c r="P22" s="8">
        <f t="shared" si="3"/>
        <v>318</v>
      </c>
      <c r="Q22" s="9">
        <f t="shared" si="4"/>
        <v>1</v>
      </c>
      <c r="R22" s="8">
        <f t="shared" si="5"/>
        <v>2000</v>
      </c>
    </row>
    <row r="23" spans="1:18" ht="13.5" thickBot="1">
      <c r="A23" s="16" t="s">
        <v>51</v>
      </c>
      <c r="B23" s="16" t="str">
        <f t="shared" si="6"/>
        <v>POS</v>
      </c>
      <c r="C23" s="23" t="s">
        <v>9</v>
      </c>
      <c r="D23" s="16" t="s">
        <v>1134</v>
      </c>
      <c r="E23" s="16" t="s">
        <v>1135</v>
      </c>
      <c r="F23" s="17">
        <v>43348</v>
      </c>
      <c r="G23" s="18">
        <v>2018</v>
      </c>
      <c r="H23" s="16" t="s">
        <v>377</v>
      </c>
      <c r="I23" s="22">
        <v>1000</v>
      </c>
      <c r="J23" s="19">
        <v>850.5</v>
      </c>
      <c r="K23" s="21">
        <v>0</v>
      </c>
      <c r="L23" s="21">
        <v>318</v>
      </c>
      <c r="M23" s="13">
        <f t="shared" si="0"/>
        <v>2000</v>
      </c>
      <c r="N23" s="10">
        <f t="shared" si="1"/>
        <v>1093.5</v>
      </c>
      <c r="O23" s="10">
        <f t="shared" si="2"/>
        <v>0</v>
      </c>
      <c r="P23" s="8">
        <f t="shared" si="3"/>
        <v>318</v>
      </c>
      <c r="Q23" s="9">
        <f t="shared" si="4"/>
        <v>1</v>
      </c>
      <c r="R23" s="8">
        <f t="shared" si="5"/>
        <v>2000</v>
      </c>
    </row>
    <row r="24" spans="1:18" ht="13.5" thickBot="1">
      <c r="A24" s="16" t="s">
        <v>51</v>
      </c>
      <c r="B24" s="16" t="str">
        <f t="shared" si="6"/>
        <v>POS</v>
      </c>
      <c r="C24" s="23" t="s">
        <v>1245</v>
      </c>
      <c r="D24" s="16" t="s">
        <v>335</v>
      </c>
      <c r="E24" s="16" t="s">
        <v>336</v>
      </c>
      <c r="F24" s="17">
        <v>43342</v>
      </c>
      <c r="G24" s="18">
        <v>2018</v>
      </c>
      <c r="H24" s="16" t="s">
        <v>1249</v>
      </c>
      <c r="I24" s="20">
        <v>1132.31</v>
      </c>
      <c r="J24" s="19">
        <v>0</v>
      </c>
      <c r="K24" s="21">
        <v>329.28</v>
      </c>
      <c r="L24" s="21">
        <v>285</v>
      </c>
      <c r="M24" s="13">
        <f t="shared" si="0"/>
        <v>2264.62</v>
      </c>
      <c r="N24" s="10">
        <f t="shared" si="1"/>
        <v>964.31</v>
      </c>
      <c r="O24" s="10">
        <f t="shared" si="2"/>
        <v>329.28</v>
      </c>
      <c r="P24" s="8">
        <f t="shared" si="3"/>
        <v>-44.279999999999973</v>
      </c>
      <c r="Q24" s="9">
        <f t="shared" si="4"/>
        <v>-0.15536842105263149</v>
      </c>
      <c r="R24" s="8">
        <f t="shared" si="5"/>
        <v>1935.34</v>
      </c>
    </row>
    <row r="25" spans="1:18" ht="13.5" thickBot="1">
      <c r="A25" s="16" t="s">
        <v>51</v>
      </c>
      <c r="B25" s="16" t="str">
        <f t="shared" si="6"/>
        <v>POS</v>
      </c>
      <c r="C25" s="23" t="s">
        <v>1245</v>
      </c>
      <c r="D25" s="16" t="s">
        <v>335</v>
      </c>
      <c r="E25" s="16" t="s">
        <v>336</v>
      </c>
      <c r="F25" s="17">
        <v>43342</v>
      </c>
      <c r="G25" s="18">
        <v>2018</v>
      </c>
      <c r="H25" s="16" t="s">
        <v>1249</v>
      </c>
      <c r="I25" s="20">
        <v>1132.31</v>
      </c>
      <c r="J25" s="19">
        <v>964.31</v>
      </c>
      <c r="K25" s="21">
        <v>0</v>
      </c>
      <c r="L25" s="21">
        <v>285</v>
      </c>
      <c r="M25" s="13">
        <f t="shared" si="0"/>
        <v>2264.62</v>
      </c>
      <c r="N25" s="10">
        <f t="shared" si="1"/>
        <v>964.31</v>
      </c>
      <c r="O25" s="10">
        <f t="shared" si="2"/>
        <v>329.28</v>
      </c>
      <c r="P25" s="8">
        <f t="shared" si="3"/>
        <v>-44.279999999999973</v>
      </c>
      <c r="Q25" s="9">
        <f t="shared" si="4"/>
        <v>-0.15536842105263149</v>
      </c>
      <c r="R25" s="8">
        <f t="shared" si="5"/>
        <v>1935.34</v>
      </c>
    </row>
    <row r="26" spans="1:18" ht="13.5" thickBot="1">
      <c r="A26" s="16" t="s">
        <v>51</v>
      </c>
      <c r="B26" s="16" t="str">
        <f t="shared" si="6"/>
        <v>POS</v>
      </c>
      <c r="C26" s="23" t="s">
        <v>9</v>
      </c>
      <c r="D26" s="16" t="s">
        <v>335</v>
      </c>
      <c r="E26" s="16" t="s">
        <v>336</v>
      </c>
      <c r="F26" s="17">
        <v>43342</v>
      </c>
      <c r="G26" s="18">
        <v>2018</v>
      </c>
      <c r="H26" s="16" t="s">
        <v>29</v>
      </c>
      <c r="I26" s="20">
        <v>1132.31</v>
      </c>
      <c r="J26" s="19">
        <v>0</v>
      </c>
      <c r="K26" s="21">
        <v>329.28</v>
      </c>
      <c r="L26" s="21">
        <v>1944</v>
      </c>
      <c r="M26" s="13">
        <f t="shared" si="0"/>
        <v>2264.62</v>
      </c>
      <c r="N26" s="10">
        <f t="shared" si="1"/>
        <v>964.31</v>
      </c>
      <c r="O26" s="10">
        <f t="shared" si="2"/>
        <v>329.28</v>
      </c>
      <c r="P26" s="8">
        <f t="shared" si="3"/>
        <v>1614.72</v>
      </c>
      <c r="Q26" s="9">
        <f t="shared" si="4"/>
        <v>0.83061728395061729</v>
      </c>
      <c r="R26" s="8">
        <f t="shared" si="5"/>
        <v>1935.34</v>
      </c>
    </row>
    <row r="27" spans="1:18" ht="13.5" thickBot="1">
      <c r="A27" s="16" t="s">
        <v>51</v>
      </c>
      <c r="B27" s="16" t="str">
        <f t="shared" si="6"/>
        <v>POS</v>
      </c>
      <c r="C27" s="23" t="s">
        <v>9</v>
      </c>
      <c r="D27" s="16" t="s">
        <v>335</v>
      </c>
      <c r="E27" s="16" t="s">
        <v>336</v>
      </c>
      <c r="F27" s="17">
        <v>43342</v>
      </c>
      <c r="G27" s="18">
        <v>2018</v>
      </c>
      <c r="H27" s="16" t="s">
        <v>29</v>
      </c>
      <c r="I27" s="20">
        <v>1132.31</v>
      </c>
      <c r="J27" s="19">
        <v>964.31</v>
      </c>
      <c r="K27" s="21">
        <v>0</v>
      </c>
      <c r="L27" s="21">
        <v>1944</v>
      </c>
      <c r="M27" s="13">
        <f t="shared" si="0"/>
        <v>2264.62</v>
      </c>
      <c r="N27" s="10">
        <f t="shared" si="1"/>
        <v>964.31</v>
      </c>
      <c r="O27" s="10">
        <f t="shared" si="2"/>
        <v>329.28</v>
      </c>
      <c r="P27" s="8">
        <f t="shared" si="3"/>
        <v>1614.72</v>
      </c>
      <c r="Q27" s="9">
        <f t="shared" si="4"/>
        <v>0.83061728395061729</v>
      </c>
      <c r="R27" s="8">
        <f t="shared" si="5"/>
        <v>1935.34</v>
      </c>
    </row>
    <row r="28" spans="1:18" ht="13.5" thickBot="1">
      <c r="A28" s="16" t="s">
        <v>26</v>
      </c>
      <c r="B28" s="16" t="str">
        <f t="shared" si="6"/>
        <v>POS</v>
      </c>
      <c r="C28" s="23" t="s">
        <v>9</v>
      </c>
      <c r="D28" s="16" t="s">
        <v>160</v>
      </c>
      <c r="E28" s="16" t="s">
        <v>161</v>
      </c>
      <c r="F28" s="17">
        <v>43356</v>
      </c>
      <c r="G28" s="18">
        <v>2018</v>
      </c>
      <c r="H28" s="16" t="s">
        <v>37</v>
      </c>
      <c r="I28" s="20">
        <v>1930.67</v>
      </c>
      <c r="J28" s="19">
        <v>1930.67</v>
      </c>
      <c r="K28" s="21">
        <v>0</v>
      </c>
      <c r="L28" s="21">
        <v>2379</v>
      </c>
      <c r="M28" s="13">
        <f t="shared" si="0"/>
        <v>1930.67</v>
      </c>
      <c r="N28" s="10">
        <f t="shared" si="1"/>
        <v>1930.67</v>
      </c>
      <c r="O28" s="10">
        <f t="shared" si="2"/>
        <v>0</v>
      </c>
      <c r="P28" s="8">
        <f t="shared" si="3"/>
        <v>2379</v>
      </c>
      <c r="Q28" s="9">
        <f t="shared" si="4"/>
        <v>1</v>
      </c>
      <c r="R28" s="8">
        <f t="shared" si="5"/>
        <v>1930.67</v>
      </c>
    </row>
    <row r="29" spans="1:18" ht="13.5" thickBot="1">
      <c r="A29" s="16" t="s">
        <v>26</v>
      </c>
      <c r="B29" s="16" t="str">
        <f t="shared" si="6"/>
        <v>POS</v>
      </c>
      <c r="C29" s="23" t="s">
        <v>1245</v>
      </c>
      <c r="D29" s="16" t="s">
        <v>160</v>
      </c>
      <c r="E29" s="16" t="s">
        <v>161</v>
      </c>
      <c r="F29" s="17">
        <v>43356</v>
      </c>
      <c r="G29" s="18">
        <v>2018</v>
      </c>
      <c r="H29" s="16" t="s">
        <v>1249</v>
      </c>
      <c r="I29" s="20">
        <v>1930.67</v>
      </c>
      <c r="J29" s="19">
        <v>1930.67</v>
      </c>
      <c r="K29" s="21">
        <v>0</v>
      </c>
      <c r="L29" s="21">
        <v>380</v>
      </c>
      <c r="M29" s="13">
        <f t="shared" si="0"/>
        <v>1930.67</v>
      </c>
      <c r="N29" s="10">
        <f t="shared" si="1"/>
        <v>1930.67</v>
      </c>
      <c r="O29" s="10">
        <f t="shared" si="2"/>
        <v>0</v>
      </c>
      <c r="P29" s="8">
        <f t="shared" si="3"/>
        <v>380</v>
      </c>
      <c r="Q29" s="9">
        <f t="shared" si="4"/>
        <v>1</v>
      </c>
      <c r="R29" s="8">
        <f t="shared" si="5"/>
        <v>1930.67</v>
      </c>
    </row>
    <row r="30" spans="1:18" ht="13.5" thickBot="1">
      <c r="A30" s="16" t="s">
        <v>32</v>
      </c>
      <c r="B30" s="16" t="str">
        <f t="shared" si="6"/>
        <v>POS</v>
      </c>
      <c r="C30" s="23" t="s">
        <v>9</v>
      </c>
      <c r="D30" s="16" t="s">
        <v>401</v>
      </c>
      <c r="E30" s="16" t="s">
        <v>402</v>
      </c>
      <c r="F30" s="17">
        <v>43362</v>
      </c>
      <c r="G30" s="18">
        <v>2018</v>
      </c>
      <c r="H30" s="16" t="s">
        <v>29</v>
      </c>
      <c r="I30" s="20">
        <v>964.74</v>
      </c>
      <c r="J30" s="19">
        <v>964.74</v>
      </c>
      <c r="K30" s="21">
        <v>0</v>
      </c>
      <c r="L30" s="21">
        <v>1690</v>
      </c>
      <c r="M30" s="13">
        <f t="shared" si="0"/>
        <v>1929.48</v>
      </c>
      <c r="N30" s="10">
        <f t="shared" si="1"/>
        <v>964.74</v>
      </c>
      <c r="O30" s="10">
        <f t="shared" si="2"/>
        <v>0</v>
      </c>
      <c r="P30" s="8">
        <f t="shared" si="3"/>
        <v>1690</v>
      </c>
      <c r="Q30" s="9">
        <f t="shared" si="4"/>
        <v>1</v>
      </c>
      <c r="R30" s="8">
        <f t="shared" si="5"/>
        <v>1929.48</v>
      </c>
    </row>
    <row r="31" spans="1:18" ht="13.5" thickBot="1">
      <c r="A31" s="16" t="s">
        <v>32</v>
      </c>
      <c r="B31" s="16" t="str">
        <f t="shared" si="6"/>
        <v>POS</v>
      </c>
      <c r="C31" s="23" t="s">
        <v>9</v>
      </c>
      <c r="D31" s="16" t="s">
        <v>401</v>
      </c>
      <c r="E31" s="16" t="s">
        <v>402</v>
      </c>
      <c r="F31" s="17">
        <v>43362</v>
      </c>
      <c r="G31" s="18">
        <v>2018</v>
      </c>
      <c r="H31" s="16" t="s">
        <v>29</v>
      </c>
      <c r="I31" s="20">
        <v>964.74</v>
      </c>
      <c r="J31" s="19">
        <v>0</v>
      </c>
      <c r="K31" s="21">
        <v>0</v>
      </c>
      <c r="L31" s="21">
        <v>1690</v>
      </c>
      <c r="M31" s="13">
        <f t="shared" si="0"/>
        <v>1929.48</v>
      </c>
      <c r="N31" s="10">
        <f t="shared" si="1"/>
        <v>964.74</v>
      </c>
      <c r="O31" s="10">
        <f t="shared" si="2"/>
        <v>0</v>
      </c>
      <c r="P31" s="8">
        <f t="shared" si="3"/>
        <v>1690</v>
      </c>
      <c r="Q31" s="9">
        <f t="shared" si="4"/>
        <v>1</v>
      </c>
      <c r="R31" s="8">
        <f t="shared" si="5"/>
        <v>1929.48</v>
      </c>
    </row>
    <row r="32" spans="1:18" ht="13.5" thickBot="1">
      <c r="A32" s="16" t="s">
        <v>32</v>
      </c>
      <c r="B32" s="16" t="str">
        <f t="shared" si="6"/>
        <v>POS</v>
      </c>
      <c r="C32" s="23" t="s">
        <v>1245</v>
      </c>
      <c r="D32" s="16" t="s">
        <v>401</v>
      </c>
      <c r="E32" s="16" t="s">
        <v>402</v>
      </c>
      <c r="F32" s="17">
        <v>43362</v>
      </c>
      <c r="G32" s="18">
        <v>2018</v>
      </c>
      <c r="H32" s="16" t="s">
        <v>1249</v>
      </c>
      <c r="I32" s="20">
        <v>964.74</v>
      </c>
      <c r="J32" s="19">
        <v>964.74</v>
      </c>
      <c r="K32" s="21">
        <v>0</v>
      </c>
      <c r="L32" s="21">
        <v>100</v>
      </c>
      <c r="M32" s="13">
        <f t="shared" si="0"/>
        <v>1929.48</v>
      </c>
      <c r="N32" s="10">
        <f t="shared" si="1"/>
        <v>964.74</v>
      </c>
      <c r="O32" s="10">
        <f t="shared" si="2"/>
        <v>0</v>
      </c>
      <c r="P32" s="8">
        <f t="shared" si="3"/>
        <v>100</v>
      </c>
      <c r="Q32" s="9">
        <f t="shared" si="4"/>
        <v>1</v>
      </c>
      <c r="R32" s="8">
        <f t="shared" si="5"/>
        <v>1929.48</v>
      </c>
    </row>
    <row r="33" spans="1:18" ht="13.5" thickBot="1">
      <c r="A33" s="16" t="s">
        <v>32</v>
      </c>
      <c r="B33" s="16" t="str">
        <f t="shared" si="6"/>
        <v>POS</v>
      </c>
      <c r="C33" s="23" t="s">
        <v>1245</v>
      </c>
      <c r="D33" s="16" t="s">
        <v>401</v>
      </c>
      <c r="E33" s="16" t="s">
        <v>402</v>
      </c>
      <c r="F33" s="17">
        <v>43362</v>
      </c>
      <c r="G33" s="18">
        <v>2018</v>
      </c>
      <c r="H33" s="16" t="s">
        <v>1249</v>
      </c>
      <c r="I33" s="20">
        <v>964.74</v>
      </c>
      <c r="J33" s="19">
        <v>0</v>
      </c>
      <c r="K33" s="21">
        <v>0</v>
      </c>
      <c r="L33" s="21">
        <v>100</v>
      </c>
      <c r="M33" s="13">
        <f t="shared" si="0"/>
        <v>1929.48</v>
      </c>
      <c r="N33" s="10">
        <f t="shared" si="1"/>
        <v>964.74</v>
      </c>
      <c r="O33" s="10">
        <f t="shared" si="2"/>
        <v>0</v>
      </c>
      <c r="P33" s="8">
        <f t="shared" si="3"/>
        <v>100</v>
      </c>
      <c r="Q33" s="9">
        <f t="shared" si="4"/>
        <v>1</v>
      </c>
      <c r="R33" s="8">
        <f t="shared" si="5"/>
        <v>1929.48</v>
      </c>
    </row>
    <row r="34" spans="1:18" ht="13.5" thickBot="1">
      <c r="A34" s="16" t="s">
        <v>26</v>
      </c>
      <c r="B34" s="16" t="str">
        <f t="shared" si="6"/>
        <v>POS</v>
      </c>
      <c r="C34" s="23" t="s">
        <v>9</v>
      </c>
      <c r="D34" s="16" t="s">
        <v>152</v>
      </c>
      <c r="E34" s="16" t="s">
        <v>153</v>
      </c>
      <c r="F34" s="17">
        <v>43355</v>
      </c>
      <c r="G34" s="18">
        <v>2018</v>
      </c>
      <c r="H34" s="16" t="s">
        <v>37</v>
      </c>
      <c r="I34" s="20">
        <v>1881.92</v>
      </c>
      <c r="J34" s="19">
        <v>1881.92</v>
      </c>
      <c r="K34" s="21">
        <v>0</v>
      </c>
      <c r="L34" s="21">
        <v>2379</v>
      </c>
      <c r="M34" s="13">
        <f t="shared" si="0"/>
        <v>1881.92</v>
      </c>
      <c r="N34" s="10">
        <f t="shared" si="1"/>
        <v>1881.92</v>
      </c>
      <c r="O34" s="10">
        <f t="shared" si="2"/>
        <v>0</v>
      </c>
      <c r="P34" s="8">
        <f t="shared" si="3"/>
        <v>2379</v>
      </c>
      <c r="Q34" s="9">
        <f t="shared" si="4"/>
        <v>1</v>
      </c>
      <c r="R34" s="8">
        <f t="shared" si="5"/>
        <v>1881.92</v>
      </c>
    </row>
    <row r="35" spans="1:18" ht="13.5" thickBot="1">
      <c r="A35" s="16" t="s">
        <v>26</v>
      </c>
      <c r="B35" s="16" t="str">
        <f t="shared" si="6"/>
        <v>POS</v>
      </c>
      <c r="C35" s="23" t="s">
        <v>1245</v>
      </c>
      <c r="D35" s="16" t="s">
        <v>152</v>
      </c>
      <c r="E35" s="16" t="s">
        <v>153</v>
      </c>
      <c r="F35" s="17">
        <v>43355</v>
      </c>
      <c r="G35" s="18">
        <v>2018</v>
      </c>
      <c r="H35" s="16" t="s">
        <v>1249</v>
      </c>
      <c r="I35" s="20">
        <v>1881.92</v>
      </c>
      <c r="J35" s="19">
        <v>1881.92</v>
      </c>
      <c r="K35" s="21">
        <v>0</v>
      </c>
      <c r="L35" s="21">
        <v>380</v>
      </c>
      <c r="M35" s="13">
        <f t="shared" si="0"/>
        <v>1881.92</v>
      </c>
      <c r="N35" s="10">
        <f t="shared" si="1"/>
        <v>1881.92</v>
      </c>
      <c r="O35" s="10">
        <f t="shared" si="2"/>
        <v>0</v>
      </c>
      <c r="P35" s="8">
        <f t="shared" si="3"/>
        <v>380</v>
      </c>
      <c r="Q35" s="9">
        <f t="shared" si="4"/>
        <v>1</v>
      </c>
      <c r="R35" s="8">
        <f t="shared" si="5"/>
        <v>1881.92</v>
      </c>
    </row>
    <row r="36" spans="1:18" ht="13.5" thickBot="1">
      <c r="A36" s="16" t="s">
        <v>26</v>
      </c>
      <c r="B36" s="16" t="str">
        <f t="shared" si="6"/>
        <v>POS</v>
      </c>
      <c r="C36" s="23" t="s">
        <v>1244</v>
      </c>
      <c r="D36" s="16" t="s">
        <v>152</v>
      </c>
      <c r="E36" s="16" t="s">
        <v>153</v>
      </c>
      <c r="F36" s="17">
        <v>43355</v>
      </c>
      <c r="G36" s="18">
        <v>2018</v>
      </c>
      <c r="H36" s="16" t="s">
        <v>1248</v>
      </c>
      <c r="I36" s="20">
        <v>1881.92</v>
      </c>
      <c r="J36" s="19">
        <v>1881.92</v>
      </c>
      <c r="K36" s="21">
        <v>0</v>
      </c>
      <c r="L36" s="21">
        <v>24</v>
      </c>
      <c r="M36" s="13">
        <f t="shared" si="0"/>
        <v>1881.92</v>
      </c>
      <c r="N36" s="10">
        <f t="shared" si="1"/>
        <v>1881.92</v>
      </c>
      <c r="O36" s="10">
        <f t="shared" si="2"/>
        <v>0</v>
      </c>
      <c r="P36" s="8">
        <f t="shared" si="3"/>
        <v>24</v>
      </c>
      <c r="Q36" s="9">
        <f t="shared" si="4"/>
        <v>1</v>
      </c>
      <c r="R36" s="8">
        <f t="shared" si="5"/>
        <v>1881.92</v>
      </c>
    </row>
    <row r="37" spans="1:18" ht="13.5" thickBot="1">
      <c r="A37" s="16" t="s">
        <v>26</v>
      </c>
      <c r="B37" s="16" t="str">
        <f t="shared" si="6"/>
        <v>POS</v>
      </c>
      <c r="C37" s="23" t="s">
        <v>9</v>
      </c>
      <c r="D37" s="16" t="s">
        <v>128</v>
      </c>
      <c r="E37" s="16" t="s">
        <v>129</v>
      </c>
      <c r="F37" s="17">
        <v>43369</v>
      </c>
      <c r="G37" s="18">
        <v>2018</v>
      </c>
      <c r="H37" s="16" t="s">
        <v>37</v>
      </c>
      <c r="I37" s="20">
        <v>1878.28</v>
      </c>
      <c r="J37" s="19">
        <v>1878.28</v>
      </c>
      <c r="K37" s="21">
        <v>0</v>
      </c>
      <c r="L37" s="21">
        <v>2458</v>
      </c>
      <c r="M37" s="13">
        <f t="shared" si="0"/>
        <v>1878.28</v>
      </c>
      <c r="N37" s="10">
        <f t="shared" si="1"/>
        <v>1878.28</v>
      </c>
      <c r="O37" s="10">
        <f t="shared" si="2"/>
        <v>0</v>
      </c>
      <c r="P37" s="8">
        <f t="shared" si="3"/>
        <v>2458</v>
      </c>
      <c r="Q37" s="9">
        <f t="shared" si="4"/>
        <v>1</v>
      </c>
      <c r="R37" s="8">
        <f t="shared" si="5"/>
        <v>1878.28</v>
      </c>
    </row>
    <row r="38" spans="1:18" ht="13.5" thickBot="1">
      <c r="A38" s="16" t="s">
        <v>26</v>
      </c>
      <c r="B38" s="16" t="str">
        <f t="shared" si="6"/>
        <v>POS</v>
      </c>
      <c r="C38" s="23" t="s">
        <v>1245</v>
      </c>
      <c r="D38" s="16" t="s">
        <v>128</v>
      </c>
      <c r="E38" s="16" t="s">
        <v>129</v>
      </c>
      <c r="F38" s="17">
        <v>43369</v>
      </c>
      <c r="G38" s="18">
        <v>2018</v>
      </c>
      <c r="H38" s="16" t="s">
        <v>1249</v>
      </c>
      <c r="I38" s="20">
        <v>1878.28</v>
      </c>
      <c r="J38" s="19">
        <v>1878.28</v>
      </c>
      <c r="K38" s="21">
        <v>0</v>
      </c>
      <c r="L38" s="21">
        <v>380</v>
      </c>
      <c r="M38" s="13">
        <f t="shared" si="0"/>
        <v>1878.28</v>
      </c>
      <c r="N38" s="10">
        <f t="shared" si="1"/>
        <v>1878.28</v>
      </c>
      <c r="O38" s="10">
        <f t="shared" si="2"/>
        <v>0</v>
      </c>
      <c r="P38" s="8">
        <f t="shared" si="3"/>
        <v>380</v>
      </c>
      <c r="Q38" s="9">
        <f t="shared" si="4"/>
        <v>1</v>
      </c>
      <c r="R38" s="8">
        <f t="shared" si="5"/>
        <v>1878.28</v>
      </c>
    </row>
    <row r="39" spans="1:18" ht="13.5" thickBot="1">
      <c r="A39" s="16" t="s">
        <v>26</v>
      </c>
      <c r="B39" s="16" t="str">
        <f t="shared" si="6"/>
        <v>POS</v>
      </c>
      <c r="C39" s="23" t="s">
        <v>1244</v>
      </c>
      <c r="D39" s="16" t="s">
        <v>128</v>
      </c>
      <c r="E39" s="16" t="s">
        <v>129</v>
      </c>
      <c r="F39" s="17">
        <v>43369</v>
      </c>
      <c r="G39" s="18">
        <v>2018</v>
      </c>
      <c r="H39" s="16" t="s">
        <v>1248</v>
      </c>
      <c r="I39" s="20">
        <v>1878.28</v>
      </c>
      <c r="J39" s="19">
        <v>1878.28</v>
      </c>
      <c r="K39" s="21">
        <v>0</v>
      </c>
      <c r="L39" s="21">
        <v>24</v>
      </c>
      <c r="M39" s="13">
        <f t="shared" si="0"/>
        <v>1878.28</v>
      </c>
      <c r="N39" s="10">
        <f t="shared" si="1"/>
        <v>1878.28</v>
      </c>
      <c r="O39" s="10">
        <f t="shared" si="2"/>
        <v>0</v>
      </c>
      <c r="P39" s="8">
        <f t="shared" si="3"/>
        <v>24</v>
      </c>
      <c r="Q39" s="9">
        <f t="shared" si="4"/>
        <v>1</v>
      </c>
      <c r="R39" s="8">
        <f t="shared" si="5"/>
        <v>1878.28</v>
      </c>
    </row>
    <row r="40" spans="1:18" ht="13.5" thickBot="1">
      <c r="A40" s="16" t="s">
        <v>26</v>
      </c>
      <c r="B40" s="16" t="str">
        <f t="shared" si="6"/>
        <v>POS</v>
      </c>
      <c r="C40" s="23" t="s">
        <v>9</v>
      </c>
      <c r="D40" s="16" t="s">
        <v>138</v>
      </c>
      <c r="E40" s="16" t="s">
        <v>139</v>
      </c>
      <c r="F40" s="17">
        <v>43368</v>
      </c>
      <c r="G40" s="18">
        <v>2018</v>
      </c>
      <c r="H40" s="16" t="s">
        <v>37</v>
      </c>
      <c r="I40" s="20">
        <v>1817.92</v>
      </c>
      <c r="J40" s="19">
        <v>1817.92</v>
      </c>
      <c r="K40" s="21">
        <v>0</v>
      </c>
      <c r="L40" s="21">
        <v>2379</v>
      </c>
      <c r="M40" s="13">
        <f t="shared" si="0"/>
        <v>1817.92</v>
      </c>
      <c r="N40" s="10">
        <f t="shared" si="1"/>
        <v>1817.92</v>
      </c>
      <c r="O40" s="10">
        <f t="shared" si="2"/>
        <v>0</v>
      </c>
      <c r="P40" s="8">
        <f t="shared" si="3"/>
        <v>2379</v>
      </c>
      <c r="Q40" s="9">
        <f t="shared" si="4"/>
        <v>1</v>
      </c>
      <c r="R40" s="8">
        <f t="shared" si="5"/>
        <v>1817.92</v>
      </c>
    </row>
    <row r="41" spans="1:18" ht="13.5" thickBot="1">
      <c r="A41" s="16" t="s">
        <v>26</v>
      </c>
      <c r="B41" s="16" t="str">
        <f t="shared" si="6"/>
        <v>POS</v>
      </c>
      <c r="C41" s="23" t="s">
        <v>9</v>
      </c>
      <c r="D41" s="16" t="s">
        <v>154</v>
      </c>
      <c r="E41" s="16" t="s">
        <v>155</v>
      </c>
      <c r="F41" s="17">
        <v>43353</v>
      </c>
      <c r="G41" s="18">
        <v>2018</v>
      </c>
      <c r="H41" s="16" t="s">
        <v>37</v>
      </c>
      <c r="I41" s="20">
        <v>1817.92</v>
      </c>
      <c r="J41" s="19">
        <v>1817.92</v>
      </c>
      <c r="K41" s="21">
        <v>0</v>
      </c>
      <c r="L41" s="21">
        <v>2379</v>
      </c>
      <c r="M41" s="13">
        <f t="shared" si="0"/>
        <v>1817.92</v>
      </c>
      <c r="N41" s="10">
        <f t="shared" si="1"/>
        <v>1817.92</v>
      </c>
      <c r="O41" s="10">
        <f t="shared" si="2"/>
        <v>0</v>
      </c>
      <c r="P41" s="8">
        <f t="shared" si="3"/>
        <v>2379</v>
      </c>
      <c r="Q41" s="9">
        <f t="shared" si="4"/>
        <v>1</v>
      </c>
      <c r="R41" s="8">
        <f t="shared" si="5"/>
        <v>1817.92</v>
      </c>
    </row>
    <row r="42" spans="1:18" ht="13.5" thickBot="1">
      <c r="A42" s="16" t="s">
        <v>26</v>
      </c>
      <c r="B42" s="16" t="str">
        <f t="shared" si="6"/>
        <v>POS</v>
      </c>
      <c r="C42" s="23" t="s">
        <v>9</v>
      </c>
      <c r="D42" s="16" t="s">
        <v>158</v>
      </c>
      <c r="E42" s="16" t="s">
        <v>159</v>
      </c>
      <c r="F42" s="17">
        <v>43366</v>
      </c>
      <c r="G42" s="18">
        <v>2018</v>
      </c>
      <c r="H42" s="16" t="s">
        <v>37</v>
      </c>
      <c r="I42" s="20">
        <v>1817.92</v>
      </c>
      <c r="J42" s="19">
        <v>1817.92</v>
      </c>
      <c r="K42" s="21">
        <v>0</v>
      </c>
      <c r="L42" s="21">
        <v>2379</v>
      </c>
      <c r="M42" s="13">
        <f t="shared" si="0"/>
        <v>1817.92</v>
      </c>
      <c r="N42" s="10">
        <f t="shared" si="1"/>
        <v>1817.92</v>
      </c>
      <c r="O42" s="10">
        <f t="shared" si="2"/>
        <v>0</v>
      </c>
      <c r="P42" s="8">
        <f t="shared" si="3"/>
        <v>2379</v>
      </c>
      <c r="Q42" s="9">
        <f t="shared" si="4"/>
        <v>1</v>
      </c>
      <c r="R42" s="8">
        <f t="shared" si="5"/>
        <v>1817.92</v>
      </c>
    </row>
    <row r="43" spans="1:18" ht="13.5" thickBot="1">
      <c r="A43" s="16" t="s">
        <v>26</v>
      </c>
      <c r="B43" s="16" t="str">
        <f t="shared" si="6"/>
        <v>POS</v>
      </c>
      <c r="C43" s="23" t="s">
        <v>9</v>
      </c>
      <c r="D43" s="16" t="s">
        <v>144</v>
      </c>
      <c r="E43" s="16" t="s">
        <v>145</v>
      </c>
      <c r="F43" s="17">
        <v>43341</v>
      </c>
      <c r="G43" s="18">
        <v>2018</v>
      </c>
      <c r="H43" s="16" t="s">
        <v>37</v>
      </c>
      <c r="I43" s="20">
        <v>1817.92</v>
      </c>
      <c r="J43" s="19">
        <v>1817.92</v>
      </c>
      <c r="K43" s="21">
        <v>0</v>
      </c>
      <c r="L43" s="21">
        <v>2379</v>
      </c>
      <c r="M43" s="13">
        <f t="shared" si="0"/>
        <v>1817.92</v>
      </c>
      <c r="N43" s="10">
        <f t="shared" si="1"/>
        <v>1817.92</v>
      </c>
      <c r="O43" s="10">
        <f t="shared" si="2"/>
        <v>0</v>
      </c>
      <c r="P43" s="8">
        <f t="shared" si="3"/>
        <v>2379</v>
      </c>
      <c r="Q43" s="9">
        <f t="shared" si="4"/>
        <v>1</v>
      </c>
      <c r="R43" s="8">
        <f t="shared" si="5"/>
        <v>1817.92</v>
      </c>
    </row>
    <row r="44" spans="1:18" ht="13.5" thickBot="1">
      <c r="A44" s="16" t="s">
        <v>26</v>
      </c>
      <c r="B44" s="16" t="str">
        <f t="shared" si="6"/>
        <v>POS</v>
      </c>
      <c r="C44" s="23" t="s">
        <v>9</v>
      </c>
      <c r="D44" s="16" t="s">
        <v>140</v>
      </c>
      <c r="E44" s="16" t="s">
        <v>141</v>
      </c>
      <c r="F44" s="17">
        <v>43356</v>
      </c>
      <c r="G44" s="18">
        <v>2018</v>
      </c>
      <c r="H44" s="16" t="s">
        <v>37</v>
      </c>
      <c r="I44" s="20">
        <v>1817.92</v>
      </c>
      <c r="J44" s="19">
        <v>1817.92</v>
      </c>
      <c r="K44" s="21">
        <v>0</v>
      </c>
      <c r="L44" s="21">
        <v>2379</v>
      </c>
      <c r="M44" s="13">
        <f t="shared" si="0"/>
        <v>1817.92</v>
      </c>
      <c r="N44" s="10">
        <f t="shared" si="1"/>
        <v>1817.92</v>
      </c>
      <c r="O44" s="10">
        <f t="shared" si="2"/>
        <v>0</v>
      </c>
      <c r="P44" s="8">
        <f t="shared" si="3"/>
        <v>2379</v>
      </c>
      <c r="Q44" s="9">
        <f t="shared" si="4"/>
        <v>1</v>
      </c>
      <c r="R44" s="8">
        <f t="shared" si="5"/>
        <v>1817.92</v>
      </c>
    </row>
    <row r="45" spans="1:18" ht="13.5" thickBot="1">
      <c r="A45" s="16" t="s">
        <v>26</v>
      </c>
      <c r="B45" s="16" t="str">
        <f t="shared" si="6"/>
        <v>POS</v>
      </c>
      <c r="C45" s="23" t="s">
        <v>9</v>
      </c>
      <c r="D45" s="16" t="s">
        <v>150</v>
      </c>
      <c r="E45" s="16" t="s">
        <v>151</v>
      </c>
      <c r="F45" s="17">
        <v>43354</v>
      </c>
      <c r="G45" s="18">
        <v>2018</v>
      </c>
      <c r="H45" s="16" t="s">
        <v>37</v>
      </c>
      <c r="I45" s="20">
        <v>1817.92</v>
      </c>
      <c r="J45" s="19">
        <v>1817.92</v>
      </c>
      <c r="K45" s="21">
        <v>0</v>
      </c>
      <c r="L45" s="21">
        <v>2379</v>
      </c>
      <c r="M45" s="13">
        <f t="shared" si="0"/>
        <v>1817.92</v>
      </c>
      <c r="N45" s="10">
        <f t="shared" si="1"/>
        <v>1817.92</v>
      </c>
      <c r="O45" s="10">
        <f t="shared" si="2"/>
        <v>0</v>
      </c>
      <c r="P45" s="8">
        <f t="shared" si="3"/>
        <v>2379</v>
      </c>
      <c r="Q45" s="9">
        <f t="shared" si="4"/>
        <v>1</v>
      </c>
      <c r="R45" s="8">
        <f t="shared" si="5"/>
        <v>1817.92</v>
      </c>
    </row>
    <row r="46" spans="1:18" ht="13.5" thickBot="1">
      <c r="A46" s="16" t="s">
        <v>26</v>
      </c>
      <c r="B46" s="16" t="str">
        <f t="shared" si="6"/>
        <v>POS</v>
      </c>
      <c r="C46" s="23" t="s">
        <v>1245</v>
      </c>
      <c r="D46" s="16" t="s">
        <v>154</v>
      </c>
      <c r="E46" s="16" t="s">
        <v>155</v>
      </c>
      <c r="F46" s="17">
        <v>43353</v>
      </c>
      <c r="G46" s="18">
        <v>2018</v>
      </c>
      <c r="H46" s="16" t="s">
        <v>1249</v>
      </c>
      <c r="I46" s="20">
        <v>1817.92</v>
      </c>
      <c r="J46" s="19">
        <v>1817.92</v>
      </c>
      <c r="K46" s="21">
        <v>0</v>
      </c>
      <c r="L46" s="21">
        <v>380</v>
      </c>
      <c r="M46" s="13">
        <f t="shared" si="0"/>
        <v>1817.92</v>
      </c>
      <c r="N46" s="10">
        <f t="shared" si="1"/>
        <v>1817.92</v>
      </c>
      <c r="O46" s="10">
        <f t="shared" si="2"/>
        <v>0</v>
      </c>
      <c r="P46" s="8">
        <f t="shared" si="3"/>
        <v>380</v>
      </c>
      <c r="Q46" s="9">
        <f t="shared" si="4"/>
        <v>1</v>
      </c>
      <c r="R46" s="8">
        <f t="shared" si="5"/>
        <v>1817.92</v>
      </c>
    </row>
    <row r="47" spans="1:18" ht="13.5" thickBot="1">
      <c r="A47" s="16" t="s">
        <v>26</v>
      </c>
      <c r="B47" s="16" t="str">
        <f t="shared" si="6"/>
        <v>POS</v>
      </c>
      <c r="C47" s="23" t="s">
        <v>1245</v>
      </c>
      <c r="D47" s="16" t="s">
        <v>158</v>
      </c>
      <c r="E47" s="16" t="s">
        <v>159</v>
      </c>
      <c r="F47" s="17">
        <v>43366</v>
      </c>
      <c r="G47" s="18">
        <v>2018</v>
      </c>
      <c r="H47" s="16" t="s">
        <v>1249</v>
      </c>
      <c r="I47" s="20">
        <v>1817.92</v>
      </c>
      <c r="J47" s="19">
        <v>1817.92</v>
      </c>
      <c r="K47" s="21">
        <v>0</v>
      </c>
      <c r="L47" s="21">
        <v>380</v>
      </c>
      <c r="M47" s="13">
        <f t="shared" si="0"/>
        <v>1817.92</v>
      </c>
      <c r="N47" s="10">
        <f t="shared" si="1"/>
        <v>1817.92</v>
      </c>
      <c r="O47" s="10">
        <f t="shared" si="2"/>
        <v>0</v>
      </c>
      <c r="P47" s="8">
        <f t="shared" si="3"/>
        <v>380</v>
      </c>
      <c r="Q47" s="9">
        <f t="shared" si="4"/>
        <v>1</v>
      </c>
      <c r="R47" s="8">
        <f t="shared" si="5"/>
        <v>1817.92</v>
      </c>
    </row>
    <row r="48" spans="1:18" ht="13.5" thickBot="1">
      <c r="A48" s="16" t="s">
        <v>26</v>
      </c>
      <c r="B48" s="16" t="str">
        <f t="shared" si="6"/>
        <v>POS</v>
      </c>
      <c r="C48" s="23" t="s">
        <v>1245</v>
      </c>
      <c r="D48" s="16" t="s">
        <v>138</v>
      </c>
      <c r="E48" s="16" t="s">
        <v>139</v>
      </c>
      <c r="F48" s="17">
        <v>43368</v>
      </c>
      <c r="G48" s="18">
        <v>2018</v>
      </c>
      <c r="H48" s="16" t="s">
        <v>1249</v>
      </c>
      <c r="I48" s="20">
        <v>1817.92</v>
      </c>
      <c r="J48" s="19">
        <v>1817.92</v>
      </c>
      <c r="K48" s="21">
        <v>0</v>
      </c>
      <c r="L48" s="21">
        <v>380</v>
      </c>
      <c r="M48" s="13">
        <f t="shared" si="0"/>
        <v>1817.92</v>
      </c>
      <c r="N48" s="10">
        <f t="shared" si="1"/>
        <v>1817.92</v>
      </c>
      <c r="O48" s="10">
        <f t="shared" si="2"/>
        <v>0</v>
      </c>
      <c r="P48" s="8">
        <f t="shared" si="3"/>
        <v>380</v>
      </c>
      <c r="Q48" s="9">
        <f t="shared" si="4"/>
        <v>1</v>
      </c>
      <c r="R48" s="8">
        <f t="shared" si="5"/>
        <v>1817.92</v>
      </c>
    </row>
    <row r="49" spans="1:18" ht="13.5" thickBot="1">
      <c r="A49" s="16" t="s">
        <v>26</v>
      </c>
      <c r="B49" s="16" t="str">
        <f t="shared" si="6"/>
        <v>POS</v>
      </c>
      <c r="C49" s="23" t="s">
        <v>1245</v>
      </c>
      <c r="D49" s="16" t="s">
        <v>150</v>
      </c>
      <c r="E49" s="16" t="s">
        <v>151</v>
      </c>
      <c r="F49" s="17">
        <v>43354</v>
      </c>
      <c r="G49" s="18">
        <v>2018</v>
      </c>
      <c r="H49" s="16" t="s">
        <v>1249</v>
      </c>
      <c r="I49" s="20">
        <v>1817.92</v>
      </c>
      <c r="J49" s="19">
        <v>1817.92</v>
      </c>
      <c r="K49" s="21">
        <v>0</v>
      </c>
      <c r="L49" s="21">
        <v>380</v>
      </c>
      <c r="M49" s="13">
        <f t="shared" si="0"/>
        <v>1817.92</v>
      </c>
      <c r="N49" s="10">
        <f t="shared" si="1"/>
        <v>1817.92</v>
      </c>
      <c r="O49" s="10">
        <f t="shared" si="2"/>
        <v>0</v>
      </c>
      <c r="P49" s="8">
        <f t="shared" si="3"/>
        <v>380</v>
      </c>
      <c r="Q49" s="9">
        <f t="shared" si="4"/>
        <v>1</v>
      </c>
      <c r="R49" s="8">
        <f t="shared" si="5"/>
        <v>1817.92</v>
      </c>
    </row>
    <row r="50" spans="1:18" ht="13.5" thickBot="1">
      <c r="A50" s="16" t="s">
        <v>26</v>
      </c>
      <c r="B50" s="16" t="str">
        <f t="shared" si="6"/>
        <v>POS</v>
      </c>
      <c r="C50" s="23" t="s">
        <v>1245</v>
      </c>
      <c r="D50" s="16" t="s">
        <v>140</v>
      </c>
      <c r="E50" s="16" t="s">
        <v>141</v>
      </c>
      <c r="F50" s="17">
        <v>43356</v>
      </c>
      <c r="G50" s="18">
        <v>2018</v>
      </c>
      <c r="H50" s="16" t="s">
        <v>1249</v>
      </c>
      <c r="I50" s="20">
        <v>1817.92</v>
      </c>
      <c r="J50" s="19">
        <v>1817.92</v>
      </c>
      <c r="K50" s="21">
        <v>0</v>
      </c>
      <c r="L50" s="21">
        <v>380</v>
      </c>
      <c r="M50" s="13">
        <f t="shared" si="0"/>
        <v>1817.92</v>
      </c>
      <c r="N50" s="10">
        <f t="shared" si="1"/>
        <v>1817.92</v>
      </c>
      <c r="O50" s="10">
        <f t="shared" si="2"/>
        <v>0</v>
      </c>
      <c r="P50" s="8">
        <f t="shared" si="3"/>
        <v>380</v>
      </c>
      <c r="Q50" s="9">
        <f t="shared" si="4"/>
        <v>1</v>
      </c>
      <c r="R50" s="8">
        <f t="shared" si="5"/>
        <v>1817.92</v>
      </c>
    </row>
    <row r="51" spans="1:18" ht="13.5" thickBot="1">
      <c r="A51" s="16" t="s">
        <v>26</v>
      </c>
      <c r="B51" s="16" t="str">
        <f t="shared" si="6"/>
        <v>POS</v>
      </c>
      <c r="C51" s="23" t="s">
        <v>1245</v>
      </c>
      <c r="D51" s="16" t="s">
        <v>144</v>
      </c>
      <c r="E51" s="16" t="s">
        <v>145</v>
      </c>
      <c r="F51" s="17">
        <v>43341</v>
      </c>
      <c r="G51" s="18">
        <v>2018</v>
      </c>
      <c r="H51" s="16" t="s">
        <v>1249</v>
      </c>
      <c r="I51" s="20">
        <v>1817.92</v>
      </c>
      <c r="J51" s="19">
        <v>1817.92</v>
      </c>
      <c r="K51" s="21">
        <v>0</v>
      </c>
      <c r="L51" s="21">
        <v>380</v>
      </c>
      <c r="M51" s="13">
        <f t="shared" si="0"/>
        <v>1817.92</v>
      </c>
      <c r="N51" s="10">
        <f t="shared" si="1"/>
        <v>1817.92</v>
      </c>
      <c r="O51" s="10">
        <f t="shared" si="2"/>
        <v>0</v>
      </c>
      <c r="P51" s="8">
        <f t="shared" si="3"/>
        <v>380</v>
      </c>
      <c r="Q51" s="9">
        <f t="shared" si="4"/>
        <v>1</v>
      </c>
      <c r="R51" s="8">
        <f t="shared" si="5"/>
        <v>1817.92</v>
      </c>
    </row>
    <row r="52" spans="1:18" ht="13.5" thickBot="1">
      <c r="A52" s="16" t="s">
        <v>26</v>
      </c>
      <c r="B52" s="16" t="str">
        <f t="shared" si="6"/>
        <v>POS</v>
      </c>
      <c r="C52" s="23" t="s">
        <v>1244</v>
      </c>
      <c r="D52" s="16" t="s">
        <v>150</v>
      </c>
      <c r="E52" s="16" t="s">
        <v>151</v>
      </c>
      <c r="F52" s="17">
        <v>43354</v>
      </c>
      <c r="G52" s="18">
        <v>2018</v>
      </c>
      <c r="H52" s="16" t="s">
        <v>1248</v>
      </c>
      <c r="I52" s="20">
        <v>1817.92</v>
      </c>
      <c r="J52" s="19">
        <v>1817.92</v>
      </c>
      <c r="K52" s="21">
        <v>0</v>
      </c>
      <c r="L52" s="21">
        <v>24</v>
      </c>
      <c r="M52" s="13">
        <f t="shared" si="0"/>
        <v>1817.92</v>
      </c>
      <c r="N52" s="10">
        <f t="shared" si="1"/>
        <v>1817.92</v>
      </c>
      <c r="O52" s="10">
        <f t="shared" si="2"/>
        <v>0</v>
      </c>
      <c r="P52" s="8">
        <f t="shared" si="3"/>
        <v>24</v>
      </c>
      <c r="Q52" s="9">
        <f t="shared" si="4"/>
        <v>1</v>
      </c>
      <c r="R52" s="8">
        <f t="shared" si="5"/>
        <v>1817.92</v>
      </c>
    </row>
    <row r="53" spans="1:18" ht="13.5" thickBot="1">
      <c r="A53" s="16" t="s">
        <v>26</v>
      </c>
      <c r="B53" s="16" t="str">
        <f t="shared" si="6"/>
        <v>POS</v>
      </c>
      <c r="C53" s="23" t="s">
        <v>1244</v>
      </c>
      <c r="D53" s="16" t="s">
        <v>144</v>
      </c>
      <c r="E53" s="16" t="s">
        <v>145</v>
      </c>
      <c r="F53" s="17">
        <v>43341</v>
      </c>
      <c r="G53" s="18">
        <v>2018</v>
      </c>
      <c r="H53" s="16" t="s">
        <v>1248</v>
      </c>
      <c r="I53" s="20">
        <v>1817.92</v>
      </c>
      <c r="J53" s="19">
        <v>1817.92</v>
      </c>
      <c r="K53" s="21">
        <v>0</v>
      </c>
      <c r="L53" s="21">
        <v>24</v>
      </c>
      <c r="M53" s="13">
        <f t="shared" si="0"/>
        <v>1817.92</v>
      </c>
      <c r="N53" s="10">
        <f t="shared" si="1"/>
        <v>1817.92</v>
      </c>
      <c r="O53" s="10">
        <f t="shared" si="2"/>
        <v>0</v>
      </c>
      <c r="P53" s="8">
        <f t="shared" si="3"/>
        <v>24</v>
      </c>
      <c r="Q53" s="9">
        <f t="shared" si="4"/>
        <v>1</v>
      </c>
      <c r="R53" s="8">
        <f t="shared" si="5"/>
        <v>1817.92</v>
      </c>
    </row>
    <row r="54" spans="1:18" ht="13.5" thickBot="1">
      <c r="A54" s="16" t="s">
        <v>26</v>
      </c>
      <c r="B54" s="16" t="str">
        <f t="shared" si="6"/>
        <v>POS</v>
      </c>
      <c r="C54" s="23" t="s">
        <v>1244</v>
      </c>
      <c r="D54" s="16" t="s">
        <v>138</v>
      </c>
      <c r="E54" s="16" t="s">
        <v>139</v>
      </c>
      <c r="F54" s="17">
        <v>43368</v>
      </c>
      <c r="G54" s="18">
        <v>2018</v>
      </c>
      <c r="H54" s="16" t="s">
        <v>1248</v>
      </c>
      <c r="I54" s="20">
        <v>1817.92</v>
      </c>
      <c r="J54" s="19">
        <v>1817.92</v>
      </c>
      <c r="K54" s="21">
        <v>0</v>
      </c>
      <c r="L54" s="21">
        <v>24</v>
      </c>
      <c r="M54" s="13">
        <f t="shared" si="0"/>
        <v>1817.92</v>
      </c>
      <c r="N54" s="10">
        <f t="shared" si="1"/>
        <v>1817.92</v>
      </c>
      <c r="O54" s="10">
        <f t="shared" si="2"/>
        <v>0</v>
      </c>
      <c r="P54" s="8">
        <f t="shared" si="3"/>
        <v>24</v>
      </c>
      <c r="Q54" s="9">
        <f t="shared" si="4"/>
        <v>1</v>
      </c>
      <c r="R54" s="8">
        <f t="shared" si="5"/>
        <v>1817.92</v>
      </c>
    </row>
    <row r="55" spans="1:18" ht="13.5" thickBot="1">
      <c r="A55" s="16" t="s">
        <v>26</v>
      </c>
      <c r="B55" s="16" t="str">
        <f t="shared" si="6"/>
        <v>POS</v>
      </c>
      <c r="C55" s="23" t="s">
        <v>1244</v>
      </c>
      <c r="D55" s="16" t="s">
        <v>158</v>
      </c>
      <c r="E55" s="16" t="s">
        <v>159</v>
      </c>
      <c r="F55" s="17">
        <v>43366</v>
      </c>
      <c r="G55" s="18">
        <v>2018</v>
      </c>
      <c r="H55" s="16" t="s">
        <v>1248</v>
      </c>
      <c r="I55" s="20">
        <v>1817.92</v>
      </c>
      <c r="J55" s="19">
        <v>1817.92</v>
      </c>
      <c r="K55" s="21">
        <v>0</v>
      </c>
      <c r="L55" s="21">
        <v>24</v>
      </c>
      <c r="M55" s="13">
        <f t="shared" si="0"/>
        <v>1817.92</v>
      </c>
      <c r="N55" s="10">
        <f t="shared" si="1"/>
        <v>1817.92</v>
      </c>
      <c r="O55" s="10">
        <f t="shared" si="2"/>
        <v>0</v>
      </c>
      <c r="P55" s="8">
        <f t="shared" si="3"/>
        <v>24</v>
      </c>
      <c r="Q55" s="9">
        <f t="shared" si="4"/>
        <v>1</v>
      </c>
      <c r="R55" s="8">
        <f t="shared" si="5"/>
        <v>1817.92</v>
      </c>
    </row>
    <row r="56" spans="1:18" ht="13.5" thickBot="1">
      <c r="A56" s="16" t="s">
        <v>26</v>
      </c>
      <c r="B56" s="16" t="str">
        <f t="shared" si="6"/>
        <v>POS</v>
      </c>
      <c r="C56" s="23" t="s">
        <v>1244</v>
      </c>
      <c r="D56" s="16" t="s">
        <v>154</v>
      </c>
      <c r="E56" s="16" t="s">
        <v>155</v>
      </c>
      <c r="F56" s="17">
        <v>43353</v>
      </c>
      <c r="G56" s="18">
        <v>2018</v>
      </c>
      <c r="H56" s="16" t="s">
        <v>1248</v>
      </c>
      <c r="I56" s="20">
        <v>1817.92</v>
      </c>
      <c r="J56" s="19">
        <v>1817.92</v>
      </c>
      <c r="K56" s="21">
        <v>0</v>
      </c>
      <c r="L56" s="21">
        <v>24</v>
      </c>
      <c r="M56" s="13">
        <f t="shared" si="0"/>
        <v>1817.92</v>
      </c>
      <c r="N56" s="10">
        <f t="shared" si="1"/>
        <v>1817.92</v>
      </c>
      <c r="O56" s="10">
        <f t="shared" si="2"/>
        <v>0</v>
      </c>
      <c r="P56" s="8">
        <f t="shared" si="3"/>
        <v>24</v>
      </c>
      <c r="Q56" s="9">
        <f t="shared" si="4"/>
        <v>1</v>
      </c>
      <c r="R56" s="8">
        <f t="shared" si="5"/>
        <v>1817.92</v>
      </c>
    </row>
    <row r="57" spans="1:18" ht="13.5" thickBot="1">
      <c r="A57" s="16" t="s">
        <v>26</v>
      </c>
      <c r="B57" s="16" t="str">
        <f t="shared" si="6"/>
        <v>POS</v>
      </c>
      <c r="C57" s="23" t="s">
        <v>9</v>
      </c>
      <c r="D57" s="16" t="s">
        <v>172</v>
      </c>
      <c r="E57" s="16" t="s">
        <v>173</v>
      </c>
      <c r="F57" s="17">
        <v>43360</v>
      </c>
      <c r="G57" s="18">
        <v>2018</v>
      </c>
      <c r="H57" s="16" t="s">
        <v>37</v>
      </c>
      <c r="I57" s="20">
        <v>1801.87</v>
      </c>
      <c r="J57" s="19">
        <v>1801.87</v>
      </c>
      <c r="K57" s="21">
        <v>0</v>
      </c>
      <c r="L57" s="21">
        <v>2358</v>
      </c>
      <c r="M57" s="13">
        <f t="shared" si="0"/>
        <v>1801.87</v>
      </c>
      <c r="N57" s="10">
        <f t="shared" si="1"/>
        <v>1801.87</v>
      </c>
      <c r="O57" s="10">
        <f t="shared" si="2"/>
        <v>0</v>
      </c>
      <c r="P57" s="8">
        <f t="shared" si="3"/>
        <v>2358</v>
      </c>
      <c r="Q57" s="9">
        <f t="shared" si="4"/>
        <v>1</v>
      </c>
      <c r="R57" s="8">
        <f t="shared" si="5"/>
        <v>1801.87</v>
      </c>
    </row>
    <row r="58" spans="1:18" ht="13.5" thickBot="1">
      <c r="A58" s="16" t="s">
        <v>26</v>
      </c>
      <c r="B58" s="16" t="str">
        <f t="shared" si="6"/>
        <v>POS</v>
      </c>
      <c r="C58" s="23" t="s">
        <v>1245</v>
      </c>
      <c r="D58" s="16" t="s">
        <v>172</v>
      </c>
      <c r="E58" s="16" t="s">
        <v>173</v>
      </c>
      <c r="F58" s="17">
        <v>43360</v>
      </c>
      <c r="G58" s="18">
        <v>2018</v>
      </c>
      <c r="H58" s="16" t="s">
        <v>1249</v>
      </c>
      <c r="I58" s="20">
        <v>1801.87</v>
      </c>
      <c r="J58" s="19">
        <v>1801.87</v>
      </c>
      <c r="K58" s="21">
        <v>0</v>
      </c>
      <c r="L58" s="21">
        <v>380</v>
      </c>
      <c r="M58" s="13">
        <f t="shared" si="0"/>
        <v>1801.87</v>
      </c>
      <c r="N58" s="10">
        <f t="shared" si="1"/>
        <v>1801.87</v>
      </c>
      <c r="O58" s="10">
        <f t="shared" si="2"/>
        <v>0</v>
      </c>
      <c r="P58" s="8">
        <f t="shared" si="3"/>
        <v>380</v>
      </c>
      <c r="Q58" s="9">
        <f t="shared" si="4"/>
        <v>1</v>
      </c>
      <c r="R58" s="8">
        <f t="shared" si="5"/>
        <v>1801.87</v>
      </c>
    </row>
    <row r="59" spans="1:18" ht="13.5" thickBot="1">
      <c r="A59" s="16" t="s">
        <v>26</v>
      </c>
      <c r="B59" s="16" t="str">
        <f t="shared" si="6"/>
        <v>POS</v>
      </c>
      <c r="C59" s="23" t="s">
        <v>9</v>
      </c>
      <c r="D59" s="16" t="s">
        <v>168</v>
      </c>
      <c r="E59" s="16" t="s">
        <v>169</v>
      </c>
      <c r="F59" s="17">
        <v>43354</v>
      </c>
      <c r="G59" s="18">
        <v>2018</v>
      </c>
      <c r="H59" s="16" t="s">
        <v>37</v>
      </c>
      <c r="I59" s="20">
        <v>1801.68</v>
      </c>
      <c r="J59" s="19">
        <v>1801.68</v>
      </c>
      <c r="K59" s="21">
        <v>0</v>
      </c>
      <c r="L59" s="21">
        <v>2358</v>
      </c>
      <c r="M59" s="13">
        <f t="shared" si="0"/>
        <v>1801.68</v>
      </c>
      <c r="N59" s="10">
        <f t="shared" si="1"/>
        <v>1801.68</v>
      </c>
      <c r="O59" s="10">
        <f t="shared" si="2"/>
        <v>0</v>
      </c>
      <c r="P59" s="8">
        <f t="shared" si="3"/>
        <v>2358</v>
      </c>
      <c r="Q59" s="9">
        <f t="shared" si="4"/>
        <v>1</v>
      </c>
      <c r="R59" s="8">
        <f t="shared" si="5"/>
        <v>1801.68</v>
      </c>
    </row>
    <row r="60" spans="1:18" ht="13.5" thickBot="1">
      <c r="A60" s="16" t="s">
        <v>26</v>
      </c>
      <c r="B60" s="16" t="str">
        <f t="shared" si="6"/>
        <v>POS</v>
      </c>
      <c r="C60" s="23" t="s">
        <v>1245</v>
      </c>
      <c r="D60" s="16" t="s">
        <v>168</v>
      </c>
      <c r="E60" s="16" t="s">
        <v>169</v>
      </c>
      <c r="F60" s="17">
        <v>43354</v>
      </c>
      <c r="G60" s="18">
        <v>2018</v>
      </c>
      <c r="H60" s="16" t="s">
        <v>1249</v>
      </c>
      <c r="I60" s="20">
        <v>1801.68</v>
      </c>
      <c r="J60" s="19">
        <v>1801.68</v>
      </c>
      <c r="K60" s="21">
        <v>0</v>
      </c>
      <c r="L60" s="21">
        <v>380</v>
      </c>
      <c r="M60" s="13">
        <f t="shared" si="0"/>
        <v>1801.68</v>
      </c>
      <c r="N60" s="10">
        <f t="shared" si="1"/>
        <v>1801.68</v>
      </c>
      <c r="O60" s="10">
        <f t="shared" si="2"/>
        <v>0</v>
      </c>
      <c r="P60" s="8">
        <f t="shared" si="3"/>
        <v>380</v>
      </c>
      <c r="Q60" s="9">
        <f t="shared" si="4"/>
        <v>1</v>
      </c>
      <c r="R60" s="8">
        <f t="shared" si="5"/>
        <v>1801.68</v>
      </c>
    </row>
    <row r="61" spans="1:18" ht="13.5" thickBot="1">
      <c r="A61" s="16" t="s">
        <v>26</v>
      </c>
      <c r="B61" s="16" t="str">
        <f t="shared" si="6"/>
        <v>POS</v>
      </c>
      <c r="C61" s="23" t="s">
        <v>1244</v>
      </c>
      <c r="D61" s="16" t="s">
        <v>168</v>
      </c>
      <c r="E61" s="16" t="s">
        <v>169</v>
      </c>
      <c r="F61" s="17">
        <v>43354</v>
      </c>
      <c r="G61" s="18">
        <v>2018</v>
      </c>
      <c r="H61" s="16" t="s">
        <v>1248</v>
      </c>
      <c r="I61" s="20">
        <v>1801.68</v>
      </c>
      <c r="J61" s="19">
        <v>1801.68</v>
      </c>
      <c r="K61" s="21">
        <v>0</v>
      </c>
      <c r="L61" s="21">
        <v>24</v>
      </c>
      <c r="M61" s="13">
        <f t="shared" si="0"/>
        <v>1801.68</v>
      </c>
      <c r="N61" s="10">
        <f t="shared" si="1"/>
        <v>1801.68</v>
      </c>
      <c r="O61" s="10">
        <f t="shared" si="2"/>
        <v>0</v>
      </c>
      <c r="P61" s="8">
        <f t="shared" si="3"/>
        <v>24</v>
      </c>
      <c r="Q61" s="9">
        <f t="shared" si="4"/>
        <v>1</v>
      </c>
      <c r="R61" s="8">
        <f t="shared" si="5"/>
        <v>1801.68</v>
      </c>
    </row>
    <row r="62" spans="1:18" ht="13.5" thickBot="1">
      <c r="A62" s="16" t="s">
        <v>51</v>
      </c>
      <c r="B62" s="16" t="str">
        <f t="shared" si="6"/>
        <v>POS</v>
      </c>
      <c r="C62" s="23" t="s">
        <v>1245</v>
      </c>
      <c r="D62" s="16" t="s">
        <v>299</v>
      </c>
      <c r="E62" s="16" t="s">
        <v>300</v>
      </c>
      <c r="F62" s="17">
        <v>43320</v>
      </c>
      <c r="G62" s="18">
        <v>2018</v>
      </c>
      <c r="H62" s="16" t="s">
        <v>1249</v>
      </c>
      <c r="I62" s="22">
        <v>1300</v>
      </c>
      <c r="J62" s="19">
        <v>838.75</v>
      </c>
      <c r="K62" s="21">
        <v>838.75</v>
      </c>
      <c r="L62" s="21">
        <v>285</v>
      </c>
      <c r="M62" s="13">
        <f t="shared" si="0"/>
        <v>2600</v>
      </c>
      <c r="N62" s="10">
        <f t="shared" si="1"/>
        <v>838.75</v>
      </c>
      <c r="O62" s="10">
        <f t="shared" si="2"/>
        <v>838.75</v>
      </c>
      <c r="P62" s="8">
        <f t="shared" si="3"/>
        <v>-553.75</v>
      </c>
      <c r="Q62" s="9">
        <f t="shared" si="4"/>
        <v>-1.9429824561403508</v>
      </c>
      <c r="R62" s="8">
        <f t="shared" si="5"/>
        <v>1761.25</v>
      </c>
    </row>
    <row r="63" spans="1:18" ht="13.5" thickBot="1">
      <c r="A63" s="16" t="s">
        <v>51</v>
      </c>
      <c r="B63" s="16" t="str">
        <f t="shared" si="6"/>
        <v>POS</v>
      </c>
      <c r="C63" s="23" t="s">
        <v>1245</v>
      </c>
      <c r="D63" s="16" t="s">
        <v>299</v>
      </c>
      <c r="E63" s="16" t="s">
        <v>300</v>
      </c>
      <c r="F63" s="17">
        <v>43320</v>
      </c>
      <c r="G63" s="18">
        <v>2018</v>
      </c>
      <c r="H63" s="16" t="s">
        <v>1249</v>
      </c>
      <c r="I63" s="22">
        <v>1300</v>
      </c>
      <c r="J63" s="19">
        <v>0</v>
      </c>
      <c r="K63" s="21">
        <v>0</v>
      </c>
      <c r="L63" s="21">
        <v>285</v>
      </c>
      <c r="M63" s="13">
        <f t="shared" si="0"/>
        <v>2600</v>
      </c>
      <c r="N63" s="10">
        <f t="shared" si="1"/>
        <v>838.75</v>
      </c>
      <c r="O63" s="10">
        <f t="shared" si="2"/>
        <v>838.75</v>
      </c>
      <c r="P63" s="8">
        <f t="shared" si="3"/>
        <v>-553.75</v>
      </c>
      <c r="Q63" s="9">
        <f t="shared" si="4"/>
        <v>-1.9429824561403508</v>
      </c>
      <c r="R63" s="8">
        <f t="shared" si="5"/>
        <v>1761.25</v>
      </c>
    </row>
    <row r="64" spans="1:18" ht="13.5" thickBot="1">
      <c r="A64" s="16" t="s">
        <v>51</v>
      </c>
      <c r="B64" s="16" t="str">
        <f t="shared" si="6"/>
        <v>POS</v>
      </c>
      <c r="C64" s="23" t="s">
        <v>9</v>
      </c>
      <c r="D64" s="16" t="s">
        <v>299</v>
      </c>
      <c r="E64" s="16" t="s">
        <v>300</v>
      </c>
      <c r="F64" s="17">
        <v>43320</v>
      </c>
      <c r="G64" s="18">
        <v>2018</v>
      </c>
      <c r="H64" s="16" t="s">
        <v>29</v>
      </c>
      <c r="I64" s="22">
        <v>1300</v>
      </c>
      <c r="J64" s="19">
        <v>0</v>
      </c>
      <c r="K64" s="21">
        <v>0</v>
      </c>
      <c r="L64" s="21">
        <v>1944</v>
      </c>
      <c r="M64" s="13">
        <f t="shared" si="0"/>
        <v>2600</v>
      </c>
      <c r="N64" s="10">
        <f t="shared" si="1"/>
        <v>838.75</v>
      </c>
      <c r="O64" s="10">
        <f t="shared" si="2"/>
        <v>838.75</v>
      </c>
      <c r="P64" s="8">
        <f t="shared" si="3"/>
        <v>1105.25</v>
      </c>
      <c r="Q64" s="9">
        <f t="shared" si="4"/>
        <v>0.56854423868312753</v>
      </c>
      <c r="R64" s="8">
        <f t="shared" si="5"/>
        <v>1761.25</v>
      </c>
    </row>
    <row r="65" spans="1:18" ht="13.5" thickBot="1">
      <c r="A65" s="16" t="s">
        <v>51</v>
      </c>
      <c r="B65" s="16" t="str">
        <f t="shared" si="6"/>
        <v>POS</v>
      </c>
      <c r="C65" s="23" t="s">
        <v>9</v>
      </c>
      <c r="D65" s="16" t="s">
        <v>299</v>
      </c>
      <c r="E65" s="16" t="s">
        <v>300</v>
      </c>
      <c r="F65" s="17">
        <v>43320</v>
      </c>
      <c r="G65" s="18">
        <v>2018</v>
      </c>
      <c r="H65" s="16" t="s">
        <v>29</v>
      </c>
      <c r="I65" s="22">
        <v>1300</v>
      </c>
      <c r="J65" s="19">
        <v>838.75</v>
      </c>
      <c r="K65" s="21">
        <v>838.75</v>
      </c>
      <c r="L65" s="21">
        <v>1944</v>
      </c>
      <c r="M65" s="13">
        <f t="shared" si="0"/>
        <v>2600</v>
      </c>
      <c r="N65" s="10">
        <f t="shared" si="1"/>
        <v>838.75</v>
      </c>
      <c r="O65" s="10">
        <f t="shared" si="2"/>
        <v>838.75</v>
      </c>
      <c r="P65" s="8">
        <f t="shared" si="3"/>
        <v>1105.25</v>
      </c>
      <c r="Q65" s="9">
        <f t="shared" si="4"/>
        <v>0.56854423868312753</v>
      </c>
      <c r="R65" s="8">
        <f t="shared" si="5"/>
        <v>1761.25</v>
      </c>
    </row>
    <row r="66" spans="1:18" ht="13.5" thickBot="1">
      <c r="A66" s="16" t="s">
        <v>51</v>
      </c>
      <c r="B66" s="16" t="str">
        <f t="shared" si="6"/>
        <v>POS</v>
      </c>
      <c r="C66" s="23" t="s">
        <v>9</v>
      </c>
      <c r="D66" s="16" t="s">
        <v>1202</v>
      </c>
      <c r="E66" s="16" t="s">
        <v>1203</v>
      </c>
      <c r="F66" s="17">
        <v>43394</v>
      </c>
      <c r="G66" s="18">
        <v>2018</v>
      </c>
      <c r="H66" s="16" t="s">
        <v>37</v>
      </c>
      <c r="I66" s="20">
        <v>1738.88</v>
      </c>
      <c r="J66" s="19">
        <v>0</v>
      </c>
      <c r="K66" s="21">
        <v>0</v>
      </c>
      <c r="L66" s="21">
        <v>0</v>
      </c>
      <c r="M66" s="13">
        <f t="shared" ref="M66:M129" si="7">SUMIFS($I:$I,$D:$D,"="&amp;D66,$C:$C,"="&amp;C66)</f>
        <v>1738.88</v>
      </c>
      <c r="N66" s="10">
        <f t="shared" ref="N66:N129" si="8">SUMIFS($J:$J,$D:$D,"="&amp;D66,$C:$C,"="&amp;C66)</f>
        <v>0</v>
      </c>
      <c r="O66" s="10">
        <f t="shared" ref="O66:O129" si="9">SUMIFS($K:$K,$D:$D,"="&amp;D66,$C:$C,"="&amp;C66)</f>
        <v>0</v>
      </c>
      <c r="P66" s="8">
        <f t="shared" ref="P66:P129" si="10">L66-O66</f>
        <v>0</v>
      </c>
      <c r="Q66" s="9" t="e">
        <f t="shared" ref="Q66:Q129" si="11">P66/L66</f>
        <v>#DIV/0!</v>
      </c>
      <c r="R66" s="8">
        <f t="shared" ref="R66:R129" si="12">M66-O66</f>
        <v>1738.88</v>
      </c>
    </row>
    <row r="67" spans="1:18" ht="13.5" thickBot="1">
      <c r="A67" s="16" t="s">
        <v>51</v>
      </c>
      <c r="B67" s="16" t="str">
        <f t="shared" ref="B67:B130" si="13">IF(LEFT(A67,5)="kiosk","KIOSK","POS")</f>
        <v>POS</v>
      </c>
      <c r="C67" s="23" t="s">
        <v>1245</v>
      </c>
      <c r="D67" s="16" t="s">
        <v>1202</v>
      </c>
      <c r="E67" s="16" t="s">
        <v>1203</v>
      </c>
      <c r="F67" s="17">
        <v>43394</v>
      </c>
      <c r="G67" s="18">
        <v>2018</v>
      </c>
      <c r="H67" s="16" t="s">
        <v>1249</v>
      </c>
      <c r="I67" s="20">
        <v>1738.88</v>
      </c>
      <c r="J67" s="19">
        <v>0</v>
      </c>
      <c r="K67" s="21">
        <v>0</v>
      </c>
      <c r="L67" s="21">
        <v>0</v>
      </c>
      <c r="M67" s="13">
        <f t="shared" si="7"/>
        <v>1738.88</v>
      </c>
      <c r="N67" s="10">
        <f t="shared" si="8"/>
        <v>0</v>
      </c>
      <c r="O67" s="10">
        <f t="shared" si="9"/>
        <v>0</v>
      </c>
      <c r="P67" s="8">
        <f t="shared" si="10"/>
        <v>0</v>
      </c>
      <c r="Q67" s="9" t="e">
        <f t="shared" si="11"/>
        <v>#DIV/0!</v>
      </c>
      <c r="R67" s="8">
        <f t="shared" si="12"/>
        <v>1738.88</v>
      </c>
    </row>
    <row r="68" spans="1:18" ht="13.5" thickBot="1">
      <c r="A68" s="16" t="s">
        <v>51</v>
      </c>
      <c r="B68" s="16" t="str">
        <f t="shared" si="13"/>
        <v>POS</v>
      </c>
      <c r="C68" s="23" t="s">
        <v>1244</v>
      </c>
      <c r="D68" s="16" t="s">
        <v>1202</v>
      </c>
      <c r="E68" s="16" t="s">
        <v>1203</v>
      </c>
      <c r="F68" s="17">
        <v>43394</v>
      </c>
      <c r="G68" s="18">
        <v>2018</v>
      </c>
      <c r="H68" s="16" t="s">
        <v>1248</v>
      </c>
      <c r="I68" s="20">
        <v>1738.88</v>
      </c>
      <c r="J68" s="19">
        <v>0</v>
      </c>
      <c r="K68" s="21">
        <v>0</v>
      </c>
      <c r="L68" s="21">
        <v>0</v>
      </c>
      <c r="M68" s="13">
        <f t="shared" si="7"/>
        <v>1738.88</v>
      </c>
      <c r="N68" s="10">
        <f t="shared" si="8"/>
        <v>0</v>
      </c>
      <c r="O68" s="10">
        <f t="shared" si="9"/>
        <v>0</v>
      </c>
      <c r="P68" s="8">
        <f t="shared" si="10"/>
        <v>0</v>
      </c>
      <c r="Q68" s="9" t="e">
        <f t="shared" si="11"/>
        <v>#DIV/0!</v>
      </c>
      <c r="R68" s="8">
        <f t="shared" si="12"/>
        <v>1738.88</v>
      </c>
    </row>
    <row r="69" spans="1:18" ht="13.5" thickBot="1">
      <c r="A69" s="16" t="s">
        <v>26</v>
      </c>
      <c r="B69" s="16" t="str">
        <f t="shared" si="13"/>
        <v>POS</v>
      </c>
      <c r="C69" s="23" t="s">
        <v>1244</v>
      </c>
      <c r="D69" s="16" t="s">
        <v>64</v>
      </c>
      <c r="E69" s="16" t="s">
        <v>241</v>
      </c>
      <c r="F69" s="17">
        <v>43326</v>
      </c>
      <c r="G69" s="18">
        <v>2018</v>
      </c>
      <c r="H69" s="16" t="s">
        <v>1248</v>
      </c>
      <c r="I69" s="20">
        <v>964.31</v>
      </c>
      <c r="J69" s="19">
        <v>964.31</v>
      </c>
      <c r="K69" s="21">
        <v>0</v>
      </c>
      <c r="L69" s="21">
        <v>24</v>
      </c>
      <c r="M69" s="13">
        <f t="shared" si="7"/>
        <v>2928.62</v>
      </c>
      <c r="N69" s="10">
        <f t="shared" si="8"/>
        <v>2293.12</v>
      </c>
      <c r="O69" s="10">
        <f t="shared" si="9"/>
        <v>1321.52</v>
      </c>
      <c r="P69" s="8">
        <f t="shared" si="10"/>
        <v>-1297.52</v>
      </c>
      <c r="Q69" s="9">
        <f t="shared" si="11"/>
        <v>-54.063333333333333</v>
      </c>
      <c r="R69" s="8">
        <f t="shared" si="12"/>
        <v>1607.1</v>
      </c>
    </row>
    <row r="70" spans="1:18" ht="13.5" thickBot="1">
      <c r="A70" s="16" t="s">
        <v>26</v>
      </c>
      <c r="B70" s="16" t="str">
        <f t="shared" si="13"/>
        <v>POS</v>
      </c>
      <c r="C70" s="23" t="s">
        <v>1244</v>
      </c>
      <c r="D70" s="16" t="s">
        <v>64</v>
      </c>
      <c r="E70" s="16" t="s">
        <v>241</v>
      </c>
      <c r="F70" s="17">
        <v>43326</v>
      </c>
      <c r="G70" s="18">
        <v>2018</v>
      </c>
      <c r="H70" s="16" t="s">
        <v>1248</v>
      </c>
      <c r="I70" s="20">
        <v>964.31</v>
      </c>
      <c r="J70" s="19">
        <v>964.31</v>
      </c>
      <c r="K70" s="21">
        <v>964.31</v>
      </c>
      <c r="L70" s="21">
        <v>24</v>
      </c>
      <c r="M70" s="13">
        <f t="shared" si="7"/>
        <v>2928.62</v>
      </c>
      <c r="N70" s="10">
        <f t="shared" si="8"/>
        <v>2293.12</v>
      </c>
      <c r="O70" s="10">
        <f t="shared" si="9"/>
        <v>1321.52</v>
      </c>
      <c r="P70" s="8">
        <f t="shared" si="10"/>
        <v>-1297.52</v>
      </c>
      <c r="Q70" s="9">
        <f t="shared" si="11"/>
        <v>-54.063333333333333</v>
      </c>
      <c r="R70" s="8">
        <f t="shared" si="12"/>
        <v>1607.1</v>
      </c>
    </row>
    <row r="71" spans="1:18" ht="13.5" thickBot="1">
      <c r="A71" s="16" t="s">
        <v>51</v>
      </c>
      <c r="B71" s="16" t="str">
        <f t="shared" si="13"/>
        <v>POS</v>
      </c>
      <c r="C71" s="23" t="s">
        <v>1244</v>
      </c>
      <c r="D71" s="16" t="s">
        <v>64</v>
      </c>
      <c r="E71" s="16" t="s">
        <v>65</v>
      </c>
      <c r="F71" s="17">
        <v>43332</v>
      </c>
      <c r="G71" s="18">
        <v>2018</v>
      </c>
      <c r="H71" s="16" t="s">
        <v>1248</v>
      </c>
      <c r="I71" s="22">
        <v>1000</v>
      </c>
      <c r="J71" s="19">
        <v>364.5</v>
      </c>
      <c r="K71" s="21">
        <v>357.21</v>
      </c>
      <c r="L71" s="21">
        <v>48</v>
      </c>
      <c r="M71" s="13">
        <f t="shared" si="7"/>
        <v>2928.62</v>
      </c>
      <c r="N71" s="10">
        <f t="shared" si="8"/>
        <v>2293.12</v>
      </c>
      <c r="O71" s="10">
        <f t="shared" si="9"/>
        <v>1321.52</v>
      </c>
      <c r="P71" s="8">
        <f t="shared" si="10"/>
        <v>-1273.52</v>
      </c>
      <c r="Q71" s="9">
        <f t="shared" si="11"/>
        <v>-26.531666666666666</v>
      </c>
      <c r="R71" s="8">
        <f t="shared" si="12"/>
        <v>1607.1</v>
      </c>
    </row>
    <row r="72" spans="1:18" ht="13.5" thickBot="1">
      <c r="A72" s="16" t="s">
        <v>26</v>
      </c>
      <c r="B72" s="16" t="str">
        <f t="shared" si="13"/>
        <v>POS</v>
      </c>
      <c r="C72" s="23" t="s">
        <v>1245</v>
      </c>
      <c r="D72" s="16" t="s">
        <v>64</v>
      </c>
      <c r="E72" s="16" t="s">
        <v>241</v>
      </c>
      <c r="F72" s="17">
        <v>43326</v>
      </c>
      <c r="G72" s="18">
        <v>2018</v>
      </c>
      <c r="H72" s="16" t="s">
        <v>1249</v>
      </c>
      <c r="I72" s="20">
        <v>964.31</v>
      </c>
      <c r="J72" s="19">
        <v>964.31</v>
      </c>
      <c r="K72" s="21">
        <v>964.31</v>
      </c>
      <c r="L72" s="21">
        <v>285</v>
      </c>
      <c r="M72" s="13">
        <f t="shared" si="7"/>
        <v>2928.62</v>
      </c>
      <c r="N72" s="10">
        <f t="shared" si="8"/>
        <v>2293.12</v>
      </c>
      <c r="O72" s="10">
        <f t="shared" si="9"/>
        <v>1321.52</v>
      </c>
      <c r="P72" s="8">
        <f t="shared" si="10"/>
        <v>-1036.52</v>
      </c>
      <c r="Q72" s="9">
        <f t="shared" si="11"/>
        <v>-3.6369122807017544</v>
      </c>
      <c r="R72" s="8">
        <f t="shared" si="12"/>
        <v>1607.1</v>
      </c>
    </row>
    <row r="73" spans="1:18" ht="13.5" thickBot="1">
      <c r="A73" s="16" t="s">
        <v>26</v>
      </c>
      <c r="B73" s="16" t="str">
        <f t="shared" si="13"/>
        <v>POS</v>
      </c>
      <c r="C73" s="23" t="s">
        <v>1245</v>
      </c>
      <c r="D73" s="16" t="s">
        <v>64</v>
      </c>
      <c r="E73" s="16" t="s">
        <v>241</v>
      </c>
      <c r="F73" s="17">
        <v>43326</v>
      </c>
      <c r="G73" s="18">
        <v>2018</v>
      </c>
      <c r="H73" s="16" t="s">
        <v>1249</v>
      </c>
      <c r="I73" s="20">
        <v>964.31</v>
      </c>
      <c r="J73" s="19">
        <v>964.31</v>
      </c>
      <c r="K73" s="21">
        <v>0</v>
      </c>
      <c r="L73" s="21">
        <v>285</v>
      </c>
      <c r="M73" s="13">
        <f t="shared" si="7"/>
        <v>2928.62</v>
      </c>
      <c r="N73" s="10">
        <f t="shared" si="8"/>
        <v>2293.12</v>
      </c>
      <c r="O73" s="10">
        <f t="shared" si="9"/>
        <v>1321.52</v>
      </c>
      <c r="P73" s="8">
        <f t="shared" si="10"/>
        <v>-1036.52</v>
      </c>
      <c r="Q73" s="9">
        <f t="shared" si="11"/>
        <v>-3.6369122807017544</v>
      </c>
      <c r="R73" s="8">
        <f t="shared" si="12"/>
        <v>1607.1</v>
      </c>
    </row>
    <row r="74" spans="1:18" ht="13.5" thickBot="1">
      <c r="A74" s="16" t="s">
        <v>51</v>
      </c>
      <c r="B74" s="16" t="str">
        <f t="shared" si="13"/>
        <v>POS</v>
      </c>
      <c r="C74" s="23" t="s">
        <v>1245</v>
      </c>
      <c r="D74" s="16" t="s">
        <v>64</v>
      </c>
      <c r="E74" s="16" t="s">
        <v>65</v>
      </c>
      <c r="F74" s="17">
        <v>43332</v>
      </c>
      <c r="G74" s="18">
        <v>2018</v>
      </c>
      <c r="H74" s="16" t="s">
        <v>1249</v>
      </c>
      <c r="I74" s="22">
        <v>1000</v>
      </c>
      <c r="J74" s="19">
        <v>364.5</v>
      </c>
      <c r="K74" s="21">
        <v>357.21</v>
      </c>
      <c r="L74" s="21">
        <v>570</v>
      </c>
      <c r="M74" s="13">
        <f t="shared" si="7"/>
        <v>2928.62</v>
      </c>
      <c r="N74" s="10">
        <f t="shared" si="8"/>
        <v>2293.12</v>
      </c>
      <c r="O74" s="10">
        <f t="shared" si="9"/>
        <v>1321.52</v>
      </c>
      <c r="P74" s="8">
        <f t="shared" si="10"/>
        <v>-751.52</v>
      </c>
      <c r="Q74" s="9">
        <f t="shared" si="11"/>
        <v>-1.3184561403508772</v>
      </c>
      <c r="R74" s="8">
        <f t="shared" si="12"/>
        <v>1607.1</v>
      </c>
    </row>
    <row r="75" spans="1:18" ht="13.5" thickBot="1">
      <c r="A75" s="16" t="s">
        <v>26</v>
      </c>
      <c r="B75" s="16" t="str">
        <f t="shared" si="13"/>
        <v>POS</v>
      </c>
      <c r="C75" s="23" t="s">
        <v>9</v>
      </c>
      <c r="D75" s="16" t="s">
        <v>64</v>
      </c>
      <c r="E75" s="16" t="s">
        <v>241</v>
      </c>
      <c r="F75" s="17">
        <v>43326</v>
      </c>
      <c r="G75" s="18">
        <v>2018</v>
      </c>
      <c r="H75" s="16" t="s">
        <v>29</v>
      </c>
      <c r="I75" s="20">
        <v>964.31</v>
      </c>
      <c r="J75" s="19">
        <v>964.31</v>
      </c>
      <c r="K75" s="21">
        <v>964.31</v>
      </c>
      <c r="L75" s="21">
        <v>1944</v>
      </c>
      <c r="M75" s="13">
        <f t="shared" si="7"/>
        <v>2928.62</v>
      </c>
      <c r="N75" s="10">
        <f t="shared" si="8"/>
        <v>2293.12</v>
      </c>
      <c r="O75" s="10">
        <f t="shared" si="9"/>
        <v>1321.52</v>
      </c>
      <c r="P75" s="8">
        <f t="shared" si="10"/>
        <v>622.48</v>
      </c>
      <c r="Q75" s="9">
        <f t="shared" si="11"/>
        <v>0.32020576131687245</v>
      </c>
      <c r="R75" s="8">
        <f t="shared" si="12"/>
        <v>1607.1</v>
      </c>
    </row>
    <row r="76" spans="1:18" ht="13.5" thickBot="1">
      <c r="A76" s="16" t="s">
        <v>26</v>
      </c>
      <c r="B76" s="16" t="str">
        <f t="shared" si="13"/>
        <v>POS</v>
      </c>
      <c r="C76" s="23" t="s">
        <v>9</v>
      </c>
      <c r="D76" s="16" t="s">
        <v>64</v>
      </c>
      <c r="E76" s="16" t="s">
        <v>241</v>
      </c>
      <c r="F76" s="17">
        <v>43326</v>
      </c>
      <c r="G76" s="18">
        <v>2018</v>
      </c>
      <c r="H76" s="16" t="s">
        <v>29</v>
      </c>
      <c r="I76" s="20">
        <v>964.31</v>
      </c>
      <c r="J76" s="19">
        <v>964.31</v>
      </c>
      <c r="K76" s="21">
        <v>0</v>
      </c>
      <c r="L76" s="21">
        <v>1944</v>
      </c>
      <c r="M76" s="13">
        <f t="shared" si="7"/>
        <v>2928.62</v>
      </c>
      <c r="N76" s="10">
        <f t="shared" si="8"/>
        <v>2293.12</v>
      </c>
      <c r="O76" s="10">
        <f t="shared" si="9"/>
        <v>1321.52</v>
      </c>
      <c r="P76" s="8">
        <f t="shared" si="10"/>
        <v>622.48</v>
      </c>
      <c r="Q76" s="9">
        <f t="shared" si="11"/>
        <v>0.32020576131687245</v>
      </c>
      <c r="R76" s="8">
        <f t="shared" si="12"/>
        <v>1607.1</v>
      </c>
    </row>
    <row r="77" spans="1:18" ht="13.5" thickBot="1">
      <c r="A77" s="16" t="s">
        <v>51</v>
      </c>
      <c r="B77" s="16" t="str">
        <f t="shared" si="13"/>
        <v>POS</v>
      </c>
      <c r="C77" s="23" t="s">
        <v>9</v>
      </c>
      <c r="D77" s="16" t="s">
        <v>64</v>
      </c>
      <c r="E77" s="16" t="s">
        <v>65</v>
      </c>
      <c r="F77" s="17">
        <v>43332</v>
      </c>
      <c r="G77" s="18">
        <v>2018</v>
      </c>
      <c r="H77" s="16" t="s">
        <v>29</v>
      </c>
      <c r="I77" s="22">
        <v>1000</v>
      </c>
      <c r="J77" s="19">
        <v>364.5</v>
      </c>
      <c r="K77" s="21">
        <v>357.21</v>
      </c>
      <c r="L77" s="21">
        <v>3888</v>
      </c>
      <c r="M77" s="13">
        <f t="shared" si="7"/>
        <v>2928.62</v>
      </c>
      <c r="N77" s="10">
        <f t="shared" si="8"/>
        <v>2293.12</v>
      </c>
      <c r="O77" s="10">
        <f t="shared" si="9"/>
        <v>1321.52</v>
      </c>
      <c r="P77" s="8">
        <f t="shared" si="10"/>
        <v>2566.48</v>
      </c>
      <c r="Q77" s="9">
        <f t="shared" si="11"/>
        <v>0.66010288065843625</v>
      </c>
      <c r="R77" s="8">
        <f t="shared" si="12"/>
        <v>1607.1</v>
      </c>
    </row>
    <row r="78" spans="1:18" ht="13.5" thickBot="1">
      <c r="A78" s="16" t="s">
        <v>26</v>
      </c>
      <c r="B78" s="16" t="str">
        <f t="shared" si="13"/>
        <v>POS</v>
      </c>
      <c r="C78" s="23" t="s">
        <v>9</v>
      </c>
      <c r="D78" s="16" t="s">
        <v>116</v>
      </c>
      <c r="E78" s="16" t="s">
        <v>117</v>
      </c>
      <c r="F78" s="17">
        <v>43385</v>
      </c>
      <c r="G78" s="18">
        <v>2018</v>
      </c>
      <c r="H78" s="16" t="s">
        <v>37</v>
      </c>
      <c r="I78" s="20">
        <v>1570.88</v>
      </c>
      <c r="J78" s="19">
        <v>0</v>
      </c>
      <c r="K78" s="21">
        <v>0</v>
      </c>
      <c r="L78" s="21">
        <v>2723</v>
      </c>
      <c r="M78" s="13">
        <f t="shared" si="7"/>
        <v>1570.88</v>
      </c>
      <c r="N78" s="10">
        <f t="shared" si="8"/>
        <v>0</v>
      </c>
      <c r="O78" s="10">
        <f t="shared" si="9"/>
        <v>0</v>
      </c>
      <c r="P78" s="8">
        <f t="shared" si="10"/>
        <v>2723</v>
      </c>
      <c r="Q78" s="9">
        <f t="shared" si="11"/>
        <v>1</v>
      </c>
      <c r="R78" s="8">
        <f t="shared" si="12"/>
        <v>1570.88</v>
      </c>
    </row>
    <row r="79" spans="1:18" ht="13.5" thickBot="1">
      <c r="A79" s="16" t="s">
        <v>26</v>
      </c>
      <c r="B79" s="16" t="str">
        <f t="shared" si="13"/>
        <v>POS</v>
      </c>
      <c r="C79" s="23" t="s">
        <v>9</v>
      </c>
      <c r="D79" s="16" t="s">
        <v>176</v>
      </c>
      <c r="E79" s="16" t="s">
        <v>177</v>
      </c>
      <c r="F79" s="17">
        <v>43373</v>
      </c>
      <c r="G79" s="18">
        <v>2018</v>
      </c>
      <c r="H79" s="16" t="s">
        <v>37</v>
      </c>
      <c r="I79" s="20">
        <v>1570.88</v>
      </c>
      <c r="J79" s="19">
        <v>1570.88</v>
      </c>
      <c r="K79" s="21">
        <v>0</v>
      </c>
      <c r="L79" s="21">
        <v>2284</v>
      </c>
      <c r="M79" s="13">
        <f t="shared" si="7"/>
        <v>1570.88</v>
      </c>
      <c r="N79" s="10">
        <f t="shared" si="8"/>
        <v>1570.88</v>
      </c>
      <c r="O79" s="10">
        <f t="shared" si="9"/>
        <v>0</v>
      </c>
      <c r="P79" s="8">
        <f t="shared" si="10"/>
        <v>2284</v>
      </c>
      <c r="Q79" s="9">
        <f t="shared" si="11"/>
        <v>1</v>
      </c>
      <c r="R79" s="8">
        <f t="shared" si="12"/>
        <v>1570.88</v>
      </c>
    </row>
    <row r="80" spans="1:18" ht="13.5" thickBot="1">
      <c r="A80" s="16" t="s">
        <v>26</v>
      </c>
      <c r="B80" s="16" t="str">
        <f t="shared" si="13"/>
        <v>POS</v>
      </c>
      <c r="C80" s="23" t="s">
        <v>1245</v>
      </c>
      <c r="D80" s="16" t="s">
        <v>176</v>
      </c>
      <c r="E80" s="16" t="s">
        <v>177</v>
      </c>
      <c r="F80" s="17">
        <v>43373</v>
      </c>
      <c r="G80" s="18">
        <v>2018</v>
      </c>
      <c r="H80" s="16" t="s">
        <v>1249</v>
      </c>
      <c r="I80" s="20">
        <v>1570.88</v>
      </c>
      <c r="J80" s="19">
        <v>1570.88</v>
      </c>
      <c r="K80" s="21">
        <v>0</v>
      </c>
      <c r="L80" s="21">
        <v>285</v>
      </c>
      <c r="M80" s="13">
        <f t="shared" si="7"/>
        <v>1570.88</v>
      </c>
      <c r="N80" s="10">
        <f t="shared" si="8"/>
        <v>1570.88</v>
      </c>
      <c r="O80" s="10">
        <f t="shared" si="9"/>
        <v>0</v>
      </c>
      <c r="P80" s="8">
        <f t="shared" si="10"/>
        <v>285</v>
      </c>
      <c r="Q80" s="9">
        <f t="shared" si="11"/>
        <v>1</v>
      </c>
      <c r="R80" s="8">
        <f t="shared" si="12"/>
        <v>1570.88</v>
      </c>
    </row>
    <row r="81" spans="1:18" ht="13.5" thickBot="1">
      <c r="A81" s="16" t="s">
        <v>26</v>
      </c>
      <c r="B81" s="16" t="str">
        <f t="shared" si="13"/>
        <v>POS</v>
      </c>
      <c r="C81" s="23" t="s">
        <v>1245</v>
      </c>
      <c r="D81" s="16" t="s">
        <v>116</v>
      </c>
      <c r="E81" s="16" t="s">
        <v>117</v>
      </c>
      <c r="F81" s="17">
        <v>43385</v>
      </c>
      <c r="G81" s="18">
        <v>2018</v>
      </c>
      <c r="H81" s="16" t="s">
        <v>1249</v>
      </c>
      <c r="I81" s="20">
        <v>1570.88</v>
      </c>
      <c r="J81" s="19">
        <v>0</v>
      </c>
      <c r="K81" s="21">
        <v>0</v>
      </c>
      <c r="L81" s="21">
        <v>285</v>
      </c>
      <c r="M81" s="13">
        <f t="shared" si="7"/>
        <v>1570.88</v>
      </c>
      <c r="N81" s="10">
        <f t="shared" si="8"/>
        <v>0</v>
      </c>
      <c r="O81" s="10">
        <f t="shared" si="9"/>
        <v>0</v>
      </c>
      <c r="P81" s="8">
        <f t="shared" si="10"/>
        <v>285</v>
      </c>
      <c r="Q81" s="9">
        <f t="shared" si="11"/>
        <v>1</v>
      </c>
      <c r="R81" s="8">
        <f t="shared" si="12"/>
        <v>1570.88</v>
      </c>
    </row>
    <row r="82" spans="1:18" ht="13.5" thickBot="1">
      <c r="A82" s="16" t="s">
        <v>26</v>
      </c>
      <c r="B82" s="16" t="str">
        <f t="shared" si="13"/>
        <v>POS</v>
      </c>
      <c r="C82" s="23" t="s">
        <v>1244</v>
      </c>
      <c r="D82" s="16" t="s">
        <v>116</v>
      </c>
      <c r="E82" s="16" t="s">
        <v>117</v>
      </c>
      <c r="F82" s="17">
        <v>43385</v>
      </c>
      <c r="G82" s="18">
        <v>2018</v>
      </c>
      <c r="H82" s="16" t="s">
        <v>1248</v>
      </c>
      <c r="I82" s="20">
        <v>1570.88</v>
      </c>
      <c r="J82" s="19">
        <v>0</v>
      </c>
      <c r="K82" s="21">
        <v>0</v>
      </c>
      <c r="L82" s="21">
        <v>24</v>
      </c>
      <c r="M82" s="13">
        <f t="shared" si="7"/>
        <v>1570.88</v>
      </c>
      <c r="N82" s="10">
        <f t="shared" si="8"/>
        <v>0</v>
      </c>
      <c r="O82" s="10">
        <f t="shared" si="9"/>
        <v>0</v>
      </c>
      <c r="P82" s="8">
        <f t="shared" si="10"/>
        <v>24</v>
      </c>
      <c r="Q82" s="9">
        <f t="shared" si="11"/>
        <v>1</v>
      </c>
      <c r="R82" s="8">
        <f t="shared" si="12"/>
        <v>1570.88</v>
      </c>
    </row>
    <row r="83" spans="1:18" ht="13.5" thickBot="1">
      <c r="A83" s="16" t="s">
        <v>26</v>
      </c>
      <c r="B83" s="16" t="str">
        <f t="shared" si="13"/>
        <v>POS</v>
      </c>
      <c r="C83" s="23" t="s">
        <v>1244</v>
      </c>
      <c r="D83" s="16" t="s">
        <v>176</v>
      </c>
      <c r="E83" s="16" t="s">
        <v>177</v>
      </c>
      <c r="F83" s="17">
        <v>43373</v>
      </c>
      <c r="G83" s="18">
        <v>2018</v>
      </c>
      <c r="H83" s="16" t="s">
        <v>1248</v>
      </c>
      <c r="I83" s="20">
        <v>1570.88</v>
      </c>
      <c r="J83" s="19">
        <v>1570.88</v>
      </c>
      <c r="K83" s="21">
        <v>0</v>
      </c>
      <c r="L83" s="21">
        <v>24</v>
      </c>
      <c r="M83" s="13">
        <f t="shared" si="7"/>
        <v>1570.88</v>
      </c>
      <c r="N83" s="10">
        <f t="shared" si="8"/>
        <v>1570.88</v>
      </c>
      <c r="O83" s="10">
        <f t="shared" si="9"/>
        <v>0</v>
      </c>
      <c r="P83" s="8">
        <f t="shared" si="10"/>
        <v>24</v>
      </c>
      <c r="Q83" s="9">
        <f t="shared" si="11"/>
        <v>1</v>
      </c>
      <c r="R83" s="8">
        <f t="shared" si="12"/>
        <v>1570.88</v>
      </c>
    </row>
    <row r="84" spans="1:18" ht="13.5" thickBot="1">
      <c r="A84" s="16" t="s">
        <v>51</v>
      </c>
      <c r="B84" s="16" t="str">
        <f t="shared" si="13"/>
        <v>POS</v>
      </c>
      <c r="C84" s="23" t="s">
        <v>9</v>
      </c>
      <c r="D84" s="16" t="s">
        <v>118</v>
      </c>
      <c r="E84" s="16" t="s">
        <v>119</v>
      </c>
      <c r="F84" s="17">
        <v>43388</v>
      </c>
      <c r="G84" s="18">
        <v>2018</v>
      </c>
      <c r="H84" s="16" t="s">
        <v>37</v>
      </c>
      <c r="I84" s="22">
        <v>1500</v>
      </c>
      <c r="J84" s="19">
        <v>1403.32</v>
      </c>
      <c r="K84" s="21">
        <v>0</v>
      </c>
      <c r="L84" s="21">
        <v>2723</v>
      </c>
      <c r="M84" s="13">
        <f t="shared" si="7"/>
        <v>1500</v>
      </c>
      <c r="N84" s="10">
        <f t="shared" si="8"/>
        <v>1403.32</v>
      </c>
      <c r="O84" s="10">
        <f t="shared" si="9"/>
        <v>0</v>
      </c>
      <c r="P84" s="8">
        <f t="shared" si="10"/>
        <v>2723</v>
      </c>
      <c r="Q84" s="9">
        <f t="shared" si="11"/>
        <v>1</v>
      </c>
      <c r="R84" s="8">
        <f t="shared" si="12"/>
        <v>1500</v>
      </c>
    </row>
    <row r="85" spans="1:18" ht="13.5" thickBot="1">
      <c r="A85" s="16" t="s">
        <v>26</v>
      </c>
      <c r="B85" s="16" t="str">
        <f t="shared" si="13"/>
        <v>POS</v>
      </c>
      <c r="C85" s="23" t="s">
        <v>1245</v>
      </c>
      <c r="D85" s="16" t="s">
        <v>1250</v>
      </c>
      <c r="E85" s="16" t="s">
        <v>1251</v>
      </c>
      <c r="F85" s="17">
        <v>43380</v>
      </c>
      <c r="G85" s="18">
        <v>2018</v>
      </c>
      <c r="H85" s="16" t="s">
        <v>1249</v>
      </c>
      <c r="I85" s="22">
        <v>1500</v>
      </c>
      <c r="J85" s="19">
        <v>0</v>
      </c>
      <c r="K85" s="21">
        <v>0</v>
      </c>
      <c r="L85" s="21">
        <v>285</v>
      </c>
      <c r="M85" s="13">
        <f t="shared" si="7"/>
        <v>1500</v>
      </c>
      <c r="N85" s="10">
        <f t="shared" si="8"/>
        <v>0</v>
      </c>
      <c r="O85" s="10">
        <f t="shared" si="9"/>
        <v>0</v>
      </c>
      <c r="P85" s="8">
        <f t="shared" si="10"/>
        <v>285</v>
      </c>
      <c r="Q85" s="9">
        <f t="shared" si="11"/>
        <v>1</v>
      </c>
      <c r="R85" s="8">
        <f t="shared" si="12"/>
        <v>1500</v>
      </c>
    </row>
    <row r="86" spans="1:18" ht="13.5" thickBot="1">
      <c r="A86" s="16" t="s">
        <v>51</v>
      </c>
      <c r="B86" s="16" t="str">
        <f t="shared" si="13"/>
        <v>POS</v>
      </c>
      <c r="C86" s="23" t="s">
        <v>1245</v>
      </c>
      <c r="D86" s="16" t="s">
        <v>118</v>
      </c>
      <c r="E86" s="16" t="s">
        <v>119</v>
      </c>
      <c r="F86" s="17">
        <v>43388</v>
      </c>
      <c r="G86" s="18">
        <v>2018</v>
      </c>
      <c r="H86" s="16" t="s">
        <v>1249</v>
      </c>
      <c r="I86" s="22">
        <v>1500</v>
      </c>
      <c r="J86" s="19">
        <v>1403.32</v>
      </c>
      <c r="K86" s="21">
        <v>0</v>
      </c>
      <c r="L86" s="21">
        <v>285</v>
      </c>
      <c r="M86" s="13">
        <f t="shared" si="7"/>
        <v>1500</v>
      </c>
      <c r="N86" s="10">
        <f t="shared" si="8"/>
        <v>1403.32</v>
      </c>
      <c r="O86" s="10">
        <f t="shared" si="9"/>
        <v>0</v>
      </c>
      <c r="P86" s="8">
        <f t="shared" si="10"/>
        <v>285</v>
      </c>
      <c r="Q86" s="9">
        <f t="shared" si="11"/>
        <v>1</v>
      </c>
      <c r="R86" s="8">
        <f t="shared" si="12"/>
        <v>1500</v>
      </c>
    </row>
    <row r="87" spans="1:18" ht="13.5" thickBot="1">
      <c r="A87" s="16" t="s">
        <v>26</v>
      </c>
      <c r="B87" s="16" t="str">
        <f t="shared" si="13"/>
        <v>POS</v>
      </c>
      <c r="C87" s="23" t="s">
        <v>1244</v>
      </c>
      <c r="D87" s="16" t="s">
        <v>1250</v>
      </c>
      <c r="E87" s="16" t="s">
        <v>1251</v>
      </c>
      <c r="F87" s="17">
        <v>43380</v>
      </c>
      <c r="G87" s="18">
        <v>2018</v>
      </c>
      <c r="H87" s="16" t="s">
        <v>1248</v>
      </c>
      <c r="I87" s="22">
        <v>1500</v>
      </c>
      <c r="J87" s="19">
        <v>0</v>
      </c>
      <c r="K87" s="21">
        <v>0</v>
      </c>
      <c r="L87" s="21">
        <v>24</v>
      </c>
      <c r="M87" s="13">
        <f t="shared" si="7"/>
        <v>1500</v>
      </c>
      <c r="N87" s="10">
        <f t="shared" si="8"/>
        <v>0</v>
      </c>
      <c r="O87" s="10">
        <f t="shared" si="9"/>
        <v>0</v>
      </c>
      <c r="P87" s="8">
        <f t="shared" si="10"/>
        <v>24</v>
      </c>
      <c r="Q87" s="9">
        <f t="shared" si="11"/>
        <v>1</v>
      </c>
      <c r="R87" s="8">
        <f t="shared" si="12"/>
        <v>1500</v>
      </c>
    </row>
    <row r="88" spans="1:18" ht="13.5" thickBot="1">
      <c r="A88" s="16" t="s">
        <v>40</v>
      </c>
      <c r="B88" s="16" t="str">
        <f t="shared" si="13"/>
        <v>KIOSK</v>
      </c>
      <c r="C88" s="23" t="s">
        <v>9</v>
      </c>
      <c r="D88" s="16" t="s">
        <v>642</v>
      </c>
      <c r="E88" s="16" t="s">
        <v>643</v>
      </c>
      <c r="F88" s="17">
        <v>43335</v>
      </c>
      <c r="G88" s="18">
        <v>2018</v>
      </c>
      <c r="H88" s="16" t="s">
        <v>43</v>
      </c>
      <c r="I88" s="20">
        <v>1448.66</v>
      </c>
      <c r="J88" s="19">
        <v>1282</v>
      </c>
      <c r="K88" s="21">
        <v>0</v>
      </c>
      <c r="L88" s="21">
        <v>1650</v>
      </c>
      <c r="M88" s="13">
        <f t="shared" si="7"/>
        <v>1448.66</v>
      </c>
      <c r="N88" s="10">
        <f t="shared" si="8"/>
        <v>1282</v>
      </c>
      <c r="O88" s="10">
        <f t="shared" si="9"/>
        <v>0</v>
      </c>
      <c r="P88" s="8">
        <f t="shared" si="10"/>
        <v>1650</v>
      </c>
      <c r="Q88" s="9">
        <f t="shared" si="11"/>
        <v>1</v>
      </c>
      <c r="R88" s="8">
        <f t="shared" si="12"/>
        <v>1448.66</v>
      </c>
    </row>
    <row r="89" spans="1:18" ht="13.5" thickBot="1">
      <c r="A89" s="16" t="s">
        <v>26</v>
      </c>
      <c r="B89" s="16" t="str">
        <f t="shared" si="13"/>
        <v>POS</v>
      </c>
      <c r="C89" s="23" t="s">
        <v>9</v>
      </c>
      <c r="D89" s="16" t="s">
        <v>174</v>
      </c>
      <c r="E89" s="16" t="s">
        <v>175</v>
      </c>
      <c r="F89" s="17">
        <v>43370</v>
      </c>
      <c r="G89" s="18">
        <v>2018</v>
      </c>
      <c r="H89" s="16" t="s">
        <v>37</v>
      </c>
      <c r="I89" s="20">
        <v>1445.32</v>
      </c>
      <c r="J89" s="19">
        <v>1445.32</v>
      </c>
      <c r="K89" s="21">
        <v>0</v>
      </c>
      <c r="L89" s="21">
        <v>2284</v>
      </c>
      <c r="M89" s="13">
        <f t="shared" si="7"/>
        <v>1445.32</v>
      </c>
      <c r="N89" s="10">
        <f t="shared" si="8"/>
        <v>1445.32</v>
      </c>
      <c r="O89" s="10">
        <f t="shared" si="9"/>
        <v>0</v>
      </c>
      <c r="P89" s="8">
        <f t="shared" si="10"/>
        <v>2284</v>
      </c>
      <c r="Q89" s="9">
        <f t="shared" si="11"/>
        <v>1</v>
      </c>
      <c r="R89" s="8">
        <f t="shared" si="12"/>
        <v>1445.32</v>
      </c>
    </row>
    <row r="90" spans="1:18" ht="13.5" thickBot="1">
      <c r="A90" s="16" t="s">
        <v>26</v>
      </c>
      <c r="B90" s="16" t="str">
        <f t="shared" si="13"/>
        <v>POS</v>
      </c>
      <c r="C90" s="23" t="s">
        <v>1245</v>
      </c>
      <c r="D90" s="16" t="s">
        <v>174</v>
      </c>
      <c r="E90" s="16" t="s">
        <v>175</v>
      </c>
      <c r="F90" s="17">
        <v>43370</v>
      </c>
      <c r="G90" s="18">
        <v>2018</v>
      </c>
      <c r="H90" s="16" t="s">
        <v>1249</v>
      </c>
      <c r="I90" s="20">
        <v>1445.32</v>
      </c>
      <c r="J90" s="19">
        <v>1445.32</v>
      </c>
      <c r="K90" s="21">
        <v>0</v>
      </c>
      <c r="L90" s="21">
        <v>285</v>
      </c>
      <c r="M90" s="13">
        <f t="shared" si="7"/>
        <v>1445.32</v>
      </c>
      <c r="N90" s="10">
        <f t="shared" si="8"/>
        <v>1445.32</v>
      </c>
      <c r="O90" s="10">
        <f t="shared" si="9"/>
        <v>0</v>
      </c>
      <c r="P90" s="8">
        <f t="shared" si="10"/>
        <v>285</v>
      </c>
      <c r="Q90" s="9">
        <f t="shared" si="11"/>
        <v>1</v>
      </c>
      <c r="R90" s="8">
        <f t="shared" si="12"/>
        <v>1445.32</v>
      </c>
    </row>
    <row r="91" spans="1:18" ht="13.5" thickBot="1">
      <c r="A91" s="16" t="s">
        <v>26</v>
      </c>
      <c r="B91" s="16" t="str">
        <f t="shared" si="13"/>
        <v>POS</v>
      </c>
      <c r="C91" s="23" t="s">
        <v>1244</v>
      </c>
      <c r="D91" s="16" t="s">
        <v>174</v>
      </c>
      <c r="E91" s="16" t="s">
        <v>175</v>
      </c>
      <c r="F91" s="17">
        <v>43370</v>
      </c>
      <c r="G91" s="18">
        <v>2018</v>
      </c>
      <c r="H91" s="16" t="s">
        <v>1248</v>
      </c>
      <c r="I91" s="20">
        <v>1445.32</v>
      </c>
      <c r="J91" s="19">
        <v>1445.32</v>
      </c>
      <c r="K91" s="21">
        <v>0</v>
      </c>
      <c r="L91" s="21">
        <v>24</v>
      </c>
      <c r="M91" s="13">
        <f t="shared" si="7"/>
        <v>1445.32</v>
      </c>
      <c r="N91" s="10">
        <f t="shared" si="8"/>
        <v>1445.32</v>
      </c>
      <c r="O91" s="10">
        <f t="shared" si="9"/>
        <v>0</v>
      </c>
      <c r="P91" s="8">
        <f t="shared" si="10"/>
        <v>24</v>
      </c>
      <c r="Q91" s="9">
        <f t="shared" si="11"/>
        <v>1</v>
      </c>
      <c r="R91" s="8">
        <f t="shared" si="12"/>
        <v>1445.32</v>
      </c>
    </row>
    <row r="92" spans="1:18" ht="13.5" thickBot="1">
      <c r="A92" s="16" t="s">
        <v>26</v>
      </c>
      <c r="B92" s="16" t="str">
        <f t="shared" si="13"/>
        <v>POS</v>
      </c>
      <c r="C92" s="23" t="s">
        <v>1244</v>
      </c>
      <c r="D92" s="16" t="s">
        <v>289</v>
      </c>
      <c r="E92" s="16" t="s">
        <v>290</v>
      </c>
      <c r="F92" s="17">
        <v>43335</v>
      </c>
      <c r="G92" s="18">
        <v>2018</v>
      </c>
      <c r="H92" s="16" t="s">
        <v>1248</v>
      </c>
      <c r="I92" s="20">
        <v>1132.31</v>
      </c>
      <c r="J92" s="19">
        <v>838.75</v>
      </c>
      <c r="K92" s="21">
        <v>821.97</v>
      </c>
      <c r="L92" s="21">
        <v>24</v>
      </c>
      <c r="M92" s="13">
        <f t="shared" si="7"/>
        <v>2264.62</v>
      </c>
      <c r="N92" s="10">
        <f t="shared" si="8"/>
        <v>1677.5</v>
      </c>
      <c r="O92" s="10">
        <f t="shared" si="9"/>
        <v>821.97</v>
      </c>
      <c r="P92" s="8">
        <f t="shared" si="10"/>
        <v>-797.97</v>
      </c>
      <c r="Q92" s="9">
        <f t="shared" si="11"/>
        <v>-33.248750000000001</v>
      </c>
      <c r="R92" s="8">
        <f t="shared" si="12"/>
        <v>1442.6499999999999</v>
      </c>
    </row>
    <row r="93" spans="1:18" ht="13.5" thickBot="1">
      <c r="A93" s="16" t="s">
        <v>26</v>
      </c>
      <c r="B93" s="16" t="str">
        <f t="shared" si="13"/>
        <v>POS</v>
      </c>
      <c r="C93" s="23" t="s">
        <v>1244</v>
      </c>
      <c r="D93" s="16" t="s">
        <v>289</v>
      </c>
      <c r="E93" s="16" t="s">
        <v>290</v>
      </c>
      <c r="F93" s="17">
        <v>43335</v>
      </c>
      <c r="G93" s="18">
        <v>2018</v>
      </c>
      <c r="H93" s="16" t="s">
        <v>1248</v>
      </c>
      <c r="I93" s="20">
        <v>1132.31</v>
      </c>
      <c r="J93" s="19">
        <v>838.75</v>
      </c>
      <c r="K93" s="21">
        <v>0</v>
      </c>
      <c r="L93" s="21">
        <v>24</v>
      </c>
      <c r="M93" s="13">
        <f t="shared" si="7"/>
        <v>2264.62</v>
      </c>
      <c r="N93" s="10">
        <f t="shared" si="8"/>
        <v>1677.5</v>
      </c>
      <c r="O93" s="10">
        <f t="shared" si="9"/>
        <v>821.97</v>
      </c>
      <c r="P93" s="8">
        <f t="shared" si="10"/>
        <v>-797.97</v>
      </c>
      <c r="Q93" s="9">
        <f t="shared" si="11"/>
        <v>-33.248750000000001</v>
      </c>
      <c r="R93" s="8">
        <f t="shared" si="12"/>
        <v>1442.6499999999999</v>
      </c>
    </row>
    <row r="94" spans="1:18" ht="13.5" thickBot="1">
      <c r="A94" s="16" t="s">
        <v>26</v>
      </c>
      <c r="B94" s="16" t="str">
        <f t="shared" si="13"/>
        <v>POS</v>
      </c>
      <c r="C94" s="23" t="s">
        <v>1245</v>
      </c>
      <c r="D94" s="16" t="s">
        <v>289</v>
      </c>
      <c r="E94" s="16" t="s">
        <v>290</v>
      </c>
      <c r="F94" s="17">
        <v>43335</v>
      </c>
      <c r="G94" s="18">
        <v>2018</v>
      </c>
      <c r="H94" s="16" t="s">
        <v>1249</v>
      </c>
      <c r="I94" s="20">
        <v>1132.31</v>
      </c>
      <c r="J94" s="19">
        <v>838.75</v>
      </c>
      <c r="K94" s="21">
        <v>0</v>
      </c>
      <c r="L94" s="21">
        <v>285</v>
      </c>
      <c r="M94" s="13">
        <f t="shared" si="7"/>
        <v>2264.62</v>
      </c>
      <c r="N94" s="10">
        <f t="shared" si="8"/>
        <v>1677.5</v>
      </c>
      <c r="O94" s="10">
        <f t="shared" si="9"/>
        <v>821.97</v>
      </c>
      <c r="P94" s="8">
        <f t="shared" si="10"/>
        <v>-536.97</v>
      </c>
      <c r="Q94" s="9">
        <f t="shared" si="11"/>
        <v>-1.8841052631578947</v>
      </c>
      <c r="R94" s="8">
        <f t="shared" si="12"/>
        <v>1442.6499999999999</v>
      </c>
    </row>
    <row r="95" spans="1:18" ht="13.5" thickBot="1">
      <c r="A95" s="16" t="s">
        <v>26</v>
      </c>
      <c r="B95" s="16" t="str">
        <f t="shared" si="13"/>
        <v>POS</v>
      </c>
      <c r="C95" s="23" t="s">
        <v>1245</v>
      </c>
      <c r="D95" s="16" t="s">
        <v>289</v>
      </c>
      <c r="E95" s="16" t="s">
        <v>290</v>
      </c>
      <c r="F95" s="17">
        <v>43335</v>
      </c>
      <c r="G95" s="18">
        <v>2018</v>
      </c>
      <c r="H95" s="16" t="s">
        <v>1249</v>
      </c>
      <c r="I95" s="20">
        <v>1132.31</v>
      </c>
      <c r="J95" s="19">
        <v>838.75</v>
      </c>
      <c r="K95" s="21">
        <v>821.97</v>
      </c>
      <c r="L95" s="21">
        <v>285</v>
      </c>
      <c r="M95" s="13">
        <f t="shared" si="7"/>
        <v>2264.62</v>
      </c>
      <c r="N95" s="10">
        <f t="shared" si="8"/>
        <v>1677.5</v>
      </c>
      <c r="O95" s="10">
        <f t="shared" si="9"/>
        <v>821.97</v>
      </c>
      <c r="P95" s="8">
        <f t="shared" si="10"/>
        <v>-536.97</v>
      </c>
      <c r="Q95" s="9">
        <f t="shared" si="11"/>
        <v>-1.8841052631578947</v>
      </c>
      <c r="R95" s="8">
        <f t="shared" si="12"/>
        <v>1442.6499999999999</v>
      </c>
    </row>
    <row r="96" spans="1:18" ht="13.5" thickBot="1">
      <c r="A96" s="16" t="s">
        <v>26</v>
      </c>
      <c r="B96" s="16" t="str">
        <f t="shared" si="13"/>
        <v>POS</v>
      </c>
      <c r="C96" s="23" t="s">
        <v>9</v>
      </c>
      <c r="D96" s="16" t="s">
        <v>289</v>
      </c>
      <c r="E96" s="16" t="s">
        <v>290</v>
      </c>
      <c r="F96" s="17">
        <v>43335</v>
      </c>
      <c r="G96" s="18">
        <v>2018</v>
      </c>
      <c r="H96" s="16" t="s">
        <v>29</v>
      </c>
      <c r="I96" s="20">
        <v>1132.31</v>
      </c>
      <c r="J96" s="19">
        <v>838.75</v>
      </c>
      <c r="K96" s="21">
        <v>821.97</v>
      </c>
      <c r="L96" s="21">
        <v>1944</v>
      </c>
      <c r="M96" s="13">
        <f t="shared" si="7"/>
        <v>2264.62</v>
      </c>
      <c r="N96" s="10">
        <f t="shared" si="8"/>
        <v>1677.5</v>
      </c>
      <c r="O96" s="10">
        <f t="shared" si="9"/>
        <v>821.97</v>
      </c>
      <c r="P96" s="8">
        <f t="shared" si="10"/>
        <v>1122.03</v>
      </c>
      <c r="Q96" s="9">
        <f t="shared" si="11"/>
        <v>0.57717592592592593</v>
      </c>
      <c r="R96" s="8">
        <f t="shared" si="12"/>
        <v>1442.6499999999999</v>
      </c>
    </row>
    <row r="97" spans="1:18" ht="13.5" thickBot="1">
      <c r="A97" s="16" t="s">
        <v>26</v>
      </c>
      <c r="B97" s="16" t="str">
        <f t="shared" si="13"/>
        <v>POS</v>
      </c>
      <c r="C97" s="23" t="s">
        <v>9</v>
      </c>
      <c r="D97" s="16" t="s">
        <v>289</v>
      </c>
      <c r="E97" s="16" t="s">
        <v>290</v>
      </c>
      <c r="F97" s="17">
        <v>43335</v>
      </c>
      <c r="G97" s="18">
        <v>2018</v>
      </c>
      <c r="H97" s="16" t="s">
        <v>29</v>
      </c>
      <c r="I97" s="20">
        <v>1132.31</v>
      </c>
      <c r="J97" s="19">
        <v>838.75</v>
      </c>
      <c r="K97" s="21">
        <v>0</v>
      </c>
      <c r="L97" s="21">
        <v>1944</v>
      </c>
      <c r="M97" s="13">
        <f t="shared" si="7"/>
        <v>2264.62</v>
      </c>
      <c r="N97" s="10">
        <f t="shared" si="8"/>
        <v>1677.5</v>
      </c>
      <c r="O97" s="10">
        <f t="shared" si="9"/>
        <v>821.97</v>
      </c>
      <c r="P97" s="8">
        <f t="shared" si="10"/>
        <v>1122.03</v>
      </c>
      <c r="Q97" s="9">
        <f t="shared" si="11"/>
        <v>0.57717592592592593</v>
      </c>
      <c r="R97" s="8">
        <f t="shared" si="12"/>
        <v>1442.6499999999999</v>
      </c>
    </row>
    <row r="98" spans="1:18" ht="13.5" thickBot="1">
      <c r="A98" s="16" t="s">
        <v>32</v>
      </c>
      <c r="B98" s="16" t="str">
        <f t="shared" si="13"/>
        <v>POS</v>
      </c>
      <c r="C98" s="23" t="s">
        <v>9</v>
      </c>
      <c r="D98" s="16" t="s">
        <v>1184</v>
      </c>
      <c r="E98" s="16" t="s">
        <v>1185</v>
      </c>
      <c r="F98" s="17">
        <v>43368</v>
      </c>
      <c r="G98" s="18">
        <v>2018</v>
      </c>
      <c r="H98" s="16" t="s">
        <v>377</v>
      </c>
      <c r="I98" s="22">
        <v>700</v>
      </c>
      <c r="J98" s="19">
        <v>538</v>
      </c>
      <c r="K98" s="21">
        <v>0</v>
      </c>
      <c r="L98" s="21">
        <v>212</v>
      </c>
      <c r="M98" s="13">
        <f t="shared" si="7"/>
        <v>1400</v>
      </c>
      <c r="N98" s="10">
        <f t="shared" si="8"/>
        <v>700</v>
      </c>
      <c r="O98" s="10">
        <f t="shared" si="9"/>
        <v>0</v>
      </c>
      <c r="P98" s="8">
        <f t="shared" si="10"/>
        <v>212</v>
      </c>
      <c r="Q98" s="9">
        <f t="shared" si="11"/>
        <v>1</v>
      </c>
      <c r="R98" s="8">
        <f t="shared" si="12"/>
        <v>1400</v>
      </c>
    </row>
    <row r="99" spans="1:18" ht="13.5" thickBot="1">
      <c r="A99" s="16" t="s">
        <v>32</v>
      </c>
      <c r="B99" s="16" t="str">
        <f t="shared" si="13"/>
        <v>POS</v>
      </c>
      <c r="C99" s="23" t="s">
        <v>9</v>
      </c>
      <c r="D99" s="16" t="s">
        <v>1184</v>
      </c>
      <c r="E99" s="16" t="s">
        <v>1185</v>
      </c>
      <c r="F99" s="17">
        <v>43368</v>
      </c>
      <c r="G99" s="18">
        <v>2018</v>
      </c>
      <c r="H99" s="16" t="s">
        <v>377</v>
      </c>
      <c r="I99" s="22">
        <v>700</v>
      </c>
      <c r="J99" s="19">
        <v>162</v>
      </c>
      <c r="K99" s="21">
        <v>0</v>
      </c>
      <c r="L99" s="21">
        <v>212</v>
      </c>
      <c r="M99" s="13">
        <f t="shared" si="7"/>
        <v>1400</v>
      </c>
      <c r="N99" s="10">
        <f t="shared" si="8"/>
        <v>700</v>
      </c>
      <c r="O99" s="10">
        <f t="shared" si="9"/>
        <v>0</v>
      </c>
      <c r="P99" s="8">
        <f t="shared" si="10"/>
        <v>212</v>
      </c>
      <c r="Q99" s="9">
        <f t="shared" si="11"/>
        <v>1</v>
      </c>
      <c r="R99" s="8">
        <f t="shared" si="12"/>
        <v>1400</v>
      </c>
    </row>
    <row r="100" spans="1:18" ht="13.5" thickBot="1">
      <c r="A100" s="16" t="s">
        <v>32</v>
      </c>
      <c r="B100" s="16" t="str">
        <f t="shared" si="13"/>
        <v>POS</v>
      </c>
      <c r="C100" s="23" t="s">
        <v>9</v>
      </c>
      <c r="D100" s="16" t="s">
        <v>824</v>
      </c>
      <c r="E100" s="16" t="s">
        <v>825</v>
      </c>
      <c r="F100" s="17">
        <v>43342</v>
      </c>
      <c r="G100" s="18">
        <v>2018</v>
      </c>
      <c r="H100" s="16" t="s">
        <v>377</v>
      </c>
      <c r="I100" s="22">
        <v>1000</v>
      </c>
      <c r="J100" s="19">
        <v>648</v>
      </c>
      <c r="K100" s="21">
        <v>0</v>
      </c>
      <c r="L100" s="21">
        <v>848</v>
      </c>
      <c r="M100" s="13">
        <f t="shared" si="7"/>
        <v>2000</v>
      </c>
      <c r="N100" s="10">
        <f t="shared" si="8"/>
        <v>1296</v>
      </c>
      <c r="O100" s="10">
        <f t="shared" si="9"/>
        <v>648</v>
      </c>
      <c r="P100" s="8">
        <f t="shared" si="10"/>
        <v>200</v>
      </c>
      <c r="Q100" s="9">
        <f t="shared" si="11"/>
        <v>0.23584905660377359</v>
      </c>
      <c r="R100" s="8">
        <f t="shared" si="12"/>
        <v>1352</v>
      </c>
    </row>
    <row r="101" spans="1:18" ht="13.5" thickBot="1">
      <c r="A101" s="16" t="s">
        <v>32</v>
      </c>
      <c r="B101" s="16" t="str">
        <f t="shared" si="13"/>
        <v>POS</v>
      </c>
      <c r="C101" s="23" t="s">
        <v>9</v>
      </c>
      <c r="D101" s="16" t="s">
        <v>824</v>
      </c>
      <c r="E101" s="16" t="s">
        <v>825</v>
      </c>
      <c r="F101" s="17">
        <v>43342</v>
      </c>
      <c r="G101" s="18">
        <v>2018</v>
      </c>
      <c r="H101" s="16" t="s">
        <v>377</v>
      </c>
      <c r="I101" s="22">
        <v>1000</v>
      </c>
      <c r="J101" s="19">
        <v>648</v>
      </c>
      <c r="K101" s="21">
        <v>648</v>
      </c>
      <c r="L101" s="21">
        <v>848</v>
      </c>
      <c r="M101" s="13">
        <f t="shared" si="7"/>
        <v>2000</v>
      </c>
      <c r="N101" s="10">
        <f t="shared" si="8"/>
        <v>1296</v>
      </c>
      <c r="O101" s="10">
        <f t="shared" si="9"/>
        <v>648</v>
      </c>
      <c r="P101" s="8">
        <f t="shared" si="10"/>
        <v>200</v>
      </c>
      <c r="Q101" s="9">
        <f t="shared" si="11"/>
        <v>0.23584905660377359</v>
      </c>
      <c r="R101" s="8">
        <f t="shared" si="12"/>
        <v>1352</v>
      </c>
    </row>
    <row r="102" spans="1:18" ht="13.5" thickBot="1">
      <c r="A102" s="16" t="s">
        <v>80</v>
      </c>
      <c r="B102" s="16" t="str">
        <f t="shared" si="13"/>
        <v>POS</v>
      </c>
      <c r="C102" s="23" t="s">
        <v>9</v>
      </c>
      <c r="D102" s="16" t="s">
        <v>409</v>
      </c>
      <c r="E102" s="16" t="s">
        <v>410</v>
      </c>
      <c r="F102" s="17">
        <v>43356</v>
      </c>
      <c r="G102" s="18">
        <v>2018</v>
      </c>
      <c r="H102" s="16" t="s">
        <v>29</v>
      </c>
      <c r="I102" s="22">
        <v>1352</v>
      </c>
      <c r="J102" s="19">
        <v>1352</v>
      </c>
      <c r="K102" s="21">
        <v>0</v>
      </c>
      <c r="L102" s="21">
        <v>1690</v>
      </c>
      <c r="M102" s="13">
        <f t="shared" si="7"/>
        <v>1352</v>
      </c>
      <c r="N102" s="10">
        <f t="shared" si="8"/>
        <v>1352</v>
      </c>
      <c r="O102" s="10">
        <f t="shared" si="9"/>
        <v>0</v>
      </c>
      <c r="P102" s="8">
        <f t="shared" si="10"/>
        <v>1690</v>
      </c>
      <c r="Q102" s="9">
        <f t="shared" si="11"/>
        <v>1</v>
      </c>
      <c r="R102" s="8">
        <f t="shared" si="12"/>
        <v>1352</v>
      </c>
    </row>
    <row r="103" spans="1:18" ht="13.5" thickBot="1">
      <c r="A103" s="16" t="s">
        <v>80</v>
      </c>
      <c r="B103" s="16" t="str">
        <f t="shared" si="13"/>
        <v>POS</v>
      </c>
      <c r="C103" s="23" t="s">
        <v>1245</v>
      </c>
      <c r="D103" s="16" t="s">
        <v>409</v>
      </c>
      <c r="E103" s="16" t="s">
        <v>410</v>
      </c>
      <c r="F103" s="17">
        <v>43356</v>
      </c>
      <c r="G103" s="18">
        <v>2018</v>
      </c>
      <c r="H103" s="16" t="s">
        <v>1249</v>
      </c>
      <c r="I103" s="22">
        <v>1352</v>
      </c>
      <c r="J103" s="19">
        <v>1352</v>
      </c>
      <c r="K103" s="21">
        <v>0</v>
      </c>
      <c r="L103" s="21">
        <v>100</v>
      </c>
      <c r="M103" s="13">
        <f t="shared" si="7"/>
        <v>1352</v>
      </c>
      <c r="N103" s="10">
        <f t="shared" si="8"/>
        <v>1352</v>
      </c>
      <c r="O103" s="10">
        <f t="shared" si="9"/>
        <v>0</v>
      </c>
      <c r="P103" s="8">
        <f t="shared" si="10"/>
        <v>100</v>
      </c>
      <c r="Q103" s="9">
        <f t="shared" si="11"/>
        <v>1</v>
      </c>
      <c r="R103" s="8">
        <f t="shared" si="12"/>
        <v>1352</v>
      </c>
    </row>
    <row r="104" spans="1:18" ht="13.5" thickBot="1">
      <c r="A104" s="16" t="s">
        <v>26</v>
      </c>
      <c r="B104" s="16" t="str">
        <f t="shared" si="13"/>
        <v>POS</v>
      </c>
      <c r="C104" s="23" t="s">
        <v>1244</v>
      </c>
      <c r="D104" s="16" t="s">
        <v>27</v>
      </c>
      <c r="E104" s="16" t="s">
        <v>28</v>
      </c>
      <c r="F104" s="17">
        <v>43318</v>
      </c>
      <c r="G104" s="18">
        <v>2018</v>
      </c>
      <c r="H104" s="16" t="s">
        <v>1248</v>
      </c>
      <c r="I104" s="20">
        <v>1132.31</v>
      </c>
      <c r="J104" s="19">
        <v>964.31</v>
      </c>
      <c r="K104" s="21">
        <v>945.02</v>
      </c>
      <c r="L104" s="21">
        <v>24</v>
      </c>
      <c r="M104" s="13">
        <f t="shared" si="7"/>
        <v>2264.62</v>
      </c>
      <c r="N104" s="10">
        <f t="shared" si="8"/>
        <v>1928.62</v>
      </c>
      <c r="O104" s="10">
        <f t="shared" si="9"/>
        <v>945.02</v>
      </c>
      <c r="P104" s="8">
        <f t="shared" si="10"/>
        <v>-921.02</v>
      </c>
      <c r="Q104" s="9">
        <f t="shared" si="11"/>
        <v>-38.375833333333333</v>
      </c>
      <c r="R104" s="8">
        <f t="shared" si="12"/>
        <v>1319.6</v>
      </c>
    </row>
    <row r="105" spans="1:18" ht="13.5" thickBot="1">
      <c r="A105" s="16" t="s">
        <v>26</v>
      </c>
      <c r="B105" s="16" t="str">
        <f t="shared" si="13"/>
        <v>POS</v>
      </c>
      <c r="C105" s="23" t="s">
        <v>1244</v>
      </c>
      <c r="D105" s="16" t="s">
        <v>27</v>
      </c>
      <c r="E105" s="16" t="s">
        <v>28</v>
      </c>
      <c r="F105" s="17">
        <v>43318</v>
      </c>
      <c r="G105" s="18">
        <v>2018</v>
      </c>
      <c r="H105" s="16" t="s">
        <v>1248</v>
      </c>
      <c r="I105" s="20">
        <v>1132.31</v>
      </c>
      <c r="J105" s="19">
        <v>964.31</v>
      </c>
      <c r="K105" s="21">
        <v>0</v>
      </c>
      <c r="L105" s="21">
        <v>72</v>
      </c>
      <c r="M105" s="13">
        <f t="shared" si="7"/>
        <v>2264.62</v>
      </c>
      <c r="N105" s="10">
        <f t="shared" si="8"/>
        <v>1928.62</v>
      </c>
      <c r="O105" s="10">
        <f t="shared" si="9"/>
        <v>945.02</v>
      </c>
      <c r="P105" s="8">
        <f t="shared" si="10"/>
        <v>-873.02</v>
      </c>
      <c r="Q105" s="9">
        <f t="shared" si="11"/>
        <v>-12.125277777777777</v>
      </c>
      <c r="R105" s="8">
        <f t="shared" si="12"/>
        <v>1319.6</v>
      </c>
    </row>
    <row r="106" spans="1:18" ht="13.5" thickBot="1">
      <c r="A106" s="16" t="s">
        <v>51</v>
      </c>
      <c r="B106" s="16" t="str">
        <f t="shared" si="13"/>
        <v>POS</v>
      </c>
      <c r="C106" s="23" t="s">
        <v>1245</v>
      </c>
      <c r="D106" s="16" t="s">
        <v>301</v>
      </c>
      <c r="E106" s="16" t="s">
        <v>302</v>
      </c>
      <c r="F106" s="17">
        <v>43340</v>
      </c>
      <c r="G106" s="18">
        <v>2018</v>
      </c>
      <c r="H106" s="16" t="s">
        <v>1249</v>
      </c>
      <c r="I106" s="20">
        <v>1132.31</v>
      </c>
      <c r="J106" s="19">
        <v>964.31</v>
      </c>
      <c r="K106" s="21">
        <v>945.02</v>
      </c>
      <c r="L106" s="21">
        <v>285</v>
      </c>
      <c r="M106" s="13">
        <f t="shared" si="7"/>
        <v>2264.62</v>
      </c>
      <c r="N106" s="10">
        <f t="shared" si="8"/>
        <v>1928.62</v>
      </c>
      <c r="O106" s="10">
        <f t="shared" si="9"/>
        <v>945.02</v>
      </c>
      <c r="P106" s="8">
        <f t="shared" si="10"/>
        <v>-660.02</v>
      </c>
      <c r="Q106" s="9">
        <f t="shared" si="11"/>
        <v>-2.3158596491228072</v>
      </c>
      <c r="R106" s="8">
        <f t="shared" si="12"/>
        <v>1319.6</v>
      </c>
    </row>
    <row r="107" spans="1:18" ht="13.5" thickBot="1">
      <c r="A107" s="16" t="s">
        <v>51</v>
      </c>
      <c r="B107" s="16" t="str">
        <f t="shared" si="13"/>
        <v>POS</v>
      </c>
      <c r="C107" s="23" t="s">
        <v>1245</v>
      </c>
      <c r="D107" s="16" t="s">
        <v>301</v>
      </c>
      <c r="E107" s="16" t="s">
        <v>302</v>
      </c>
      <c r="F107" s="17">
        <v>43340</v>
      </c>
      <c r="G107" s="18">
        <v>2018</v>
      </c>
      <c r="H107" s="16" t="s">
        <v>1249</v>
      </c>
      <c r="I107" s="20">
        <v>1132.31</v>
      </c>
      <c r="J107" s="19">
        <v>964.31</v>
      </c>
      <c r="K107" s="21">
        <v>0</v>
      </c>
      <c r="L107" s="21">
        <v>285</v>
      </c>
      <c r="M107" s="13">
        <f t="shared" si="7"/>
        <v>2264.62</v>
      </c>
      <c r="N107" s="10">
        <f t="shared" si="8"/>
        <v>1928.62</v>
      </c>
      <c r="O107" s="10">
        <f t="shared" si="9"/>
        <v>945.02</v>
      </c>
      <c r="P107" s="8">
        <f t="shared" si="10"/>
        <v>-660.02</v>
      </c>
      <c r="Q107" s="9">
        <f t="shared" si="11"/>
        <v>-2.3158596491228072</v>
      </c>
      <c r="R107" s="8">
        <f t="shared" si="12"/>
        <v>1319.6</v>
      </c>
    </row>
    <row r="108" spans="1:18" ht="13.5" thickBot="1">
      <c r="A108" s="16" t="s">
        <v>26</v>
      </c>
      <c r="B108" s="16" t="str">
        <f t="shared" si="13"/>
        <v>POS</v>
      </c>
      <c r="C108" s="23" t="s">
        <v>1245</v>
      </c>
      <c r="D108" s="16" t="s">
        <v>27</v>
      </c>
      <c r="E108" s="16" t="s">
        <v>28</v>
      </c>
      <c r="F108" s="17">
        <v>43318</v>
      </c>
      <c r="G108" s="18">
        <v>2018</v>
      </c>
      <c r="H108" s="16" t="s">
        <v>1249</v>
      </c>
      <c r="I108" s="20">
        <v>1132.31</v>
      </c>
      <c r="J108" s="19">
        <v>964.31</v>
      </c>
      <c r="K108" s="21">
        <v>945.02</v>
      </c>
      <c r="L108" s="21">
        <v>285</v>
      </c>
      <c r="M108" s="13">
        <f t="shared" si="7"/>
        <v>2264.62</v>
      </c>
      <c r="N108" s="10">
        <f t="shared" si="8"/>
        <v>1928.62</v>
      </c>
      <c r="O108" s="10">
        <f t="shared" si="9"/>
        <v>945.02</v>
      </c>
      <c r="P108" s="8">
        <f t="shared" si="10"/>
        <v>-660.02</v>
      </c>
      <c r="Q108" s="9">
        <f t="shared" si="11"/>
        <v>-2.3158596491228072</v>
      </c>
      <c r="R108" s="8">
        <f t="shared" si="12"/>
        <v>1319.6</v>
      </c>
    </row>
    <row r="109" spans="1:18" ht="13.5" thickBot="1">
      <c r="A109" s="16" t="s">
        <v>26</v>
      </c>
      <c r="B109" s="16" t="str">
        <f t="shared" si="13"/>
        <v>POS</v>
      </c>
      <c r="C109" s="23" t="s">
        <v>1245</v>
      </c>
      <c r="D109" s="16" t="s">
        <v>27</v>
      </c>
      <c r="E109" s="16" t="s">
        <v>28</v>
      </c>
      <c r="F109" s="17">
        <v>43318</v>
      </c>
      <c r="G109" s="18">
        <v>2018</v>
      </c>
      <c r="H109" s="16" t="s">
        <v>1249</v>
      </c>
      <c r="I109" s="20">
        <v>1132.31</v>
      </c>
      <c r="J109" s="19">
        <v>964.31</v>
      </c>
      <c r="K109" s="21">
        <v>0</v>
      </c>
      <c r="L109" s="21">
        <v>855</v>
      </c>
      <c r="M109" s="13">
        <f t="shared" si="7"/>
        <v>2264.62</v>
      </c>
      <c r="N109" s="10">
        <f t="shared" si="8"/>
        <v>1928.62</v>
      </c>
      <c r="O109" s="10">
        <f t="shared" si="9"/>
        <v>945.02</v>
      </c>
      <c r="P109" s="8">
        <f t="shared" si="10"/>
        <v>-90.019999999999982</v>
      </c>
      <c r="Q109" s="9">
        <f t="shared" si="11"/>
        <v>-0.10528654970760232</v>
      </c>
      <c r="R109" s="8">
        <f t="shared" si="12"/>
        <v>1319.6</v>
      </c>
    </row>
    <row r="110" spans="1:18" ht="13.5" thickBot="1">
      <c r="A110" s="16" t="s">
        <v>51</v>
      </c>
      <c r="B110" s="16" t="str">
        <f t="shared" si="13"/>
        <v>POS</v>
      </c>
      <c r="C110" s="23" t="s">
        <v>9</v>
      </c>
      <c r="D110" s="16" t="s">
        <v>301</v>
      </c>
      <c r="E110" s="16" t="s">
        <v>302</v>
      </c>
      <c r="F110" s="17">
        <v>43340</v>
      </c>
      <c r="G110" s="18">
        <v>2018</v>
      </c>
      <c r="H110" s="16" t="s">
        <v>29</v>
      </c>
      <c r="I110" s="20">
        <v>1132.31</v>
      </c>
      <c r="J110" s="19">
        <v>964.31</v>
      </c>
      <c r="K110" s="21">
        <v>945.02</v>
      </c>
      <c r="L110" s="21">
        <v>1944</v>
      </c>
      <c r="M110" s="13">
        <f t="shared" si="7"/>
        <v>2264.62</v>
      </c>
      <c r="N110" s="10">
        <f t="shared" si="8"/>
        <v>1928.62</v>
      </c>
      <c r="O110" s="10">
        <f t="shared" si="9"/>
        <v>945.02</v>
      </c>
      <c r="P110" s="8">
        <f t="shared" si="10"/>
        <v>998.98</v>
      </c>
      <c r="Q110" s="9">
        <f t="shared" si="11"/>
        <v>0.51387860082304526</v>
      </c>
      <c r="R110" s="8">
        <f t="shared" si="12"/>
        <v>1319.6</v>
      </c>
    </row>
    <row r="111" spans="1:18" ht="13.5" thickBot="1">
      <c r="A111" s="16" t="s">
        <v>26</v>
      </c>
      <c r="B111" s="16" t="str">
        <f t="shared" si="13"/>
        <v>POS</v>
      </c>
      <c r="C111" s="23" t="s">
        <v>9</v>
      </c>
      <c r="D111" s="16" t="s">
        <v>27</v>
      </c>
      <c r="E111" s="16" t="s">
        <v>28</v>
      </c>
      <c r="F111" s="17">
        <v>43318</v>
      </c>
      <c r="G111" s="18">
        <v>2018</v>
      </c>
      <c r="H111" s="16" t="s">
        <v>29</v>
      </c>
      <c r="I111" s="20">
        <v>1132.31</v>
      </c>
      <c r="J111" s="19">
        <v>964.31</v>
      </c>
      <c r="K111" s="21">
        <v>945.02</v>
      </c>
      <c r="L111" s="21">
        <v>1944</v>
      </c>
      <c r="M111" s="13">
        <f t="shared" si="7"/>
        <v>2264.62</v>
      </c>
      <c r="N111" s="10">
        <f t="shared" si="8"/>
        <v>1928.62</v>
      </c>
      <c r="O111" s="10">
        <f t="shared" si="9"/>
        <v>945.02</v>
      </c>
      <c r="P111" s="8">
        <f t="shared" si="10"/>
        <v>998.98</v>
      </c>
      <c r="Q111" s="9">
        <f t="shared" si="11"/>
        <v>0.51387860082304526</v>
      </c>
      <c r="R111" s="8">
        <f t="shared" si="12"/>
        <v>1319.6</v>
      </c>
    </row>
    <row r="112" spans="1:18" ht="13.5" thickBot="1">
      <c r="A112" s="16" t="s">
        <v>51</v>
      </c>
      <c r="B112" s="16" t="str">
        <f t="shared" si="13"/>
        <v>POS</v>
      </c>
      <c r="C112" s="23" t="s">
        <v>9</v>
      </c>
      <c r="D112" s="16" t="s">
        <v>301</v>
      </c>
      <c r="E112" s="16" t="s">
        <v>302</v>
      </c>
      <c r="F112" s="17">
        <v>43340</v>
      </c>
      <c r="G112" s="18">
        <v>2018</v>
      </c>
      <c r="H112" s="16" t="s">
        <v>29</v>
      </c>
      <c r="I112" s="20">
        <v>1132.31</v>
      </c>
      <c r="J112" s="19">
        <v>964.31</v>
      </c>
      <c r="K112" s="21">
        <v>0</v>
      </c>
      <c r="L112" s="21">
        <v>1944</v>
      </c>
      <c r="M112" s="13">
        <f t="shared" si="7"/>
        <v>2264.62</v>
      </c>
      <c r="N112" s="10">
        <f t="shared" si="8"/>
        <v>1928.62</v>
      </c>
      <c r="O112" s="10">
        <f t="shared" si="9"/>
        <v>945.02</v>
      </c>
      <c r="P112" s="8">
        <f t="shared" si="10"/>
        <v>998.98</v>
      </c>
      <c r="Q112" s="9">
        <f t="shared" si="11"/>
        <v>0.51387860082304526</v>
      </c>
      <c r="R112" s="8">
        <f t="shared" si="12"/>
        <v>1319.6</v>
      </c>
    </row>
    <row r="113" spans="1:18" ht="13.5" thickBot="1">
      <c r="A113" s="16" t="s">
        <v>26</v>
      </c>
      <c r="B113" s="16" t="str">
        <f t="shared" si="13"/>
        <v>POS</v>
      </c>
      <c r="C113" s="23" t="s">
        <v>9</v>
      </c>
      <c r="D113" s="16" t="s">
        <v>27</v>
      </c>
      <c r="E113" s="16" t="s">
        <v>28</v>
      </c>
      <c r="F113" s="17">
        <v>43318</v>
      </c>
      <c r="G113" s="18">
        <v>2018</v>
      </c>
      <c r="H113" s="16" t="s">
        <v>29</v>
      </c>
      <c r="I113" s="20">
        <v>1132.31</v>
      </c>
      <c r="J113" s="19">
        <v>964.31</v>
      </c>
      <c r="K113" s="21">
        <v>0</v>
      </c>
      <c r="L113" s="21">
        <v>5832</v>
      </c>
      <c r="M113" s="13">
        <f t="shared" si="7"/>
        <v>2264.62</v>
      </c>
      <c r="N113" s="10">
        <f t="shared" si="8"/>
        <v>1928.62</v>
      </c>
      <c r="O113" s="10">
        <f t="shared" si="9"/>
        <v>945.02</v>
      </c>
      <c r="P113" s="8">
        <f t="shared" si="10"/>
        <v>4886.9799999999996</v>
      </c>
      <c r="Q113" s="9">
        <f t="shared" si="11"/>
        <v>0.83795953360768172</v>
      </c>
      <c r="R113" s="8">
        <f t="shared" si="12"/>
        <v>1319.6</v>
      </c>
    </row>
    <row r="114" spans="1:18" ht="13.5" thickBot="1">
      <c r="A114" s="16" t="s">
        <v>26</v>
      </c>
      <c r="B114" s="16" t="str">
        <f t="shared" si="13"/>
        <v>POS</v>
      </c>
      <c r="C114" s="23" t="s">
        <v>1244</v>
      </c>
      <c r="D114" s="16" t="s">
        <v>219</v>
      </c>
      <c r="E114" s="16" t="s">
        <v>220</v>
      </c>
      <c r="F114" s="17">
        <v>43347</v>
      </c>
      <c r="G114" s="18">
        <v>2018</v>
      </c>
      <c r="H114" s="16" t="s">
        <v>1248</v>
      </c>
      <c r="I114" s="20">
        <v>1132.31</v>
      </c>
      <c r="J114" s="19">
        <v>964.31</v>
      </c>
      <c r="K114" s="21">
        <v>0</v>
      </c>
      <c r="L114" s="21">
        <v>24</v>
      </c>
      <c r="M114" s="13">
        <f t="shared" si="7"/>
        <v>2264.62</v>
      </c>
      <c r="N114" s="10">
        <f t="shared" si="8"/>
        <v>964.31</v>
      </c>
      <c r="O114" s="10">
        <f t="shared" si="9"/>
        <v>945.45</v>
      </c>
      <c r="P114" s="8">
        <f t="shared" si="10"/>
        <v>-921.45</v>
      </c>
      <c r="Q114" s="9">
        <f t="shared" si="11"/>
        <v>-38.393750000000004</v>
      </c>
      <c r="R114" s="8">
        <f t="shared" si="12"/>
        <v>1319.1699999999998</v>
      </c>
    </row>
    <row r="115" spans="1:18" ht="13.5" thickBot="1">
      <c r="A115" s="16" t="s">
        <v>26</v>
      </c>
      <c r="B115" s="16" t="str">
        <f t="shared" si="13"/>
        <v>POS</v>
      </c>
      <c r="C115" s="23" t="s">
        <v>1244</v>
      </c>
      <c r="D115" s="16" t="s">
        <v>219</v>
      </c>
      <c r="E115" s="16" t="s">
        <v>220</v>
      </c>
      <c r="F115" s="17">
        <v>43347</v>
      </c>
      <c r="G115" s="18">
        <v>2018</v>
      </c>
      <c r="H115" s="16" t="s">
        <v>1248</v>
      </c>
      <c r="I115" s="20">
        <v>1132.31</v>
      </c>
      <c r="J115" s="19">
        <v>0</v>
      </c>
      <c r="K115" s="21">
        <v>945.45</v>
      </c>
      <c r="L115" s="21">
        <v>24</v>
      </c>
      <c r="M115" s="13">
        <f t="shared" si="7"/>
        <v>2264.62</v>
      </c>
      <c r="N115" s="10">
        <f t="shared" si="8"/>
        <v>964.31</v>
      </c>
      <c r="O115" s="10">
        <f t="shared" si="9"/>
        <v>945.45</v>
      </c>
      <c r="P115" s="8">
        <f t="shared" si="10"/>
        <v>-921.45</v>
      </c>
      <c r="Q115" s="9">
        <f t="shared" si="11"/>
        <v>-38.393750000000004</v>
      </c>
      <c r="R115" s="8">
        <f t="shared" si="12"/>
        <v>1319.1699999999998</v>
      </c>
    </row>
    <row r="116" spans="1:18" ht="13.5" thickBot="1">
      <c r="A116" s="16" t="s">
        <v>26</v>
      </c>
      <c r="B116" s="16" t="str">
        <f t="shared" si="13"/>
        <v>POS</v>
      </c>
      <c r="C116" s="23" t="s">
        <v>1245</v>
      </c>
      <c r="D116" s="16" t="s">
        <v>219</v>
      </c>
      <c r="E116" s="16" t="s">
        <v>220</v>
      </c>
      <c r="F116" s="17">
        <v>43347</v>
      </c>
      <c r="G116" s="18">
        <v>2018</v>
      </c>
      <c r="H116" s="16" t="s">
        <v>1249</v>
      </c>
      <c r="I116" s="20">
        <v>1132.31</v>
      </c>
      <c r="J116" s="19">
        <v>964.31</v>
      </c>
      <c r="K116" s="21">
        <v>0</v>
      </c>
      <c r="L116" s="21">
        <v>285</v>
      </c>
      <c r="M116" s="13">
        <f t="shared" si="7"/>
        <v>2264.62</v>
      </c>
      <c r="N116" s="10">
        <f t="shared" si="8"/>
        <v>964.31</v>
      </c>
      <c r="O116" s="10">
        <f t="shared" si="9"/>
        <v>945.45</v>
      </c>
      <c r="P116" s="8">
        <f t="shared" si="10"/>
        <v>-660.45</v>
      </c>
      <c r="Q116" s="9">
        <f t="shared" si="11"/>
        <v>-2.3173684210526315</v>
      </c>
      <c r="R116" s="8">
        <f t="shared" si="12"/>
        <v>1319.1699999999998</v>
      </c>
    </row>
    <row r="117" spans="1:18" ht="13.5" thickBot="1">
      <c r="A117" s="16" t="s">
        <v>26</v>
      </c>
      <c r="B117" s="16" t="str">
        <f t="shared" si="13"/>
        <v>POS</v>
      </c>
      <c r="C117" s="23" t="s">
        <v>1245</v>
      </c>
      <c r="D117" s="16" t="s">
        <v>219</v>
      </c>
      <c r="E117" s="16" t="s">
        <v>220</v>
      </c>
      <c r="F117" s="17">
        <v>43347</v>
      </c>
      <c r="G117" s="18">
        <v>2018</v>
      </c>
      <c r="H117" s="16" t="s">
        <v>1249</v>
      </c>
      <c r="I117" s="20">
        <v>1132.31</v>
      </c>
      <c r="J117" s="19">
        <v>0</v>
      </c>
      <c r="K117" s="21">
        <v>945.45</v>
      </c>
      <c r="L117" s="21">
        <v>285</v>
      </c>
      <c r="M117" s="13">
        <f t="shared" si="7"/>
        <v>2264.62</v>
      </c>
      <c r="N117" s="10">
        <f t="shared" si="8"/>
        <v>964.31</v>
      </c>
      <c r="O117" s="10">
        <f t="shared" si="9"/>
        <v>945.45</v>
      </c>
      <c r="P117" s="8">
        <f t="shared" si="10"/>
        <v>-660.45</v>
      </c>
      <c r="Q117" s="9">
        <f t="shared" si="11"/>
        <v>-2.3173684210526315</v>
      </c>
      <c r="R117" s="8">
        <f t="shared" si="12"/>
        <v>1319.1699999999998</v>
      </c>
    </row>
    <row r="118" spans="1:18" ht="13.5" thickBot="1">
      <c r="A118" s="16" t="s">
        <v>26</v>
      </c>
      <c r="B118" s="16" t="str">
        <f t="shared" si="13"/>
        <v>POS</v>
      </c>
      <c r="C118" s="23" t="s">
        <v>9</v>
      </c>
      <c r="D118" s="16" t="s">
        <v>219</v>
      </c>
      <c r="E118" s="16" t="s">
        <v>220</v>
      </c>
      <c r="F118" s="17">
        <v>43347</v>
      </c>
      <c r="G118" s="18">
        <v>2018</v>
      </c>
      <c r="H118" s="16" t="s">
        <v>29</v>
      </c>
      <c r="I118" s="20">
        <v>1132.31</v>
      </c>
      <c r="J118" s="19">
        <v>0</v>
      </c>
      <c r="K118" s="21">
        <v>945.45</v>
      </c>
      <c r="L118" s="21">
        <v>1944</v>
      </c>
      <c r="M118" s="13">
        <f t="shared" si="7"/>
        <v>2264.62</v>
      </c>
      <c r="N118" s="10">
        <f t="shared" si="8"/>
        <v>964.31</v>
      </c>
      <c r="O118" s="10">
        <f t="shared" si="9"/>
        <v>945.45</v>
      </c>
      <c r="P118" s="8">
        <f t="shared" si="10"/>
        <v>998.55</v>
      </c>
      <c r="Q118" s="9">
        <f t="shared" si="11"/>
        <v>0.5136574074074074</v>
      </c>
      <c r="R118" s="8">
        <f t="shared" si="12"/>
        <v>1319.1699999999998</v>
      </c>
    </row>
    <row r="119" spans="1:18" ht="13.5" thickBot="1">
      <c r="A119" s="16" t="s">
        <v>26</v>
      </c>
      <c r="B119" s="16" t="str">
        <f t="shared" si="13"/>
        <v>POS</v>
      </c>
      <c r="C119" s="23" t="s">
        <v>9</v>
      </c>
      <c r="D119" s="16" t="s">
        <v>219</v>
      </c>
      <c r="E119" s="16" t="s">
        <v>220</v>
      </c>
      <c r="F119" s="17">
        <v>43347</v>
      </c>
      <c r="G119" s="18">
        <v>2018</v>
      </c>
      <c r="H119" s="16" t="s">
        <v>29</v>
      </c>
      <c r="I119" s="20">
        <v>1132.31</v>
      </c>
      <c r="J119" s="19">
        <v>964.31</v>
      </c>
      <c r="K119" s="21">
        <v>0</v>
      </c>
      <c r="L119" s="21">
        <v>1944</v>
      </c>
      <c r="M119" s="13">
        <f t="shared" si="7"/>
        <v>2264.62</v>
      </c>
      <c r="N119" s="10">
        <f t="shared" si="8"/>
        <v>964.31</v>
      </c>
      <c r="O119" s="10">
        <f t="shared" si="9"/>
        <v>945.45</v>
      </c>
      <c r="P119" s="8">
        <f t="shared" si="10"/>
        <v>998.55</v>
      </c>
      <c r="Q119" s="9">
        <f t="shared" si="11"/>
        <v>0.5136574074074074</v>
      </c>
      <c r="R119" s="8">
        <f t="shared" si="12"/>
        <v>1319.1699999999998</v>
      </c>
    </row>
    <row r="120" spans="1:18" ht="13.5" thickBot="1">
      <c r="A120" s="16" t="s">
        <v>26</v>
      </c>
      <c r="B120" s="16" t="str">
        <f t="shared" si="13"/>
        <v>POS</v>
      </c>
      <c r="C120" s="23" t="s">
        <v>1244</v>
      </c>
      <c r="D120" s="16" t="s">
        <v>213</v>
      </c>
      <c r="E120" s="16" t="s">
        <v>214</v>
      </c>
      <c r="F120" s="17">
        <v>43325</v>
      </c>
      <c r="G120" s="18">
        <v>2018</v>
      </c>
      <c r="H120" s="16" t="s">
        <v>1248</v>
      </c>
      <c r="I120" s="20">
        <v>1132.31</v>
      </c>
      <c r="J120" s="19">
        <v>964.31</v>
      </c>
      <c r="K120" s="21">
        <v>964.31</v>
      </c>
      <c r="L120" s="21">
        <v>24</v>
      </c>
      <c r="M120" s="13">
        <f t="shared" si="7"/>
        <v>2264.62</v>
      </c>
      <c r="N120" s="10">
        <f t="shared" si="8"/>
        <v>1928.62</v>
      </c>
      <c r="O120" s="10">
        <f t="shared" si="9"/>
        <v>964.31</v>
      </c>
      <c r="P120" s="8">
        <f t="shared" si="10"/>
        <v>-940.31</v>
      </c>
      <c r="Q120" s="9">
        <f t="shared" si="11"/>
        <v>-39.179583333333333</v>
      </c>
      <c r="R120" s="8">
        <f t="shared" si="12"/>
        <v>1300.31</v>
      </c>
    </row>
    <row r="121" spans="1:18" ht="13.5" thickBot="1">
      <c r="A121" s="16" t="s">
        <v>26</v>
      </c>
      <c r="B121" s="16" t="str">
        <f t="shared" si="13"/>
        <v>POS</v>
      </c>
      <c r="C121" s="23" t="s">
        <v>1244</v>
      </c>
      <c r="D121" s="16" t="s">
        <v>213</v>
      </c>
      <c r="E121" s="16" t="s">
        <v>214</v>
      </c>
      <c r="F121" s="17">
        <v>43325</v>
      </c>
      <c r="G121" s="18">
        <v>2018</v>
      </c>
      <c r="H121" s="16" t="s">
        <v>1248</v>
      </c>
      <c r="I121" s="20">
        <v>1132.31</v>
      </c>
      <c r="J121" s="19">
        <v>964.31</v>
      </c>
      <c r="K121" s="21">
        <v>0</v>
      </c>
      <c r="L121" s="21">
        <v>24</v>
      </c>
      <c r="M121" s="13">
        <f t="shared" si="7"/>
        <v>2264.62</v>
      </c>
      <c r="N121" s="10">
        <f t="shared" si="8"/>
        <v>1928.62</v>
      </c>
      <c r="O121" s="10">
        <f t="shared" si="9"/>
        <v>964.31</v>
      </c>
      <c r="P121" s="8">
        <f t="shared" si="10"/>
        <v>-940.31</v>
      </c>
      <c r="Q121" s="9">
        <f t="shared" si="11"/>
        <v>-39.179583333333333</v>
      </c>
      <c r="R121" s="8">
        <f t="shared" si="12"/>
        <v>1300.31</v>
      </c>
    </row>
    <row r="122" spans="1:18" ht="13.5" thickBot="1">
      <c r="A122" s="16" t="s">
        <v>26</v>
      </c>
      <c r="B122" s="16" t="str">
        <f t="shared" si="13"/>
        <v>POS</v>
      </c>
      <c r="C122" s="23" t="s">
        <v>1245</v>
      </c>
      <c r="D122" s="16" t="s">
        <v>213</v>
      </c>
      <c r="E122" s="16" t="s">
        <v>214</v>
      </c>
      <c r="F122" s="17">
        <v>43325</v>
      </c>
      <c r="G122" s="18">
        <v>2018</v>
      </c>
      <c r="H122" s="16" t="s">
        <v>1249</v>
      </c>
      <c r="I122" s="20">
        <v>1132.31</v>
      </c>
      <c r="J122" s="19">
        <v>964.31</v>
      </c>
      <c r="K122" s="21">
        <v>0</v>
      </c>
      <c r="L122" s="21">
        <v>285</v>
      </c>
      <c r="M122" s="13">
        <f t="shared" si="7"/>
        <v>2264.62</v>
      </c>
      <c r="N122" s="10">
        <f t="shared" si="8"/>
        <v>1928.62</v>
      </c>
      <c r="O122" s="10">
        <f t="shared" si="9"/>
        <v>964.31</v>
      </c>
      <c r="P122" s="8">
        <f t="shared" si="10"/>
        <v>-679.31</v>
      </c>
      <c r="Q122" s="9">
        <f t="shared" si="11"/>
        <v>-2.3835438596491225</v>
      </c>
      <c r="R122" s="8">
        <f t="shared" si="12"/>
        <v>1300.31</v>
      </c>
    </row>
    <row r="123" spans="1:18" ht="13.5" thickBot="1">
      <c r="A123" s="16" t="s">
        <v>26</v>
      </c>
      <c r="B123" s="16" t="str">
        <f t="shared" si="13"/>
        <v>POS</v>
      </c>
      <c r="C123" s="23" t="s">
        <v>1245</v>
      </c>
      <c r="D123" s="16" t="s">
        <v>213</v>
      </c>
      <c r="E123" s="16" t="s">
        <v>214</v>
      </c>
      <c r="F123" s="17">
        <v>43325</v>
      </c>
      <c r="G123" s="18">
        <v>2018</v>
      </c>
      <c r="H123" s="16" t="s">
        <v>1249</v>
      </c>
      <c r="I123" s="20">
        <v>1132.31</v>
      </c>
      <c r="J123" s="19">
        <v>964.31</v>
      </c>
      <c r="K123" s="21">
        <v>964.31</v>
      </c>
      <c r="L123" s="21">
        <v>285</v>
      </c>
      <c r="M123" s="13">
        <f t="shared" si="7"/>
        <v>2264.62</v>
      </c>
      <c r="N123" s="10">
        <f t="shared" si="8"/>
        <v>1928.62</v>
      </c>
      <c r="O123" s="10">
        <f t="shared" si="9"/>
        <v>964.31</v>
      </c>
      <c r="P123" s="8">
        <f t="shared" si="10"/>
        <v>-679.31</v>
      </c>
      <c r="Q123" s="9">
        <f t="shared" si="11"/>
        <v>-2.3835438596491225</v>
      </c>
      <c r="R123" s="8">
        <f t="shared" si="12"/>
        <v>1300.31</v>
      </c>
    </row>
    <row r="124" spans="1:18" ht="13.5" thickBot="1">
      <c r="A124" s="16" t="s">
        <v>26</v>
      </c>
      <c r="B124" s="16" t="str">
        <f t="shared" si="13"/>
        <v>POS</v>
      </c>
      <c r="C124" s="23" t="s">
        <v>9</v>
      </c>
      <c r="D124" s="16" t="s">
        <v>213</v>
      </c>
      <c r="E124" s="16" t="s">
        <v>214</v>
      </c>
      <c r="F124" s="17">
        <v>43325</v>
      </c>
      <c r="G124" s="18">
        <v>2018</v>
      </c>
      <c r="H124" s="16" t="s">
        <v>29</v>
      </c>
      <c r="I124" s="20">
        <v>1132.31</v>
      </c>
      <c r="J124" s="19">
        <v>964.31</v>
      </c>
      <c r="K124" s="21">
        <v>0</v>
      </c>
      <c r="L124" s="21">
        <v>1944</v>
      </c>
      <c r="M124" s="13">
        <f t="shared" si="7"/>
        <v>2264.62</v>
      </c>
      <c r="N124" s="10">
        <f t="shared" si="8"/>
        <v>1928.62</v>
      </c>
      <c r="O124" s="10">
        <f t="shared" si="9"/>
        <v>964.31</v>
      </c>
      <c r="P124" s="8">
        <f t="shared" si="10"/>
        <v>979.69</v>
      </c>
      <c r="Q124" s="9">
        <f t="shared" si="11"/>
        <v>0.50395576131687247</v>
      </c>
      <c r="R124" s="8">
        <f t="shared" si="12"/>
        <v>1300.31</v>
      </c>
    </row>
    <row r="125" spans="1:18" ht="13.5" thickBot="1">
      <c r="A125" s="16" t="s">
        <v>26</v>
      </c>
      <c r="B125" s="16" t="str">
        <f t="shared" si="13"/>
        <v>POS</v>
      </c>
      <c r="C125" s="23" t="s">
        <v>9</v>
      </c>
      <c r="D125" s="16" t="s">
        <v>213</v>
      </c>
      <c r="E125" s="16" t="s">
        <v>214</v>
      </c>
      <c r="F125" s="17">
        <v>43325</v>
      </c>
      <c r="G125" s="18">
        <v>2018</v>
      </c>
      <c r="H125" s="16" t="s">
        <v>29</v>
      </c>
      <c r="I125" s="20">
        <v>1132.31</v>
      </c>
      <c r="J125" s="19">
        <v>964.31</v>
      </c>
      <c r="K125" s="21">
        <v>964.31</v>
      </c>
      <c r="L125" s="21">
        <v>1944</v>
      </c>
      <c r="M125" s="13">
        <f t="shared" si="7"/>
        <v>2264.62</v>
      </c>
      <c r="N125" s="10">
        <f t="shared" si="8"/>
        <v>1928.62</v>
      </c>
      <c r="O125" s="10">
        <f t="shared" si="9"/>
        <v>964.31</v>
      </c>
      <c r="P125" s="8">
        <f t="shared" si="10"/>
        <v>979.69</v>
      </c>
      <c r="Q125" s="9">
        <f t="shared" si="11"/>
        <v>0.50395576131687247</v>
      </c>
      <c r="R125" s="8">
        <f t="shared" si="12"/>
        <v>1300.31</v>
      </c>
    </row>
    <row r="126" spans="1:18" ht="13.5" thickBot="1">
      <c r="A126" s="16" t="s">
        <v>80</v>
      </c>
      <c r="B126" s="16" t="str">
        <f t="shared" si="13"/>
        <v>POS</v>
      </c>
      <c r="C126" s="23" t="s">
        <v>9</v>
      </c>
      <c r="D126" s="16" t="s">
        <v>491</v>
      </c>
      <c r="E126" s="16" t="s">
        <v>492</v>
      </c>
      <c r="F126" s="17">
        <v>43355</v>
      </c>
      <c r="G126" s="18">
        <v>2018</v>
      </c>
      <c r="H126" s="16" t="s">
        <v>29</v>
      </c>
      <c r="I126" s="22">
        <v>1300</v>
      </c>
      <c r="J126" s="19">
        <v>1300</v>
      </c>
      <c r="K126" s="21">
        <v>0</v>
      </c>
      <c r="L126" s="21">
        <v>1690</v>
      </c>
      <c r="M126" s="13">
        <f t="shared" si="7"/>
        <v>1300</v>
      </c>
      <c r="N126" s="10">
        <f t="shared" si="8"/>
        <v>1300</v>
      </c>
      <c r="O126" s="10">
        <f t="shared" si="9"/>
        <v>0</v>
      </c>
      <c r="P126" s="8">
        <f t="shared" si="10"/>
        <v>1690</v>
      </c>
      <c r="Q126" s="9">
        <f t="shared" si="11"/>
        <v>1</v>
      </c>
      <c r="R126" s="8">
        <f t="shared" si="12"/>
        <v>1300</v>
      </c>
    </row>
    <row r="127" spans="1:18" ht="13.5" thickBot="1">
      <c r="A127" s="16" t="s">
        <v>80</v>
      </c>
      <c r="B127" s="16" t="str">
        <f t="shared" si="13"/>
        <v>POS</v>
      </c>
      <c r="C127" s="23" t="s">
        <v>1245</v>
      </c>
      <c r="D127" s="16" t="s">
        <v>491</v>
      </c>
      <c r="E127" s="16" t="s">
        <v>492</v>
      </c>
      <c r="F127" s="17">
        <v>43355</v>
      </c>
      <c r="G127" s="18">
        <v>2018</v>
      </c>
      <c r="H127" s="16" t="s">
        <v>1249</v>
      </c>
      <c r="I127" s="22">
        <v>1300</v>
      </c>
      <c r="J127" s="19">
        <v>1300</v>
      </c>
      <c r="K127" s="21">
        <v>0</v>
      </c>
      <c r="L127" s="21">
        <v>100</v>
      </c>
      <c r="M127" s="13">
        <f t="shared" si="7"/>
        <v>1300</v>
      </c>
      <c r="N127" s="10">
        <f t="shared" si="8"/>
        <v>1300</v>
      </c>
      <c r="O127" s="10">
        <f t="shared" si="9"/>
        <v>0</v>
      </c>
      <c r="P127" s="8">
        <f t="shared" si="10"/>
        <v>100</v>
      </c>
      <c r="Q127" s="9">
        <f t="shared" si="11"/>
        <v>1</v>
      </c>
      <c r="R127" s="8">
        <f t="shared" si="12"/>
        <v>1300</v>
      </c>
    </row>
    <row r="128" spans="1:18" ht="13.5" thickBot="1">
      <c r="A128" s="16" t="s">
        <v>26</v>
      </c>
      <c r="B128" s="16" t="str">
        <f t="shared" si="13"/>
        <v>POS</v>
      </c>
      <c r="C128" s="23" t="s">
        <v>1244</v>
      </c>
      <c r="D128" s="16" t="s">
        <v>326</v>
      </c>
      <c r="E128" s="16" t="s">
        <v>327</v>
      </c>
      <c r="F128" s="17">
        <v>43341</v>
      </c>
      <c r="G128" s="18">
        <v>2018</v>
      </c>
      <c r="H128" s="16" t="s">
        <v>1248</v>
      </c>
      <c r="I128" s="22">
        <v>1200</v>
      </c>
      <c r="J128" s="19">
        <v>1132.31</v>
      </c>
      <c r="K128" s="21">
        <v>1109.6600000000001</v>
      </c>
      <c r="L128" s="21">
        <v>24</v>
      </c>
      <c r="M128" s="13">
        <f t="shared" si="7"/>
        <v>2400</v>
      </c>
      <c r="N128" s="10">
        <f t="shared" si="8"/>
        <v>2264.62</v>
      </c>
      <c r="O128" s="10">
        <f t="shared" si="9"/>
        <v>1109.6600000000001</v>
      </c>
      <c r="P128" s="8">
        <f t="shared" si="10"/>
        <v>-1085.6600000000001</v>
      </c>
      <c r="Q128" s="9">
        <f t="shared" si="11"/>
        <v>-45.235833333333339</v>
      </c>
      <c r="R128" s="8">
        <f t="shared" si="12"/>
        <v>1290.3399999999999</v>
      </c>
    </row>
    <row r="129" spans="1:18" ht="13.5" thickBot="1">
      <c r="A129" s="16" t="s">
        <v>26</v>
      </c>
      <c r="B129" s="16" t="str">
        <f t="shared" si="13"/>
        <v>POS</v>
      </c>
      <c r="C129" s="23" t="s">
        <v>1244</v>
      </c>
      <c r="D129" s="16" t="s">
        <v>326</v>
      </c>
      <c r="E129" s="16" t="s">
        <v>327</v>
      </c>
      <c r="F129" s="17">
        <v>43341</v>
      </c>
      <c r="G129" s="18">
        <v>2018</v>
      </c>
      <c r="H129" s="16" t="s">
        <v>1248</v>
      </c>
      <c r="I129" s="22">
        <v>1200</v>
      </c>
      <c r="J129" s="19">
        <v>1132.31</v>
      </c>
      <c r="K129" s="21">
        <v>0</v>
      </c>
      <c r="L129" s="21">
        <v>24</v>
      </c>
      <c r="M129" s="13">
        <f t="shared" si="7"/>
        <v>2400</v>
      </c>
      <c r="N129" s="10">
        <f t="shared" si="8"/>
        <v>2264.62</v>
      </c>
      <c r="O129" s="10">
        <f t="shared" si="9"/>
        <v>1109.6600000000001</v>
      </c>
      <c r="P129" s="8">
        <f t="shared" si="10"/>
        <v>-1085.6600000000001</v>
      </c>
      <c r="Q129" s="9">
        <f t="shared" si="11"/>
        <v>-45.235833333333339</v>
      </c>
      <c r="R129" s="8">
        <f t="shared" si="12"/>
        <v>1290.3399999999999</v>
      </c>
    </row>
    <row r="130" spans="1:18" ht="13.5" thickBot="1">
      <c r="A130" s="16" t="s">
        <v>26</v>
      </c>
      <c r="B130" s="16" t="str">
        <f t="shared" si="13"/>
        <v>POS</v>
      </c>
      <c r="C130" s="23" t="s">
        <v>1245</v>
      </c>
      <c r="D130" s="16" t="s">
        <v>326</v>
      </c>
      <c r="E130" s="16" t="s">
        <v>327</v>
      </c>
      <c r="F130" s="17">
        <v>43341</v>
      </c>
      <c r="G130" s="18">
        <v>2018</v>
      </c>
      <c r="H130" s="16" t="s">
        <v>1249</v>
      </c>
      <c r="I130" s="22">
        <v>1200</v>
      </c>
      <c r="J130" s="19">
        <v>1132.31</v>
      </c>
      <c r="K130" s="21">
        <v>0</v>
      </c>
      <c r="L130" s="21">
        <v>285</v>
      </c>
      <c r="M130" s="13">
        <f t="shared" ref="M130:M193" si="14">SUMIFS($I:$I,$D:$D,"="&amp;D130,$C:$C,"="&amp;C130)</f>
        <v>2400</v>
      </c>
      <c r="N130" s="10">
        <f t="shared" ref="N130:N193" si="15">SUMIFS($J:$J,$D:$D,"="&amp;D130,$C:$C,"="&amp;C130)</f>
        <v>2264.62</v>
      </c>
      <c r="O130" s="10">
        <f t="shared" ref="O130:O193" si="16">SUMIFS($K:$K,$D:$D,"="&amp;D130,$C:$C,"="&amp;C130)</f>
        <v>1109.6600000000001</v>
      </c>
      <c r="P130" s="8">
        <f t="shared" ref="P130:P193" si="17">L130-O130</f>
        <v>-824.66000000000008</v>
      </c>
      <c r="Q130" s="9">
        <f t="shared" ref="Q130:Q193" si="18">P130/L130</f>
        <v>-2.8935438596491232</v>
      </c>
      <c r="R130" s="8">
        <f t="shared" ref="R130:R193" si="19">M130-O130</f>
        <v>1290.3399999999999</v>
      </c>
    </row>
    <row r="131" spans="1:18" ht="13.5" thickBot="1">
      <c r="A131" s="16" t="s">
        <v>26</v>
      </c>
      <c r="B131" s="16" t="str">
        <f t="shared" ref="B131:B194" si="20">IF(LEFT(A131,5)="kiosk","KIOSK","POS")</f>
        <v>POS</v>
      </c>
      <c r="C131" s="23" t="s">
        <v>1245</v>
      </c>
      <c r="D131" s="16" t="s">
        <v>326</v>
      </c>
      <c r="E131" s="16" t="s">
        <v>327</v>
      </c>
      <c r="F131" s="17">
        <v>43341</v>
      </c>
      <c r="G131" s="18">
        <v>2018</v>
      </c>
      <c r="H131" s="16" t="s">
        <v>1249</v>
      </c>
      <c r="I131" s="22">
        <v>1200</v>
      </c>
      <c r="J131" s="19">
        <v>1132.31</v>
      </c>
      <c r="K131" s="21">
        <v>1109.6600000000001</v>
      </c>
      <c r="L131" s="21">
        <v>285</v>
      </c>
      <c r="M131" s="13">
        <f t="shared" si="14"/>
        <v>2400</v>
      </c>
      <c r="N131" s="10">
        <f t="shared" si="15"/>
        <v>2264.62</v>
      </c>
      <c r="O131" s="10">
        <f t="shared" si="16"/>
        <v>1109.6600000000001</v>
      </c>
      <c r="P131" s="8">
        <f t="shared" si="17"/>
        <v>-824.66000000000008</v>
      </c>
      <c r="Q131" s="9">
        <f t="shared" si="18"/>
        <v>-2.8935438596491232</v>
      </c>
      <c r="R131" s="8">
        <f t="shared" si="19"/>
        <v>1290.3399999999999</v>
      </c>
    </row>
    <row r="132" spans="1:18" ht="13.5" thickBot="1">
      <c r="A132" s="16" t="s">
        <v>26</v>
      </c>
      <c r="B132" s="16" t="str">
        <f t="shared" si="20"/>
        <v>POS</v>
      </c>
      <c r="C132" s="23" t="s">
        <v>9</v>
      </c>
      <c r="D132" s="16" t="s">
        <v>326</v>
      </c>
      <c r="E132" s="16" t="s">
        <v>327</v>
      </c>
      <c r="F132" s="17">
        <v>43341</v>
      </c>
      <c r="G132" s="18">
        <v>2018</v>
      </c>
      <c r="H132" s="16" t="s">
        <v>29</v>
      </c>
      <c r="I132" s="22">
        <v>1200</v>
      </c>
      <c r="J132" s="19">
        <v>1132.31</v>
      </c>
      <c r="K132" s="21">
        <v>0</v>
      </c>
      <c r="L132" s="21">
        <v>1944</v>
      </c>
      <c r="M132" s="13">
        <f t="shared" si="14"/>
        <v>2400</v>
      </c>
      <c r="N132" s="10">
        <f t="shared" si="15"/>
        <v>2264.62</v>
      </c>
      <c r="O132" s="10">
        <f t="shared" si="16"/>
        <v>1109.6600000000001</v>
      </c>
      <c r="P132" s="8">
        <f t="shared" si="17"/>
        <v>834.33999999999992</v>
      </c>
      <c r="Q132" s="9">
        <f t="shared" si="18"/>
        <v>0.42918724279835385</v>
      </c>
      <c r="R132" s="8">
        <f t="shared" si="19"/>
        <v>1290.3399999999999</v>
      </c>
    </row>
    <row r="133" spans="1:18" ht="13.5" thickBot="1">
      <c r="A133" s="16" t="s">
        <v>26</v>
      </c>
      <c r="B133" s="16" t="str">
        <f t="shared" si="20"/>
        <v>POS</v>
      </c>
      <c r="C133" s="23" t="s">
        <v>9</v>
      </c>
      <c r="D133" s="16" t="s">
        <v>326</v>
      </c>
      <c r="E133" s="16" t="s">
        <v>327</v>
      </c>
      <c r="F133" s="17">
        <v>43341</v>
      </c>
      <c r="G133" s="18">
        <v>2018</v>
      </c>
      <c r="H133" s="16" t="s">
        <v>29</v>
      </c>
      <c r="I133" s="22">
        <v>1200</v>
      </c>
      <c r="J133" s="19">
        <v>1132.31</v>
      </c>
      <c r="K133" s="21">
        <v>1109.6600000000001</v>
      </c>
      <c r="L133" s="21">
        <v>1944</v>
      </c>
      <c r="M133" s="13">
        <f t="shared" si="14"/>
        <v>2400</v>
      </c>
      <c r="N133" s="10">
        <f t="shared" si="15"/>
        <v>2264.62</v>
      </c>
      <c r="O133" s="10">
        <f t="shared" si="16"/>
        <v>1109.6600000000001</v>
      </c>
      <c r="P133" s="8">
        <f t="shared" si="17"/>
        <v>834.33999999999992</v>
      </c>
      <c r="Q133" s="9">
        <f t="shared" si="18"/>
        <v>0.42918724279835385</v>
      </c>
      <c r="R133" s="8">
        <f t="shared" si="19"/>
        <v>1290.3399999999999</v>
      </c>
    </row>
    <row r="134" spans="1:18" ht="13.5" thickBot="1">
      <c r="A134" s="16" t="s">
        <v>40</v>
      </c>
      <c r="B134" s="16" t="str">
        <f t="shared" si="20"/>
        <v>KIOSK</v>
      </c>
      <c r="C134" s="23" t="s">
        <v>9</v>
      </c>
      <c r="D134" s="16" t="s">
        <v>688</v>
      </c>
      <c r="E134" s="16" t="s">
        <v>689</v>
      </c>
      <c r="F134" s="17">
        <v>43238</v>
      </c>
      <c r="G134" s="18">
        <v>2018</v>
      </c>
      <c r="H134" s="16" t="s">
        <v>43</v>
      </c>
      <c r="I134" s="20">
        <v>1274.1300000000001</v>
      </c>
      <c r="J134" s="19">
        <v>1210</v>
      </c>
      <c r="K134" s="21">
        <v>0</v>
      </c>
      <c r="L134" s="21">
        <v>1600</v>
      </c>
      <c r="M134" s="13">
        <f t="shared" si="14"/>
        <v>1274.1300000000001</v>
      </c>
      <c r="N134" s="10">
        <f t="shared" si="15"/>
        <v>1210</v>
      </c>
      <c r="O134" s="10">
        <f t="shared" si="16"/>
        <v>0</v>
      </c>
      <c r="P134" s="8">
        <f t="shared" si="17"/>
        <v>1600</v>
      </c>
      <c r="Q134" s="9">
        <f t="shared" si="18"/>
        <v>1</v>
      </c>
      <c r="R134" s="8">
        <f t="shared" si="19"/>
        <v>1274.1300000000001</v>
      </c>
    </row>
    <row r="135" spans="1:18" ht="13.5" thickBot="1">
      <c r="A135" s="16" t="s">
        <v>40</v>
      </c>
      <c r="B135" s="16" t="str">
        <f t="shared" si="20"/>
        <v>KIOSK</v>
      </c>
      <c r="C135" s="23" t="s">
        <v>9</v>
      </c>
      <c r="D135" s="16" t="s">
        <v>686</v>
      </c>
      <c r="E135" s="16" t="s">
        <v>687</v>
      </c>
      <c r="F135" s="17">
        <v>43350</v>
      </c>
      <c r="G135" s="18">
        <v>2018</v>
      </c>
      <c r="H135" s="16" t="s">
        <v>43</v>
      </c>
      <c r="I135" s="22">
        <v>1210</v>
      </c>
      <c r="J135" s="19">
        <v>1210</v>
      </c>
      <c r="K135" s="21">
        <v>0</v>
      </c>
      <c r="L135" s="21">
        <v>1600</v>
      </c>
      <c r="M135" s="13">
        <f t="shared" si="14"/>
        <v>1210</v>
      </c>
      <c r="N135" s="10">
        <f t="shared" si="15"/>
        <v>1210</v>
      </c>
      <c r="O135" s="10">
        <f t="shared" si="16"/>
        <v>0</v>
      </c>
      <c r="P135" s="8">
        <f t="shared" si="17"/>
        <v>1600</v>
      </c>
      <c r="Q135" s="9">
        <f t="shared" si="18"/>
        <v>1</v>
      </c>
      <c r="R135" s="8">
        <f t="shared" si="19"/>
        <v>1210</v>
      </c>
    </row>
    <row r="136" spans="1:18" ht="13.5" thickBot="1">
      <c r="A136" s="16" t="s">
        <v>40</v>
      </c>
      <c r="B136" s="16" t="str">
        <f t="shared" si="20"/>
        <v>KIOSK</v>
      </c>
      <c r="C136" s="23" t="s">
        <v>9</v>
      </c>
      <c r="D136" s="16" t="s">
        <v>694</v>
      </c>
      <c r="E136" s="16" t="s">
        <v>695</v>
      </c>
      <c r="F136" s="17">
        <v>43361</v>
      </c>
      <c r="G136" s="18">
        <v>2018</v>
      </c>
      <c r="H136" s="16" t="s">
        <v>43</v>
      </c>
      <c r="I136" s="22">
        <v>1210</v>
      </c>
      <c r="J136" s="19">
        <v>1210</v>
      </c>
      <c r="K136" s="21">
        <v>0</v>
      </c>
      <c r="L136" s="21">
        <v>1600</v>
      </c>
      <c r="M136" s="13">
        <f t="shared" si="14"/>
        <v>1210</v>
      </c>
      <c r="N136" s="10">
        <f t="shared" si="15"/>
        <v>1210</v>
      </c>
      <c r="O136" s="10">
        <f t="shared" si="16"/>
        <v>0</v>
      </c>
      <c r="P136" s="8">
        <f t="shared" si="17"/>
        <v>1600</v>
      </c>
      <c r="Q136" s="9">
        <f t="shared" si="18"/>
        <v>1</v>
      </c>
      <c r="R136" s="8">
        <f t="shared" si="19"/>
        <v>1210</v>
      </c>
    </row>
    <row r="137" spans="1:18" ht="13.5" thickBot="1">
      <c r="A137" s="16" t="s">
        <v>40</v>
      </c>
      <c r="B137" s="16" t="str">
        <f t="shared" si="20"/>
        <v>KIOSK</v>
      </c>
      <c r="C137" s="23" t="s">
        <v>9</v>
      </c>
      <c r="D137" s="16" t="s">
        <v>672</v>
      </c>
      <c r="E137" s="16" t="s">
        <v>673</v>
      </c>
      <c r="F137" s="17">
        <v>43365</v>
      </c>
      <c r="G137" s="18">
        <v>2018</v>
      </c>
      <c r="H137" s="16" t="s">
        <v>43</v>
      </c>
      <c r="I137" s="22">
        <v>1210</v>
      </c>
      <c r="J137" s="19">
        <v>1210</v>
      </c>
      <c r="K137" s="21">
        <v>0</v>
      </c>
      <c r="L137" s="21">
        <v>1600</v>
      </c>
      <c r="M137" s="13">
        <f t="shared" si="14"/>
        <v>1210</v>
      </c>
      <c r="N137" s="10">
        <f t="shared" si="15"/>
        <v>1210</v>
      </c>
      <c r="O137" s="10">
        <f t="shared" si="16"/>
        <v>0</v>
      </c>
      <c r="P137" s="8">
        <f t="shared" si="17"/>
        <v>1600</v>
      </c>
      <c r="Q137" s="9">
        <f t="shared" si="18"/>
        <v>1</v>
      </c>
      <c r="R137" s="8">
        <f t="shared" si="19"/>
        <v>1210</v>
      </c>
    </row>
    <row r="138" spans="1:18" ht="13.5" thickBot="1">
      <c r="A138" s="16" t="s">
        <v>40</v>
      </c>
      <c r="B138" s="16" t="str">
        <f t="shared" si="20"/>
        <v>KIOSK</v>
      </c>
      <c r="C138" s="23" t="s">
        <v>9</v>
      </c>
      <c r="D138" s="16" t="s">
        <v>799</v>
      </c>
      <c r="E138" s="16" t="s">
        <v>800</v>
      </c>
      <c r="F138" s="17">
        <v>43293</v>
      </c>
      <c r="G138" s="18">
        <v>2018</v>
      </c>
      <c r="H138" s="16" t="s">
        <v>43</v>
      </c>
      <c r="I138" s="22">
        <v>1210</v>
      </c>
      <c r="J138" s="19">
        <v>895</v>
      </c>
      <c r="K138" s="21">
        <v>0</v>
      </c>
      <c r="L138" s="21">
        <v>1000</v>
      </c>
      <c r="M138" s="13">
        <f t="shared" si="14"/>
        <v>1210</v>
      </c>
      <c r="N138" s="10">
        <f t="shared" si="15"/>
        <v>895</v>
      </c>
      <c r="O138" s="10">
        <f t="shared" si="16"/>
        <v>0</v>
      </c>
      <c r="P138" s="8">
        <f t="shared" si="17"/>
        <v>1000</v>
      </c>
      <c r="Q138" s="9">
        <f t="shared" si="18"/>
        <v>1</v>
      </c>
      <c r="R138" s="8">
        <f t="shared" si="19"/>
        <v>1210</v>
      </c>
    </row>
    <row r="139" spans="1:18" ht="13.5" thickBot="1">
      <c r="A139" s="16" t="s">
        <v>26</v>
      </c>
      <c r="B139" s="16" t="str">
        <f t="shared" si="20"/>
        <v>POS</v>
      </c>
      <c r="C139" s="23" t="s">
        <v>9</v>
      </c>
      <c r="D139" s="16" t="s">
        <v>718</v>
      </c>
      <c r="E139" s="16" t="s">
        <v>719</v>
      </c>
      <c r="F139" s="17">
        <v>43355</v>
      </c>
      <c r="G139" s="18">
        <v>2018</v>
      </c>
      <c r="H139" s="16" t="s">
        <v>29</v>
      </c>
      <c r="I139" s="20">
        <v>1209.5</v>
      </c>
      <c r="J139" s="19">
        <v>1209.5</v>
      </c>
      <c r="K139" s="21">
        <v>0</v>
      </c>
      <c r="L139" s="21">
        <v>1475</v>
      </c>
      <c r="M139" s="13">
        <f t="shared" si="14"/>
        <v>1209.5</v>
      </c>
      <c r="N139" s="10">
        <f t="shared" si="15"/>
        <v>1209.5</v>
      </c>
      <c r="O139" s="10">
        <f t="shared" si="16"/>
        <v>0</v>
      </c>
      <c r="P139" s="8">
        <f t="shared" si="17"/>
        <v>1475</v>
      </c>
      <c r="Q139" s="9">
        <f t="shared" si="18"/>
        <v>1</v>
      </c>
      <c r="R139" s="8">
        <f t="shared" si="19"/>
        <v>1209.5</v>
      </c>
    </row>
    <row r="140" spans="1:18" ht="13.5" thickBot="1">
      <c r="A140" s="16" t="s">
        <v>26</v>
      </c>
      <c r="B140" s="16" t="str">
        <f t="shared" si="20"/>
        <v>POS</v>
      </c>
      <c r="C140" s="23" t="s">
        <v>1245</v>
      </c>
      <c r="D140" s="16" t="s">
        <v>718</v>
      </c>
      <c r="E140" s="16" t="s">
        <v>719</v>
      </c>
      <c r="F140" s="17">
        <v>43355</v>
      </c>
      <c r="G140" s="18">
        <v>2018</v>
      </c>
      <c r="H140" s="16" t="s">
        <v>1249</v>
      </c>
      <c r="I140" s="20">
        <v>1209.5</v>
      </c>
      <c r="J140" s="19">
        <v>1209.5</v>
      </c>
      <c r="K140" s="21">
        <v>0</v>
      </c>
      <c r="L140" s="21">
        <v>380</v>
      </c>
      <c r="M140" s="13">
        <f t="shared" si="14"/>
        <v>1209.5</v>
      </c>
      <c r="N140" s="10">
        <f t="shared" si="15"/>
        <v>1209.5</v>
      </c>
      <c r="O140" s="10">
        <f t="shared" si="16"/>
        <v>0</v>
      </c>
      <c r="P140" s="8">
        <f t="shared" si="17"/>
        <v>380</v>
      </c>
      <c r="Q140" s="9">
        <f t="shared" si="18"/>
        <v>1</v>
      </c>
      <c r="R140" s="8">
        <f t="shared" si="19"/>
        <v>1209.5</v>
      </c>
    </row>
    <row r="141" spans="1:18" ht="13.5" thickBot="1">
      <c r="A141" s="16" t="s">
        <v>26</v>
      </c>
      <c r="B141" s="16" t="str">
        <f t="shared" si="20"/>
        <v>POS</v>
      </c>
      <c r="C141" s="23" t="s">
        <v>1244</v>
      </c>
      <c r="D141" s="16" t="s">
        <v>718</v>
      </c>
      <c r="E141" s="16" t="s">
        <v>719</v>
      </c>
      <c r="F141" s="17">
        <v>43355</v>
      </c>
      <c r="G141" s="18">
        <v>2018</v>
      </c>
      <c r="H141" s="16" t="s">
        <v>1248</v>
      </c>
      <c r="I141" s="20">
        <v>1209.5</v>
      </c>
      <c r="J141" s="19">
        <v>1209.5</v>
      </c>
      <c r="K141" s="21">
        <v>0</v>
      </c>
      <c r="L141" s="21">
        <v>24</v>
      </c>
      <c r="M141" s="13">
        <f t="shared" si="14"/>
        <v>1209.5</v>
      </c>
      <c r="N141" s="10">
        <f t="shared" si="15"/>
        <v>1209.5</v>
      </c>
      <c r="O141" s="10">
        <f t="shared" si="16"/>
        <v>0</v>
      </c>
      <c r="P141" s="8">
        <f t="shared" si="17"/>
        <v>24</v>
      </c>
      <c r="Q141" s="9">
        <f t="shared" si="18"/>
        <v>1</v>
      </c>
      <c r="R141" s="8">
        <f t="shared" si="19"/>
        <v>1209.5</v>
      </c>
    </row>
    <row r="142" spans="1:18" ht="13.5" thickBot="1">
      <c r="A142" s="16" t="s">
        <v>8</v>
      </c>
      <c r="B142" s="16" t="str">
        <f t="shared" si="20"/>
        <v>POS</v>
      </c>
      <c r="C142" s="23" t="s">
        <v>9</v>
      </c>
      <c r="D142" s="16" t="s">
        <v>644</v>
      </c>
      <c r="E142" s="16" t="s">
        <v>645</v>
      </c>
      <c r="F142" s="17">
        <v>43360</v>
      </c>
      <c r="G142" s="18">
        <v>2018</v>
      </c>
      <c r="H142" s="16" t="s">
        <v>29</v>
      </c>
      <c r="I142" s="20">
        <v>1192.82</v>
      </c>
      <c r="J142" s="19">
        <v>1192.82</v>
      </c>
      <c r="K142" s="21">
        <v>0</v>
      </c>
      <c r="L142" s="21">
        <v>1634</v>
      </c>
      <c r="M142" s="13">
        <f t="shared" si="14"/>
        <v>1192.82</v>
      </c>
      <c r="N142" s="10">
        <f t="shared" si="15"/>
        <v>1192.82</v>
      </c>
      <c r="O142" s="10">
        <f t="shared" si="16"/>
        <v>0</v>
      </c>
      <c r="P142" s="8">
        <f t="shared" si="17"/>
        <v>1634</v>
      </c>
      <c r="Q142" s="9">
        <f t="shared" si="18"/>
        <v>1</v>
      </c>
      <c r="R142" s="8">
        <f t="shared" si="19"/>
        <v>1192.82</v>
      </c>
    </row>
    <row r="143" spans="1:18" ht="13.5" thickBot="1">
      <c r="A143" s="16" t="s">
        <v>26</v>
      </c>
      <c r="B143" s="16" t="str">
        <f t="shared" si="20"/>
        <v>POS</v>
      </c>
      <c r="C143" s="23" t="s">
        <v>9</v>
      </c>
      <c r="D143" s="16" t="s">
        <v>712</v>
      </c>
      <c r="E143" s="16" t="s">
        <v>713</v>
      </c>
      <c r="F143" s="17">
        <v>43352</v>
      </c>
      <c r="G143" s="18">
        <v>2018</v>
      </c>
      <c r="H143" s="16" t="s">
        <v>29</v>
      </c>
      <c r="I143" s="20">
        <v>1168.8599999999999</v>
      </c>
      <c r="J143" s="19">
        <v>1168.8599999999999</v>
      </c>
      <c r="K143" s="21">
        <v>0</v>
      </c>
      <c r="L143" s="21">
        <v>1475</v>
      </c>
      <c r="M143" s="13">
        <f t="shared" si="14"/>
        <v>1168.8599999999999</v>
      </c>
      <c r="N143" s="10">
        <f t="shared" si="15"/>
        <v>1168.8599999999999</v>
      </c>
      <c r="O143" s="10">
        <f t="shared" si="16"/>
        <v>0</v>
      </c>
      <c r="P143" s="8">
        <f t="shared" si="17"/>
        <v>1475</v>
      </c>
      <c r="Q143" s="9">
        <f t="shared" si="18"/>
        <v>1</v>
      </c>
      <c r="R143" s="8">
        <f t="shared" si="19"/>
        <v>1168.8599999999999</v>
      </c>
    </row>
    <row r="144" spans="1:18" ht="13.5" thickBot="1">
      <c r="A144" s="16" t="s">
        <v>26</v>
      </c>
      <c r="B144" s="16" t="str">
        <f t="shared" si="20"/>
        <v>POS</v>
      </c>
      <c r="C144" s="23" t="s">
        <v>1245</v>
      </c>
      <c r="D144" s="16" t="s">
        <v>712</v>
      </c>
      <c r="E144" s="16" t="s">
        <v>713</v>
      </c>
      <c r="F144" s="17">
        <v>43352</v>
      </c>
      <c r="G144" s="18">
        <v>2018</v>
      </c>
      <c r="H144" s="16" t="s">
        <v>1249</v>
      </c>
      <c r="I144" s="20">
        <v>1168.8599999999999</v>
      </c>
      <c r="J144" s="19">
        <v>1168.8599999999999</v>
      </c>
      <c r="K144" s="21">
        <v>0</v>
      </c>
      <c r="L144" s="21">
        <v>380</v>
      </c>
      <c r="M144" s="13">
        <f t="shared" si="14"/>
        <v>1168.8599999999999</v>
      </c>
      <c r="N144" s="10">
        <f t="shared" si="15"/>
        <v>1168.8599999999999</v>
      </c>
      <c r="O144" s="10">
        <f t="shared" si="16"/>
        <v>0</v>
      </c>
      <c r="P144" s="8">
        <f t="shared" si="17"/>
        <v>380</v>
      </c>
      <c r="Q144" s="9">
        <f t="shared" si="18"/>
        <v>1</v>
      </c>
      <c r="R144" s="8">
        <f t="shared" si="19"/>
        <v>1168.8599999999999</v>
      </c>
    </row>
    <row r="145" spans="1:18" ht="13.5" thickBot="1">
      <c r="A145" s="16" t="s">
        <v>26</v>
      </c>
      <c r="B145" s="16" t="str">
        <f t="shared" si="20"/>
        <v>POS</v>
      </c>
      <c r="C145" s="23" t="s">
        <v>1244</v>
      </c>
      <c r="D145" s="16" t="s">
        <v>712</v>
      </c>
      <c r="E145" s="16" t="s">
        <v>713</v>
      </c>
      <c r="F145" s="17">
        <v>43352</v>
      </c>
      <c r="G145" s="18">
        <v>2018</v>
      </c>
      <c r="H145" s="16" t="s">
        <v>1248</v>
      </c>
      <c r="I145" s="20">
        <v>1168.8599999999999</v>
      </c>
      <c r="J145" s="19">
        <v>1168.8599999999999</v>
      </c>
      <c r="K145" s="21">
        <v>0</v>
      </c>
      <c r="L145" s="21">
        <v>24</v>
      </c>
      <c r="M145" s="13">
        <f t="shared" si="14"/>
        <v>1168.8599999999999</v>
      </c>
      <c r="N145" s="10">
        <f t="shared" si="15"/>
        <v>1168.8599999999999</v>
      </c>
      <c r="O145" s="10">
        <f t="shared" si="16"/>
        <v>0</v>
      </c>
      <c r="P145" s="8">
        <f t="shared" si="17"/>
        <v>24</v>
      </c>
      <c r="Q145" s="9">
        <f t="shared" si="18"/>
        <v>1</v>
      </c>
      <c r="R145" s="8">
        <f t="shared" si="19"/>
        <v>1168.8599999999999</v>
      </c>
    </row>
    <row r="146" spans="1:18" ht="13.5" thickBot="1">
      <c r="A146" s="16" t="s">
        <v>26</v>
      </c>
      <c r="B146" s="16" t="str">
        <f t="shared" si="20"/>
        <v>POS</v>
      </c>
      <c r="C146" s="23" t="s">
        <v>9</v>
      </c>
      <c r="D146" s="16" t="s">
        <v>309</v>
      </c>
      <c r="E146" s="16" t="s">
        <v>310</v>
      </c>
      <c r="F146" s="17">
        <v>43383</v>
      </c>
      <c r="G146" s="18">
        <v>2018</v>
      </c>
      <c r="H146" s="16" t="s">
        <v>29</v>
      </c>
      <c r="I146" s="20">
        <v>1132.31</v>
      </c>
      <c r="J146" s="19">
        <v>712.75</v>
      </c>
      <c r="K146" s="21">
        <v>0</v>
      </c>
      <c r="L146" s="21">
        <v>1944</v>
      </c>
      <c r="M146" s="13">
        <f t="shared" si="14"/>
        <v>1132.31</v>
      </c>
      <c r="N146" s="10">
        <f t="shared" si="15"/>
        <v>712.75</v>
      </c>
      <c r="O146" s="10">
        <f t="shared" si="16"/>
        <v>0</v>
      </c>
      <c r="P146" s="8">
        <f t="shared" si="17"/>
        <v>1944</v>
      </c>
      <c r="Q146" s="9">
        <f t="shared" si="18"/>
        <v>1</v>
      </c>
      <c r="R146" s="8">
        <f t="shared" si="19"/>
        <v>1132.31</v>
      </c>
    </row>
    <row r="147" spans="1:18" ht="13.5" thickBot="1">
      <c r="A147" s="16" t="s">
        <v>26</v>
      </c>
      <c r="B147" s="16" t="str">
        <f t="shared" si="20"/>
        <v>POS</v>
      </c>
      <c r="C147" s="23" t="s">
        <v>1245</v>
      </c>
      <c r="D147" s="16" t="s">
        <v>309</v>
      </c>
      <c r="E147" s="16" t="s">
        <v>310</v>
      </c>
      <c r="F147" s="17">
        <v>43383</v>
      </c>
      <c r="G147" s="18">
        <v>2018</v>
      </c>
      <c r="H147" s="16" t="s">
        <v>1249</v>
      </c>
      <c r="I147" s="20">
        <v>1132.31</v>
      </c>
      <c r="J147" s="19">
        <v>712.75</v>
      </c>
      <c r="K147" s="21">
        <v>0</v>
      </c>
      <c r="L147" s="21">
        <v>285</v>
      </c>
      <c r="M147" s="13">
        <f t="shared" si="14"/>
        <v>1132.31</v>
      </c>
      <c r="N147" s="10">
        <f t="shared" si="15"/>
        <v>712.75</v>
      </c>
      <c r="O147" s="10">
        <f t="shared" si="16"/>
        <v>0</v>
      </c>
      <c r="P147" s="8">
        <f t="shared" si="17"/>
        <v>285</v>
      </c>
      <c r="Q147" s="9">
        <f t="shared" si="18"/>
        <v>1</v>
      </c>
      <c r="R147" s="8">
        <f t="shared" si="19"/>
        <v>1132.31</v>
      </c>
    </row>
    <row r="148" spans="1:18" ht="13.5" thickBot="1">
      <c r="A148" s="16" t="s">
        <v>26</v>
      </c>
      <c r="B148" s="16" t="str">
        <f t="shared" si="20"/>
        <v>POS</v>
      </c>
      <c r="C148" s="23" t="s">
        <v>1244</v>
      </c>
      <c r="D148" s="16" t="s">
        <v>309</v>
      </c>
      <c r="E148" s="16" t="s">
        <v>310</v>
      </c>
      <c r="F148" s="17">
        <v>43383</v>
      </c>
      <c r="G148" s="18">
        <v>2018</v>
      </c>
      <c r="H148" s="16" t="s">
        <v>1248</v>
      </c>
      <c r="I148" s="20">
        <v>1132.31</v>
      </c>
      <c r="J148" s="19">
        <v>712.75</v>
      </c>
      <c r="K148" s="21">
        <v>0</v>
      </c>
      <c r="L148" s="21">
        <v>24</v>
      </c>
      <c r="M148" s="13">
        <f t="shared" si="14"/>
        <v>1132.31</v>
      </c>
      <c r="N148" s="10">
        <f t="shared" si="15"/>
        <v>712.75</v>
      </c>
      <c r="O148" s="10">
        <f t="shared" si="16"/>
        <v>0</v>
      </c>
      <c r="P148" s="8">
        <f t="shared" si="17"/>
        <v>24</v>
      </c>
      <c r="Q148" s="9">
        <f t="shared" si="18"/>
        <v>1</v>
      </c>
      <c r="R148" s="8">
        <f t="shared" si="19"/>
        <v>1132.31</v>
      </c>
    </row>
    <row r="149" spans="1:18" ht="13.5" thickBot="1">
      <c r="A149" s="16" t="s">
        <v>26</v>
      </c>
      <c r="B149" s="16" t="str">
        <f t="shared" si="20"/>
        <v>POS</v>
      </c>
      <c r="C149" s="23" t="s">
        <v>1244</v>
      </c>
      <c r="D149" s="16" t="s">
        <v>197</v>
      </c>
      <c r="E149" s="16" t="s">
        <v>198</v>
      </c>
      <c r="F149" s="17">
        <v>43319</v>
      </c>
      <c r="G149" s="18">
        <v>2018</v>
      </c>
      <c r="H149" s="16" t="s">
        <v>1248</v>
      </c>
      <c r="I149" s="20">
        <v>1132.31</v>
      </c>
      <c r="J149" s="19">
        <v>838.75</v>
      </c>
      <c r="K149" s="21">
        <v>821.97</v>
      </c>
      <c r="L149" s="21">
        <v>24</v>
      </c>
      <c r="M149" s="13">
        <f t="shared" si="14"/>
        <v>2264.62</v>
      </c>
      <c r="N149" s="10">
        <f t="shared" si="15"/>
        <v>838.75</v>
      </c>
      <c r="O149" s="10">
        <f t="shared" si="16"/>
        <v>1151.25</v>
      </c>
      <c r="P149" s="8">
        <f t="shared" si="17"/>
        <v>-1127.25</v>
      </c>
      <c r="Q149" s="9">
        <f t="shared" si="18"/>
        <v>-46.96875</v>
      </c>
      <c r="R149" s="8">
        <f t="shared" si="19"/>
        <v>1113.3699999999999</v>
      </c>
    </row>
    <row r="150" spans="1:18" ht="13.5" thickBot="1">
      <c r="A150" s="16" t="s">
        <v>26</v>
      </c>
      <c r="B150" s="16" t="str">
        <f t="shared" si="20"/>
        <v>POS</v>
      </c>
      <c r="C150" s="23" t="s">
        <v>1244</v>
      </c>
      <c r="D150" s="16" t="s">
        <v>197</v>
      </c>
      <c r="E150" s="16" t="s">
        <v>198</v>
      </c>
      <c r="F150" s="17">
        <v>43319</v>
      </c>
      <c r="G150" s="18">
        <v>2018</v>
      </c>
      <c r="H150" s="16" t="s">
        <v>1248</v>
      </c>
      <c r="I150" s="20">
        <v>1132.31</v>
      </c>
      <c r="J150" s="19">
        <v>0</v>
      </c>
      <c r="K150" s="21">
        <v>329.28</v>
      </c>
      <c r="L150" s="21">
        <v>24</v>
      </c>
      <c r="M150" s="13">
        <f t="shared" si="14"/>
        <v>2264.62</v>
      </c>
      <c r="N150" s="10">
        <f t="shared" si="15"/>
        <v>838.75</v>
      </c>
      <c r="O150" s="10">
        <f t="shared" si="16"/>
        <v>1151.25</v>
      </c>
      <c r="P150" s="8">
        <f t="shared" si="17"/>
        <v>-1127.25</v>
      </c>
      <c r="Q150" s="9">
        <f t="shared" si="18"/>
        <v>-46.96875</v>
      </c>
      <c r="R150" s="8">
        <f t="shared" si="19"/>
        <v>1113.3699999999999</v>
      </c>
    </row>
    <row r="151" spans="1:18" ht="13.5" thickBot="1">
      <c r="A151" s="16" t="s">
        <v>26</v>
      </c>
      <c r="B151" s="16" t="str">
        <f t="shared" si="20"/>
        <v>POS</v>
      </c>
      <c r="C151" s="23" t="s">
        <v>1245</v>
      </c>
      <c r="D151" s="16" t="s">
        <v>197</v>
      </c>
      <c r="E151" s="16" t="s">
        <v>198</v>
      </c>
      <c r="F151" s="17">
        <v>43319</v>
      </c>
      <c r="G151" s="18">
        <v>2018</v>
      </c>
      <c r="H151" s="16" t="s">
        <v>1249</v>
      </c>
      <c r="I151" s="20">
        <v>1132.31</v>
      </c>
      <c r="J151" s="19">
        <v>838.75</v>
      </c>
      <c r="K151" s="21">
        <v>821.97</v>
      </c>
      <c r="L151" s="21">
        <v>285</v>
      </c>
      <c r="M151" s="13">
        <f t="shared" si="14"/>
        <v>2264.62</v>
      </c>
      <c r="N151" s="10">
        <f t="shared" si="15"/>
        <v>838.75</v>
      </c>
      <c r="O151" s="10">
        <f t="shared" si="16"/>
        <v>1151.25</v>
      </c>
      <c r="P151" s="8">
        <f t="shared" si="17"/>
        <v>-866.25</v>
      </c>
      <c r="Q151" s="9">
        <f t="shared" si="18"/>
        <v>-3.0394736842105261</v>
      </c>
      <c r="R151" s="8">
        <f t="shared" si="19"/>
        <v>1113.3699999999999</v>
      </c>
    </row>
    <row r="152" spans="1:18" ht="13.5" thickBot="1">
      <c r="A152" s="16" t="s">
        <v>26</v>
      </c>
      <c r="B152" s="16" t="str">
        <f t="shared" si="20"/>
        <v>POS</v>
      </c>
      <c r="C152" s="23" t="s">
        <v>1245</v>
      </c>
      <c r="D152" s="16" t="s">
        <v>197</v>
      </c>
      <c r="E152" s="16" t="s">
        <v>198</v>
      </c>
      <c r="F152" s="17">
        <v>43319</v>
      </c>
      <c r="G152" s="18">
        <v>2018</v>
      </c>
      <c r="H152" s="16" t="s">
        <v>1249</v>
      </c>
      <c r="I152" s="20">
        <v>1132.31</v>
      </c>
      <c r="J152" s="19">
        <v>0</v>
      </c>
      <c r="K152" s="21">
        <v>329.28</v>
      </c>
      <c r="L152" s="21">
        <v>285</v>
      </c>
      <c r="M152" s="13">
        <f t="shared" si="14"/>
        <v>2264.62</v>
      </c>
      <c r="N152" s="10">
        <f t="shared" si="15"/>
        <v>838.75</v>
      </c>
      <c r="O152" s="10">
        <f t="shared" si="16"/>
        <v>1151.25</v>
      </c>
      <c r="P152" s="8">
        <f t="shared" si="17"/>
        <v>-866.25</v>
      </c>
      <c r="Q152" s="9">
        <f t="shared" si="18"/>
        <v>-3.0394736842105261</v>
      </c>
      <c r="R152" s="8">
        <f t="shared" si="19"/>
        <v>1113.3699999999999</v>
      </c>
    </row>
    <row r="153" spans="1:18" ht="13.5" thickBot="1">
      <c r="A153" s="16" t="s">
        <v>26</v>
      </c>
      <c r="B153" s="16" t="str">
        <f t="shared" si="20"/>
        <v>POS</v>
      </c>
      <c r="C153" s="23" t="s">
        <v>9</v>
      </c>
      <c r="D153" s="16" t="s">
        <v>197</v>
      </c>
      <c r="E153" s="16" t="s">
        <v>198</v>
      </c>
      <c r="F153" s="17">
        <v>43319</v>
      </c>
      <c r="G153" s="18">
        <v>2018</v>
      </c>
      <c r="H153" s="16" t="s">
        <v>29</v>
      </c>
      <c r="I153" s="20">
        <v>1132.31</v>
      </c>
      <c r="J153" s="19">
        <v>0</v>
      </c>
      <c r="K153" s="21">
        <v>329.28</v>
      </c>
      <c r="L153" s="21">
        <v>1944</v>
      </c>
      <c r="M153" s="13">
        <f t="shared" si="14"/>
        <v>2264.62</v>
      </c>
      <c r="N153" s="10">
        <f t="shared" si="15"/>
        <v>838.75</v>
      </c>
      <c r="O153" s="10">
        <f t="shared" si="16"/>
        <v>1151.25</v>
      </c>
      <c r="P153" s="8">
        <f t="shared" si="17"/>
        <v>792.75</v>
      </c>
      <c r="Q153" s="9">
        <f t="shared" si="18"/>
        <v>0.40779320987654322</v>
      </c>
      <c r="R153" s="8">
        <f t="shared" si="19"/>
        <v>1113.3699999999999</v>
      </c>
    </row>
    <row r="154" spans="1:18" ht="13.5" thickBot="1">
      <c r="A154" s="16" t="s">
        <v>26</v>
      </c>
      <c r="B154" s="16" t="str">
        <f t="shared" si="20"/>
        <v>POS</v>
      </c>
      <c r="C154" s="23" t="s">
        <v>9</v>
      </c>
      <c r="D154" s="16" t="s">
        <v>197</v>
      </c>
      <c r="E154" s="16" t="s">
        <v>198</v>
      </c>
      <c r="F154" s="17">
        <v>43319</v>
      </c>
      <c r="G154" s="18">
        <v>2018</v>
      </c>
      <c r="H154" s="16" t="s">
        <v>29</v>
      </c>
      <c r="I154" s="20">
        <v>1132.31</v>
      </c>
      <c r="J154" s="19">
        <v>838.75</v>
      </c>
      <c r="K154" s="21">
        <v>821.97</v>
      </c>
      <c r="L154" s="21">
        <v>1944</v>
      </c>
      <c r="M154" s="13">
        <f t="shared" si="14"/>
        <v>2264.62</v>
      </c>
      <c r="N154" s="10">
        <f t="shared" si="15"/>
        <v>838.75</v>
      </c>
      <c r="O154" s="10">
        <f t="shared" si="16"/>
        <v>1151.25</v>
      </c>
      <c r="P154" s="8">
        <f t="shared" si="17"/>
        <v>792.75</v>
      </c>
      <c r="Q154" s="9">
        <f t="shared" si="18"/>
        <v>0.40779320987654322</v>
      </c>
      <c r="R154" s="8">
        <f t="shared" si="19"/>
        <v>1113.3699999999999</v>
      </c>
    </row>
    <row r="155" spans="1:18" ht="13.5" thickBot="1">
      <c r="A155" s="16" t="s">
        <v>80</v>
      </c>
      <c r="B155" s="16" t="str">
        <f t="shared" si="20"/>
        <v>POS</v>
      </c>
      <c r="C155" s="23" t="s">
        <v>9</v>
      </c>
      <c r="D155" s="16" t="s">
        <v>487</v>
      </c>
      <c r="E155" s="16" t="s">
        <v>488</v>
      </c>
      <c r="F155" s="17">
        <v>43368</v>
      </c>
      <c r="G155" s="18">
        <v>2018</v>
      </c>
      <c r="H155" s="16" t="s">
        <v>29</v>
      </c>
      <c r="I155" s="20">
        <v>1064.75</v>
      </c>
      <c r="J155" s="19">
        <v>1064.75</v>
      </c>
      <c r="K155" s="21">
        <v>0</v>
      </c>
      <c r="L155" s="21">
        <v>1690</v>
      </c>
      <c r="M155" s="13">
        <f t="shared" si="14"/>
        <v>1064.75</v>
      </c>
      <c r="N155" s="10">
        <f t="shared" si="15"/>
        <v>1064.75</v>
      </c>
      <c r="O155" s="10">
        <f t="shared" si="16"/>
        <v>0</v>
      </c>
      <c r="P155" s="8">
        <f t="shared" si="17"/>
        <v>1690</v>
      </c>
      <c r="Q155" s="9">
        <f t="shared" si="18"/>
        <v>1</v>
      </c>
      <c r="R155" s="8">
        <f t="shared" si="19"/>
        <v>1064.75</v>
      </c>
    </row>
    <row r="156" spans="1:18" ht="13.5" thickBot="1">
      <c r="A156" s="16" t="s">
        <v>80</v>
      </c>
      <c r="B156" s="16" t="str">
        <f t="shared" si="20"/>
        <v>POS</v>
      </c>
      <c r="C156" s="23" t="s">
        <v>9</v>
      </c>
      <c r="D156" s="16" t="s">
        <v>525</v>
      </c>
      <c r="E156" s="16" t="s">
        <v>526</v>
      </c>
      <c r="F156" s="17">
        <v>43360</v>
      </c>
      <c r="G156" s="18">
        <v>2018</v>
      </c>
      <c r="H156" s="16" t="s">
        <v>29</v>
      </c>
      <c r="I156" s="20">
        <v>1064.75</v>
      </c>
      <c r="J156" s="19">
        <v>1064.75</v>
      </c>
      <c r="K156" s="21">
        <v>0</v>
      </c>
      <c r="L156" s="21">
        <v>1690</v>
      </c>
      <c r="M156" s="13">
        <f t="shared" si="14"/>
        <v>1064.75</v>
      </c>
      <c r="N156" s="10">
        <f t="shared" si="15"/>
        <v>1064.75</v>
      </c>
      <c r="O156" s="10">
        <f t="shared" si="16"/>
        <v>0</v>
      </c>
      <c r="P156" s="8">
        <f t="shared" si="17"/>
        <v>1690</v>
      </c>
      <c r="Q156" s="9">
        <f t="shared" si="18"/>
        <v>1</v>
      </c>
      <c r="R156" s="8">
        <f t="shared" si="19"/>
        <v>1064.75</v>
      </c>
    </row>
    <row r="157" spans="1:18" ht="13.5" thickBot="1">
      <c r="A157" s="16" t="s">
        <v>32</v>
      </c>
      <c r="B157" s="16" t="str">
        <f t="shared" si="20"/>
        <v>POS</v>
      </c>
      <c r="C157" s="23" t="s">
        <v>9</v>
      </c>
      <c r="D157" s="16" t="s">
        <v>533</v>
      </c>
      <c r="E157" s="16" t="s">
        <v>534</v>
      </c>
      <c r="F157" s="17">
        <v>43356</v>
      </c>
      <c r="G157" s="18">
        <v>2018</v>
      </c>
      <c r="H157" s="16" t="s">
        <v>29</v>
      </c>
      <c r="I157" s="20">
        <v>1064.75</v>
      </c>
      <c r="J157" s="19">
        <v>1064.75</v>
      </c>
      <c r="K157" s="21">
        <v>0</v>
      </c>
      <c r="L157" s="21">
        <v>1690</v>
      </c>
      <c r="M157" s="13">
        <f t="shared" si="14"/>
        <v>1064.75</v>
      </c>
      <c r="N157" s="10">
        <f t="shared" si="15"/>
        <v>1064.75</v>
      </c>
      <c r="O157" s="10">
        <f t="shared" si="16"/>
        <v>0</v>
      </c>
      <c r="P157" s="8">
        <f t="shared" si="17"/>
        <v>1690</v>
      </c>
      <c r="Q157" s="9">
        <f t="shared" si="18"/>
        <v>1</v>
      </c>
      <c r="R157" s="8">
        <f t="shared" si="19"/>
        <v>1064.75</v>
      </c>
    </row>
    <row r="158" spans="1:18" ht="13.5" thickBot="1">
      <c r="A158" s="16" t="s">
        <v>80</v>
      </c>
      <c r="B158" s="16" t="str">
        <f t="shared" si="20"/>
        <v>POS</v>
      </c>
      <c r="C158" s="23" t="s">
        <v>9</v>
      </c>
      <c r="D158" s="16" t="s">
        <v>602</v>
      </c>
      <c r="E158" s="16" t="s">
        <v>603</v>
      </c>
      <c r="F158" s="17">
        <v>43357</v>
      </c>
      <c r="G158" s="18">
        <v>2018</v>
      </c>
      <c r="H158" s="16" t="s">
        <v>29</v>
      </c>
      <c r="I158" s="20">
        <v>1064.75</v>
      </c>
      <c r="J158" s="19">
        <v>1064.75</v>
      </c>
      <c r="K158" s="21">
        <v>0</v>
      </c>
      <c r="L158" s="21">
        <v>1690</v>
      </c>
      <c r="M158" s="13">
        <f t="shared" si="14"/>
        <v>1064.75</v>
      </c>
      <c r="N158" s="10">
        <f t="shared" si="15"/>
        <v>1064.75</v>
      </c>
      <c r="O158" s="10">
        <f t="shared" si="16"/>
        <v>0</v>
      </c>
      <c r="P158" s="8">
        <f t="shared" si="17"/>
        <v>1690</v>
      </c>
      <c r="Q158" s="9">
        <f t="shared" si="18"/>
        <v>1</v>
      </c>
      <c r="R158" s="8">
        <f t="shared" si="19"/>
        <v>1064.75</v>
      </c>
    </row>
    <row r="159" spans="1:18" ht="13.5" thickBot="1">
      <c r="A159" s="16" t="s">
        <v>80</v>
      </c>
      <c r="B159" s="16" t="str">
        <f t="shared" si="20"/>
        <v>POS</v>
      </c>
      <c r="C159" s="23" t="s">
        <v>9</v>
      </c>
      <c r="D159" s="16" t="s">
        <v>596</v>
      </c>
      <c r="E159" s="16" t="s">
        <v>597</v>
      </c>
      <c r="F159" s="17">
        <v>43366</v>
      </c>
      <c r="G159" s="18">
        <v>2018</v>
      </c>
      <c r="H159" s="16" t="s">
        <v>29</v>
      </c>
      <c r="I159" s="20">
        <v>1064.75</v>
      </c>
      <c r="J159" s="19">
        <v>1064.75</v>
      </c>
      <c r="K159" s="21">
        <v>0</v>
      </c>
      <c r="L159" s="21">
        <v>1690</v>
      </c>
      <c r="M159" s="13">
        <f t="shared" si="14"/>
        <v>1064.75</v>
      </c>
      <c r="N159" s="10">
        <f t="shared" si="15"/>
        <v>1064.75</v>
      </c>
      <c r="O159" s="10">
        <f t="shared" si="16"/>
        <v>0</v>
      </c>
      <c r="P159" s="8">
        <f t="shared" si="17"/>
        <v>1690</v>
      </c>
      <c r="Q159" s="9">
        <f t="shared" si="18"/>
        <v>1</v>
      </c>
      <c r="R159" s="8">
        <f t="shared" si="19"/>
        <v>1064.75</v>
      </c>
    </row>
    <row r="160" spans="1:18" ht="13.5" thickBot="1">
      <c r="A160" s="16" t="s">
        <v>80</v>
      </c>
      <c r="B160" s="16" t="str">
        <f t="shared" si="20"/>
        <v>POS</v>
      </c>
      <c r="C160" s="23" t="s">
        <v>9</v>
      </c>
      <c r="D160" s="16" t="s">
        <v>614</v>
      </c>
      <c r="E160" s="16" t="s">
        <v>615</v>
      </c>
      <c r="F160" s="17">
        <v>43373</v>
      </c>
      <c r="G160" s="18">
        <v>2018</v>
      </c>
      <c r="H160" s="16" t="s">
        <v>29</v>
      </c>
      <c r="I160" s="20">
        <v>1064.75</v>
      </c>
      <c r="J160" s="19">
        <v>1064.75</v>
      </c>
      <c r="K160" s="21">
        <v>0</v>
      </c>
      <c r="L160" s="21">
        <v>1690</v>
      </c>
      <c r="M160" s="13">
        <f t="shared" si="14"/>
        <v>1064.75</v>
      </c>
      <c r="N160" s="10">
        <f t="shared" si="15"/>
        <v>1064.75</v>
      </c>
      <c r="O160" s="10">
        <f t="shared" si="16"/>
        <v>0</v>
      </c>
      <c r="P160" s="8">
        <f t="shared" si="17"/>
        <v>1690</v>
      </c>
      <c r="Q160" s="9">
        <f t="shared" si="18"/>
        <v>1</v>
      </c>
      <c r="R160" s="8">
        <f t="shared" si="19"/>
        <v>1064.75</v>
      </c>
    </row>
    <row r="161" spans="1:18" ht="13.5" thickBot="1">
      <c r="A161" s="16" t="s">
        <v>80</v>
      </c>
      <c r="B161" s="16" t="str">
        <f t="shared" si="20"/>
        <v>POS</v>
      </c>
      <c r="C161" s="23" t="s">
        <v>9</v>
      </c>
      <c r="D161" s="16" t="s">
        <v>588</v>
      </c>
      <c r="E161" s="16" t="s">
        <v>589</v>
      </c>
      <c r="F161" s="17">
        <v>43354</v>
      </c>
      <c r="G161" s="18">
        <v>2018</v>
      </c>
      <c r="H161" s="16" t="s">
        <v>29</v>
      </c>
      <c r="I161" s="20">
        <v>1064.75</v>
      </c>
      <c r="J161" s="19">
        <v>1064.75</v>
      </c>
      <c r="K161" s="21">
        <v>0</v>
      </c>
      <c r="L161" s="21">
        <v>1690</v>
      </c>
      <c r="M161" s="13">
        <f t="shared" si="14"/>
        <v>1064.75</v>
      </c>
      <c r="N161" s="10">
        <f t="shared" si="15"/>
        <v>1064.75</v>
      </c>
      <c r="O161" s="10">
        <f t="shared" si="16"/>
        <v>0</v>
      </c>
      <c r="P161" s="8">
        <f t="shared" si="17"/>
        <v>1690</v>
      </c>
      <c r="Q161" s="9">
        <f t="shared" si="18"/>
        <v>1</v>
      </c>
      <c r="R161" s="8">
        <f t="shared" si="19"/>
        <v>1064.75</v>
      </c>
    </row>
    <row r="162" spans="1:18" ht="13.5" thickBot="1">
      <c r="A162" s="16" t="s">
        <v>80</v>
      </c>
      <c r="B162" s="16" t="str">
        <f t="shared" si="20"/>
        <v>POS</v>
      </c>
      <c r="C162" s="23" t="s">
        <v>1245</v>
      </c>
      <c r="D162" s="16" t="s">
        <v>487</v>
      </c>
      <c r="E162" s="16" t="s">
        <v>488</v>
      </c>
      <c r="F162" s="17">
        <v>43368</v>
      </c>
      <c r="G162" s="18">
        <v>2018</v>
      </c>
      <c r="H162" s="16" t="s">
        <v>1249</v>
      </c>
      <c r="I162" s="20">
        <v>1064.75</v>
      </c>
      <c r="J162" s="19">
        <v>1064.75</v>
      </c>
      <c r="K162" s="21">
        <v>0</v>
      </c>
      <c r="L162" s="21">
        <v>100</v>
      </c>
      <c r="M162" s="13">
        <f t="shared" si="14"/>
        <v>1064.75</v>
      </c>
      <c r="N162" s="10">
        <f t="shared" si="15"/>
        <v>1064.75</v>
      </c>
      <c r="O162" s="10">
        <f t="shared" si="16"/>
        <v>0</v>
      </c>
      <c r="P162" s="8">
        <f t="shared" si="17"/>
        <v>100</v>
      </c>
      <c r="Q162" s="9">
        <f t="shared" si="18"/>
        <v>1</v>
      </c>
      <c r="R162" s="8">
        <f t="shared" si="19"/>
        <v>1064.75</v>
      </c>
    </row>
    <row r="163" spans="1:18" ht="13.5" thickBot="1">
      <c r="A163" s="16" t="s">
        <v>80</v>
      </c>
      <c r="B163" s="16" t="str">
        <f t="shared" si="20"/>
        <v>POS</v>
      </c>
      <c r="C163" s="23" t="s">
        <v>1245</v>
      </c>
      <c r="D163" s="16" t="s">
        <v>596</v>
      </c>
      <c r="E163" s="16" t="s">
        <v>597</v>
      </c>
      <c r="F163" s="17">
        <v>43366</v>
      </c>
      <c r="G163" s="18">
        <v>2018</v>
      </c>
      <c r="H163" s="16" t="s">
        <v>1249</v>
      </c>
      <c r="I163" s="20">
        <v>1064.75</v>
      </c>
      <c r="J163" s="19">
        <v>1064.75</v>
      </c>
      <c r="K163" s="21">
        <v>0</v>
      </c>
      <c r="L163" s="21">
        <v>100</v>
      </c>
      <c r="M163" s="13">
        <f t="shared" si="14"/>
        <v>1064.75</v>
      </c>
      <c r="N163" s="10">
        <f t="shared" si="15"/>
        <v>1064.75</v>
      </c>
      <c r="O163" s="10">
        <f t="shared" si="16"/>
        <v>0</v>
      </c>
      <c r="P163" s="8">
        <f t="shared" si="17"/>
        <v>100</v>
      </c>
      <c r="Q163" s="9">
        <f t="shared" si="18"/>
        <v>1</v>
      </c>
      <c r="R163" s="8">
        <f t="shared" si="19"/>
        <v>1064.75</v>
      </c>
    </row>
    <row r="164" spans="1:18" ht="13.5" thickBot="1">
      <c r="A164" s="16" t="s">
        <v>80</v>
      </c>
      <c r="B164" s="16" t="str">
        <f t="shared" si="20"/>
        <v>POS</v>
      </c>
      <c r="C164" s="23" t="s">
        <v>1245</v>
      </c>
      <c r="D164" s="16" t="s">
        <v>602</v>
      </c>
      <c r="E164" s="16" t="s">
        <v>603</v>
      </c>
      <c r="F164" s="17">
        <v>43357</v>
      </c>
      <c r="G164" s="18">
        <v>2018</v>
      </c>
      <c r="H164" s="16" t="s">
        <v>1249</v>
      </c>
      <c r="I164" s="20">
        <v>1064.75</v>
      </c>
      <c r="J164" s="19">
        <v>1064.75</v>
      </c>
      <c r="K164" s="21">
        <v>0</v>
      </c>
      <c r="L164" s="21">
        <v>100</v>
      </c>
      <c r="M164" s="13">
        <f t="shared" si="14"/>
        <v>1064.75</v>
      </c>
      <c r="N164" s="10">
        <f t="shared" si="15"/>
        <v>1064.75</v>
      </c>
      <c r="O164" s="10">
        <f t="shared" si="16"/>
        <v>0</v>
      </c>
      <c r="P164" s="8">
        <f t="shared" si="17"/>
        <v>100</v>
      </c>
      <c r="Q164" s="9">
        <f t="shared" si="18"/>
        <v>1</v>
      </c>
      <c r="R164" s="8">
        <f t="shared" si="19"/>
        <v>1064.75</v>
      </c>
    </row>
    <row r="165" spans="1:18" ht="13.5" thickBot="1">
      <c r="A165" s="16" t="s">
        <v>32</v>
      </c>
      <c r="B165" s="16" t="str">
        <f t="shared" si="20"/>
        <v>POS</v>
      </c>
      <c r="C165" s="23" t="s">
        <v>1245</v>
      </c>
      <c r="D165" s="16" t="s">
        <v>533</v>
      </c>
      <c r="E165" s="16" t="s">
        <v>534</v>
      </c>
      <c r="F165" s="17">
        <v>43356</v>
      </c>
      <c r="G165" s="18">
        <v>2018</v>
      </c>
      <c r="H165" s="16" t="s">
        <v>1249</v>
      </c>
      <c r="I165" s="20">
        <v>1064.75</v>
      </c>
      <c r="J165" s="19">
        <v>1064.75</v>
      </c>
      <c r="K165" s="21">
        <v>0</v>
      </c>
      <c r="L165" s="21">
        <v>100</v>
      </c>
      <c r="M165" s="13">
        <f t="shared" si="14"/>
        <v>1064.75</v>
      </c>
      <c r="N165" s="10">
        <f t="shared" si="15"/>
        <v>1064.75</v>
      </c>
      <c r="O165" s="10">
        <f t="shared" si="16"/>
        <v>0</v>
      </c>
      <c r="P165" s="8">
        <f t="shared" si="17"/>
        <v>100</v>
      </c>
      <c r="Q165" s="9">
        <f t="shared" si="18"/>
        <v>1</v>
      </c>
      <c r="R165" s="8">
        <f t="shared" si="19"/>
        <v>1064.75</v>
      </c>
    </row>
    <row r="166" spans="1:18" ht="13.5" thickBot="1">
      <c r="A166" s="16" t="s">
        <v>80</v>
      </c>
      <c r="B166" s="16" t="str">
        <f t="shared" si="20"/>
        <v>POS</v>
      </c>
      <c r="C166" s="23" t="s">
        <v>1245</v>
      </c>
      <c r="D166" s="16" t="s">
        <v>588</v>
      </c>
      <c r="E166" s="16" t="s">
        <v>589</v>
      </c>
      <c r="F166" s="17">
        <v>43354</v>
      </c>
      <c r="G166" s="18">
        <v>2018</v>
      </c>
      <c r="H166" s="16" t="s">
        <v>1249</v>
      </c>
      <c r="I166" s="20">
        <v>1064.75</v>
      </c>
      <c r="J166" s="19">
        <v>1064.75</v>
      </c>
      <c r="K166" s="21">
        <v>0</v>
      </c>
      <c r="L166" s="21">
        <v>100</v>
      </c>
      <c r="M166" s="13">
        <f t="shared" si="14"/>
        <v>1064.75</v>
      </c>
      <c r="N166" s="10">
        <f t="shared" si="15"/>
        <v>1064.75</v>
      </c>
      <c r="O166" s="10">
        <f t="shared" si="16"/>
        <v>0</v>
      </c>
      <c r="P166" s="8">
        <f t="shared" si="17"/>
        <v>100</v>
      </c>
      <c r="Q166" s="9">
        <f t="shared" si="18"/>
        <v>1</v>
      </c>
      <c r="R166" s="8">
        <f t="shared" si="19"/>
        <v>1064.75</v>
      </c>
    </row>
    <row r="167" spans="1:18" ht="13.5" thickBot="1">
      <c r="A167" s="16" t="s">
        <v>80</v>
      </c>
      <c r="B167" s="16" t="str">
        <f t="shared" si="20"/>
        <v>POS</v>
      </c>
      <c r="C167" s="23" t="s">
        <v>1245</v>
      </c>
      <c r="D167" s="16" t="s">
        <v>614</v>
      </c>
      <c r="E167" s="16" t="s">
        <v>615</v>
      </c>
      <c r="F167" s="17">
        <v>43373</v>
      </c>
      <c r="G167" s="18">
        <v>2018</v>
      </c>
      <c r="H167" s="16" t="s">
        <v>1249</v>
      </c>
      <c r="I167" s="20">
        <v>1064.75</v>
      </c>
      <c r="J167" s="19">
        <v>1064.75</v>
      </c>
      <c r="K167" s="21">
        <v>0</v>
      </c>
      <c r="L167" s="21">
        <v>100</v>
      </c>
      <c r="M167" s="13">
        <f t="shared" si="14"/>
        <v>1064.75</v>
      </c>
      <c r="N167" s="10">
        <f t="shared" si="15"/>
        <v>1064.75</v>
      </c>
      <c r="O167" s="10">
        <f t="shared" si="16"/>
        <v>0</v>
      </c>
      <c r="P167" s="8">
        <f t="shared" si="17"/>
        <v>100</v>
      </c>
      <c r="Q167" s="9">
        <f t="shared" si="18"/>
        <v>1</v>
      </c>
      <c r="R167" s="8">
        <f t="shared" si="19"/>
        <v>1064.75</v>
      </c>
    </row>
    <row r="168" spans="1:18" ht="13.5" thickBot="1">
      <c r="A168" s="16" t="s">
        <v>80</v>
      </c>
      <c r="B168" s="16" t="str">
        <f t="shared" si="20"/>
        <v>POS</v>
      </c>
      <c r="C168" s="23" t="s">
        <v>1245</v>
      </c>
      <c r="D168" s="16" t="s">
        <v>525</v>
      </c>
      <c r="E168" s="16" t="s">
        <v>526</v>
      </c>
      <c r="F168" s="17">
        <v>43360</v>
      </c>
      <c r="G168" s="18">
        <v>2018</v>
      </c>
      <c r="H168" s="16" t="s">
        <v>1249</v>
      </c>
      <c r="I168" s="20">
        <v>1064.75</v>
      </c>
      <c r="J168" s="19">
        <v>1064.75</v>
      </c>
      <c r="K168" s="21">
        <v>0</v>
      </c>
      <c r="L168" s="21">
        <v>100</v>
      </c>
      <c r="M168" s="13">
        <f t="shared" si="14"/>
        <v>1064.75</v>
      </c>
      <c r="N168" s="10">
        <f t="shared" si="15"/>
        <v>1064.75</v>
      </c>
      <c r="O168" s="10">
        <f t="shared" si="16"/>
        <v>0</v>
      </c>
      <c r="P168" s="8">
        <f t="shared" si="17"/>
        <v>100</v>
      </c>
      <c r="Q168" s="9">
        <f t="shared" si="18"/>
        <v>1</v>
      </c>
      <c r="R168" s="8">
        <f t="shared" si="19"/>
        <v>1064.75</v>
      </c>
    </row>
    <row r="169" spans="1:18" ht="13.5" thickBot="1">
      <c r="A169" s="16" t="s">
        <v>108</v>
      </c>
      <c r="B169" s="16" t="str">
        <f t="shared" si="20"/>
        <v>POS</v>
      </c>
      <c r="C169" s="23" t="s">
        <v>9</v>
      </c>
      <c r="D169" s="16" t="s">
        <v>760</v>
      </c>
      <c r="E169" s="16" t="s">
        <v>761</v>
      </c>
      <c r="F169" s="17">
        <v>43354</v>
      </c>
      <c r="G169" s="18">
        <v>2018</v>
      </c>
      <c r="H169" s="16" t="s">
        <v>377</v>
      </c>
      <c r="I169" s="22">
        <v>1000</v>
      </c>
      <c r="J169" s="19">
        <v>891</v>
      </c>
      <c r="K169" s="21">
        <v>0</v>
      </c>
      <c r="L169" s="21">
        <v>1166</v>
      </c>
      <c r="M169" s="13">
        <f t="shared" si="14"/>
        <v>1000</v>
      </c>
      <c r="N169" s="10">
        <f t="shared" si="15"/>
        <v>891</v>
      </c>
      <c r="O169" s="10">
        <f t="shared" si="16"/>
        <v>0</v>
      </c>
      <c r="P169" s="8">
        <f t="shared" si="17"/>
        <v>1166</v>
      </c>
      <c r="Q169" s="9">
        <f t="shared" si="18"/>
        <v>1</v>
      </c>
      <c r="R169" s="8">
        <f t="shared" si="19"/>
        <v>1000</v>
      </c>
    </row>
    <row r="170" spans="1:18" ht="13.5" thickBot="1">
      <c r="A170" s="16" t="s">
        <v>778</v>
      </c>
      <c r="B170" s="16" t="str">
        <f t="shared" si="20"/>
        <v>POS</v>
      </c>
      <c r="C170" s="23" t="s">
        <v>9</v>
      </c>
      <c r="D170" s="16" t="s">
        <v>779</v>
      </c>
      <c r="E170" s="16" t="s">
        <v>780</v>
      </c>
      <c r="F170" s="17">
        <v>43315</v>
      </c>
      <c r="G170" s="18">
        <v>2018</v>
      </c>
      <c r="H170" s="16" t="s">
        <v>377</v>
      </c>
      <c r="I170" s="22">
        <v>1000</v>
      </c>
      <c r="J170" s="19">
        <v>906</v>
      </c>
      <c r="K170" s="21">
        <v>0</v>
      </c>
      <c r="L170" s="21">
        <v>1136</v>
      </c>
      <c r="M170" s="13">
        <f t="shared" si="14"/>
        <v>1000</v>
      </c>
      <c r="N170" s="10">
        <f t="shared" si="15"/>
        <v>906</v>
      </c>
      <c r="O170" s="10">
        <f t="shared" si="16"/>
        <v>0</v>
      </c>
      <c r="P170" s="8">
        <f t="shared" si="17"/>
        <v>1136</v>
      </c>
      <c r="Q170" s="9">
        <f t="shared" si="18"/>
        <v>1</v>
      </c>
      <c r="R170" s="8">
        <f t="shared" si="19"/>
        <v>1000</v>
      </c>
    </row>
    <row r="171" spans="1:18" ht="13.5" thickBot="1">
      <c r="A171" s="16" t="s">
        <v>32</v>
      </c>
      <c r="B171" s="16" t="str">
        <f t="shared" si="20"/>
        <v>POS</v>
      </c>
      <c r="C171" s="23" t="s">
        <v>1245</v>
      </c>
      <c r="D171" s="16" t="s">
        <v>545</v>
      </c>
      <c r="E171" s="16" t="s">
        <v>546</v>
      </c>
      <c r="F171" s="17">
        <v>43340</v>
      </c>
      <c r="G171" s="18">
        <v>2018</v>
      </c>
      <c r="H171" s="16" t="s">
        <v>1249</v>
      </c>
      <c r="I171" s="20">
        <v>964.74</v>
      </c>
      <c r="J171" s="19">
        <v>964.74</v>
      </c>
      <c r="K171" s="21">
        <v>0</v>
      </c>
      <c r="L171" s="21">
        <v>100</v>
      </c>
      <c r="M171" s="13">
        <f t="shared" si="14"/>
        <v>1929.48</v>
      </c>
      <c r="N171" s="10">
        <f t="shared" si="15"/>
        <v>1929.48</v>
      </c>
      <c r="O171" s="10">
        <f t="shared" si="16"/>
        <v>945.45</v>
      </c>
      <c r="P171" s="8">
        <f t="shared" si="17"/>
        <v>-845.45</v>
      </c>
      <c r="Q171" s="9">
        <f t="shared" si="18"/>
        <v>-8.4545000000000012</v>
      </c>
      <c r="R171" s="8">
        <f t="shared" si="19"/>
        <v>984.03</v>
      </c>
    </row>
    <row r="172" spans="1:18" ht="13.5" thickBot="1">
      <c r="A172" s="16" t="s">
        <v>32</v>
      </c>
      <c r="B172" s="16" t="str">
        <f t="shared" si="20"/>
        <v>POS</v>
      </c>
      <c r="C172" s="23" t="s">
        <v>1245</v>
      </c>
      <c r="D172" s="16" t="s">
        <v>551</v>
      </c>
      <c r="E172" s="16" t="s">
        <v>552</v>
      </c>
      <c r="F172" s="17">
        <v>43342</v>
      </c>
      <c r="G172" s="18">
        <v>2018</v>
      </c>
      <c r="H172" s="16" t="s">
        <v>1249</v>
      </c>
      <c r="I172" s="20">
        <v>964.74</v>
      </c>
      <c r="J172" s="19">
        <v>964.74</v>
      </c>
      <c r="K172" s="21">
        <v>945.45</v>
      </c>
      <c r="L172" s="21">
        <v>100</v>
      </c>
      <c r="M172" s="13">
        <f t="shared" si="14"/>
        <v>1929.48</v>
      </c>
      <c r="N172" s="10">
        <f t="shared" si="15"/>
        <v>1929.48</v>
      </c>
      <c r="O172" s="10">
        <f t="shared" si="16"/>
        <v>945.45</v>
      </c>
      <c r="P172" s="8">
        <f t="shared" si="17"/>
        <v>-845.45</v>
      </c>
      <c r="Q172" s="9">
        <f t="shared" si="18"/>
        <v>-8.4545000000000012</v>
      </c>
      <c r="R172" s="8">
        <f t="shared" si="19"/>
        <v>984.03</v>
      </c>
    </row>
    <row r="173" spans="1:18" ht="13.5" thickBot="1">
      <c r="A173" s="16" t="s">
        <v>32</v>
      </c>
      <c r="B173" s="16" t="str">
        <f t="shared" si="20"/>
        <v>POS</v>
      </c>
      <c r="C173" s="23" t="s">
        <v>1245</v>
      </c>
      <c r="D173" s="16" t="s">
        <v>539</v>
      </c>
      <c r="E173" s="16" t="s">
        <v>540</v>
      </c>
      <c r="F173" s="17">
        <v>43335</v>
      </c>
      <c r="G173" s="18">
        <v>2018</v>
      </c>
      <c r="H173" s="16" t="s">
        <v>1249</v>
      </c>
      <c r="I173" s="20">
        <v>964.74</v>
      </c>
      <c r="J173" s="19">
        <v>964.74</v>
      </c>
      <c r="K173" s="21">
        <v>945.45</v>
      </c>
      <c r="L173" s="21">
        <v>100</v>
      </c>
      <c r="M173" s="13">
        <f t="shared" si="14"/>
        <v>1929.48</v>
      </c>
      <c r="N173" s="10">
        <f t="shared" si="15"/>
        <v>1929.48</v>
      </c>
      <c r="O173" s="10">
        <f t="shared" si="16"/>
        <v>945.45</v>
      </c>
      <c r="P173" s="8">
        <f t="shared" si="17"/>
        <v>-845.45</v>
      </c>
      <c r="Q173" s="9">
        <f t="shared" si="18"/>
        <v>-8.4545000000000012</v>
      </c>
      <c r="R173" s="8">
        <f t="shared" si="19"/>
        <v>984.03</v>
      </c>
    </row>
    <row r="174" spans="1:18" ht="13.5" thickBot="1">
      <c r="A174" s="16" t="s">
        <v>32</v>
      </c>
      <c r="B174" s="16" t="str">
        <f t="shared" si="20"/>
        <v>POS</v>
      </c>
      <c r="C174" s="23" t="s">
        <v>1245</v>
      </c>
      <c r="D174" s="16" t="s">
        <v>551</v>
      </c>
      <c r="E174" s="16" t="s">
        <v>552</v>
      </c>
      <c r="F174" s="17">
        <v>43342</v>
      </c>
      <c r="G174" s="18">
        <v>2018</v>
      </c>
      <c r="H174" s="16" t="s">
        <v>1249</v>
      </c>
      <c r="I174" s="20">
        <v>964.74</v>
      </c>
      <c r="J174" s="19">
        <v>964.74</v>
      </c>
      <c r="K174" s="21">
        <v>0</v>
      </c>
      <c r="L174" s="21">
        <v>100</v>
      </c>
      <c r="M174" s="13">
        <f t="shared" si="14"/>
        <v>1929.48</v>
      </c>
      <c r="N174" s="10">
        <f t="shared" si="15"/>
        <v>1929.48</v>
      </c>
      <c r="O174" s="10">
        <f t="shared" si="16"/>
        <v>945.45</v>
      </c>
      <c r="P174" s="8">
        <f t="shared" si="17"/>
        <v>-845.45</v>
      </c>
      <c r="Q174" s="9">
        <f t="shared" si="18"/>
        <v>-8.4545000000000012</v>
      </c>
      <c r="R174" s="8">
        <f t="shared" si="19"/>
        <v>984.03</v>
      </c>
    </row>
    <row r="175" spans="1:18" ht="13.5" thickBot="1">
      <c r="A175" s="16" t="s">
        <v>32</v>
      </c>
      <c r="B175" s="16" t="str">
        <f t="shared" si="20"/>
        <v>POS</v>
      </c>
      <c r="C175" s="23" t="s">
        <v>1245</v>
      </c>
      <c r="D175" s="16" t="s">
        <v>539</v>
      </c>
      <c r="E175" s="16" t="s">
        <v>540</v>
      </c>
      <c r="F175" s="17">
        <v>43335</v>
      </c>
      <c r="G175" s="18">
        <v>2018</v>
      </c>
      <c r="H175" s="16" t="s">
        <v>1249</v>
      </c>
      <c r="I175" s="20">
        <v>964.74</v>
      </c>
      <c r="J175" s="19">
        <v>964.74</v>
      </c>
      <c r="K175" s="21">
        <v>0</v>
      </c>
      <c r="L175" s="21">
        <v>100</v>
      </c>
      <c r="M175" s="13">
        <f t="shared" si="14"/>
        <v>1929.48</v>
      </c>
      <c r="N175" s="10">
        <f t="shared" si="15"/>
        <v>1929.48</v>
      </c>
      <c r="O175" s="10">
        <f t="shared" si="16"/>
        <v>945.45</v>
      </c>
      <c r="P175" s="8">
        <f t="shared" si="17"/>
        <v>-845.45</v>
      </c>
      <c r="Q175" s="9">
        <f t="shared" si="18"/>
        <v>-8.4545000000000012</v>
      </c>
      <c r="R175" s="8">
        <f t="shared" si="19"/>
        <v>984.03</v>
      </c>
    </row>
    <row r="176" spans="1:18" ht="13.5" thickBot="1">
      <c r="A176" s="16" t="s">
        <v>32</v>
      </c>
      <c r="B176" s="16" t="str">
        <f t="shared" si="20"/>
        <v>POS</v>
      </c>
      <c r="C176" s="23" t="s">
        <v>1245</v>
      </c>
      <c r="D176" s="16" t="s">
        <v>545</v>
      </c>
      <c r="E176" s="16" t="s">
        <v>546</v>
      </c>
      <c r="F176" s="17">
        <v>43340</v>
      </c>
      <c r="G176" s="18">
        <v>2018</v>
      </c>
      <c r="H176" s="16" t="s">
        <v>1249</v>
      </c>
      <c r="I176" s="20">
        <v>964.74</v>
      </c>
      <c r="J176" s="19">
        <v>964.74</v>
      </c>
      <c r="K176" s="21">
        <v>945.45</v>
      </c>
      <c r="L176" s="21">
        <v>100</v>
      </c>
      <c r="M176" s="13">
        <f t="shared" si="14"/>
        <v>1929.48</v>
      </c>
      <c r="N176" s="10">
        <f t="shared" si="15"/>
        <v>1929.48</v>
      </c>
      <c r="O176" s="10">
        <f t="shared" si="16"/>
        <v>945.45</v>
      </c>
      <c r="P176" s="8">
        <f t="shared" si="17"/>
        <v>-845.45</v>
      </c>
      <c r="Q176" s="9">
        <f t="shared" si="18"/>
        <v>-8.4545000000000012</v>
      </c>
      <c r="R176" s="8">
        <f t="shared" si="19"/>
        <v>984.03</v>
      </c>
    </row>
    <row r="177" spans="1:18" ht="13.5" thickBot="1">
      <c r="A177" s="16" t="s">
        <v>32</v>
      </c>
      <c r="B177" s="16" t="str">
        <f t="shared" si="20"/>
        <v>POS</v>
      </c>
      <c r="C177" s="23" t="s">
        <v>9</v>
      </c>
      <c r="D177" s="16" t="s">
        <v>539</v>
      </c>
      <c r="E177" s="16" t="s">
        <v>540</v>
      </c>
      <c r="F177" s="17">
        <v>43335</v>
      </c>
      <c r="G177" s="18">
        <v>2018</v>
      </c>
      <c r="H177" s="16" t="s">
        <v>29</v>
      </c>
      <c r="I177" s="20">
        <v>964.74</v>
      </c>
      <c r="J177" s="19">
        <v>964.74</v>
      </c>
      <c r="K177" s="21">
        <v>945.45</v>
      </c>
      <c r="L177" s="21">
        <v>1690</v>
      </c>
      <c r="M177" s="13">
        <f t="shared" si="14"/>
        <v>1929.48</v>
      </c>
      <c r="N177" s="10">
        <f t="shared" si="15"/>
        <v>1929.48</v>
      </c>
      <c r="O177" s="10">
        <f t="shared" si="16"/>
        <v>945.45</v>
      </c>
      <c r="P177" s="8">
        <f t="shared" si="17"/>
        <v>744.55</v>
      </c>
      <c r="Q177" s="9">
        <f t="shared" si="18"/>
        <v>0.44056213017751478</v>
      </c>
      <c r="R177" s="8">
        <f t="shared" si="19"/>
        <v>984.03</v>
      </c>
    </row>
    <row r="178" spans="1:18" ht="13.5" thickBot="1">
      <c r="A178" s="16" t="s">
        <v>32</v>
      </c>
      <c r="B178" s="16" t="str">
        <f t="shared" si="20"/>
        <v>POS</v>
      </c>
      <c r="C178" s="23" t="s">
        <v>9</v>
      </c>
      <c r="D178" s="16" t="s">
        <v>551</v>
      </c>
      <c r="E178" s="16" t="s">
        <v>552</v>
      </c>
      <c r="F178" s="17">
        <v>43342</v>
      </c>
      <c r="G178" s="18">
        <v>2018</v>
      </c>
      <c r="H178" s="16" t="s">
        <v>29</v>
      </c>
      <c r="I178" s="20">
        <v>964.74</v>
      </c>
      <c r="J178" s="19">
        <v>964.74</v>
      </c>
      <c r="K178" s="21">
        <v>945.45</v>
      </c>
      <c r="L178" s="21">
        <v>1690</v>
      </c>
      <c r="M178" s="13">
        <f t="shared" si="14"/>
        <v>1929.48</v>
      </c>
      <c r="N178" s="10">
        <f t="shared" si="15"/>
        <v>1929.48</v>
      </c>
      <c r="O178" s="10">
        <f t="shared" si="16"/>
        <v>945.45</v>
      </c>
      <c r="P178" s="8">
        <f t="shared" si="17"/>
        <v>744.55</v>
      </c>
      <c r="Q178" s="9">
        <f t="shared" si="18"/>
        <v>0.44056213017751478</v>
      </c>
      <c r="R178" s="8">
        <f t="shared" si="19"/>
        <v>984.03</v>
      </c>
    </row>
    <row r="179" spans="1:18" ht="13.5" thickBot="1">
      <c r="A179" s="16" t="s">
        <v>32</v>
      </c>
      <c r="B179" s="16" t="str">
        <f t="shared" si="20"/>
        <v>POS</v>
      </c>
      <c r="C179" s="23" t="s">
        <v>9</v>
      </c>
      <c r="D179" s="16" t="s">
        <v>545</v>
      </c>
      <c r="E179" s="16" t="s">
        <v>546</v>
      </c>
      <c r="F179" s="17">
        <v>43340</v>
      </c>
      <c r="G179" s="18">
        <v>2018</v>
      </c>
      <c r="H179" s="16" t="s">
        <v>29</v>
      </c>
      <c r="I179" s="20">
        <v>964.74</v>
      </c>
      <c r="J179" s="19">
        <v>964.74</v>
      </c>
      <c r="K179" s="21">
        <v>0</v>
      </c>
      <c r="L179" s="21">
        <v>1690</v>
      </c>
      <c r="M179" s="13">
        <f t="shared" si="14"/>
        <v>1929.48</v>
      </c>
      <c r="N179" s="10">
        <f t="shared" si="15"/>
        <v>1929.48</v>
      </c>
      <c r="O179" s="10">
        <f t="shared" si="16"/>
        <v>945.45</v>
      </c>
      <c r="P179" s="8">
        <f t="shared" si="17"/>
        <v>744.55</v>
      </c>
      <c r="Q179" s="9">
        <f t="shared" si="18"/>
        <v>0.44056213017751478</v>
      </c>
      <c r="R179" s="8">
        <f t="shared" si="19"/>
        <v>984.03</v>
      </c>
    </row>
    <row r="180" spans="1:18" ht="13.5" thickBot="1">
      <c r="A180" s="16" t="s">
        <v>32</v>
      </c>
      <c r="B180" s="16" t="str">
        <f t="shared" si="20"/>
        <v>POS</v>
      </c>
      <c r="C180" s="23" t="s">
        <v>9</v>
      </c>
      <c r="D180" s="16" t="s">
        <v>545</v>
      </c>
      <c r="E180" s="16" t="s">
        <v>546</v>
      </c>
      <c r="F180" s="17">
        <v>43340</v>
      </c>
      <c r="G180" s="18">
        <v>2018</v>
      </c>
      <c r="H180" s="16" t="s">
        <v>29</v>
      </c>
      <c r="I180" s="20">
        <v>964.74</v>
      </c>
      <c r="J180" s="19">
        <v>964.74</v>
      </c>
      <c r="K180" s="21">
        <v>945.45</v>
      </c>
      <c r="L180" s="21">
        <v>1690</v>
      </c>
      <c r="M180" s="13">
        <f t="shared" si="14"/>
        <v>1929.48</v>
      </c>
      <c r="N180" s="10">
        <f t="shared" si="15"/>
        <v>1929.48</v>
      </c>
      <c r="O180" s="10">
        <f t="shared" si="16"/>
        <v>945.45</v>
      </c>
      <c r="P180" s="8">
        <f t="shared" si="17"/>
        <v>744.55</v>
      </c>
      <c r="Q180" s="9">
        <f t="shared" si="18"/>
        <v>0.44056213017751478</v>
      </c>
      <c r="R180" s="8">
        <f t="shared" si="19"/>
        <v>984.03</v>
      </c>
    </row>
    <row r="181" spans="1:18" ht="13.5" thickBot="1">
      <c r="A181" s="16" t="s">
        <v>32</v>
      </c>
      <c r="B181" s="16" t="str">
        <f t="shared" si="20"/>
        <v>POS</v>
      </c>
      <c r="C181" s="23" t="s">
        <v>9</v>
      </c>
      <c r="D181" s="16" t="s">
        <v>539</v>
      </c>
      <c r="E181" s="16" t="s">
        <v>540</v>
      </c>
      <c r="F181" s="17">
        <v>43335</v>
      </c>
      <c r="G181" s="18">
        <v>2018</v>
      </c>
      <c r="H181" s="16" t="s">
        <v>29</v>
      </c>
      <c r="I181" s="20">
        <v>964.74</v>
      </c>
      <c r="J181" s="19">
        <v>964.74</v>
      </c>
      <c r="K181" s="21">
        <v>0</v>
      </c>
      <c r="L181" s="21">
        <v>1690</v>
      </c>
      <c r="M181" s="13">
        <f t="shared" si="14"/>
        <v>1929.48</v>
      </c>
      <c r="N181" s="10">
        <f t="shared" si="15"/>
        <v>1929.48</v>
      </c>
      <c r="O181" s="10">
        <f t="shared" si="16"/>
        <v>945.45</v>
      </c>
      <c r="P181" s="8">
        <f t="shared" si="17"/>
        <v>744.55</v>
      </c>
      <c r="Q181" s="9">
        <f t="shared" si="18"/>
        <v>0.44056213017751478</v>
      </c>
      <c r="R181" s="8">
        <f t="shared" si="19"/>
        <v>984.03</v>
      </c>
    </row>
    <row r="182" spans="1:18" ht="13.5" thickBot="1">
      <c r="A182" s="16" t="s">
        <v>32</v>
      </c>
      <c r="B182" s="16" t="str">
        <f t="shared" si="20"/>
        <v>POS</v>
      </c>
      <c r="C182" s="23" t="s">
        <v>9</v>
      </c>
      <c r="D182" s="16" t="s">
        <v>551</v>
      </c>
      <c r="E182" s="16" t="s">
        <v>552</v>
      </c>
      <c r="F182" s="17">
        <v>43342</v>
      </c>
      <c r="G182" s="18">
        <v>2018</v>
      </c>
      <c r="H182" s="16" t="s">
        <v>29</v>
      </c>
      <c r="I182" s="20">
        <v>964.74</v>
      </c>
      <c r="J182" s="19">
        <v>964.74</v>
      </c>
      <c r="K182" s="21">
        <v>0</v>
      </c>
      <c r="L182" s="21">
        <v>1690</v>
      </c>
      <c r="M182" s="13">
        <f t="shared" si="14"/>
        <v>1929.48</v>
      </c>
      <c r="N182" s="10">
        <f t="shared" si="15"/>
        <v>1929.48</v>
      </c>
      <c r="O182" s="10">
        <f t="shared" si="16"/>
        <v>945.45</v>
      </c>
      <c r="P182" s="8">
        <f t="shared" si="17"/>
        <v>744.55</v>
      </c>
      <c r="Q182" s="9">
        <f t="shared" si="18"/>
        <v>0.44056213017751478</v>
      </c>
      <c r="R182" s="8">
        <f t="shared" si="19"/>
        <v>984.03</v>
      </c>
    </row>
    <row r="183" spans="1:18" ht="13.5" thickBot="1">
      <c r="A183" s="16" t="s">
        <v>26</v>
      </c>
      <c r="B183" s="16" t="str">
        <f t="shared" si="20"/>
        <v>POS</v>
      </c>
      <c r="C183" s="23" t="s">
        <v>1244</v>
      </c>
      <c r="D183" s="16" t="s">
        <v>166</v>
      </c>
      <c r="E183" s="16" t="s">
        <v>167</v>
      </c>
      <c r="F183" s="17">
        <v>43348</v>
      </c>
      <c r="G183" s="18">
        <v>2018</v>
      </c>
      <c r="H183" s="16" t="s">
        <v>1248</v>
      </c>
      <c r="I183" s="20">
        <v>1801.86</v>
      </c>
      <c r="J183" s="19">
        <v>836.93</v>
      </c>
      <c r="K183" s="21">
        <v>820.19</v>
      </c>
      <c r="L183" s="21">
        <v>24</v>
      </c>
      <c r="M183" s="13">
        <f t="shared" si="14"/>
        <v>1801.86</v>
      </c>
      <c r="N183" s="10">
        <f t="shared" si="15"/>
        <v>836.93</v>
      </c>
      <c r="O183" s="10">
        <f t="shared" si="16"/>
        <v>820.19</v>
      </c>
      <c r="P183" s="8">
        <f t="shared" si="17"/>
        <v>-796.19</v>
      </c>
      <c r="Q183" s="9">
        <f t="shared" si="18"/>
        <v>-33.174583333333338</v>
      </c>
      <c r="R183" s="8">
        <f t="shared" si="19"/>
        <v>981.66999999999985</v>
      </c>
    </row>
    <row r="184" spans="1:18" ht="13.5" thickBot="1">
      <c r="A184" s="16" t="s">
        <v>26</v>
      </c>
      <c r="B184" s="16" t="str">
        <f t="shared" si="20"/>
        <v>POS</v>
      </c>
      <c r="C184" s="23" t="s">
        <v>1245</v>
      </c>
      <c r="D184" s="16" t="s">
        <v>166</v>
      </c>
      <c r="E184" s="16" t="s">
        <v>167</v>
      </c>
      <c r="F184" s="17">
        <v>43348</v>
      </c>
      <c r="G184" s="18">
        <v>2018</v>
      </c>
      <c r="H184" s="16" t="s">
        <v>1249</v>
      </c>
      <c r="I184" s="20">
        <v>1801.86</v>
      </c>
      <c r="J184" s="19">
        <v>836.93</v>
      </c>
      <c r="K184" s="21">
        <v>820.19</v>
      </c>
      <c r="L184" s="21">
        <v>380</v>
      </c>
      <c r="M184" s="13">
        <f t="shared" si="14"/>
        <v>1801.86</v>
      </c>
      <c r="N184" s="10">
        <f t="shared" si="15"/>
        <v>836.93</v>
      </c>
      <c r="O184" s="10">
        <f t="shared" si="16"/>
        <v>820.19</v>
      </c>
      <c r="P184" s="8">
        <f t="shared" si="17"/>
        <v>-440.19000000000005</v>
      </c>
      <c r="Q184" s="9">
        <f t="shared" si="18"/>
        <v>-1.1583947368421055</v>
      </c>
      <c r="R184" s="8">
        <f t="shared" si="19"/>
        <v>981.66999999999985</v>
      </c>
    </row>
    <row r="185" spans="1:18" ht="13.5" thickBot="1">
      <c r="A185" s="16" t="s">
        <v>26</v>
      </c>
      <c r="B185" s="16" t="str">
        <f t="shared" si="20"/>
        <v>POS</v>
      </c>
      <c r="C185" s="23" t="s">
        <v>9</v>
      </c>
      <c r="D185" s="16" t="s">
        <v>166</v>
      </c>
      <c r="E185" s="16" t="s">
        <v>167</v>
      </c>
      <c r="F185" s="17">
        <v>43348</v>
      </c>
      <c r="G185" s="18">
        <v>2018</v>
      </c>
      <c r="H185" s="16" t="s">
        <v>37</v>
      </c>
      <c r="I185" s="20">
        <v>1801.86</v>
      </c>
      <c r="J185" s="19">
        <v>836.93</v>
      </c>
      <c r="K185" s="21">
        <v>820.19</v>
      </c>
      <c r="L185" s="21">
        <v>2358</v>
      </c>
      <c r="M185" s="13">
        <f t="shared" si="14"/>
        <v>1801.86</v>
      </c>
      <c r="N185" s="10">
        <f t="shared" si="15"/>
        <v>836.93</v>
      </c>
      <c r="O185" s="10">
        <f t="shared" si="16"/>
        <v>820.19</v>
      </c>
      <c r="P185" s="8">
        <f t="shared" si="17"/>
        <v>1537.81</v>
      </c>
      <c r="Q185" s="9">
        <f t="shared" si="18"/>
        <v>0.652167090754877</v>
      </c>
      <c r="R185" s="8">
        <f t="shared" si="19"/>
        <v>981.66999999999985</v>
      </c>
    </row>
    <row r="186" spans="1:18" ht="13.5" thickBot="1">
      <c r="A186" s="16" t="s">
        <v>186</v>
      </c>
      <c r="B186" s="16" t="str">
        <f t="shared" si="20"/>
        <v>POS</v>
      </c>
      <c r="C186" s="23" t="s">
        <v>9</v>
      </c>
      <c r="D186" s="16" t="s">
        <v>776</v>
      </c>
      <c r="E186" s="16" t="s">
        <v>777</v>
      </c>
      <c r="F186" s="17">
        <v>43334</v>
      </c>
      <c r="G186" s="18">
        <v>2018</v>
      </c>
      <c r="H186" s="16" t="s">
        <v>29</v>
      </c>
      <c r="I186" s="22">
        <v>972</v>
      </c>
      <c r="J186" s="19">
        <v>972</v>
      </c>
      <c r="K186" s="21">
        <v>0</v>
      </c>
      <c r="L186" s="21">
        <v>1140</v>
      </c>
      <c r="M186" s="13">
        <f t="shared" si="14"/>
        <v>972</v>
      </c>
      <c r="N186" s="10">
        <f t="shared" si="15"/>
        <v>972</v>
      </c>
      <c r="O186" s="10">
        <f t="shared" si="16"/>
        <v>0</v>
      </c>
      <c r="P186" s="8">
        <f t="shared" si="17"/>
        <v>1140</v>
      </c>
      <c r="Q186" s="9">
        <f t="shared" si="18"/>
        <v>1</v>
      </c>
      <c r="R186" s="8">
        <f t="shared" si="19"/>
        <v>972</v>
      </c>
    </row>
    <row r="187" spans="1:18" ht="13.5" thickBot="1">
      <c r="A187" s="16" t="s">
        <v>80</v>
      </c>
      <c r="B187" s="16" t="str">
        <f t="shared" si="20"/>
        <v>POS</v>
      </c>
      <c r="C187" s="23" t="s">
        <v>9</v>
      </c>
      <c r="D187" s="16" t="s">
        <v>493</v>
      </c>
      <c r="E187" s="16" t="s">
        <v>494</v>
      </c>
      <c r="F187" s="17">
        <v>43362</v>
      </c>
      <c r="G187" s="18">
        <v>2018</v>
      </c>
      <c r="H187" s="16" t="s">
        <v>29</v>
      </c>
      <c r="I187" s="20">
        <v>964.75</v>
      </c>
      <c r="J187" s="19">
        <v>964.75</v>
      </c>
      <c r="K187" s="21">
        <v>0</v>
      </c>
      <c r="L187" s="21">
        <v>1690</v>
      </c>
      <c r="M187" s="13">
        <f t="shared" si="14"/>
        <v>964.75</v>
      </c>
      <c r="N187" s="10">
        <f t="shared" si="15"/>
        <v>964.75</v>
      </c>
      <c r="O187" s="10">
        <f t="shared" si="16"/>
        <v>0</v>
      </c>
      <c r="P187" s="8">
        <f t="shared" si="17"/>
        <v>1690</v>
      </c>
      <c r="Q187" s="9">
        <f t="shared" si="18"/>
        <v>1</v>
      </c>
      <c r="R187" s="8">
        <f t="shared" si="19"/>
        <v>964.75</v>
      </c>
    </row>
    <row r="188" spans="1:18" ht="13.5" thickBot="1">
      <c r="A188" s="16" t="s">
        <v>80</v>
      </c>
      <c r="B188" s="16" t="str">
        <f t="shared" si="20"/>
        <v>POS</v>
      </c>
      <c r="C188" s="23" t="s">
        <v>9</v>
      </c>
      <c r="D188" s="16" t="s">
        <v>455</v>
      </c>
      <c r="E188" s="16" t="s">
        <v>456</v>
      </c>
      <c r="F188" s="17">
        <v>43349</v>
      </c>
      <c r="G188" s="18">
        <v>2018</v>
      </c>
      <c r="H188" s="16" t="s">
        <v>29</v>
      </c>
      <c r="I188" s="20">
        <v>964.75</v>
      </c>
      <c r="J188" s="19">
        <v>964.75</v>
      </c>
      <c r="K188" s="21">
        <v>0</v>
      </c>
      <c r="L188" s="21">
        <v>1690</v>
      </c>
      <c r="M188" s="13">
        <f t="shared" si="14"/>
        <v>964.75</v>
      </c>
      <c r="N188" s="10">
        <f t="shared" si="15"/>
        <v>964.75</v>
      </c>
      <c r="O188" s="10">
        <f t="shared" si="16"/>
        <v>0</v>
      </c>
      <c r="P188" s="8">
        <f t="shared" si="17"/>
        <v>1690</v>
      </c>
      <c r="Q188" s="9">
        <f t="shared" si="18"/>
        <v>1</v>
      </c>
      <c r="R188" s="8">
        <f t="shared" si="19"/>
        <v>964.75</v>
      </c>
    </row>
    <row r="189" spans="1:18" ht="13.5" thickBot="1">
      <c r="A189" s="16" t="s">
        <v>80</v>
      </c>
      <c r="B189" s="16" t="str">
        <f t="shared" si="20"/>
        <v>POS</v>
      </c>
      <c r="C189" s="23" t="s">
        <v>9</v>
      </c>
      <c r="D189" s="16" t="s">
        <v>618</v>
      </c>
      <c r="E189" s="16" t="s">
        <v>619</v>
      </c>
      <c r="F189" s="17">
        <v>43354</v>
      </c>
      <c r="G189" s="18">
        <v>2018</v>
      </c>
      <c r="H189" s="16" t="s">
        <v>29</v>
      </c>
      <c r="I189" s="20">
        <v>964.75</v>
      </c>
      <c r="J189" s="19">
        <v>964.75</v>
      </c>
      <c r="K189" s="21">
        <v>0</v>
      </c>
      <c r="L189" s="21">
        <v>1690</v>
      </c>
      <c r="M189" s="13">
        <f t="shared" si="14"/>
        <v>964.75</v>
      </c>
      <c r="N189" s="10">
        <f t="shared" si="15"/>
        <v>964.75</v>
      </c>
      <c r="O189" s="10">
        <f t="shared" si="16"/>
        <v>0</v>
      </c>
      <c r="P189" s="8">
        <f t="shared" si="17"/>
        <v>1690</v>
      </c>
      <c r="Q189" s="9">
        <f t="shared" si="18"/>
        <v>1</v>
      </c>
      <c r="R189" s="8">
        <f t="shared" si="19"/>
        <v>964.75</v>
      </c>
    </row>
    <row r="190" spans="1:18" ht="13.5" thickBot="1">
      <c r="A190" s="16" t="s">
        <v>80</v>
      </c>
      <c r="B190" s="16" t="str">
        <f t="shared" si="20"/>
        <v>POS</v>
      </c>
      <c r="C190" s="23" t="s">
        <v>9</v>
      </c>
      <c r="D190" s="16" t="s">
        <v>523</v>
      </c>
      <c r="E190" s="16" t="s">
        <v>524</v>
      </c>
      <c r="F190" s="17">
        <v>43388</v>
      </c>
      <c r="G190" s="18">
        <v>2018</v>
      </c>
      <c r="H190" s="16" t="s">
        <v>29</v>
      </c>
      <c r="I190" s="20">
        <v>964.75</v>
      </c>
      <c r="J190" s="19">
        <v>964.75</v>
      </c>
      <c r="K190" s="21">
        <v>0</v>
      </c>
      <c r="L190" s="21">
        <v>1690</v>
      </c>
      <c r="M190" s="13">
        <f t="shared" si="14"/>
        <v>964.75</v>
      </c>
      <c r="N190" s="10">
        <f t="shared" si="15"/>
        <v>964.75</v>
      </c>
      <c r="O190" s="10">
        <f t="shared" si="16"/>
        <v>0</v>
      </c>
      <c r="P190" s="8">
        <f t="shared" si="17"/>
        <v>1690</v>
      </c>
      <c r="Q190" s="9">
        <f t="shared" si="18"/>
        <v>1</v>
      </c>
      <c r="R190" s="8">
        <f t="shared" si="19"/>
        <v>964.75</v>
      </c>
    </row>
    <row r="191" spans="1:18" ht="13.5" thickBot="1">
      <c r="A191" s="16" t="s">
        <v>80</v>
      </c>
      <c r="B191" s="16" t="str">
        <f t="shared" si="20"/>
        <v>POS</v>
      </c>
      <c r="C191" s="23" t="s">
        <v>9</v>
      </c>
      <c r="D191" s="16" t="s">
        <v>513</v>
      </c>
      <c r="E191" s="16" t="s">
        <v>514</v>
      </c>
      <c r="F191" s="17">
        <v>43342</v>
      </c>
      <c r="G191" s="18">
        <v>2018</v>
      </c>
      <c r="H191" s="16" t="s">
        <v>29</v>
      </c>
      <c r="I191" s="20">
        <v>964.75</v>
      </c>
      <c r="J191" s="19">
        <v>964.75</v>
      </c>
      <c r="K191" s="21">
        <v>0</v>
      </c>
      <c r="L191" s="21">
        <v>1690</v>
      </c>
      <c r="M191" s="13">
        <f t="shared" si="14"/>
        <v>964.75</v>
      </c>
      <c r="N191" s="10">
        <f t="shared" si="15"/>
        <v>964.75</v>
      </c>
      <c r="O191" s="10">
        <f t="shared" si="16"/>
        <v>0</v>
      </c>
      <c r="P191" s="8">
        <f t="shared" si="17"/>
        <v>1690</v>
      </c>
      <c r="Q191" s="9">
        <f t="shared" si="18"/>
        <v>1</v>
      </c>
      <c r="R191" s="8">
        <f t="shared" si="19"/>
        <v>964.75</v>
      </c>
    </row>
    <row r="192" spans="1:18" ht="13.5" thickBot="1">
      <c r="A192" s="16" t="s">
        <v>80</v>
      </c>
      <c r="B192" s="16" t="str">
        <f t="shared" si="20"/>
        <v>POS</v>
      </c>
      <c r="C192" s="23" t="s">
        <v>9</v>
      </c>
      <c r="D192" s="16" t="s">
        <v>575</v>
      </c>
      <c r="E192" s="16" t="s">
        <v>576</v>
      </c>
      <c r="F192" s="17">
        <v>43364</v>
      </c>
      <c r="G192" s="18">
        <v>2018</v>
      </c>
      <c r="H192" s="16" t="s">
        <v>29</v>
      </c>
      <c r="I192" s="20">
        <v>964.75</v>
      </c>
      <c r="J192" s="19">
        <v>964.75</v>
      </c>
      <c r="K192" s="21">
        <v>0</v>
      </c>
      <c r="L192" s="21">
        <v>1690</v>
      </c>
      <c r="M192" s="13">
        <f t="shared" si="14"/>
        <v>964.75</v>
      </c>
      <c r="N192" s="10">
        <f t="shared" si="15"/>
        <v>964.75</v>
      </c>
      <c r="O192" s="10">
        <f t="shared" si="16"/>
        <v>0</v>
      </c>
      <c r="P192" s="8">
        <f t="shared" si="17"/>
        <v>1690</v>
      </c>
      <c r="Q192" s="9">
        <f t="shared" si="18"/>
        <v>1</v>
      </c>
      <c r="R192" s="8">
        <f t="shared" si="19"/>
        <v>964.75</v>
      </c>
    </row>
    <row r="193" spans="1:18" ht="13.5" thickBot="1">
      <c r="A193" s="16" t="s">
        <v>80</v>
      </c>
      <c r="B193" s="16" t="str">
        <f t="shared" si="20"/>
        <v>POS</v>
      </c>
      <c r="C193" s="23" t="s">
        <v>9</v>
      </c>
      <c r="D193" s="16" t="s">
        <v>459</v>
      </c>
      <c r="E193" s="16" t="s">
        <v>460</v>
      </c>
      <c r="F193" s="17">
        <v>43355</v>
      </c>
      <c r="G193" s="18">
        <v>2018</v>
      </c>
      <c r="H193" s="16" t="s">
        <v>29</v>
      </c>
      <c r="I193" s="20">
        <v>964.75</v>
      </c>
      <c r="J193" s="19">
        <v>964.75</v>
      </c>
      <c r="K193" s="21">
        <v>0</v>
      </c>
      <c r="L193" s="21">
        <v>1690</v>
      </c>
      <c r="M193" s="13">
        <f t="shared" si="14"/>
        <v>964.75</v>
      </c>
      <c r="N193" s="10">
        <f t="shared" si="15"/>
        <v>964.75</v>
      </c>
      <c r="O193" s="10">
        <f t="shared" si="16"/>
        <v>0</v>
      </c>
      <c r="P193" s="8">
        <f t="shared" si="17"/>
        <v>1690</v>
      </c>
      <c r="Q193" s="9">
        <f t="shared" si="18"/>
        <v>1</v>
      </c>
      <c r="R193" s="8">
        <f t="shared" si="19"/>
        <v>964.75</v>
      </c>
    </row>
    <row r="194" spans="1:18" ht="13.5" thickBot="1">
      <c r="A194" s="16" t="s">
        <v>80</v>
      </c>
      <c r="B194" s="16" t="str">
        <f t="shared" si="20"/>
        <v>POS</v>
      </c>
      <c r="C194" s="23" t="s">
        <v>9</v>
      </c>
      <c r="D194" s="16" t="s">
        <v>485</v>
      </c>
      <c r="E194" s="16" t="s">
        <v>486</v>
      </c>
      <c r="F194" s="17">
        <v>43349</v>
      </c>
      <c r="G194" s="18">
        <v>2018</v>
      </c>
      <c r="H194" s="16" t="s">
        <v>29</v>
      </c>
      <c r="I194" s="20">
        <v>964.75</v>
      </c>
      <c r="J194" s="19">
        <v>964.75</v>
      </c>
      <c r="K194" s="21">
        <v>0</v>
      </c>
      <c r="L194" s="21">
        <v>1690</v>
      </c>
      <c r="M194" s="13">
        <f t="shared" ref="M194:M257" si="21">SUMIFS($I:$I,$D:$D,"="&amp;D194,$C:$C,"="&amp;C194)</f>
        <v>964.75</v>
      </c>
      <c r="N194" s="10">
        <f t="shared" ref="N194:N257" si="22">SUMIFS($J:$J,$D:$D,"="&amp;D194,$C:$C,"="&amp;C194)</f>
        <v>964.75</v>
      </c>
      <c r="O194" s="10">
        <f t="shared" ref="O194:O257" si="23">SUMIFS($K:$K,$D:$D,"="&amp;D194,$C:$C,"="&amp;C194)</f>
        <v>0</v>
      </c>
      <c r="P194" s="8">
        <f t="shared" ref="P194:P257" si="24">L194-O194</f>
        <v>1690</v>
      </c>
      <c r="Q194" s="9">
        <f t="shared" ref="Q194:Q257" si="25">P194/L194</f>
        <v>1</v>
      </c>
      <c r="R194" s="8">
        <f t="shared" ref="R194:R257" si="26">M194-O194</f>
        <v>964.75</v>
      </c>
    </row>
    <row r="195" spans="1:18" ht="13.5" thickBot="1">
      <c r="A195" s="16" t="s">
        <v>80</v>
      </c>
      <c r="B195" s="16" t="str">
        <f t="shared" ref="B195:B258" si="27">IF(LEFT(A195,5)="kiosk","KIOSK","POS")</f>
        <v>POS</v>
      </c>
      <c r="C195" s="23" t="s">
        <v>9</v>
      </c>
      <c r="D195" s="16" t="s">
        <v>501</v>
      </c>
      <c r="E195" s="16" t="s">
        <v>502</v>
      </c>
      <c r="F195" s="17">
        <v>43333</v>
      </c>
      <c r="G195" s="18">
        <v>2018</v>
      </c>
      <c r="H195" s="16" t="s">
        <v>29</v>
      </c>
      <c r="I195" s="20">
        <v>964.75</v>
      </c>
      <c r="J195" s="19">
        <v>964.75</v>
      </c>
      <c r="K195" s="21">
        <v>0</v>
      </c>
      <c r="L195" s="21">
        <v>1690</v>
      </c>
      <c r="M195" s="13">
        <f t="shared" si="21"/>
        <v>964.75</v>
      </c>
      <c r="N195" s="10">
        <f t="shared" si="22"/>
        <v>964.75</v>
      </c>
      <c r="O195" s="10">
        <f t="shared" si="23"/>
        <v>0</v>
      </c>
      <c r="P195" s="8">
        <f t="shared" si="24"/>
        <v>1690</v>
      </c>
      <c r="Q195" s="9">
        <f t="shared" si="25"/>
        <v>1</v>
      </c>
      <c r="R195" s="8">
        <f t="shared" si="26"/>
        <v>964.75</v>
      </c>
    </row>
    <row r="196" spans="1:18" ht="13.5" thickBot="1">
      <c r="A196" s="16" t="s">
        <v>80</v>
      </c>
      <c r="B196" s="16" t="str">
        <f t="shared" si="27"/>
        <v>POS</v>
      </c>
      <c r="C196" s="23" t="s">
        <v>9</v>
      </c>
      <c r="D196" s="16" t="s">
        <v>626</v>
      </c>
      <c r="E196" s="16" t="s">
        <v>627</v>
      </c>
      <c r="F196" s="17">
        <v>43373</v>
      </c>
      <c r="G196" s="18">
        <v>2018</v>
      </c>
      <c r="H196" s="16" t="s">
        <v>29</v>
      </c>
      <c r="I196" s="20">
        <v>964.75</v>
      </c>
      <c r="J196" s="19">
        <v>964.75</v>
      </c>
      <c r="K196" s="21">
        <v>0</v>
      </c>
      <c r="L196" s="21">
        <v>1690</v>
      </c>
      <c r="M196" s="13">
        <f t="shared" si="21"/>
        <v>964.75</v>
      </c>
      <c r="N196" s="10">
        <f t="shared" si="22"/>
        <v>964.75</v>
      </c>
      <c r="O196" s="10">
        <f t="shared" si="23"/>
        <v>0</v>
      </c>
      <c r="P196" s="8">
        <f t="shared" si="24"/>
        <v>1690</v>
      </c>
      <c r="Q196" s="9">
        <f t="shared" si="25"/>
        <v>1</v>
      </c>
      <c r="R196" s="8">
        <f t="shared" si="26"/>
        <v>964.75</v>
      </c>
    </row>
    <row r="197" spans="1:18" ht="13.5" thickBot="1">
      <c r="A197" s="16" t="s">
        <v>80</v>
      </c>
      <c r="B197" s="16" t="str">
        <f t="shared" si="27"/>
        <v>POS</v>
      </c>
      <c r="C197" s="23" t="s">
        <v>1245</v>
      </c>
      <c r="D197" s="16" t="s">
        <v>513</v>
      </c>
      <c r="E197" s="16" t="s">
        <v>514</v>
      </c>
      <c r="F197" s="17">
        <v>43342</v>
      </c>
      <c r="G197" s="18">
        <v>2018</v>
      </c>
      <c r="H197" s="16" t="s">
        <v>1249</v>
      </c>
      <c r="I197" s="20">
        <v>964.75</v>
      </c>
      <c r="J197" s="19">
        <v>964.75</v>
      </c>
      <c r="K197" s="21">
        <v>0</v>
      </c>
      <c r="L197" s="21">
        <v>100</v>
      </c>
      <c r="M197" s="13">
        <f t="shared" si="21"/>
        <v>964.75</v>
      </c>
      <c r="N197" s="10">
        <f t="shared" si="22"/>
        <v>964.75</v>
      </c>
      <c r="O197" s="10">
        <f t="shared" si="23"/>
        <v>0</v>
      </c>
      <c r="P197" s="8">
        <f t="shared" si="24"/>
        <v>100</v>
      </c>
      <c r="Q197" s="9">
        <f t="shared" si="25"/>
        <v>1</v>
      </c>
      <c r="R197" s="8">
        <f t="shared" si="26"/>
        <v>964.75</v>
      </c>
    </row>
    <row r="198" spans="1:18" ht="13.5" thickBot="1">
      <c r="A198" s="16" t="s">
        <v>80</v>
      </c>
      <c r="B198" s="16" t="str">
        <f t="shared" si="27"/>
        <v>POS</v>
      </c>
      <c r="C198" s="23" t="s">
        <v>1245</v>
      </c>
      <c r="D198" s="16" t="s">
        <v>523</v>
      </c>
      <c r="E198" s="16" t="s">
        <v>524</v>
      </c>
      <c r="F198" s="17">
        <v>43388</v>
      </c>
      <c r="G198" s="18">
        <v>2018</v>
      </c>
      <c r="H198" s="16" t="s">
        <v>1249</v>
      </c>
      <c r="I198" s="20">
        <v>964.75</v>
      </c>
      <c r="J198" s="19">
        <v>964.75</v>
      </c>
      <c r="K198" s="21">
        <v>0</v>
      </c>
      <c r="L198" s="21">
        <v>100</v>
      </c>
      <c r="M198" s="13">
        <f t="shared" si="21"/>
        <v>964.75</v>
      </c>
      <c r="N198" s="10">
        <f t="shared" si="22"/>
        <v>964.75</v>
      </c>
      <c r="O198" s="10">
        <f t="shared" si="23"/>
        <v>0</v>
      </c>
      <c r="P198" s="8">
        <f t="shared" si="24"/>
        <v>100</v>
      </c>
      <c r="Q198" s="9">
        <f t="shared" si="25"/>
        <v>1</v>
      </c>
      <c r="R198" s="8">
        <f t="shared" si="26"/>
        <v>964.75</v>
      </c>
    </row>
    <row r="199" spans="1:18" ht="13.5" thickBot="1">
      <c r="A199" s="16" t="s">
        <v>80</v>
      </c>
      <c r="B199" s="16" t="str">
        <f t="shared" si="27"/>
        <v>POS</v>
      </c>
      <c r="C199" s="23" t="s">
        <v>1245</v>
      </c>
      <c r="D199" s="16" t="s">
        <v>455</v>
      </c>
      <c r="E199" s="16" t="s">
        <v>456</v>
      </c>
      <c r="F199" s="17">
        <v>43349</v>
      </c>
      <c r="G199" s="18">
        <v>2018</v>
      </c>
      <c r="H199" s="16" t="s">
        <v>1249</v>
      </c>
      <c r="I199" s="20">
        <v>964.75</v>
      </c>
      <c r="J199" s="19">
        <v>964.75</v>
      </c>
      <c r="K199" s="21">
        <v>0</v>
      </c>
      <c r="L199" s="21">
        <v>100</v>
      </c>
      <c r="M199" s="13">
        <f t="shared" si="21"/>
        <v>964.75</v>
      </c>
      <c r="N199" s="10">
        <f t="shared" si="22"/>
        <v>964.75</v>
      </c>
      <c r="O199" s="10">
        <f t="shared" si="23"/>
        <v>0</v>
      </c>
      <c r="P199" s="8">
        <f t="shared" si="24"/>
        <v>100</v>
      </c>
      <c r="Q199" s="9">
        <f t="shared" si="25"/>
        <v>1</v>
      </c>
      <c r="R199" s="8">
        <f t="shared" si="26"/>
        <v>964.75</v>
      </c>
    </row>
    <row r="200" spans="1:18" ht="13.5" thickBot="1">
      <c r="A200" s="16" t="s">
        <v>80</v>
      </c>
      <c r="B200" s="16" t="str">
        <f t="shared" si="27"/>
        <v>POS</v>
      </c>
      <c r="C200" s="23" t="s">
        <v>1245</v>
      </c>
      <c r="D200" s="16" t="s">
        <v>493</v>
      </c>
      <c r="E200" s="16" t="s">
        <v>494</v>
      </c>
      <c r="F200" s="17">
        <v>43362</v>
      </c>
      <c r="G200" s="18">
        <v>2018</v>
      </c>
      <c r="H200" s="16" t="s">
        <v>1249</v>
      </c>
      <c r="I200" s="20">
        <v>964.75</v>
      </c>
      <c r="J200" s="19">
        <v>964.75</v>
      </c>
      <c r="K200" s="21">
        <v>0</v>
      </c>
      <c r="L200" s="21">
        <v>100</v>
      </c>
      <c r="M200" s="13">
        <f t="shared" si="21"/>
        <v>964.75</v>
      </c>
      <c r="N200" s="10">
        <f t="shared" si="22"/>
        <v>964.75</v>
      </c>
      <c r="O200" s="10">
        <f t="shared" si="23"/>
        <v>0</v>
      </c>
      <c r="P200" s="8">
        <f t="shared" si="24"/>
        <v>100</v>
      </c>
      <c r="Q200" s="9">
        <f t="shared" si="25"/>
        <v>1</v>
      </c>
      <c r="R200" s="8">
        <f t="shared" si="26"/>
        <v>964.75</v>
      </c>
    </row>
    <row r="201" spans="1:18" ht="13.5" thickBot="1">
      <c r="A201" s="16" t="s">
        <v>80</v>
      </c>
      <c r="B201" s="16" t="str">
        <f t="shared" si="27"/>
        <v>POS</v>
      </c>
      <c r="C201" s="23" t="s">
        <v>1245</v>
      </c>
      <c r="D201" s="16" t="s">
        <v>618</v>
      </c>
      <c r="E201" s="16" t="s">
        <v>619</v>
      </c>
      <c r="F201" s="17">
        <v>43354</v>
      </c>
      <c r="G201" s="18">
        <v>2018</v>
      </c>
      <c r="H201" s="16" t="s">
        <v>1249</v>
      </c>
      <c r="I201" s="20">
        <v>964.75</v>
      </c>
      <c r="J201" s="19">
        <v>964.75</v>
      </c>
      <c r="K201" s="21">
        <v>0</v>
      </c>
      <c r="L201" s="21">
        <v>100</v>
      </c>
      <c r="M201" s="13">
        <f t="shared" si="21"/>
        <v>964.75</v>
      </c>
      <c r="N201" s="10">
        <f t="shared" si="22"/>
        <v>964.75</v>
      </c>
      <c r="O201" s="10">
        <f t="shared" si="23"/>
        <v>0</v>
      </c>
      <c r="P201" s="8">
        <f t="shared" si="24"/>
        <v>100</v>
      </c>
      <c r="Q201" s="9">
        <f t="shared" si="25"/>
        <v>1</v>
      </c>
      <c r="R201" s="8">
        <f t="shared" si="26"/>
        <v>964.75</v>
      </c>
    </row>
    <row r="202" spans="1:18" ht="13.5" thickBot="1">
      <c r="A202" s="16" t="s">
        <v>80</v>
      </c>
      <c r="B202" s="16" t="str">
        <f t="shared" si="27"/>
        <v>POS</v>
      </c>
      <c r="C202" s="23" t="s">
        <v>1245</v>
      </c>
      <c r="D202" s="16" t="s">
        <v>626</v>
      </c>
      <c r="E202" s="16" t="s">
        <v>627</v>
      </c>
      <c r="F202" s="17">
        <v>43373</v>
      </c>
      <c r="G202" s="18">
        <v>2018</v>
      </c>
      <c r="H202" s="16" t="s">
        <v>1249</v>
      </c>
      <c r="I202" s="20">
        <v>964.75</v>
      </c>
      <c r="J202" s="19">
        <v>964.75</v>
      </c>
      <c r="K202" s="21">
        <v>0</v>
      </c>
      <c r="L202" s="21">
        <v>100</v>
      </c>
      <c r="M202" s="13">
        <f t="shared" si="21"/>
        <v>964.75</v>
      </c>
      <c r="N202" s="10">
        <f t="shared" si="22"/>
        <v>964.75</v>
      </c>
      <c r="O202" s="10">
        <f t="shared" si="23"/>
        <v>0</v>
      </c>
      <c r="P202" s="8">
        <f t="shared" si="24"/>
        <v>100</v>
      </c>
      <c r="Q202" s="9">
        <f t="shared" si="25"/>
        <v>1</v>
      </c>
      <c r="R202" s="8">
        <f t="shared" si="26"/>
        <v>964.75</v>
      </c>
    </row>
    <row r="203" spans="1:18" ht="13.5" thickBot="1">
      <c r="A203" s="16" t="s">
        <v>80</v>
      </c>
      <c r="B203" s="16" t="str">
        <f t="shared" si="27"/>
        <v>POS</v>
      </c>
      <c r="C203" s="23" t="s">
        <v>1245</v>
      </c>
      <c r="D203" s="16" t="s">
        <v>459</v>
      </c>
      <c r="E203" s="16" t="s">
        <v>460</v>
      </c>
      <c r="F203" s="17">
        <v>43355</v>
      </c>
      <c r="G203" s="18">
        <v>2018</v>
      </c>
      <c r="H203" s="16" t="s">
        <v>1249</v>
      </c>
      <c r="I203" s="20">
        <v>964.75</v>
      </c>
      <c r="J203" s="19">
        <v>964.75</v>
      </c>
      <c r="K203" s="21">
        <v>0</v>
      </c>
      <c r="L203" s="21">
        <v>100</v>
      </c>
      <c r="M203" s="13">
        <f t="shared" si="21"/>
        <v>964.75</v>
      </c>
      <c r="N203" s="10">
        <f t="shared" si="22"/>
        <v>964.75</v>
      </c>
      <c r="O203" s="10">
        <f t="shared" si="23"/>
        <v>0</v>
      </c>
      <c r="P203" s="8">
        <f t="shared" si="24"/>
        <v>100</v>
      </c>
      <c r="Q203" s="9">
        <f t="shared" si="25"/>
        <v>1</v>
      </c>
      <c r="R203" s="8">
        <f t="shared" si="26"/>
        <v>964.75</v>
      </c>
    </row>
    <row r="204" spans="1:18" ht="13.5" thickBot="1">
      <c r="A204" s="16" t="s">
        <v>80</v>
      </c>
      <c r="B204" s="16" t="str">
        <f t="shared" si="27"/>
        <v>POS</v>
      </c>
      <c r="C204" s="23" t="s">
        <v>1245</v>
      </c>
      <c r="D204" s="16" t="s">
        <v>575</v>
      </c>
      <c r="E204" s="16" t="s">
        <v>576</v>
      </c>
      <c r="F204" s="17">
        <v>43364</v>
      </c>
      <c r="G204" s="18">
        <v>2018</v>
      </c>
      <c r="H204" s="16" t="s">
        <v>1249</v>
      </c>
      <c r="I204" s="20">
        <v>964.75</v>
      </c>
      <c r="J204" s="19">
        <v>964.75</v>
      </c>
      <c r="K204" s="21">
        <v>0</v>
      </c>
      <c r="L204" s="21">
        <v>100</v>
      </c>
      <c r="M204" s="13">
        <f t="shared" si="21"/>
        <v>964.75</v>
      </c>
      <c r="N204" s="10">
        <f t="shared" si="22"/>
        <v>964.75</v>
      </c>
      <c r="O204" s="10">
        <f t="shared" si="23"/>
        <v>0</v>
      </c>
      <c r="P204" s="8">
        <f t="shared" si="24"/>
        <v>100</v>
      </c>
      <c r="Q204" s="9">
        <f t="shared" si="25"/>
        <v>1</v>
      </c>
      <c r="R204" s="8">
        <f t="shared" si="26"/>
        <v>964.75</v>
      </c>
    </row>
    <row r="205" spans="1:18" ht="13.5" thickBot="1">
      <c r="A205" s="16" t="s">
        <v>80</v>
      </c>
      <c r="B205" s="16" t="str">
        <f t="shared" si="27"/>
        <v>POS</v>
      </c>
      <c r="C205" s="23" t="s">
        <v>1245</v>
      </c>
      <c r="D205" s="16" t="s">
        <v>501</v>
      </c>
      <c r="E205" s="16" t="s">
        <v>502</v>
      </c>
      <c r="F205" s="17">
        <v>43333</v>
      </c>
      <c r="G205" s="18">
        <v>2018</v>
      </c>
      <c r="H205" s="16" t="s">
        <v>1249</v>
      </c>
      <c r="I205" s="20">
        <v>964.75</v>
      </c>
      <c r="J205" s="19">
        <v>964.75</v>
      </c>
      <c r="K205" s="21">
        <v>0</v>
      </c>
      <c r="L205" s="21">
        <v>100</v>
      </c>
      <c r="M205" s="13">
        <f t="shared" si="21"/>
        <v>964.75</v>
      </c>
      <c r="N205" s="10">
        <f t="shared" si="22"/>
        <v>964.75</v>
      </c>
      <c r="O205" s="10">
        <f t="shared" si="23"/>
        <v>0</v>
      </c>
      <c r="P205" s="8">
        <f t="shared" si="24"/>
        <v>100</v>
      </c>
      <c r="Q205" s="9">
        <f t="shared" si="25"/>
        <v>1</v>
      </c>
      <c r="R205" s="8">
        <f t="shared" si="26"/>
        <v>964.75</v>
      </c>
    </row>
    <row r="206" spans="1:18" ht="13.5" thickBot="1">
      <c r="A206" s="16" t="s">
        <v>80</v>
      </c>
      <c r="B206" s="16" t="str">
        <f t="shared" si="27"/>
        <v>POS</v>
      </c>
      <c r="C206" s="23" t="s">
        <v>1245</v>
      </c>
      <c r="D206" s="16" t="s">
        <v>485</v>
      </c>
      <c r="E206" s="16" t="s">
        <v>486</v>
      </c>
      <c r="F206" s="17">
        <v>43349</v>
      </c>
      <c r="G206" s="18">
        <v>2018</v>
      </c>
      <c r="H206" s="16" t="s">
        <v>1249</v>
      </c>
      <c r="I206" s="20">
        <v>964.75</v>
      </c>
      <c r="J206" s="19">
        <v>964.75</v>
      </c>
      <c r="K206" s="21">
        <v>0</v>
      </c>
      <c r="L206" s="21">
        <v>100</v>
      </c>
      <c r="M206" s="13">
        <f t="shared" si="21"/>
        <v>964.75</v>
      </c>
      <c r="N206" s="10">
        <f t="shared" si="22"/>
        <v>964.75</v>
      </c>
      <c r="O206" s="10">
        <f t="shared" si="23"/>
        <v>0</v>
      </c>
      <c r="P206" s="8">
        <f t="shared" si="24"/>
        <v>100</v>
      </c>
      <c r="Q206" s="9">
        <f t="shared" si="25"/>
        <v>1</v>
      </c>
      <c r="R206" s="8">
        <f t="shared" si="26"/>
        <v>964.75</v>
      </c>
    </row>
    <row r="207" spans="1:18" ht="13.5" thickBot="1">
      <c r="A207" s="16" t="s">
        <v>80</v>
      </c>
      <c r="B207" s="16" t="str">
        <f t="shared" si="27"/>
        <v>POS</v>
      </c>
      <c r="C207" s="23" t="s">
        <v>1245</v>
      </c>
      <c r="D207" s="16" t="s">
        <v>393</v>
      </c>
      <c r="E207" s="16" t="s">
        <v>394</v>
      </c>
      <c r="F207" s="17">
        <v>43325</v>
      </c>
      <c r="G207" s="18">
        <v>2018</v>
      </c>
      <c r="H207" s="16" t="s">
        <v>1249</v>
      </c>
      <c r="I207" s="20">
        <v>964.74</v>
      </c>
      <c r="J207" s="19">
        <v>964.74</v>
      </c>
      <c r="K207" s="21">
        <v>0</v>
      </c>
      <c r="L207" s="21">
        <v>100</v>
      </c>
      <c r="M207" s="13">
        <f t="shared" si="21"/>
        <v>1929.48</v>
      </c>
      <c r="N207" s="10">
        <f t="shared" si="22"/>
        <v>1929.48</v>
      </c>
      <c r="O207" s="10">
        <f t="shared" si="23"/>
        <v>964.74</v>
      </c>
      <c r="P207" s="8">
        <f t="shared" si="24"/>
        <v>-864.74</v>
      </c>
      <c r="Q207" s="9">
        <f t="shared" si="25"/>
        <v>-8.6473999999999993</v>
      </c>
      <c r="R207" s="8">
        <f t="shared" si="26"/>
        <v>964.74</v>
      </c>
    </row>
    <row r="208" spans="1:18" ht="13.5" thickBot="1">
      <c r="A208" s="16" t="s">
        <v>32</v>
      </c>
      <c r="B208" s="16" t="str">
        <f t="shared" si="27"/>
        <v>POS</v>
      </c>
      <c r="C208" s="23" t="s">
        <v>1245</v>
      </c>
      <c r="D208" s="16" t="s">
        <v>531</v>
      </c>
      <c r="E208" s="16" t="s">
        <v>532</v>
      </c>
      <c r="F208" s="17">
        <v>43321</v>
      </c>
      <c r="G208" s="18">
        <v>2018</v>
      </c>
      <c r="H208" s="16" t="s">
        <v>1249</v>
      </c>
      <c r="I208" s="20">
        <v>964.74</v>
      </c>
      <c r="J208" s="19">
        <v>964.74</v>
      </c>
      <c r="K208" s="21">
        <v>964.74</v>
      </c>
      <c r="L208" s="21">
        <v>100</v>
      </c>
      <c r="M208" s="13">
        <f t="shared" si="21"/>
        <v>1929.48</v>
      </c>
      <c r="N208" s="10">
        <f t="shared" si="22"/>
        <v>1929.48</v>
      </c>
      <c r="O208" s="10">
        <f t="shared" si="23"/>
        <v>964.74</v>
      </c>
      <c r="P208" s="8">
        <f t="shared" si="24"/>
        <v>-864.74</v>
      </c>
      <c r="Q208" s="9">
        <f t="shared" si="25"/>
        <v>-8.6473999999999993</v>
      </c>
      <c r="R208" s="8">
        <f t="shared" si="26"/>
        <v>964.74</v>
      </c>
    </row>
    <row r="209" spans="1:18" ht="13.5" thickBot="1">
      <c r="A209" s="16" t="s">
        <v>32</v>
      </c>
      <c r="B209" s="16" t="str">
        <f t="shared" si="27"/>
        <v>POS</v>
      </c>
      <c r="C209" s="23" t="s">
        <v>1245</v>
      </c>
      <c r="D209" s="16" t="s">
        <v>608</v>
      </c>
      <c r="E209" s="16" t="s">
        <v>609</v>
      </c>
      <c r="F209" s="17">
        <v>43324</v>
      </c>
      <c r="G209" s="18">
        <v>2018</v>
      </c>
      <c r="H209" s="16" t="s">
        <v>1249</v>
      </c>
      <c r="I209" s="20">
        <v>964.74</v>
      </c>
      <c r="J209" s="19">
        <v>964.74</v>
      </c>
      <c r="K209" s="21">
        <v>0</v>
      </c>
      <c r="L209" s="21">
        <v>100</v>
      </c>
      <c r="M209" s="13">
        <f t="shared" si="21"/>
        <v>1929.48</v>
      </c>
      <c r="N209" s="10">
        <f t="shared" si="22"/>
        <v>1929.48</v>
      </c>
      <c r="O209" s="10">
        <f t="shared" si="23"/>
        <v>964.74</v>
      </c>
      <c r="P209" s="8">
        <f t="shared" si="24"/>
        <v>-864.74</v>
      </c>
      <c r="Q209" s="9">
        <f t="shared" si="25"/>
        <v>-8.6473999999999993</v>
      </c>
      <c r="R209" s="8">
        <f t="shared" si="26"/>
        <v>964.74</v>
      </c>
    </row>
    <row r="210" spans="1:18" ht="13.5" thickBot="1">
      <c r="A210" s="16" t="s">
        <v>32</v>
      </c>
      <c r="B210" s="16" t="str">
        <f t="shared" si="27"/>
        <v>POS</v>
      </c>
      <c r="C210" s="23" t="s">
        <v>1245</v>
      </c>
      <c r="D210" s="16" t="s">
        <v>612</v>
      </c>
      <c r="E210" s="16" t="s">
        <v>613</v>
      </c>
      <c r="F210" s="17">
        <v>43321</v>
      </c>
      <c r="G210" s="18">
        <v>2018</v>
      </c>
      <c r="H210" s="16" t="s">
        <v>1249</v>
      </c>
      <c r="I210" s="20">
        <v>964.74</v>
      </c>
      <c r="J210" s="19">
        <v>964.74</v>
      </c>
      <c r="K210" s="21">
        <v>964.74</v>
      </c>
      <c r="L210" s="21">
        <v>100</v>
      </c>
      <c r="M210" s="13">
        <f t="shared" si="21"/>
        <v>1929.48</v>
      </c>
      <c r="N210" s="10">
        <f t="shared" si="22"/>
        <v>1929.48</v>
      </c>
      <c r="O210" s="10">
        <f t="shared" si="23"/>
        <v>964.74</v>
      </c>
      <c r="P210" s="8">
        <f t="shared" si="24"/>
        <v>-864.74</v>
      </c>
      <c r="Q210" s="9">
        <f t="shared" si="25"/>
        <v>-8.6473999999999993</v>
      </c>
      <c r="R210" s="8">
        <f t="shared" si="26"/>
        <v>964.74</v>
      </c>
    </row>
    <row r="211" spans="1:18" ht="13.5" thickBot="1">
      <c r="A211" s="16" t="s">
        <v>32</v>
      </c>
      <c r="B211" s="16" t="str">
        <f t="shared" si="27"/>
        <v>POS</v>
      </c>
      <c r="C211" s="23" t="s">
        <v>1245</v>
      </c>
      <c r="D211" s="16" t="s">
        <v>608</v>
      </c>
      <c r="E211" s="16" t="s">
        <v>609</v>
      </c>
      <c r="F211" s="17">
        <v>43324</v>
      </c>
      <c r="G211" s="18">
        <v>2018</v>
      </c>
      <c r="H211" s="16" t="s">
        <v>1249</v>
      </c>
      <c r="I211" s="20">
        <v>964.74</v>
      </c>
      <c r="J211" s="19">
        <v>964.74</v>
      </c>
      <c r="K211" s="21">
        <v>964.74</v>
      </c>
      <c r="L211" s="21">
        <v>100</v>
      </c>
      <c r="M211" s="13">
        <f t="shared" si="21"/>
        <v>1929.48</v>
      </c>
      <c r="N211" s="10">
        <f t="shared" si="22"/>
        <v>1929.48</v>
      </c>
      <c r="O211" s="10">
        <f t="shared" si="23"/>
        <v>964.74</v>
      </c>
      <c r="P211" s="8">
        <f t="shared" si="24"/>
        <v>-864.74</v>
      </c>
      <c r="Q211" s="9">
        <f t="shared" si="25"/>
        <v>-8.6473999999999993</v>
      </c>
      <c r="R211" s="8">
        <f t="shared" si="26"/>
        <v>964.74</v>
      </c>
    </row>
    <row r="212" spans="1:18" ht="13.5" thickBot="1">
      <c r="A212" s="16" t="s">
        <v>32</v>
      </c>
      <c r="B212" s="16" t="str">
        <f t="shared" si="27"/>
        <v>POS</v>
      </c>
      <c r="C212" s="23" t="s">
        <v>1245</v>
      </c>
      <c r="D212" s="16" t="s">
        <v>413</v>
      </c>
      <c r="E212" s="16" t="s">
        <v>414</v>
      </c>
      <c r="F212" s="17">
        <v>43307</v>
      </c>
      <c r="G212" s="18">
        <v>2018</v>
      </c>
      <c r="H212" s="16" t="s">
        <v>1249</v>
      </c>
      <c r="I212" s="20">
        <v>964.74</v>
      </c>
      <c r="J212" s="19">
        <v>964.74</v>
      </c>
      <c r="K212" s="21">
        <v>964.74</v>
      </c>
      <c r="L212" s="21">
        <v>100</v>
      </c>
      <c r="M212" s="13">
        <f t="shared" si="21"/>
        <v>1929.48</v>
      </c>
      <c r="N212" s="10">
        <f t="shared" si="22"/>
        <v>964.74</v>
      </c>
      <c r="O212" s="10">
        <f t="shared" si="23"/>
        <v>964.74</v>
      </c>
      <c r="P212" s="8">
        <f t="shared" si="24"/>
        <v>-864.74</v>
      </c>
      <c r="Q212" s="9">
        <f t="shared" si="25"/>
        <v>-8.6473999999999993</v>
      </c>
      <c r="R212" s="8">
        <f t="shared" si="26"/>
        <v>964.74</v>
      </c>
    </row>
    <row r="213" spans="1:18" ht="13.5" thickBot="1">
      <c r="A213" s="16" t="s">
        <v>32</v>
      </c>
      <c r="B213" s="16" t="str">
        <f t="shared" si="27"/>
        <v>POS</v>
      </c>
      <c r="C213" s="23" t="s">
        <v>1245</v>
      </c>
      <c r="D213" s="16" t="s">
        <v>612</v>
      </c>
      <c r="E213" s="16" t="s">
        <v>613</v>
      </c>
      <c r="F213" s="17">
        <v>43321</v>
      </c>
      <c r="G213" s="18">
        <v>2018</v>
      </c>
      <c r="H213" s="16" t="s">
        <v>1249</v>
      </c>
      <c r="I213" s="20">
        <v>964.74</v>
      </c>
      <c r="J213" s="19">
        <v>964.74</v>
      </c>
      <c r="K213" s="21">
        <v>0</v>
      </c>
      <c r="L213" s="21">
        <v>100</v>
      </c>
      <c r="M213" s="13">
        <f t="shared" si="21"/>
        <v>1929.48</v>
      </c>
      <c r="N213" s="10">
        <f t="shared" si="22"/>
        <v>1929.48</v>
      </c>
      <c r="O213" s="10">
        <f t="shared" si="23"/>
        <v>964.74</v>
      </c>
      <c r="P213" s="8">
        <f t="shared" si="24"/>
        <v>-864.74</v>
      </c>
      <c r="Q213" s="9">
        <f t="shared" si="25"/>
        <v>-8.6473999999999993</v>
      </c>
      <c r="R213" s="8">
        <f t="shared" si="26"/>
        <v>964.74</v>
      </c>
    </row>
    <row r="214" spans="1:18" ht="13.5" thickBot="1">
      <c r="A214" s="16" t="s">
        <v>32</v>
      </c>
      <c r="B214" s="16" t="str">
        <f t="shared" si="27"/>
        <v>POS</v>
      </c>
      <c r="C214" s="23" t="s">
        <v>1245</v>
      </c>
      <c r="D214" s="16" t="s">
        <v>93</v>
      </c>
      <c r="E214" s="16" t="s">
        <v>94</v>
      </c>
      <c r="F214" s="17">
        <v>43297</v>
      </c>
      <c r="G214" s="18">
        <v>2018</v>
      </c>
      <c r="H214" s="16" t="s">
        <v>1249</v>
      </c>
      <c r="I214" s="20">
        <v>964.74</v>
      </c>
      <c r="J214" s="19">
        <v>964.74</v>
      </c>
      <c r="K214" s="21">
        <v>0</v>
      </c>
      <c r="L214" s="21">
        <v>100</v>
      </c>
      <c r="M214" s="13">
        <f t="shared" si="21"/>
        <v>1929.48</v>
      </c>
      <c r="N214" s="10">
        <f t="shared" si="22"/>
        <v>1929.48</v>
      </c>
      <c r="O214" s="10">
        <f t="shared" si="23"/>
        <v>964.74</v>
      </c>
      <c r="P214" s="8">
        <f t="shared" si="24"/>
        <v>-864.74</v>
      </c>
      <c r="Q214" s="9">
        <f t="shared" si="25"/>
        <v>-8.6473999999999993</v>
      </c>
      <c r="R214" s="8">
        <f t="shared" si="26"/>
        <v>964.74</v>
      </c>
    </row>
    <row r="215" spans="1:18" ht="13.5" thickBot="1">
      <c r="A215" s="16" t="s">
        <v>32</v>
      </c>
      <c r="B215" s="16" t="str">
        <f t="shared" si="27"/>
        <v>POS</v>
      </c>
      <c r="C215" s="23" t="s">
        <v>1245</v>
      </c>
      <c r="D215" s="16" t="s">
        <v>413</v>
      </c>
      <c r="E215" s="16" t="s">
        <v>414</v>
      </c>
      <c r="F215" s="17">
        <v>43307</v>
      </c>
      <c r="G215" s="18">
        <v>2018</v>
      </c>
      <c r="H215" s="16" t="s">
        <v>1249</v>
      </c>
      <c r="I215" s="20">
        <v>964.74</v>
      </c>
      <c r="J215" s="19">
        <v>0</v>
      </c>
      <c r="K215" s="21">
        <v>0</v>
      </c>
      <c r="L215" s="21">
        <v>100</v>
      </c>
      <c r="M215" s="13">
        <f t="shared" si="21"/>
        <v>1929.48</v>
      </c>
      <c r="N215" s="10">
        <f t="shared" si="22"/>
        <v>964.74</v>
      </c>
      <c r="O215" s="10">
        <f t="shared" si="23"/>
        <v>964.74</v>
      </c>
      <c r="P215" s="8">
        <f t="shared" si="24"/>
        <v>-864.74</v>
      </c>
      <c r="Q215" s="9">
        <f t="shared" si="25"/>
        <v>-8.6473999999999993</v>
      </c>
      <c r="R215" s="8">
        <f t="shared" si="26"/>
        <v>964.74</v>
      </c>
    </row>
    <row r="216" spans="1:18" ht="13.5" thickBot="1">
      <c r="A216" s="16" t="s">
        <v>80</v>
      </c>
      <c r="B216" s="16" t="str">
        <f t="shared" si="27"/>
        <v>POS</v>
      </c>
      <c r="C216" s="23" t="s">
        <v>1245</v>
      </c>
      <c r="D216" s="16" t="s">
        <v>393</v>
      </c>
      <c r="E216" s="16" t="s">
        <v>394</v>
      </c>
      <c r="F216" s="17">
        <v>43325</v>
      </c>
      <c r="G216" s="18">
        <v>2018</v>
      </c>
      <c r="H216" s="16" t="s">
        <v>1249</v>
      </c>
      <c r="I216" s="20">
        <v>964.74</v>
      </c>
      <c r="J216" s="19">
        <v>964.74</v>
      </c>
      <c r="K216" s="21">
        <v>964.74</v>
      </c>
      <c r="L216" s="21">
        <v>100</v>
      </c>
      <c r="M216" s="13">
        <f t="shared" si="21"/>
        <v>1929.48</v>
      </c>
      <c r="N216" s="10">
        <f t="shared" si="22"/>
        <v>1929.48</v>
      </c>
      <c r="O216" s="10">
        <f t="shared" si="23"/>
        <v>964.74</v>
      </c>
      <c r="P216" s="8">
        <f t="shared" si="24"/>
        <v>-864.74</v>
      </c>
      <c r="Q216" s="9">
        <f t="shared" si="25"/>
        <v>-8.6473999999999993</v>
      </c>
      <c r="R216" s="8">
        <f t="shared" si="26"/>
        <v>964.74</v>
      </c>
    </row>
    <row r="217" spans="1:18" ht="13.5" thickBot="1">
      <c r="A217" s="16" t="s">
        <v>32</v>
      </c>
      <c r="B217" s="16" t="str">
        <f t="shared" si="27"/>
        <v>POS</v>
      </c>
      <c r="C217" s="23" t="s">
        <v>1245</v>
      </c>
      <c r="D217" s="16" t="s">
        <v>531</v>
      </c>
      <c r="E217" s="16" t="s">
        <v>532</v>
      </c>
      <c r="F217" s="17">
        <v>43321</v>
      </c>
      <c r="G217" s="18">
        <v>2018</v>
      </c>
      <c r="H217" s="16" t="s">
        <v>1249</v>
      </c>
      <c r="I217" s="20">
        <v>964.74</v>
      </c>
      <c r="J217" s="19">
        <v>964.74</v>
      </c>
      <c r="K217" s="21">
        <v>0</v>
      </c>
      <c r="L217" s="21">
        <v>100</v>
      </c>
      <c r="M217" s="13">
        <f t="shared" si="21"/>
        <v>1929.48</v>
      </c>
      <c r="N217" s="10">
        <f t="shared" si="22"/>
        <v>1929.48</v>
      </c>
      <c r="O217" s="10">
        <f t="shared" si="23"/>
        <v>964.74</v>
      </c>
      <c r="P217" s="8">
        <f t="shared" si="24"/>
        <v>-864.74</v>
      </c>
      <c r="Q217" s="9">
        <f t="shared" si="25"/>
        <v>-8.6473999999999993</v>
      </c>
      <c r="R217" s="8">
        <f t="shared" si="26"/>
        <v>964.74</v>
      </c>
    </row>
    <row r="218" spans="1:18" ht="13.5" thickBot="1">
      <c r="A218" s="16" t="s">
        <v>32</v>
      </c>
      <c r="B218" s="16" t="str">
        <f t="shared" si="27"/>
        <v>POS</v>
      </c>
      <c r="C218" s="23" t="s">
        <v>1245</v>
      </c>
      <c r="D218" s="16" t="s">
        <v>93</v>
      </c>
      <c r="E218" s="16" t="s">
        <v>94</v>
      </c>
      <c r="F218" s="17">
        <v>43297</v>
      </c>
      <c r="G218" s="18">
        <v>2018</v>
      </c>
      <c r="H218" s="16" t="s">
        <v>1249</v>
      </c>
      <c r="I218" s="20">
        <v>964.74</v>
      </c>
      <c r="J218" s="19">
        <v>964.74</v>
      </c>
      <c r="K218" s="21">
        <v>964.74</v>
      </c>
      <c r="L218" s="21">
        <v>200</v>
      </c>
      <c r="M218" s="13">
        <f t="shared" si="21"/>
        <v>1929.48</v>
      </c>
      <c r="N218" s="10">
        <f t="shared" si="22"/>
        <v>1929.48</v>
      </c>
      <c r="O218" s="10">
        <f t="shared" si="23"/>
        <v>964.74</v>
      </c>
      <c r="P218" s="8">
        <f t="shared" si="24"/>
        <v>-764.74</v>
      </c>
      <c r="Q218" s="9">
        <f t="shared" si="25"/>
        <v>-3.8237000000000001</v>
      </c>
      <c r="R218" s="8">
        <f t="shared" si="26"/>
        <v>964.74</v>
      </c>
    </row>
    <row r="219" spans="1:18" ht="13.5" thickBot="1">
      <c r="A219" s="16" t="s">
        <v>32</v>
      </c>
      <c r="B219" s="16" t="str">
        <f t="shared" si="27"/>
        <v>POS</v>
      </c>
      <c r="C219" s="23" t="s">
        <v>9</v>
      </c>
      <c r="D219" s="16" t="s">
        <v>612</v>
      </c>
      <c r="E219" s="16" t="s">
        <v>613</v>
      </c>
      <c r="F219" s="17">
        <v>43321</v>
      </c>
      <c r="G219" s="18">
        <v>2018</v>
      </c>
      <c r="H219" s="16" t="s">
        <v>29</v>
      </c>
      <c r="I219" s="20">
        <v>964.74</v>
      </c>
      <c r="J219" s="19">
        <v>964.74</v>
      </c>
      <c r="K219" s="21">
        <v>964.74</v>
      </c>
      <c r="L219" s="21">
        <v>1690</v>
      </c>
      <c r="M219" s="13">
        <f t="shared" si="21"/>
        <v>1929.48</v>
      </c>
      <c r="N219" s="10">
        <f t="shared" si="22"/>
        <v>1929.48</v>
      </c>
      <c r="O219" s="10">
        <f t="shared" si="23"/>
        <v>964.74</v>
      </c>
      <c r="P219" s="8">
        <f t="shared" si="24"/>
        <v>725.26</v>
      </c>
      <c r="Q219" s="9">
        <f t="shared" si="25"/>
        <v>0.42914792899408283</v>
      </c>
      <c r="R219" s="8">
        <f t="shared" si="26"/>
        <v>964.74</v>
      </c>
    </row>
    <row r="220" spans="1:18" ht="13.5" thickBot="1">
      <c r="A220" s="16" t="s">
        <v>32</v>
      </c>
      <c r="B220" s="16" t="str">
        <f t="shared" si="27"/>
        <v>POS</v>
      </c>
      <c r="C220" s="23" t="s">
        <v>9</v>
      </c>
      <c r="D220" s="16" t="s">
        <v>608</v>
      </c>
      <c r="E220" s="16" t="s">
        <v>609</v>
      </c>
      <c r="F220" s="17">
        <v>43324</v>
      </c>
      <c r="G220" s="18">
        <v>2018</v>
      </c>
      <c r="H220" s="16" t="s">
        <v>29</v>
      </c>
      <c r="I220" s="20">
        <v>964.74</v>
      </c>
      <c r="J220" s="19">
        <v>964.74</v>
      </c>
      <c r="K220" s="21">
        <v>0</v>
      </c>
      <c r="L220" s="21">
        <v>1690</v>
      </c>
      <c r="M220" s="13">
        <f t="shared" si="21"/>
        <v>1929.48</v>
      </c>
      <c r="N220" s="10">
        <f t="shared" si="22"/>
        <v>1929.48</v>
      </c>
      <c r="O220" s="10">
        <f t="shared" si="23"/>
        <v>964.74</v>
      </c>
      <c r="P220" s="8">
        <f t="shared" si="24"/>
        <v>725.26</v>
      </c>
      <c r="Q220" s="9">
        <f t="shared" si="25"/>
        <v>0.42914792899408283</v>
      </c>
      <c r="R220" s="8">
        <f t="shared" si="26"/>
        <v>964.74</v>
      </c>
    </row>
    <row r="221" spans="1:18" ht="13.5" thickBot="1">
      <c r="A221" s="16" t="s">
        <v>32</v>
      </c>
      <c r="B221" s="16" t="str">
        <f t="shared" si="27"/>
        <v>POS</v>
      </c>
      <c r="C221" s="23" t="s">
        <v>9</v>
      </c>
      <c r="D221" s="16" t="s">
        <v>531</v>
      </c>
      <c r="E221" s="16" t="s">
        <v>532</v>
      </c>
      <c r="F221" s="17">
        <v>43321</v>
      </c>
      <c r="G221" s="18">
        <v>2018</v>
      </c>
      <c r="H221" s="16" t="s">
        <v>29</v>
      </c>
      <c r="I221" s="20">
        <v>964.74</v>
      </c>
      <c r="J221" s="19">
        <v>964.74</v>
      </c>
      <c r="K221" s="21">
        <v>964.74</v>
      </c>
      <c r="L221" s="21">
        <v>1690</v>
      </c>
      <c r="M221" s="13">
        <f t="shared" si="21"/>
        <v>1929.48</v>
      </c>
      <c r="N221" s="10">
        <f t="shared" si="22"/>
        <v>1929.48</v>
      </c>
      <c r="O221" s="10">
        <f t="shared" si="23"/>
        <v>964.74</v>
      </c>
      <c r="P221" s="8">
        <f t="shared" si="24"/>
        <v>725.26</v>
      </c>
      <c r="Q221" s="9">
        <f t="shared" si="25"/>
        <v>0.42914792899408283</v>
      </c>
      <c r="R221" s="8">
        <f t="shared" si="26"/>
        <v>964.74</v>
      </c>
    </row>
    <row r="222" spans="1:18" ht="13.5" thickBot="1">
      <c r="A222" s="16" t="s">
        <v>80</v>
      </c>
      <c r="B222" s="16" t="str">
        <f t="shared" si="27"/>
        <v>POS</v>
      </c>
      <c r="C222" s="23" t="s">
        <v>9</v>
      </c>
      <c r="D222" s="16" t="s">
        <v>393</v>
      </c>
      <c r="E222" s="16" t="s">
        <v>394</v>
      </c>
      <c r="F222" s="17">
        <v>43325</v>
      </c>
      <c r="G222" s="18">
        <v>2018</v>
      </c>
      <c r="H222" s="16" t="s">
        <v>29</v>
      </c>
      <c r="I222" s="20">
        <v>964.74</v>
      </c>
      <c r="J222" s="19">
        <v>964.74</v>
      </c>
      <c r="K222" s="21">
        <v>0</v>
      </c>
      <c r="L222" s="21">
        <v>1690</v>
      </c>
      <c r="M222" s="13">
        <f t="shared" si="21"/>
        <v>1929.48</v>
      </c>
      <c r="N222" s="10">
        <f t="shared" si="22"/>
        <v>1929.48</v>
      </c>
      <c r="O222" s="10">
        <f t="shared" si="23"/>
        <v>964.74</v>
      </c>
      <c r="P222" s="8">
        <f t="shared" si="24"/>
        <v>725.26</v>
      </c>
      <c r="Q222" s="9">
        <f t="shared" si="25"/>
        <v>0.42914792899408283</v>
      </c>
      <c r="R222" s="8">
        <f t="shared" si="26"/>
        <v>964.74</v>
      </c>
    </row>
    <row r="223" spans="1:18" ht="13.5" thickBot="1">
      <c r="A223" s="16" t="s">
        <v>32</v>
      </c>
      <c r="B223" s="16" t="str">
        <f t="shared" si="27"/>
        <v>POS</v>
      </c>
      <c r="C223" s="23" t="s">
        <v>9</v>
      </c>
      <c r="D223" s="16" t="s">
        <v>93</v>
      </c>
      <c r="E223" s="16" t="s">
        <v>94</v>
      </c>
      <c r="F223" s="17">
        <v>43297</v>
      </c>
      <c r="G223" s="18">
        <v>2018</v>
      </c>
      <c r="H223" s="16" t="s">
        <v>29</v>
      </c>
      <c r="I223" s="20">
        <v>964.74</v>
      </c>
      <c r="J223" s="19">
        <v>964.74</v>
      </c>
      <c r="K223" s="21">
        <v>0</v>
      </c>
      <c r="L223" s="21">
        <v>1690</v>
      </c>
      <c r="M223" s="13">
        <f t="shared" si="21"/>
        <v>1929.48</v>
      </c>
      <c r="N223" s="10">
        <f t="shared" si="22"/>
        <v>1929.48</v>
      </c>
      <c r="O223" s="10">
        <f t="shared" si="23"/>
        <v>964.74</v>
      </c>
      <c r="P223" s="8">
        <f t="shared" si="24"/>
        <v>725.26</v>
      </c>
      <c r="Q223" s="9">
        <f t="shared" si="25"/>
        <v>0.42914792899408283</v>
      </c>
      <c r="R223" s="8">
        <f t="shared" si="26"/>
        <v>964.74</v>
      </c>
    </row>
    <row r="224" spans="1:18" ht="13.5" thickBot="1">
      <c r="A224" s="16" t="s">
        <v>32</v>
      </c>
      <c r="B224" s="16" t="str">
        <f t="shared" si="27"/>
        <v>POS</v>
      </c>
      <c r="C224" s="23" t="s">
        <v>9</v>
      </c>
      <c r="D224" s="16" t="s">
        <v>531</v>
      </c>
      <c r="E224" s="16" t="s">
        <v>532</v>
      </c>
      <c r="F224" s="17">
        <v>43321</v>
      </c>
      <c r="G224" s="18">
        <v>2018</v>
      </c>
      <c r="H224" s="16" t="s">
        <v>29</v>
      </c>
      <c r="I224" s="20">
        <v>964.74</v>
      </c>
      <c r="J224" s="19">
        <v>964.74</v>
      </c>
      <c r="K224" s="21">
        <v>0</v>
      </c>
      <c r="L224" s="21">
        <v>1690</v>
      </c>
      <c r="M224" s="13">
        <f t="shared" si="21"/>
        <v>1929.48</v>
      </c>
      <c r="N224" s="10">
        <f t="shared" si="22"/>
        <v>1929.48</v>
      </c>
      <c r="O224" s="10">
        <f t="shared" si="23"/>
        <v>964.74</v>
      </c>
      <c r="P224" s="8">
        <f t="shared" si="24"/>
        <v>725.26</v>
      </c>
      <c r="Q224" s="9">
        <f t="shared" si="25"/>
        <v>0.42914792899408283</v>
      </c>
      <c r="R224" s="8">
        <f t="shared" si="26"/>
        <v>964.74</v>
      </c>
    </row>
    <row r="225" spans="1:18" ht="13.5" thickBot="1">
      <c r="A225" s="16" t="s">
        <v>80</v>
      </c>
      <c r="B225" s="16" t="str">
        <f t="shared" si="27"/>
        <v>POS</v>
      </c>
      <c r="C225" s="23" t="s">
        <v>9</v>
      </c>
      <c r="D225" s="16" t="s">
        <v>393</v>
      </c>
      <c r="E225" s="16" t="s">
        <v>394</v>
      </c>
      <c r="F225" s="17">
        <v>43325</v>
      </c>
      <c r="G225" s="18">
        <v>2018</v>
      </c>
      <c r="H225" s="16" t="s">
        <v>29</v>
      </c>
      <c r="I225" s="20">
        <v>964.74</v>
      </c>
      <c r="J225" s="19">
        <v>964.74</v>
      </c>
      <c r="K225" s="21">
        <v>964.74</v>
      </c>
      <c r="L225" s="21">
        <v>1690</v>
      </c>
      <c r="M225" s="13">
        <f t="shared" si="21"/>
        <v>1929.48</v>
      </c>
      <c r="N225" s="10">
        <f t="shared" si="22"/>
        <v>1929.48</v>
      </c>
      <c r="O225" s="10">
        <f t="shared" si="23"/>
        <v>964.74</v>
      </c>
      <c r="P225" s="8">
        <f t="shared" si="24"/>
        <v>725.26</v>
      </c>
      <c r="Q225" s="9">
        <f t="shared" si="25"/>
        <v>0.42914792899408283</v>
      </c>
      <c r="R225" s="8">
        <f t="shared" si="26"/>
        <v>964.74</v>
      </c>
    </row>
    <row r="226" spans="1:18" ht="13.5" thickBot="1">
      <c r="A226" s="16" t="s">
        <v>32</v>
      </c>
      <c r="B226" s="16" t="str">
        <f t="shared" si="27"/>
        <v>POS</v>
      </c>
      <c r="C226" s="23" t="s">
        <v>9</v>
      </c>
      <c r="D226" s="16" t="s">
        <v>413</v>
      </c>
      <c r="E226" s="16" t="s">
        <v>414</v>
      </c>
      <c r="F226" s="17">
        <v>43307</v>
      </c>
      <c r="G226" s="18">
        <v>2018</v>
      </c>
      <c r="H226" s="16" t="s">
        <v>29</v>
      </c>
      <c r="I226" s="20">
        <v>964.74</v>
      </c>
      <c r="J226" s="19">
        <v>0</v>
      </c>
      <c r="K226" s="21">
        <v>0</v>
      </c>
      <c r="L226" s="21">
        <v>1690</v>
      </c>
      <c r="M226" s="13">
        <f t="shared" si="21"/>
        <v>1929.48</v>
      </c>
      <c r="N226" s="10">
        <f t="shared" si="22"/>
        <v>964.74</v>
      </c>
      <c r="O226" s="10">
        <f t="shared" si="23"/>
        <v>964.74</v>
      </c>
      <c r="P226" s="8">
        <f t="shared" si="24"/>
        <v>725.26</v>
      </c>
      <c r="Q226" s="9">
        <f t="shared" si="25"/>
        <v>0.42914792899408283</v>
      </c>
      <c r="R226" s="8">
        <f t="shared" si="26"/>
        <v>964.74</v>
      </c>
    </row>
    <row r="227" spans="1:18" ht="13.5" thickBot="1">
      <c r="A227" s="16" t="s">
        <v>32</v>
      </c>
      <c r="B227" s="16" t="str">
        <f t="shared" si="27"/>
        <v>POS</v>
      </c>
      <c r="C227" s="23" t="s">
        <v>9</v>
      </c>
      <c r="D227" s="16" t="s">
        <v>612</v>
      </c>
      <c r="E227" s="16" t="s">
        <v>613</v>
      </c>
      <c r="F227" s="17">
        <v>43321</v>
      </c>
      <c r="G227" s="18">
        <v>2018</v>
      </c>
      <c r="H227" s="16" t="s">
        <v>29</v>
      </c>
      <c r="I227" s="20">
        <v>964.74</v>
      </c>
      <c r="J227" s="19">
        <v>964.74</v>
      </c>
      <c r="K227" s="21">
        <v>0</v>
      </c>
      <c r="L227" s="21">
        <v>1690</v>
      </c>
      <c r="M227" s="13">
        <f t="shared" si="21"/>
        <v>1929.48</v>
      </c>
      <c r="N227" s="10">
        <f t="shared" si="22"/>
        <v>1929.48</v>
      </c>
      <c r="O227" s="10">
        <f t="shared" si="23"/>
        <v>964.74</v>
      </c>
      <c r="P227" s="8">
        <f t="shared" si="24"/>
        <v>725.26</v>
      </c>
      <c r="Q227" s="9">
        <f t="shared" si="25"/>
        <v>0.42914792899408283</v>
      </c>
      <c r="R227" s="8">
        <f t="shared" si="26"/>
        <v>964.74</v>
      </c>
    </row>
    <row r="228" spans="1:18" ht="13.5" thickBot="1">
      <c r="A228" s="16" t="s">
        <v>32</v>
      </c>
      <c r="B228" s="16" t="str">
        <f t="shared" si="27"/>
        <v>POS</v>
      </c>
      <c r="C228" s="23" t="s">
        <v>9</v>
      </c>
      <c r="D228" s="16" t="s">
        <v>608</v>
      </c>
      <c r="E228" s="16" t="s">
        <v>609</v>
      </c>
      <c r="F228" s="17">
        <v>43324</v>
      </c>
      <c r="G228" s="18">
        <v>2018</v>
      </c>
      <c r="H228" s="16" t="s">
        <v>29</v>
      </c>
      <c r="I228" s="20">
        <v>964.74</v>
      </c>
      <c r="J228" s="19">
        <v>964.74</v>
      </c>
      <c r="K228" s="21">
        <v>964.74</v>
      </c>
      <c r="L228" s="21">
        <v>1690</v>
      </c>
      <c r="M228" s="13">
        <f t="shared" si="21"/>
        <v>1929.48</v>
      </c>
      <c r="N228" s="10">
        <f t="shared" si="22"/>
        <v>1929.48</v>
      </c>
      <c r="O228" s="10">
        <f t="shared" si="23"/>
        <v>964.74</v>
      </c>
      <c r="P228" s="8">
        <f t="shared" si="24"/>
        <v>725.26</v>
      </c>
      <c r="Q228" s="9">
        <f t="shared" si="25"/>
        <v>0.42914792899408283</v>
      </c>
      <c r="R228" s="8">
        <f t="shared" si="26"/>
        <v>964.74</v>
      </c>
    </row>
    <row r="229" spans="1:18" ht="13.5" thickBot="1">
      <c r="A229" s="16" t="s">
        <v>32</v>
      </c>
      <c r="B229" s="16" t="str">
        <f t="shared" si="27"/>
        <v>POS</v>
      </c>
      <c r="C229" s="23" t="s">
        <v>9</v>
      </c>
      <c r="D229" s="16" t="s">
        <v>413</v>
      </c>
      <c r="E229" s="16" t="s">
        <v>414</v>
      </c>
      <c r="F229" s="17">
        <v>43307</v>
      </c>
      <c r="G229" s="18">
        <v>2018</v>
      </c>
      <c r="H229" s="16" t="s">
        <v>29</v>
      </c>
      <c r="I229" s="20">
        <v>964.74</v>
      </c>
      <c r="J229" s="19">
        <v>964.74</v>
      </c>
      <c r="K229" s="21">
        <v>964.74</v>
      </c>
      <c r="L229" s="21">
        <v>1690</v>
      </c>
      <c r="M229" s="13">
        <f t="shared" si="21"/>
        <v>1929.48</v>
      </c>
      <c r="N229" s="10">
        <f t="shared" si="22"/>
        <v>964.74</v>
      </c>
      <c r="O229" s="10">
        <f t="shared" si="23"/>
        <v>964.74</v>
      </c>
      <c r="P229" s="8">
        <f t="shared" si="24"/>
        <v>725.26</v>
      </c>
      <c r="Q229" s="9">
        <f t="shared" si="25"/>
        <v>0.42914792899408283</v>
      </c>
      <c r="R229" s="8">
        <f t="shared" si="26"/>
        <v>964.74</v>
      </c>
    </row>
    <row r="230" spans="1:18" ht="13.5" thickBot="1">
      <c r="A230" s="16" t="s">
        <v>32</v>
      </c>
      <c r="B230" s="16" t="str">
        <f t="shared" si="27"/>
        <v>POS</v>
      </c>
      <c r="C230" s="23" t="s">
        <v>9</v>
      </c>
      <c r="D230" s="16" t="s">
        <v>93</v>
      </c>
      <c r="E230" s="16" t="s">
        <v>94</v>
      </c>
      <c r="F230" s="17">
        <v>43297</v>
      </c>
      <c r="G230" s="18">
        <v>2018</v>
      </c>
      <c r="H230" s="16" t="s">
        <v>29</v>
      </c>
      <c r="I230" s="20">
        <v>964.74</v>
      </c>
      <c r="J230" s="19">
        <v>964.74</v>
      </c>
      <c r="K230" s="21">
        <v>964.74</v>
      </c>
      <c r="L230" s="21">
        <v>3380</v>
      </c>
      <c r="M230" s="13">
        <f t="shared" si="21"/>
        <v>1929.48</v>
      </c>
      <c r="N230" s="10">
        <f t="shared" si="22"/>
        <v>1929.48</v>
      </c>
      <c r="O230" s="10">
        <f t="shared" si="23"/>
        <v>964.74</v>
      </c>
      <c r="P230" s="8">
        <f t="shared" si="24"/>
        <v>2415.2600000000002</v>
      </c>
      <c r="Q230" s="9">
        <f t="shared" si="25"/>
        <v>0.71457396449704147</v>
      </c>
      <c r="R230" s="8">
        <f t="shared" si="26"/>
        <v>964.74</v>
      </c>
    </row>
    <row r="231" spans="1:18" ht="13.5" thickBot="1">
      <c r="A231" s="16" t="s">
        <v>32</v>
      </c>
      <c r="B231" s="16" t="str">
        <f t="shared" si="27"/>
        <v>POS</v>
      </c>
      <c r="C231" s="23" t="s">
        <v>9</v>
      </c>
      <c r="D231" s="16" t="s">
        <v>33</v>
      </c>
      <c r="E231" s="16" t="s">
        <v>34</v>
      </c>
      <c r="F231" s="17">
        <v>43310</v>
      </c>
      <c r="G231" s="18">
        <v>2018</v>
      </c>
      <c r="H231" s="16" t="s">
        <v>29</v>
      </c>
      <c r="I231" s="20">
        <v>964.74</v>
      </c>
      <c r="J231" s="19">
        <v>964.74</v>
      </c>
      <c r="K231" s="21">
        <v>0</v>
      </c>
      <c r="L231" s="21">
        <v>5070</v>
      </c>
      <c r="M231" s="13">
        <f t="shared" si="21"/>
        <v>964.74</v>
      </c>
      <c r="N231" s="10">
        <f t="shared" si="22"/>
        <v>964.74</v>
      </c>
      <c r="O231" s="10">
        <f t="shared" si="23"/>
        <v>0</v>
      </c>
      <c r="P231" s="8">
        <f t="shared" si="24"/>
        <v>5070</v>
      </c>
      <c r="Q231" s="9">
        <f t="shared" si="25"/>
        <v>1</v>
      </c>
      <c r="R231" s="8">
        <f t="shared" si="26"/>
        <v>964.74</v>
      </c>
    </row>
    <row r="232" spans="1:18" ht="13.5" thickBot="1">
      <c r="A232" s="16" t="s">
        <v>32</v>
      </c>
      <c r="B232" s="16" t="str">
        <f t="shared" si="27"/>
        <v>POS</v>
      </c>
      <c r="C232" s="23" t="s">
        <v>9</v>
      </c>
      <c r="D232" s="16" t="s">
        <v>72</v>
      </c>
      <c r="E232" s="16" t="s">
        <v>73</v>
      </c>
      <c r="F232" s="17">
        <v>43289</v>
      </c>
      <c r="G232" s="18">
        <v>2018</v>
      </c>
      <c r="H232" s="16" t="s">
        <v>29</v>
      </c>
      <c r="I232" s="20">
        <v>964.74</v>
      </c>
      <c r="J232" s="19">
        <v>964.74</v>
      </c>
      <c r="K232" s="21">
        <v>0</v>
      </c>
      <c r="L232" s="21">
        <v>3380</v>
      </c>
      <c r="M232" s="13">
        <f t="shared" si="21"/>
        <v>964.74</v>
      </c>
      <c r="N232" s="10">
        <f t="shared" si="22"/>
        <v>964.74</v>
      </c>
      <c r="O232" s="10">
        <f t="shared" si="23"/>
        <v>0</v>
      </c>
      <c r="P232" s="8">
        <f t="shared" si="24"/>
        <v>3380</v>
      </c>
      <c r="Q232" s="9">
        <f t="shared" si="25"/>
        <v>1</v>
      </c>
      <c r="R232" s="8">
        <f t="shared" si="26"/>
        <v>964.74</v>
      </c>
    </row>
    <row r="233" spans="1:18" ht="13.5" thickBot="1">
      <c r="A233" s="16" t="s">
        <v>32</v>
      </c>
      <c r="B233" s="16" t="str">
        <f t="shared" si="27"/>
        <v>POS</v>
      </c>
      <c r="C233" s="23" t="s">
        <v>9</v>
      </c>
      <c r="D233" s="16" t="s">
        <v>537</v>
      </c>
      <c r="E233" s="16" t="s">
        <v>538</v>
      </c>
      <c r="F233" s="17">
        <v>43362</v>
      </c>
      <c r="G233" s="18">
        <v>2018</v>
      </c>
      <c r="H233" s="16" t="s">
        <v>29</v>
      </c>
      <c r="I233" s="20">
        <v>964.74</v>
      </c>
      <c r="J233" s="19">
        <v>964.74</v>
      </c>
      <c r="K233" s="21">
        <v>0</v>
      </c>
      <c r="L233" s="21">
        <v>1690</v>
      </c>
      <c r="M233" s="13">
        <f t="shared" si="21"/>
        <v>964.74</v>
      </c>
      <c r="N233" s="10">
        <f t="shared" si="22"/>
        <v>964.74</v>
      </c>
      <c r="O233" s="10">
        <f t="shared" si="23"/>
        <v>0</v>
      </c>
      <c r="P233" s="8">
        <f t="shared" si="24"/>
        <v>1690</v>
      </c>
      <c r="Q233" s="9">
        <f t="shared" si="25"/>
        <v>1</v>
      </c>
      <c r="R233" s="8">
        <f t="shared" si="26"/>
        <v>964.74</v>
      </c>
    </row>
    <row r="234" spans="1:18" ht="13.5" thickBot="1">
      <c r="A234" s="16" t="s">
        <v>32</v>
      </c>
      <c r="B234" s="16" t="str">
        <f t="shared" si="27"/>
        <v>POS</v>
      </c>
      <c r="C234" s="23" t="s">
        <v>9</v>
      </c>
      <c r="D234" s="16" t="s">
        <v>429</v>
      </c>
      <c r="E234" s="16" t="s">
        <v>430</v>
      </c>
      <c r="F234" s="17">
        <v>43387</v>
      </c>
      <c r="G234" s="18">
        <v>2018</v>
      </c>
      <c r="H234" s="16" t="s">
        <v>29</v>
      </c>
      <c r="I234" s="20">
        <v>964.74</v>
      </c>
      <c r="J234" s="19">
        <v>0</v>
      </c>
      <c r="K234" s="21">
        <v>0</v>
      </c>
      <c r="L234" s="21">
        <v>1690</v>
      </c>
      <c r="M234" s="13">
        <f t="shared" si="21"/>
        <v>964.74</v>
      </c>
      <c r="N234" s="10">
        <f t="shared" si="22"/>
        <v>0</v>
      </c>
      <c r="O234" s="10">
        <f t="shared" si="23"/>
        <v>0</v>
      </c>
      <c r="P234" s="8">
        <f t="shared" si="24"/>
        <v>1690</v>
      </c>
      <c r="Q234" s="9">
        <f t="shared" si="25"/>
        <v>1</v>
      </c>
      <c r="R234" s="8">
        <f t="shared" si="26"/>
        <v>964.74</v>
      </c>
    </row>
    <row r="235" spans="1:18" ht="13.5" thickBot="1">
      <c r="A235" s="16" t="s">
        <v>32</v>
      </c>
      <c r="B235" s="16" t="str">
        <f t="shared" si="27"/>
        <v>POS</v>
      </c>
      <c r="C235" s="23" t="s">
        <v>9</v>
      </c>
      <c r="D235" s="16" t="s">
        <v>636</v>
      </c>
      <c r="E235" s="16" t="s">
        <v>637</v>
      </c>
      <c r="F235" s="17">
        <v>43380</v>
      </c>
      <c r="G235" s="18">
        <v>2018</v>
      </c>
      <c r="H235" s="16" t="s">
        <v>29</v>
      </c>
      <c r="I235" s="20">
        <v>964.74</v>
      </c>
      <c r="J235" s="19">
        <v>0</v>
      </c>
      <c r="K235" s="21">
        <v>0</v>
      </c>
      <c r="L235" s="21">
        <v>1690</v>
      </c>
      <c r="M235" s="13">
        <f t="shared" si="21"/>
        <v>964.74</v>
      </c>
      <c r="N235" s="10">
        <f t="shared" si="22"/>
        <v>0</v>
      </c>
      <c r="O235" s="10">
        <f t="shared" si="23"/>
        <v>0</v>
      </c>
      <c r="P235" s="8">
        <f t="shared" si="24"/>
        <v>1690</v>
      </c>
      <c r="Q235" s="9">
        <f t="shared" si="25"/>
        <v>1</v>
      </c>
      <c r="R235" s="8">
        <f t="shared" si="26"/>
        <v>964.74</v>
      </c>
    </row>
    <row r="236" spans="1:18" ht="13.5" thickBot="1">
      <c r="A236" s="16" t="s">
        <v>32</v>
      </c>
      <c r="B236" s="16" t="str">
        <f t="shared" si="27"/>
        <v>POS</v>
      </c>
      <c r="C236" s="23" t="s">
        <v>9</v>
      </c>
      <c r="D236" s="16" t="s">
        <v>457</v>
      </c>
      <c r="E236" s="16" t="s">
        <v>458</v>
      </c>
      <c r="F236" s="17">
        <v>43359</v>
      </c>
      <c r="G236" s="18">
        <v>2018</v>
      </c>
      <c r="H236" s="16" t="s">
        <v>29</v>
      </c>
      <c r="I236" s="20">
        <v>964.74</v>
      </c>
      <c r="J236" s="19">
        <v>964.74</v>
      </c>
      <c r="K236" s="21">
        <v>0</v>
      </c>
      <c r="L236" s="21">
        <v>1690</v>
      </c>
      <c r="M236" s="13">
        <f t="shared" si="21"/>
        <v>964.74</v>
      </c>
      <c r="N236" s="10">
        <f t="shared" si="22"/>
        <v>964.74</v>
      </c>
      <c r="O236" s="10">
        <f t="shared" si="23"/>
        <v>0</v>
      </c>
      <c r="P236" s="8">
        <f t="shared" si="24"/>
        <v>1690</v>
      </c>
      <c r="Q236" s="9">
        <f t="shared" si="25"/>
        <v>1</v>
      </c>
      <c r="R236" s="8">
        <f t="shared" si="26"/>
        <v>964.74</v>
      </c>
    </row>
    <row r="237" spans="1:18" ht="13.5" thickBot="1">
      <c r="A237" s="16" t="s">
        <v>32</v>
      </c>
      <c r="B237" s="16" t="str">
        <f t="shared" si="27"/>
        <v>POS</v>
      </c>
      <c r="C237" s="23" t="s">
        <v>9</v>
      </c>
      <c r="D237" s="16" t="s">
        <v>1246</v>
      </c>
      <c r="E237" s="16" t="s">
        <v>1247</v>
      </c>
      <c r="F237" s="17">
        <v>43387</v>
      </c>
      <c r="G237" s="18">
        <v>2018</v>
      </c>
      <c r="H237" s="16" t="s">
        <v>29</v>
      </c>
      <c r="I237" s="20">
        <v>964.74</v>
      </c>
      <c r="J237" s="19">
        <v>964.74</v>
      </c>
      <c r="K237" s="21">
        <v>0</v>
      </c>
      <c r="L237" s="21">
        <v>1690</v>
      </c>
      <c r="M237" s="13">
        <f t="shared" si="21"/>
        <v>964.74</v>
      </c>
      <c r="N237" s="10">
        <f t="shared" si="22"/>
        <v>964.74</v>
      </c>
      <c r="O237" s="10">
        <f t="shared" si="23"/>
        <v>0</v>
      </c>
      <c r="P237" s="8">
        <f t="shared" si="24"/>
        <v>1690</v>
      </c>
      <c r="Q237" s="9">
        <f t="shared" si="25"/>
        <v>1</v>
      </c>
      <c r="R237" s="8">
        <f t="shared" si="26"/>
        <v>964.74</v>
      </c>
    </row>
    <row r="238" spans="1:18" ht="13.5" thickBot="1">
      <c r="A238" s="16" t="s">
        <v>32</v>
      </c>
      <c r="B238" s="16" t="str">
        <f t="shared" si="27"/>
        <v>POS</v>
      </c>
      <c r="C238" s="23" t="s">
        <v>9</v>
      </c>
      <c r="D238" s="16" t="s">
        <v>495</v>
      </c>
      <c r="E238" s="16" t="s">
        <v>496</v>
      </c>
      <c r="F238" s="17">
        <v>43307</v>
      </c>
      <c r="G238" s="18">
        <v>2018</v>
      </c>
      <c r="H238" s="16" t="s">
        <v>29</v>
      </c>
      <c r="I238" s="20">
        <v>964.74</v>
      </c>
      <c r="J238" s="19">
        <v>964.74</v>
      </c>
      <c r="K238" s="21">
        <v>0</v>
      </c>
      <c r="L238" s="21">
        <v>1690</v>
      </c>
      <c r="M238" s="13">
        <f t="shared" si="21"/>
        <v>964.74</v>
      </c>
      <c r="N238" s="10">
        <f t="shared" si="22"/>
        <v>964.74</v>
      </c>
      <c r="O238" s="10">
        <f t="shared" si="23"/>
        <v>0</v>
      </c>
      <c r="P238" s="8">
        <f t="shared" si="24"/>
        <v>1690</v>
      </c>
      <c r="Q238" s="9">
        <f t="shared" si="25"/>
        <v>1</v>
      </c>
      <c r="R238" s="8">
        <f t="shared" si="26"/>
        <v>964.74</v>
      </c>
    </row>
    <row r="239" spans="1:18" ht="13.5" thickBot="1">
      <c r="A239" s="16" t="s">
        <v>32</v>
      </c>
      <c r="B239" s="16" t="str">
        <f t="shared" si="27"/>
        <v>POS</v>
      </c>
      <c r="C239" s="23" t="s">
        <v>9</v>
      </c>
      <c r="D239" s="16" t="s">
        <v>630</v>
      </c>
      <c r="E239" s="16" t="s">
        <v>631</v>
      </c>
      <c r="F239" s="17">
        <v>43306</v>
      </c>
      <c r="G239" s="18">
        <v>2018</v>
      </c>
      <c r="H239" s="16" t="s">
        <v>29</v>
      </c>
      <c r="I239" s="20">
        <v>964.74</v>
      </c>
      <c r="J239" s="19">
        <v>964.74</v>
      </c>
      <c r="K239" s="21">
        <v>0</v>
      </c>
      <c r="L239" s="21">
        <v>1690</v>
      </c>
      <c r="M239" s="13">
        <f t="shared" si="21"/>
        <v>964.74</v>
      </c>
      <c r="N239" s="10">
        <f t="shared" si="22"/>
        <v>964.74</v>
      </c>
      <c r="O239" s="10">
        <f t="shared" si="23"/>
        <v>0</v>
      </c>
      <c r="P239" s="8">
        <f t="shared" si="24"/>
        <v>1690</v>
      </c>
      <c r="Q239" s="9">
        <f t="shared" si="25"/>
        <v>1</v>
      </c>
      <c r="R239" s="8">
        <f t="shared" si="26"/>
        <v>964.74</v>
      </c>
    </row>
    <row r="240" spans="1:18" ht="13.5" thickBot="1">
      <c r="A240" s="16" t="s">
        <v>32</v>
      </c>
      <c r="B240" s="16" t="str">
        <f t="shared" si="27"/>
        <v>POS</v>
      </c>
      <c r="C240" s="23" t="s">
        <v>9</v>
      </c>
      <c r="D240" s="16" t="s">
        <v>620</v>
      </c>
      <c r="E240" s="16" t="s">
        <v>621</v>
      </c>
      <c r="F240" s="17">
        <v>43380</v>
      </c>
      <c r="G240" s="18">
        <v>2018</v>
      </c>
      <c r="H240" s="16" t="s">
        <v>29</v>
      </c>
      <c r="I240" s="20">
        <v>964.74</v>
      </c>
      <c r="J240" s="19">
        <v>0</v>
      </c>
      <c r="K240" s="21">
        <v>0</v>
      </c>
      <c r="L240" s="21">
        <v>1690</v>
      </c>
      <c r="M240" s="13">
        <f t="shared" si="21"/>
        <v>964.74</v>
      </c>
      <c r="N240" s="10">
        <f t="shared" si="22"/>
        <v>0</v>
      </c>
      <c r="O240" s="10">
        <f t="shared" si="23"/>
        <v>0</v>
      </c>
      <c r="P240" s="8">
        <f t="shared" si="24"/>
        <v>1690</v>
      </c>
      <c r="Q240" s="9">
        <f t="shared" si="25"/>
        <v>1</v>
      </c>
      <c r="R240" s="8">
        <f t="shared" si="26"/>
        <v>964.74</v>
      </c>
    </row>
    <row r="241" spans="1:18" ht="13.5" thickBot="1">
      <c r="A241" s="16" t="s">
        <v>32</v>
      </c>
      <c r="B241" s="16" t="str">
        <f t="shared" si="27"/>
        <v>POS</v>
      </c>
      <c r="C241" s="23" t="s">
        <v>9</v>
      </c>
      <c r="D241" s="16" t="s">
        <v>580</v>
      </c>
      <c r="E241" s="16" t="s">
        <v>581</v>
      </c>
      <c r="F241" s="17">
        <v>43380</v>
      </c>
      <c r="G241" s="18">
        <v>2018</v>
      </c>
      <c r="H241" s="16" t="s">
        <v>29</v>
      </c>
      <c r="I241" s="20">
        <v>964.74</v>
      </c>
      <c r="J241" s="19">
        <v>0</v>
      </c>
      <c r="K241" s="21">
        <v>0</v>
      </c>
      <c r="L241" s="21">
        <v>1690</v>
      </c>
      <c r="M241" s="13">
        <f t="shared" si="21"/>
        <v>964.74</v>
      </c>
      <c r="N241" s="10">
        <f t="shared" si="22"/>
        <v>0</v>
      </c>
      <c r="O241" s="10">
        <f t="shared" si="23"/>
        <v>0</v>
      </c>
      <c r="P241" s="8">
        <f t="shared" si="24"/>
        <v>1690</v>
      </c>
      <c r="Q241" s="9">
        <f t="shared" si="25"/>
        <v>1</v>
      </c>
      <c r="R241" s="8">
        <f t="shared" si="26"/>
        <v>964.74</v>
      </c>
    </row>
    <row r="242" spans="1:18" ht="13.5" thickBot="1">
      <c r="A242" s="16" t="s">
        <v>32</v>
      </c>
      <c r="B242" s="16" t="str">
        <f t="shared" si="27"/>
        <v>POS</v>
      </c>
      <c r="C242" s="23" t="s">
        <v>1245</v>
      </c>
      <c r="D242" s="16" t="s">
        <v>33</v>
      </c>
      <c r="E242" s="16" t="s">
        <v>34</v>
      </c>
      <c r="F242" s="17">
        <v>43310</v>
      </c>
      <c r="G242" s="18">
        <v>2018</v>
      </c>
      <c r="H242" s="16" t="s">
        <v>1249</v>
      </c>
      <c r="I242" s="20">
        <v>964.74</v>
      </c>
      <c r="J242" s="19">
        <v>964.74</v>
      </c>
      <c r="K242" s="21">
        <v>0</v>
      </c>
      <c r="L242" s="21">
        <v>300</v>
      </c>
      <c r="M242" s="13">
        <f t="shared" si="21"/>
        <v>964.74</v>
      </c>
      <c r="N242" s="10">
        <f t="shared" si="22"/>
        <v>964.74</v>
      </c>
      <c r="O242" s="10">
        <f t="shared" si="23"/>
        <v>0</v>
      </c>
      <c r="P242" s="8">
        <f t="shared" si="24"/>
        <v>300</v>
      </c>
      <c r="Q242" s="9">
        <f t="shared" si="25"/>
        <v>1</v>
      </c>
      <c r="R242" s="8">
        <f t="shared" si="26"/>
        <v>964.74</v>
      </c>
    </row>
    <row r="243" spans="1:18" ht="13.5" thickBot="1">
      <c r="A243" s="16" t="s">
        <v>32</v>
      </c>
      <c r="B243" s="16" t="str">
        <f t="shared" si="27"/>
        <v>POS</v>
      </c>
      <c r="C243" s="23" t="s">
        <v>1245</v>
      </c>
      <c r="D243" s="16" t="s">
        <v>72</v>
      </c>
      <c r="E243" s="16" t="s">
        <v>73</v>
      </c>
      <c r="F243" s="17">
        <v>43289</v>
      </c>
      <c r="G243" s="18">
        <v>2018</v>
      </c>
      <c r="H243" s="16" t="s">
        <v>1249</v>
      </c>
      <c r="I243" s="20">
        <v>964.74</v>
      </c>
      <c r="J243" s="19">
        <v>964.74</v>
      </c>
      <c r="K243" s="21">
        <v>0</v>
      </c>
      <c r="L243" s="21">
        <v>200</v>
      </c>
      <c r="M243" s="13">
        <f t="shared" si="21"/>
        <v>964.74</v>
      </c>
      <c r="N243" s="10">
        <f t="shared" si="22"/>
        <v>964.74</v>
      </c>
      <c r="O243" s="10">
        <f t="shared" si="23"/>
        <v>0</v>
      </c>
      <c r="P243" s="8">
        <f t="shared" si="24"/>
        <v>200</v>
      </c>
      <c r="Q243" s="9">
        <f t="shared" si="25"/>
        <v>1</v>
      </c>
      <c r="R243" s="8">
        <f t="shared" si="26"/>
        <v>964.74</v>
      </c>
    </row>
    <row r="244" spans="1:18" ht="13.5" thickBot="1">
      <c r="A244" s="16" t="s">
        <v>32</v>
      </c>
      <c r="B244" s="16" t="str">
        <f t="shared" si="27"/>
        <v>POS</v>
      </c>
      <c r="C244" s="23" t="s">
        <v>1245</v>
      </c>
      <c r="D244" s="16" t="s">
        <v>495</v>
      </c>
      <c r="E244" s="16" t="s">
        <v>496</v>
      </c>
      <c r="F244" s="17">
        <v>43307</v>
      </c>
      <c r="G244" s="18">
        <v>2018</v>
      </c>
      <c r="H244" s="16" t="s">
        <v>1249</v>
      </c>
      <c r="I244" s="20">
        <v>964.74</v>
      </c>
      <c r="J244" s="19">
        <v>964.74</v>
      </c>
      <c r="K244" s="21">
        <v>0</v>
      </c>
      <c r="L244" s="21">
        <v>100</v>
      </c>
      <c r="M244" s="13">
        <f t="shared" si="21"/>
        <v>964.74</v>
      </c>
      <c r="N244" s="10">
        <f t="shared" si="22"/>
        <v>964.74</v>
      </c>
      <c r="O244" s="10">
        <f t="shared" si="23"/>
        <v>0</v>
      </c>
      <c r="P244" s="8">
        <f t="shared" si="24"/>
        <v>100</v>
      </c>
      <c r="Q244" s="9">
        <f t="shared" si="25"/>
        <v>1</v>
      </c>
      <c r="R244" s="8">
        <f t="shared" si="26"/>
        <v>964.74</v>
      </c>
    </row>
    <row r="245" spans="1:18" ht="13.5" thickBot="1">
      <c r="A245" s="16" t="s">
        <v>32</v>
      </c>
      <c r="B245" s="16" t="str">
        <f t="shared" si="27"/>
        <v>POS</v>
      </c>
      <c r="C245" s="23" t="s">
        <v>1245</v>
      </c>
      <c r="D245" s="16" t="s">
        <v>1208</v>
      </c>
      <c r="E245" s="16" t="s">
        <v>1209</v>
      </c>
      <c r="F245" s="17">
        <v>43395</v>
      </c>
      <c r="G245" s="18">
        <v>2018</v>
      </c>
      <c r="H245" s="16" t="s">
        <v>1249</v>
      </c>
      <c r="I245" s="20">
        <v>964.74</v>
      </c>
      <c r="J245" s="19">
        <v>0</v>
      </c>
      <c r="K245" s="21">
        <v>0</v>
      </c>
      <c r="L245" s="21">
        <v>100</v>
      </c>
      <c r="M245" s="13">
        <f t="shared" si="21"/>
        <v>964.74</v>
      </c>
      <c r="N245" s="10">
        <f t="shared" si="22"/>
        <v>0</v>
      </c>
      <c r="O245" s="10">
        <f t="shared" si="23"/>
        <v>0</v>
      </c>
      <c r="P245" s="8">
        <f t="shared" si="24"/>
        <v>100</v>
      </c>
      <c r="Q245" s="9">
        <f t="shared" si="25"/>
        <v>1</v>
      </c>
      <c r="R245" s="8">
        <f t="shared" si="26"/>
        <v>964.74</v>
      </c>
    </row>
    <row r="246" spans="1:18" ht="13.5" thickBot="1">
      <c r="A246" s="16" t="s">
        <v>32</v>
      </c>
      <c r="B246" s="16" t="str">
        <f t="shared" si="27"/>
        <v>POS</v>
      </c>
      <c r="C246" s="23" t="s">
        <v>1245</v>
      </c>
      <c r="D246" s="16" t="s">
        <v>1246</v>
      </c>
      <c r="E246" s="16" t="s">
        <v>1247</v>
      </c>
      <c r="F246" s="17">
        <v>43387</v>
      </c>
      <c r="G246" s="18">
        <v>2018</v>
      </c>
      <c r="H246" s="16" t="s">
        <v>1249</v>
      </c>
      <c r="I246" s="20">
        <v>964.74</v>
      </c>
      <c r="J246" s="19">
        <v>964.74</v>
      </c>
      <c r="K246" s="21">
        <v>0</v>
      </c>
      <c r="L246" s="21">
        <v>100</v>
      </c>
      <c r="M246" s="13">
        <f t="shared" si="21"/>
        <v>964.74</v>
      </c>
      <c r="N246" s="10">
        <f t="shared" si="22"/>
        <v>964.74</v>
      </c>
      <c r="O246" s="10">
        <f t="shared" si="23"/>
        <v>0</v>
      </c>
      <c r="P246" s="8">
        <f t="shared" si="24"/>
        <v>100</v>
      </c>
      <c r="Q246" s="9">
        <f t="shared" si="25"/>
        <v>1</v>
      </c>
      <c r="R246" s="8">
        <f t="shared" si="26"/>
        <v>964.74</v>
      </c>
    </row>
    <row r="247" spans="1:18" ht="13.5" thickBot="1">
      <c r="A247" s="16" t="s">
        <v>32</v>
      </c>
      <c r="B247" s="16" t="str">
        <f t="shared" si="27"/>
        <v>POS</v>
      </c>
      <c r="C247" s="23" t="s">
        <v>1245</v>
      </c>
      <c r="D247" s="16" t="s">
        <v>457</v>
      </c>
      <c r="E247" s="16" t="s">
        <v>458</v>
      </c>
      <c r="F247" s="17">
        <v>43359</v>
      </c>
      <c r="G247" s="18">
        <v>2018</v>
      </c>
      <c r="H247" s="16" t="s">
        <v>1249</v>
      </c>
      <c r="I247" s="20">
        <v>964.74</v>
      </c>
      <c r="J247" s="19">
        <v>964.74</v>
      </c>
      <c r="K247" s="21">
        <v>0</v>
      </c>
      <c r="L247" s="21">
        <v>100</v>
      </c>
      <c r="M247" s="13">
        <f t="shared" si="21"/>
        <v>964.74</v>
      </c>
      <c r="N247" s="10">
        <f t="shared" si="22"/>
        <v>964.74</v>
      </c>
      <c r="O247" s="10">
        <f t="shared" si="23"/>
        <v>0</v>
      </c>
      <c r="P247" s="8">
        <f t="shared" si="24"/>
        <v>100</v>
      </c>
      <c r="Q247" s="9">
        <f t="shared" si="25"/>
        <v>1</v>
      </c>
      <c r="R247" s="8">
        <f t="shared" si="26"/>
        <v>964.74</v>
      </c>
    </row>
    <row r="248" spans="1:18" ht="13.5" thickBot="1">
      <c r="A248" s="16" t="s">
        <v>32</v>
      </c>
      <c r="B248" s="16" t="str">
        <f t="shared" si="27"/>
        <v>POS</v>
      </c>
      <c r="C248" s="23" t="s">
        <v>1245</v>
      </c>
      <c r="D248" s="16" t="s">
        <v>636</v>
      </c>
      <c r="E248" s="16" t="s">
        <v>637</v>
      </c>
      <c r="F248" s="17">
        <v>43380</v>
      </c>
      <c r="G248" s="18">
        <v>2018</v>
      </c>
      <c r="H248" s="16" t="s">
        <v>1249</v>
      </c>
      <c r="I248" s="20">
        <v>964.74</v>
      </c>
      <c r="J248" s="19">
        <v>0</v>
      </c>
      <c r="K248" s="21">
        <v>0</v>
      </c>
      <c r="L248" s="21">
        <v>100</v>
      </c>
      <c r="M248" s="13">
        <f t="shared" si="21"/>
        <v>964.74</v>
      </c>
      <c r="N248" s="10">
        <f t="shared" si="22"/>
        <v>0</v>
      </c>
      <c r="O248" s="10">
        <f t="shared" si="23"/>
        <v>0</v>
      </c>
      <c r="P248" s="8">
        <f t="shared" si="24"/>
        <v>100</v>
      </c>
      <c r="Q248" s="9">
        <f t="shared" si="25"/>
        <v>1</v>
      </c>
      <c r="R248" s="8">
        <f t="shared" si="26"/>
        <v>964.74</v>
      </c>
    </row>
    <row r="249" spans="1:18" ht="13.5" thickBot="1">
      <c r="A249" s="16" t="s">
        <v>32</v>
      </c>
      <c r="B249" s="16" t="str">
        <f t="shared" si="27"/>
        <v>POS</v>
      </c>
      <c r="C249" s="23" t="s">
        <v>1245</v>
      </c>
      <c r="D249" s="16" t="s">
        <v>537</v>
      </c>
      <c r="E249" s="16" t="s">
        <v>538</v>
      </c>
      <c r="F249" s="17">
        <v>43362</v>
      </c>
      <c r="G249" s="18">
        <v>2018</v>
      </c>
      <c r="H249" s="16" t="s">
        <v>1249</v>
      </c>
      <c r="I249" s="20">
        <v>964.74</v>
      </c>
      <c r="J249" s="19">
        <v>964.74</v>
      </c>
      <c r="K249" s="21">
        <v>0</v>
      </c>
      <c r="L249" s="21">
        <v>100</v>
      </c>
      <c r="M249" s="13">
        <f t="shared" si="21"/>
        <v>964.74</v>
      </c>
      <c r="N249" s="10">
        <f t="shared" si="22"/>
        <v>964.74</v>
      </c>
      <c r="O249" s="10">
        <f t="shared" si="23"/>
        <v>0</v>
      </c>
      <c r="P249" s="8">
        <f t="shared" si="24"/>
        <v>100</v>
      </c>
      <c r="Q249" s="9">
        <f t="shared" si="25"/>
        <v>1</v>
      </c>
      <c r="R249" s="8">
        <f t="shared" si="26"/>
        <v>964.74</v>
      </c>
    </row>
    <row r="250" spans="1:18" ht="13.5" thickBot="1">
      <c r="A250" s="16" t="s">
        <v>32</v>
      </c>
      <c r="B250" s="16" t="str">
        <f t="shared" si="27"/>
        <v>POS</v>
      </c>
      <c r="C250" s="23" t="s">
        <v>1245</v>
      </c>
      <c r="D250" s="16" t="s">
        <v>429</v>
      </c>
      <c r="E250" s="16" t="s">
        <v>430</v>
      </c>
      <c r="F250" s="17">
        <v>43387</v>
      </c>
      <c r="G250" s="18">
        <v>2018</v>
      </c>
      <c r="H250" s="16" t="s">
        <v>1249</v>
      </c>
      <c r="I250" s="20">
        <v>964.74</v>
      </c>
      <c r="J250" s="19">
        <v>0</v>
      </c>
      <c r="K250" s="21">
        <v>0</v>
      </c>
      <c r="L250" s="21">
        <v>100</v>
      </c>
      <c r="M250" s="13">
        <f t="shared" si="21"/>
        <v>964.74</v>
      </c>
      <c r="N250" s="10">
        <f t="shared" si="22"/>
        <v>0</v>
      </c>
      <c r="O250" s="10">
        <f t="shared" si="23"/>
        <v>0</v>
      </c>
      <c r="P250" s="8">
        <f t="shared" si="24"/>
        <v>100</v>
      </c>
      <c r="Q250" s="9">
        <f t="shared" si="25"/>
        <v>1</v>
      </c>
      <c r="R250" s="8">
        <f t="shared" si="26"/>
        <v>964.74</v>
      </c>
    </row>
    <row r="251" spans="1:18" ht="13.5" thickBot="1">
      <c r="A251" s="16" t="s">
        <v>32</v>
      </c>
      <c r="B251" s="16" t="str">
        <f t="shared" si="27"/>
        <v>POS</v>
      </c>
      <c r="C251" s="23" t="s">
        <v>1245</v>
      </c>
      <c r="D251" s="16" t="s">
        <v>580</v>
      </c>
      <c r="E251" s="16" t="s">
        <v>581</v>
      </c>
      <c r="F251" s="17">
        <v>43380</v>
      </c>
      <c r="G251" s="18">
        <v>2018</v>
      </c>
      <c r="H251" s="16" t="s">
        <v>1249</v>
      </c>
      <c r="I251" s="20">
        <v>964.74</v>
      </c>
      <c r="J251" s="19">
        <v>0</v>
      </c>
      <c r="K251" s="21">
        <v>0</v>
      </c>
      <c r="L251" s="21">
        <v>100</v>
      </c>
      <c r="M251" s="13">
        <f t="shared" si="21"/>
        <v>964.74</v>
      </c>
      <c r="N251" s="10">
        <f t="shared" si="22"/>
        <v>0</v>
      </c>
      <c r="O251" s="10">
        <f t="shared" si="23"/>
        <v>0</v>
      </c>
      <c r="P251" s="8">
        <f t="shared" si="24"/>
        <v>100</v>
      </c>
      <c r="Q251" s="9">
        <f t="shared" si="25"/>
        <v>1</v>
      </c>
      <c r="R251" s="8">
        <f t="shared" si="26"/>
        <v>964.74</v>
      </c>
    </row>
    <row r="252" spans="1:18" ht="13.5" thickBot="1">
      <c r="A252" s="16" t="s">
        <v>32</v>
      </c>
      <c r="B252" s="16" t="str">
        <f t="shared" si="27"/>
        <v>POS</v>
      </c>
      <c r="C252" s="23" t="s">
        <v>1245</v>
      </c>
      <c r="D252" s="16" t="s">
        <v>630</v>
      </c>
      <c r="E252" s="16" t="s">
        <v>631</v>
      </c>
      <c r="F252" s="17">
        <v>43306</v>
      </c>
      <c r="G252" s="18">
        <v>2018</v>
      </c>
      <c r="H252" s="16" t="s">
        <v>1249</v>
      </c>
      <c r="I252" s="20">
        <v>964.74</v>
      </c>
      <c r="J252" s="19">
        <v>964.74</v>
      </c>
      <c r="K252" s="21">
        <v>0</v>
      </c>
      <c r="L252" s="21">
        <v>100</v>
      </c>
      <c r="M252" s="13">
        <f t="shared" si="21"/>
        <v>964.74</v>
      </c>
      <c r="N252" s="10">
        <f t="shared" si="22"/>
        <v>964.74</v>
      </c>
      <c r="O252" s="10">
        <f t="shared" si="23"/>
        <v>0</v>
      </c>
      <c r="P252" s="8">
        <f t="shared" si="24"/>
        <v>100</v>
      </c>
      <c r="Q252" s="9">
        <f t="shared" si="25"/>
        <v>1</v>
      </c>
      <c r="R252" s="8">
        <f t="shared" si="26"/>
        <v>964.74</v>
      </c>
    </row>
    <row r="253" spans="1:18" ht="13.5" thickBot="1">
      <c r="A253" s="16" t="s">
        <v>32</v>
      </c>
      <c r="B253" s="16" t="str">
        <f t="shared" si="27"/>
        <v>POS</v>
      </c>
      <c r="C253" s="23" t="s">
        <v>1245</v>
      </c>
      <c r="D253" s="16" t="s">
        <v>620</v>
      </c>
      <c r="E253" s="16" t="s">
        <v>621</v>
      </c>
      <c r="F253" s="17">
        <v>43380</v>
      </c>
      <c r="G253" s="18">
        <v>2018</v>
      </c>
      <c r="H253" s="16" t="s">
        <v>1249</v>
      </c>
      <c r="I253" s="20">
        <v>964.74</v>
      </c>
      <c r="J253" s="19">
        <v>0</v>
      </c>
      <c r="K253" s="21">
        <v>0</v>
      </c>
      <c r="L253" s="21">
        <v>100</v>
      </c>
      <c r="M253" s="13">
        <f t="shared" si="21"/>
        <v>964.74</v>
      </c>
      <c r="N253" s="10">
        <f t="shared" si="22"/>
        <v>0</v>
      </c>
      <c r="O253" s="10">
        <f t="shared" si="23"/>
        <v>0</v>
      </c>
      <c r="P253" s="8">
        <f t="shared" si="24"/>
        <v>100</v>
      </c>
      <c r="Q253" s="9">
        <f t="shared" si="25"/>
        <v>1</v>
      </c>
      <c r="R253" s="8">
        <f t="shared" si="26"/>
        <v>964.74</v>
      </c>
    </row>
    <row r="254" spans="1:18" ht="13.5" thickBot="1">
      <c r="A254" s="16" t="s">
        <v>32</v>
      </c>
      <c r="B254" s="16" t="str">
        <f t="shared" si="27"/>
        <v>POS</v>
      </c>
      <c r="C254" s="23" t="s">
        <v>9</v>
      </c>
      <c r="D254" s="16" t="s">
        <v>1208</v>
      </c>
      <c r="E254" s="16" t="s">
        <v>1209</v>
      </c>
      <c r="F254" s="17">
        <v>43395</v>
      </c>
      <c r="G254" s="18">
        <v>2018</v>
      </c>
      <c r="H254" s="16" t="s">
        <v>29</v>
      </c>
      <c r="I254" s="20">
        <v>964.74</v>
      </c>
      <c r="J254" s="19">
        <v>0</v>
      </c>
      <c r="K254" s="21">
        <v>0</v>
      </c>
      <c r="L254" s="21">
        <v>0</v>
      </c>
      <c r="M254" s="13">
        <f t="shared" si="21"/>
        <v>964.74</v>
      </c>
      <c r="N254" s="10">
        <f t="shared" si="22"/>
        <v>0</v>
      </c>
      <c r="O254" s="10">
        <f t="shared" si="23"/>
        <v>0</v>
      </c>
      <c r="P254" s="8">
        <f t="shared" si="24"/>
        <v>0</v>
      </c>
      <c r="Q254" s="9" t="e">
        <f t="shared" si="25"/>
        <v>#DIV/0!</v>
      </c>
      <c r="R254" s="8">
        <f t="shared" si="26"/>
        <v>964.74</v>
      </c>
    </row>
    <row r="255" spans="1:18" ht="13.5" thickBot="1">
      <c r="A255" s="16" t="s">
        <v>32</v>
      </c>
      <c r="B255" s="16" t="str">
        <f t="shared" si="27"/>
        <v>POS</v>
      </c>
      <c r="C255" s="23" t="s">
        <v>1245</v>
      </c>
      <c r="D255" s="16" t="s">
        <v>1194</v>
      </c>
      <c r="E255" s="16" t="s">
        <v>1195</v>
      </c>
      <c r="F255" s="17">
        <v>43394</v>
      </c>
      <c r="G255" s="18">
        <v>2018</v>
      </c>
      <c r="H255" s="16" t="s">
        <v>1249</v>
      </c>
      <c r="I255" s="20">
        <v>964.74</v>
      </c>
      <c r="J255" s="19">
        <v>0</v>
      </c>
      <c r="K255" s="21">
        <v>0</v>
      </c>
      <c r="L255" s="21">
        <v>0</v>
      </c>
      <c r="M255" s="13">
        <f t="shared" si="21"/>
        <v>964.74</v>
      </c>
      <c r="N255" s="10">
        <f t="shared" si="22"/>
        <v>0</v>
      </c>
      <c r="O255" s="10">
        <f t="shared" si="23"/>
        <v>0</v>
      </c>
      <c r="P255" s="8">
        <f t="shared" si="24"/>
        <v>0</v>
      </c>
      <c r="Q255" s="9" t="e">
        <f t="shared" si="25"/>
        <v>#DIV/0!</v>
      </c>
      <c r="R255" s="8">
        <f t="shared" si="26"/>
        <v>964.74</v>
      </c>
    </row>
    <row r="256" spans="1:18" ht="13.5" thickBot="1">
      <c r="A256" s="16" t="s">
        <v>32</v>
      </c>
      <c r="B256" s="16" t="str">
        <f t="shared" si="27"/>
        <v>POS</v>
      </c>
      <c r="C256" s="23" t="s">
        <v>9</v>
      </c>
      <c r="D256" s="16" t="s">
        <v>1194</v>
      </c>
      <c r="E256" s="16" t="s">
        <v>1195</v>
      </c>
      <c r="F256" s="17">
        <v>43394</v>
      </c>
      <c r="G256" s="18">
        <v>2018</v>
      </c>
      <c r="H256" s="16" t="s">
        <v>29</v>
      </c>
      <c r="I256" s="20">
        <v>964.74</v>
      </c>
      <c r="J256" s="19">
        <v>0</v>
      </c>
      <c r="K256" s="21">
        <v>0</v>
      </c>
      <c r="L256" s="21">
        <v>0</v>
      </c>
      <c r="M256" s="13">
        <f t="shared" si="21"/>
        <v>964.74</v>
      </c>
      <c r="N256" s="10">
        <f t="shared" si="22"/>
        <v>0</v>
      </c>
      <c r="O256" s="10">
        <f t="shared" si="23"/>
        <v>0</v>
      </c>
      <c r="P256" s="8">
        <f t="shared" si="24"/>
        <v>0</v>
      </c>
      <c r="Q256" s="9" t="e">
        <f t="shared" si="25"/>
        <v>#DIV/0!</v>
      </c>
      <c r="R256" s="8">
        <f t="shared" si="26"/>
        <v>964.74</v>
      </c>
    </row>
    <row r="257" spans="1:18" ht="13.5" thickBot="1">
      <c r="A257" s="16" t="s">
        <v>51</v>
      </c>
      <c r="B257" s="16" t="str">
        <f t="shared" si="27"/>
        <v>POS</v>
      </c>
      <c r="C257" s="23" t="s">
        <v>1245</v>
      </c>
      <c r="D257" s="16" t="s">
        <v>244</v>
      </c>
      <c r="E257" s="16" t="s">
        <v>245</v>
      </c>
      <c r="F257" s="17">
        <v>43321</v>
      </c>
      <c r="G257" s="18">
        <v>2018</v>
      </c>
      <c r="H257" s="16" t="s">
        <v>1249</v>
      </c>
      <c r="I257" s="20">
        <v>964.31</v>
      </c>
      <c r="J257" s="19">
        <v>964.31</v>
      </c>
      <c r="K257" s="21">
        <v>0</v>
      </c>
      <c r="L257" s="21">
        <v>285</v>
      </c>
      <c r="M257" s="13">
        <f t="shared" si="21"/>
        <v>1928.62</v>
      </c>
      <c r="N257" s="10">
        <f t="shared" si="22"/>
        <v>1928.62</v>
      </c>
      <c r="O257" s="10">
        <f t="shared" si="23"/>
        <v>964.31</v>
      </c>
      <c r="P257" s="8">
        <f t="shared" si="24"/>
        <v>-679.31</v>
      </c>
      <c r="Q257" s="9">
        <f t="shared" si="25"/>
        <v>-2.3835438596491225</v>
      </c>
      <c r="R257" s="8">
        <f t="shared" si="26"/>
        <v>964.31</v>
      </c>
    </row>
    <row r="258" spans="1:18" ht="13.5" thickBot="1">
      <c r="A258" s="16" t="s">
        <v>51</v>
      </c>
      <c r="B258" s="16" t="str">
        <f t="shared" si="27"/>
        <v>POS</v>
      </c>
      <c r="C258" s="23" t="s">
        <v>1245</v>
      </c>
      <c r="D258" s="16" t="s">
        <v>205</v>
      </c>
      <c r="E258" s="16" t="s">
        <v>206</v>
      </c>
      <c r="F258" s="17">
        <v>43321</v>
      </c>
      <c r="G258" s="18">
        <v>2018</v>
      </c>
      <c r="H258" s="16" t="s">
        <v>1249</v>
      </c>
      <c r="I258" s="20">
        <v>964.31</v>
      </c>
      <c r="J258" s="19">
        <v>964.31</v>
      </c>
      <c r="K258" s="21">
        <v>964.31</v>
      </c>
      <c r="L258" s="21">
        <v>285</v>
      </c>
      <c r="M258" s="13">
        <f t="shared" ref="M258:M321" si="28">SUMIFS($I:$I,$D:$D,"="&amp;D258,$C:$C,"="&amp;C258)</f>
        <v>1928.62</v>
      </c>
      <c r="N258" s="10">
        <f t="shared" ref="N258:N321" si="29">SUMIFS($J:$J,$D:$D,"="&amp;D258,$C:$C,"="&amp;C258)</f>
        <v>1928.62</v>
      </c>
      <c r="O258" s="10">
        <f t="shared" ref="O258:O321" si="30">SUMIFS($K:$K,$D:$D,"="&amp;D258,$C:$C,"="&amp;C258)</f>
        <v>964.31</v>
      </c>
      <c r="P258" s="8">
        <f t="shared" ref="P258:P321" si="31">L258-O258</f>
        <v>-679.31</v>
      </c>
      <c r="Q258" s="9">
        <f t="shared" ref="Q258:Q321" si="32">P258/L258</f>
        <v>-2.3835438596491225</v>
      </c>
      <c r="R258" s="8">
        <f t="shared" ref="R258:R321" si="33">M258-O258</f>
        <v>964.31</v>
      </c>
    </row>
    <row r="259" spans="1:18" ht="13.5" thickBot="1">
      <c r="A259" s="16" t="s">
        <v>51</v>
      </c>
      <c r="B259" s="16" t="str">
        <f t="shared" ref="B259:B322" si="34">IF(LEFT(A259,5)="kiosk","KIOSK","POS")</f>
        <v>POS</v>
      </c>
      <c r="C259" s="23" t="s">
        <v>1245</v>
      </c>
      <c r="D259" s="16" t="s">
        <v>205</v>
      </c>
      <c r="E259" s="16" t="s">
        <v>206</v>
      </c>
      <c r="F259" s="17">
        <v>43321</v>
      </c>
      <c r="G259" s="18">
        <v>2018</v>
      </c>
      <c r="H259" s="16" t="s">
        <v>1249</v>
      </c>
      <c r="I259" s="20">
        <v>964.31</v>
      </c>
      <c r="J259" s="19">
        <v>964.31</v>
      </c>
      <c r="K259" s="21">
        <v>0</v>
      </c>
      <c r="L259" s="21">
        <v>285</v>
      </c>
      <c r="M259" s="13">
        <f t="shared" si="28"/>
        <v>1928.62</v>
      </c>
      <c r="N259" s="10">
        <f t="shared" si="29"/>
        <v>1928.62</v>
      </c>
      <c r="O259" s="10">
        <f t="shared" si="30"/>
        <v>964.31</v>
      </c>
      <c r="P259" s="8">
        <f t="shared" si="31"/>
        <v>-679.31</v>
      </c>
      <c r="Q259" s="9">
        <f t="shared" si="32"/>
        <v>-2.3835438596491225</v>
      </c>
      <c r="R259" s="8">
        <f t="shared" si="33"/>
        <v>964.31</v>
      </c>
    </row>
    <row r="260" spans="1:18" ht="13.5" thickBot="1">
      <c r="A260" s="16" t="s">
        <v>51</v>
      </c>
      <c r="B260" s="16" t="str">
        <f t="shared" si="34"/>
        <v>POS</v>
      </c>
      <c r="C260" s="23" t="s">
        <v>1245</v>
      </c>
      <c r="D260" s="16" t="s">
        <v>244</v>
      </c>
      <c r="E260" s="16" t="s">
        <v>245</v>
      </c>
      <c r="F260" s="17">
        <v>43321</v>
      </c>
      <c r="G260" s="18">
        <v>2018</v>
      </c>
      <c r="H260" s="16" t="s">
        <v>1249</v>
      </c>
      <c r="I260" s="20">
        <v>964.31</v>
      </c>
      <c r="J260" s="19">
        <v>964.31</v>
      </c>
      <c r="K260" s="21">
        <v>964.31</v>
      </c>
      <c r="L260" s="21">
        <v>285</v>
      </c>
      <c r="M260" s="13">
        <f t="shared" si="28"/>
        <v>1928.62</v>
      </c>
      <c r="N260" s="10">
        <f t="shared" si="29"/>
        <v>1928.62</v>
      </c>
      <c r="O260" s="10">
        <f t="shared" si="30"/>
        <v>964.31</v>
      </c>
      <c r="P260" s="8">
        <f t="shared" si="31"/>
        <v>-679.31</v>
      </c>
      <c r="Q260" s="9">
        <f t="shared" si="32"/>
        <v>-2.3835438596491225</v>
      </c>
      <c r="R260" s="8">
        <f t="shared" si="33"/>
        <v>964.31</v>
      </c>
    </row>
    <row r="261" spans="1:18" ht="13.5" thickBot="1">
      <c r="A261" s="16" t="s">
        <v>51</v>
      </c>
      <c r="B261" s="16" t="str">
        <f t="shared" si="34"/>
        <v>POS</v>
      </c>
      <c r="C261" s="23" t="s">
        <v>9</v>
      </c>
      <c r="D261" s="16" t="s">
        <v>205</v>
      </c>
      <c r="E261" s="16" t="s">
        <v>206</v>
      </c>
      <c r="F261" s="17">
        <v>43321</v>
      </c>
      <c r="G261" s="18">
        <v>2018</v>
      </c>
      <c r="H261" s="16" t="s">
        <v>29</v>
      </c>
      <c r="I261" s="20">
        <v>964.31</v>
      </c>
      <c r="J261" s="19">
        <v>964.31</v>
      </c>
      <c r="K261" s="21">
        <v>964.31</v>
      </c>
      <c r="L261" s="21">
        <v>1944</v>
      </c>
      <c r="M261" s="13">
        <f t="shared" si="28"/>
        <v>1928.62</v>
      </c>
      <c r="N261" s="10">
        <f t="shared" si="29"/>
        <v>1928.62</v>
      </c>
      <c r="O261" s="10">
        <f t="shared" si="30"/>
        <v>964.31</v>
      </c>
      <c r="P261" s="8">
        <f t="shared" si="31"/>
        <v>979.69</v>
      </c>
      <c r="Q261" s="9">
        <f t="shared" si="32"/>
        <v>0.50395576131687247</v>
      </c>
      <c r="R261" s="8">
        <f t="shared" si="33"/>
        <v>964.31</v>
      </c>
    </row>
    <row r="262" spans="1:18" ht="13.5" thickBot="1">
      <c r="A262" s="16" t="s">
        <v>51</v>
      </c>
      <c r="B262" s="16" t="str">
        <f t="shared" si="34"/>
        <v>POS</v>
      </c>
      <c r="C262" s="23" t="s">
        <v>9</v>
      </c>
      <c r="D262" s="16" t="s">
        <v>244</v>
      </c>
      <c r="E262" s="16" t="s">
        <v>245</v>
      </c>
      <c r="F262" s="17">
        <v>43321</v>
      </c>
      <c r="G262" s="18">
        <v>2018</v>
      </c>
      <c r="H262" s="16" t="s">
        <v>29</v>
      </c>
      <c r="I262" s="20">
        <v>964.31</v>
      </c>
      <c r="J262" s="19">
        <v>964.31</v>
      </c>
      <c r="K262" s="21">
        <v>0</v>
      </c>
      <c r="L262" s="21">
        <v>1944</v>
      </c>
      <c r="M262" s="13">
        <f t="shared" si="28"/>
        <v>1928.62</v>
      </c>
      <c r="N262" s="10">
        <f t="shared" si="29"/>
        <v>1928.62</v>
      </c>
      <c r="O262" s="10">
        <f t="shared" si="30"/>
        <v>964.31</v>
      </c>
      <c r="P262" s="8">
        <f t="shared" si="31"/>
        <v>979.69</v>
      </c>
      <c r="Q262" s="9">
        <f t="shared" si="32"/>
        <v>0.50395576131687247</v>
      </c>
      <c r="R262" s="8">
        <f t="shared" si="33"/>
        <v>964.31</v>
      </c>
    </row>
    <row r="263" spans="1:18" ht="13.5" thickBot="1">
      <c r="A263" s="16" t="s">
        <v>51</v>
      </c>
      <c r="B263" s="16" t="str">
        <f t="shared" si="34"/>
        <v>POS</v>
      </c>
      <c r="C263" s="23" t="s">
        <v>9</v>
      </c>
      <c r="D263" s="16" t="s">
        <v>244</v>
      </c>
      <c r="E263" s="16" t="s">
        <v>245</v>
      </c>
      <c r="F263" s="17">
        <v>43321</v>
      </c>
      <c r="G263" s="18">
        <v>2018</v>
      </c>
      <c r="H263" s="16" t="s">
        <v>29</v>
      </c>
      <c r="I263" s="20">
        <v>964.31</v>
      </c>
      <c r="J263" s="19">
        <v>964.31</v>
      </c>
      <c r="K263" s="21">
        <v>964.31</v>
      </c>
      <c r="L263" s="21">
        <v>1944</v>
      </c>
      <c r="M263" s="13">
        <f t="shared" si="28"/>
        <v>1928.62</v>
      </c>
      <c r="N263" s="10">
        <f t="shared" si="29"/>
        <v>1928.62</v>
      </c>
      <c r="O263" s="10">
        <f t="shared" si="30"/>
        <v>964.31</v>
      </c>
      <c r="P263" s="8">
        <f t="shared" si="31"/>
        <v>979.69</v>
      </c>
      <c r="Q263" s="9">
        <f t="shared" si="32"/>
        <v>0.50395576131687247</v>
      </c>
      <c r="R263" s="8">
        <f t="shared" si="33"/>
        <v>964.31</v>
      </c>
    </row>
    <row r="264" spans="1:18" ht="13.5" thickBot="1">
      <c r="A264" s="16" t="s">
        <v>51</v>
      </c>
      <c r="B264" s="16" t="str">
        <f t="shared" si="34"/>
        <v>POS</v>
      </c>
      <c r="C264" s="23" t="s">
        <v>9</v>
      </c>
      <c r="D264" s="16" t="s">
        <v>205</v>
      </c>
      <c r="E264" s="16" t="s">
        <v>206</v>
      </c>
      <c r="F264" s="17">
        <v>43321</v>
      </c>
      <c r="G264" s="18">
        <v>2018</v>
      </c>
      <c r="H264" s="16" t="s">
        <v>29</v>
      </c>
      <c r="I264" s="20">
        <v>964.31</v>
      </c>
      <c r="J264" s="19">
        <v>964.31</v>
      </c>
      <c r="K264" s="21">
        <v>0</v>
      </c>
      <c r="L264" s="21">
        <v>1944</v>
      </c>
      <c r="M264" s="13">
        <f t="shared" si="28"/>
        <v>1928.62</v>
      </c>
      <c r="N264" s="10">
        <f t="shared" si="29"/>
        <v>1928.62</v>
      </c>
      <c r="O264" s="10">
        <f t="shared" si="30"/>
        <v>964.31</v>
      </c>
      <c r="P264" s="8">
        <f t="shared" si="31"/>
        <v>979.69</v>
      </c>
      <c r="Q264" s="9">
        <f t="shared" si="32"/>
        <v>0.50395576131687247</v>
      </c>
      <c r="R264" s="8">
        <f t="shared" si="33"/>
        <v>964.31</v>
      </c>
    </row>
    <row r="265" spans="1:18" ht="13.5" thickBot="1">
      <c r="A265" s="16" t="s">
        <v>51</v>
      </c>
      <c r="B265" s="16" t="str">
        <f t="shared" si="34"/>
        <v>POS</v>
      </c>
      <c r="C265" s="23" t="s">
        <v>9</v>
      </c>
      <c r="D265" s="16" t="s">
        <v>268</v>
      </c>
      <c r="E265" s="16" t="s">
        <v>269</v>
      </c>
      <c r="F265" s="15"/>
      <c r="G265" s="15"/>
      <c r="H265" s="16" t="s">
        <v>29</v>
      </c>
      <c r="I265" s="20">
        <v>964.31</v>
      </c>
      <c r="J265" s="19">
        <v>0</v>
      </c>
      <c r="K265" s="21">
        <v>0</v>
      </c>
      <c r="L265" s="21">
        <v>1944</v>
      </c>
      <c r="M265" s="13">
        <f t="shared" si="28"/>
        <v>964.31</v>
      </c>
      <c r="N265" s="10">
        <f t="shared" si="29"/>
        <v>0</v>
      </c>
      <c r="O265" s="10">
        <f t="shared" si="30"/>
        <v>0</v>
      </c>
      <c r="P265" s="8">
        <f t="shared" si="31"/>
        <v>1944</v>
      </c>
      <c r="Q265" s="9">
        <f t="shared" si="32"/>
        <v>1</v>
      </c>
      <c r="R265" s="8">
        <f t="shared" si="33"/>
        <v>964.31</v>
      </c>
    </row>
    <row r="266" spans="1:18" ht="13.5" thickBot="1">
      <c r="A266" s="16" t="s">
        <v>51</v>
      </c>
      <c r="B266" s="16" t="str">
        <f t="shared" si="34"/>
        <v>POS</v>
      </c>
      <c r="C266" s="23" t="s">
        <v>9</v>
      </c>
      <c r="D266" s="16" t="s">
        <v>303</v>
      </c>
      <c r="E266" s="16" t="s">
        <v>304</v>
      </c>
      <c r="F266" s="17">
        <v>43380</v>
      </c>
      <c r="G266" s="18">
        <v>2018</v>
      </c>
      <c r="H266" s="16" t="s">
        <v>29</v>
      </c>
      <c r="I266" s="20">
        <v>964.31</v>
      </c>
      <c r="J266" s="19">
        <v>0</v>
      </c>
      <c r="K266" s="21">
        <v>0</v>
      </c>
      <c r="L266" s="21">
        <v>1944</v>
      </c>
      <c r="M266" s="13">
        <f t="shared" si="28"/>
        <v>964.31</v>
      </c>
      <c r="N266" s="10">
        <f t="shared" si="29"/>
        <v>0</v>
      </c>
      <c r="O266" s="10">
        <f t="shared" si="30"/>
        <v>0</v>
      </c>
      <c r="P266" s="8">
        <f t="shared" si="31"/>
        <v>1944</v>
      </c>
      <c r="Q266" s="9">
        <f t="shared" si="32"/>
        <v>1</v>
      </c>
      <c r="R266" s="8">
        <f t="shared" si="33"/>
        <v>964.31</v>
      </c>
    </row>
    <row r="267" spans="1:18" ht="13.5" thickBot="1">
      <c r="A267" s="16" t="s">
        <v>51</v>
      </c>
      <c r="B267" s="16" t="str">
        <f t="shared" si="34"/>
        <v>POS</v>
      </c>
      <c r="C267" s="23" t="s">
        <v>1245</v>
      </c>
      <c r="D267" s="16" t="s">
        <v>303</v>
      </c>
      <c r="E267" s="16" t="s">
        <v>304</v>
      </c>
      <c r="F267" s="17">
        <v>43380</v>
      </c>
      <c r="G267" s="18">
        <v>2018</v>
      </c>
      <c r="H267" s="16" t="s">
        <v>1249</v>
      </c>
      <c r="I267" s="20">
        <v>964.31</v>
      </c>
      <c r="J267" s="19">
        <v>0</v>
      </c>
      <c r="K267" s="21">
        <v>0</v>
      </c>
      <c r="L267" s="21">
        <v>285</v>
      </c>
      <c r="M267" s="13">
        <f t="shared" si="28"/>
        <v>964.31</v>
      </c>
      <c r="N267" s="10">
        <f t="shared" si="29"/>
        <v>0</v>
      </c>
      <c r="O267" s="10">
        <f t="shared" si="30"/>
        <v>0</v>
      </c>
      <c r="P267" s="8">
        <f t="shared" si="31"/>
        <v>285</v>
      </c>
      <c r="Q267" s="9">
        <f t="shared" si="32"/>
        <v>1</v>
      </c>
      <c r="R267" s="8">
        <f t="shared" si="33"/>
        <v>964.31</v>
      </c>
    </row>
    <row r="268" spans="1:18" ht="13.5" thickBot="1">
      <c r="A268" s="16" t="s">
        <v>51</v>
      </c>
      <c r="B268" s="16" t="str">
        <f t="shared" si="34"/>
        <v>POS</v>
      </c>
      <c r="C268" s="23" t="s">
        <v>1245</v>
      </c>
      <c r="D268" s="16" t="s">
        <v>268</v>
      </c>
      <c r="E268" s="16" t="s">
        <v>269</v>
      </c>
      <c r="F268" s="15"/>
      <c r="G268" s="15"/>
      <c r="H268" s="16" t="s">
        <v>1249</v>
      </c>
      <c r="I268" s="20">
        <v>964.31</v>
      </c>
      <c r="J268" s="19">
        <v>0</v>
      </c>
      <c r="K268" s="21">
        <v>0</v>
      </c>
      <c r="L268" s="21">
        <v>285</v>
      </c>
      <c r="M268" s="13">
        <f t="shared" si="28"/>
        <v>964.31</v>
      </c>
      <c r="N268" s="10">
        <f t="shared" si="29"/>
        <v>0</v>
      </c>
      <c r="O268" s="10">
        <f t="shared" si="30"/>
        <v>0</v>
      </c>
      <c r="P268" s="8">
        <f t="shared" si="31"/>
        <v>285</v>
      </c>
      <c r="Q268" s="9">
        <f t="shared" si="32"/>
        <v>1</v>
      </c>
      <c r="R268" s="8">
        <f t="shared" si="33"/>
        <v>964.31</v>
      </c>
    </row>
    <row r="269" spans="1:18" ht="13.5" thickBot="1">
      <c r="A269" s="16" t="s">
        <v>51</v>
      </c>
      <c r="B269" s="16" t="str">
        <f t="shared" si="34"/>
        <v>POS</v>
      </c>
      <c r="C269" s="23" t="s">
        <v>1244</v>
      </c>
      <c r="D269" s="16" t="s">
        <v>303</v>
      </c>
      <c r="E269" s="16" t="s">
        <v>304</v>
      </c>
      <c r="F269" s="17">
        <v>43380</v>
      </c>
      <c r="G269" s="18">
        <v>2018</v>
      </c>
      <c r="H269" s="16" t="s">
        <v>1248</v>
      </c>
      <c r="I269" s="20">
        <v>964.31</v>
      </c>
      <c r="J269" s="19">
        <v>0</v>
      </c>
      <c r="K269" s="21">
        <v>0</v>
      </c>
      <c r="L269" s="21">
        <v>24</v>
      </c>
      <c r="M269" s="13">
        <f t="shared" si="28"/>
        <v>964.31</v>
      </c>
      <c r="N269" s="10">
        <f t="shared" si="29"/>
        <v>0</v>
      </c>
      <c r="O269" s="10">
        <f t="shared" si="30"/>
        <v>0</v>
      </c>
      <c r="P269" s="8">
        <f t="shared" si="31"/>
        <v>24</v>
      </c>
      <c r="Q269" s="9">
        <f t="shared" si="32"/>
        <v>1</v>
      </c>
      <c r="R269" s="8">
        <f t="shared" si="33"/>
        <v>964.31</v>
      </c>
    </row>
    <row r="270" spans="1:18" ht="13.5" thickBot="1">
      <c r="A270" s="16" t="s">
        <v>51</v>
      </c>
      <c r="B270" s="16" t="str">
        <f t="shared" si="34"/>
        <v>POS</v>
      </c>
      <c r="C270" s="23" t="s">
        <v>9</v>
      </c>
      <c r="D270" s="16" t="s">
        <v>342</v>
      </c>
      <c r="E270" s="16" t="s">
        <v>343</v>
      </c>
      <c r="F270" s="17">
        <v>43357</v>
      </c>
      <c r="G270" s="18">
        <v>2018</v>
      </c>
      <c r="H270" s="16" t="s">
        <v>29</v>
      </c>
      <c r="I270" s="20">
        <v>919.75</v>
      </c>
      <c r="J270" s="19">
        <v>919.75</v>
      </c>
      <c r="K270" s="21">
        <v>0</v>
      </c>
      <c r="L270" s="21">
        <v>1944</v>
      </c>
      <c r="M270" s="13">
        <f t="shared" si="28"/>
        <v>919.75</v>
      </c>
      <c r="N270" s="10">
        <f t="shared" si="29"/>
        <v>919.75</v>
      </c>
      <c r="O270" s="10">
        <f t="shared" si="30"/>
        <v>0</v>
      </c>
      <c r="P270" s="8">
        <f t="shared" si="31"/>
        <v>1944</v>
      </c>
      <c r="Q270" s="9">
        <f t="shared" si="32"/>
        <v>1</v>
      </c>
      <c r="R270" s="8">
        <f t="shared" si="33"/>
        <v>919.75</v>
      </c>
    </row>
    <row r="271" spans="1:18" ht="13.5" thickBot="1">
      <c r="A271" s="16" t="s">
        <v>51</v>
      </c>
      <c r="B271" s="16" t="str">
        <f t="shared" si="34"/>
        <v>POS</v>
      </c>
      <c r="C271" s="23" t="s">
        <v>1245</v>
      </c>
      <c r="D271" s="16" t="s">
        <v>342</v>
      </c>
      <c r="E271" s="16" t="s">
        <v>343</v>
      </c>
      <c r="F271" s="17">
        <v>43357</v>
      </c>
      <c r="G271" s="18">
        <v>2018</v>
      </c>
      <c r="H271" s="16" t="s">
        <v>1249</v>
      </c>
      <c r="I271" s="20">
        <v>919.75</v>
      </c>
      <c r="J271" s="19">
        <v>919.75</v>
      </c>
      <c r="K271" s="21">
        <v>0</v>
      </c>
      <c r="L271" s="21">
        <v>285</v>
      </c>
      <c r="M271" s="13">
        <f t="shared" si="28"/>
        <v>919.75</v>
      </c>
      <c r="N271" s="10">
        <f t="shared" si="29"/>
        <v>919.75</v>
      </c>
      <c r="O271" s="10">
        <f t="shared" si="30"/>
        <v>0</v>
      </c>
      <c r="P271" s="8">
        <f t="shared" si="31"/>
        <v>285</v>
      </c>
      <c r="Q271" s="9">
        <f t="shared" si="32"/>
        <v>1</v>
      </c>
      <c r="R271" s="8">
        <f t="shared" si="33"/>
        <v>919.75</v>
      </c>
    </row>
    <row r="272" spans="1:18" ht="13.5" thickBot="1">
      <c r="A272" s="16" t="s">
        <v>40</v>
      </c>
      <c r="B272" s="16" t="str">
        <f t="shared" si="34"/>
        <v>KIOSK</v>
      </c>
      <c r="C272" s="23" t="s">
        <v>9</v>
      </c>
      <c r="D272" s="16" t="s">
        <v>783</v>
      </c>
      <c r="E272" s="16" t="s">
        <v>784</v>
      </c>
      <c r="F272" s="17">
        <v>43371</v>
      </c>
      <c r="G272" s="18">
        <v>2018</v>
      </c>
      <c r="H272" s="16" t="s">
        <v>43</v>
      </c>
      <c r="I272" s="20">
        <v>892.5</v>
      </c>
      <c r="J272" s="19">
        <v>446.25</v>
      </c>
      <c r="K272" s="21">
        <v>0</v>
      </c>
      <c r="L272" s="21">
        <v>1100</v>
      </c>
      <c r="M272" s="13">
        <f t="shared" si="28"/>
        <v>892.5</v>
      </c>
      <c r="N272" s="10">
        <f t="shared" si="29"/>
        <v>446.25</v>
      </c>
      <c r="O272" s="10">
        <f t="shared" si="30"/>
        <v>0</v>
      </c>
      <c r="P272" s="8">
        <f t="shared" si="31"/>
        <v>1100</v>
      </c>
      <c r="Q272" s="9">
        <f t="shared" si="32"/>
        <v>1</v>
      </c>
      <c r="R272" s="8">
        <f t="shared" si="33"/>
        <v>892.5</v>
      </c>
    </row>
    <row r="273" spans="1:18" ht="13.5" thickBot="1">
      <c r="A273" s="16" t="s">
        <v>40</v>
      </c>
      <c r="B273" s="16" t="str">
        <f t="shared" si="34"/>
        <v>KIOSK</v>
      </c>
      <c r="C273" s="23" t="s">
        <v>9</v>
      </c>
      <c r="D273" s="16" t="s">
        <v>668</v>
      </c>
      <c r="E273" s="16" t="s">
        <v>669</v>
      </c>
      <c r="F273" s="17">
        <v>43339</v>
      </c>
      <c r="G273" s="18">
        <v>2018</v>
      </c>
      <c r="H273" s="16" t="s">
        <v>43</v>
      </c>
      <c r="I273" s="22">
        <v>1210</v>
      </c>
      <c r="J273" s="19">
        <v>325</v>
      </c>
      <c r="K273" s="21">
        <v>325</v>
      </c>
      <c r="L273" s="21">
        <v>1600</v>
      </c>
      <c r="M273" s="13">
        <f t="shared" si="28"/>
        <v>1210</v>
      </c>
      <c r="N273" s="10">
        <f t="shared" si="29"/>
        <v>325</v>
      </c>
      <c r="O273" s="10">
        <f t="shared" si="30"/>
        <v>325</v>
      </c>
      <c r="P273" s="8">
        <f t="shared" si="31"/>
        <v>1275</v>
      </c>
      <c r="Q273" s="9">
        <f t="shared" si="32"/>
        <v>0.796875</v>
      </c>
      <c r="R273" s="8">
        <f t="shared" si="33"/>
        <v>885</v>
      </c>
    </row>
    <row r="274" spans="1:18" ht="13.5" thickBot="1">
      <c r="A274" s="16" t="s">
        <v>40</v>
      </c>
      <c r="B274" s="16" t="str">
        <f t="shared" si="34"/>
        <v>KIOSK</v>
      </c>
      <c r="C274" s="23" t="s">
        <v>9</v>
      </c>
      <c r="D274" s="16" t="s">
        <v>1224</v>
      </c>
      <c r="E274" s="16" t="s">
        <v>1225</v>
      </c>
      <c r="F274" s="15"/>
      <c r="G274" s="15"/>
      <c r="H274" s="16" t="s">
        <v>43</v>
      </c>
      <c r="I274" s="22">
        <v>1210</v>
      </c>
      <c r="J274" s="19">
        <v>325</v>
      </c>
      <c r="K274" s="21">
        <v>325</v>
      </c>
      <c r="L274" s="21">
        <v>0</v>
      </c>
      <c r="M274" s="13">
        <f t="shared" si="28"/>
        <v>1210</v>
      </c>
      <c r="N274" s="10">
        <f t="shared" si="29"/>
        <v>325</v>
      </c>
      <c r="O274" s="10">
        <f t="shared" si="30"/>
        <v>325</v>
      </c>
      <c r="P274" s="8">
        <f t="shared" si="31"/>
        <v>-325</v>
      </c>
      <c r="Q274" s="9" t="e">
        <f t="shared" si="32"/>
        <v>#DIV/0!</v>
      </c>
      <c r="R274" s="8">
        <f t="shared" si="33"/>
        <v>885</v>
      </c>
    </row>
    <row r="275" spans="1:18" ht="13.5" thickBot="1">
      <c r="A275" s="16" t="s">
        <v>230</v>
      </c>
      <c r="B275" s="16" t="str">
        <f t="shared" si="34"/>
        <v>POS</v>
      </c>
      <c r="C275" s="23" t="s">
        <v>9</v>
      </c>
      <c r="D275" s="16" t="s">
        <v>766</v>
      </c>
      <c r="E275" s="16" t="s">
        <v>767</v>
      </c>
      <c r="F275" s="17">
        <v>43354</v>
      </c>
      <c r="G275" s="18">
        <v>2018</v>
      </c>
      <c r="H275" s="16" t="s">
        <v>29</v>
      </c>
      <c r="I275" s="20">
        <v>878.25</v>
      </c>
      <c r="J275" s="19">
        <v>878.25</v>
      </c>
      <c r="K275" s="21">
        <v>0</v>
      </c>
      <c r="L275" s="21">
        <v>1149</v>
      </c>
      <c r="M275" s="13">
        <f t="shared" si="28"/>
        <v>878.25</v>
      </c>
      <c r="N275" s="10">
        <f t="shared" si="29"/>
        <v>878.25</v>
      </c>
      <c r="O275" s="10">
        <f t="shared" si="30"/>
        <v>0</v>
      </c>
      <c r="P275" s="8">
        <f t="shared" si="31"/>
        <v>1149</v>
      </c>
      <c r="Q275" s="9">
        <f t="shared" si="32"/>
        <v>1</v>
      </c>
      <c r="R275" s="8">
        <f t="shared" si="33"/>
        <v>878.25</v>
      </c>
    </row>
    <row r="276" spans="1:18" ht="13.5" thickBot="1">
      <c r="A276" s="16" t="s">
        <v>230</v>
      </c>
      <c r="B276" s="16" t="str">
        <f t="shared" si="34"/>
        <v>POS</v>
      </c>
      <c r="C276" s="23" t="s">
        <v>9</v>
      </c>
      <c r="D276" s="16" t="s">
        <v>774</v>
      </c>
      <c r="E276" s="16" t="s">
        <v>775</v>
      </c>
      <c r="F276" s="17">
        <v>43367</v>
      </c>
      <c r="G276" s="18">
        <v>2018</v>
      </c>
      <c r="H276" s="16" t="s">
        <v>29</v>
      </c>
      <c r="I276" s="20">
        <v>878.25</v>
      </c>
      <c r="J276" s="19">
        <v>878.25</v>
      </c>
      <c r="K276" s="21">
        <v>0</v>
      </c>
      <c r="L276" s="21">
        <v>1149</v>
      </c>
      <c r="M276" s="13">
        <f t="shared" si="28"/>
        <v>878.25</v>
      </c>
      <c r="N276" s="10">
        <f t="shared" si="29"/>
        <v>878.25</v>
      </c>
      <c r="O276" s="10">
        <f t="shared" si="30"/>
        <v>0</v>
      </c>
      <c r="P276" s="8">
        <f t="shared" si="31"/>
        <v>1149</v>
      </c>
      <c r="Q276" s="9">
        <f t="shared" si="32"/>
        <v>1</v>
      </c>
      <c r="R276" s="8">
        <f t="shared" si="33"/>
        <v>878.25</v>
      </c>
    </row>
    <row r="277" spans="1:18" ht="13.5" thickBot="1">
      <c r="A277" s="16" t="s">
        <v>32</v>
      </c>
      <c r="B277" s="16" t="str">
        <f t="shared" si="34"/>
        <v>POS</v>
      </c>
      <c r="C277" s="23" t="s">
        <v>9</v>
      </c>
      <c r="D277" s="16" t="s">
        <v>1008</v>
      </c>
      <c r="E277" s="16" t="s">
        <v>1009</v>
      </c>
      <c r="F277" s="17">
        <v>43279</v>
      </c>
      <c r="G277" s="18">
        <v>2018</v>
      </c>
      <c r="H277" s="16" t="s">
        <v>377</v>
      </c>
      <c r="I277" s="22">
        <v>1200</v>
      </c>
      <c r="J277" s="19">
        <v>324</v>
      </c>
      <c r="K277" s="21">
        <v>324</v>
      </c>
      <c r="L277" s="21">
        <v>424</v>
      </c>
      <c r="M277" s="13">
        <f t="shared" si="28"/>
        <v>1200</v>
      </c>
      <c r="N277" s="10">
        <f t="shared" si="29"/>
        <v>324</v>
      </c>
      <c r="O277" s="10">
        <f t="shared" si="30"/>
        <v>324</v>
      </c>
      <c r="P277" s="8">
        <f t="shared" si="31"/>
        <v>100</v>
      </c>
      <c r="Q277" s="9">
        <f t="shared" si="32"/>
        <v>0.23584905660377359</v>
      </c>
      <c r="R277" s="8">
        <f t="shared" si="33"/>
        <v>876</v>
      </c>
    </row>
    <row r="278" spans="1:18" ht="13.5" thickBot="1">
      <c r="A278" s="16" t="s">
        <v>108</v>
      </c>
      <c r="B278" s="16" t="str">
        <f t="shared" si="34"/>
        <v>POS</v>
      </c>
      <c r="C278" s="23" t="s">
        <v>9</v>
      </c>
      <c r="D278" s="16" t="s">
        <v>1025</v>
      </c>
      <c r="E278" s="16" t="s">
        <v>1026</v>
      </c>
      <c r="F278" s="17">
        <v>43279</v>
      </c>
      <c r="G278" s="18">
        <v>2018</v>
      </c>
      <c r="H278" s="16" t="s">
        <v>29</v>
      </c>
      <c r="I278" s="22">
        <v>1000</v>
      </c>
      <c r="J278" s="19">
        <v>162</v>
      </c>
      <c r="K278" s="21">
        <v>158.76</v>
      </c>
      <c r="L278" s="21">
        <v>424</v>
      </c>
      <c r="M278" s="13">
        <f t="shared" si="28"/>
        <v>1000</v>
      </c>
      <c r="N278" s="10">
        <f t="shared" si="29"/>
        <v>162</v>
      </c>
      <c r="O278" s="10">
        <f t="shared" si="30"/>
        <v>158.76</v>
      </c>
      <c r="P278" s="8">
        <f t="shared" si="31"/>
        <v>265.24</v>
      </c>
      <c r="Q278" s="9">
        <f t="shared" si="32"/>
        <v>0.62556603773584907</v>
      </c>
      <c r="R278" s="8">
        <f t="shared" si="33"/>
        <v>841.24</v>
      </c>
    </row>
    <row r="279" spans="1:18" ht="13.5" thickBot="1">
      <c r="A279" s="16" t="s">
        <v>51</v>
      </c>
      <c r="B279" s="16" t="str">
        <f t="shared" si="34"/>
        <v>POS</v>
      </c>
      <c r="C279" s="23" t="s">
        <v>9</v>
      </c>
      <c r="D279" s="16" t="s">
        <v>328</v>
      </c>
      <c r="E279" s="16" t="s">
        <v>329</v>
      </c>
      <c r="F279" s="17">
        <v>43335</v>
      </c>
      <c r="G279" s="18">
        <v>2018</v>
      </c>
      <c r="H279" s="16" t="s">
        <v>29</v>
      </c>
      <c r="I279" s="20">
        <v>838.75</v>
      </c>
      <c r="J279" s="19">
        <v>838.75</v>
      </c>
      <c r="K279" s="21">
        <v>0</v>
      </c>
      <c r="L279" s="21">
        <v>1944</v>
      </c>
      <c r="M279" s="13">
        <f t="shared" si="28"/>
        <v>838.75</v>
      </c>
      <c r="N279" s="10">
        <f t="shared" si="29"/>
        <v>838.75</v>
      </c>
      <c r="O279" s="10">
        <f t="shared" si="30"/>
        <v>0</v>
      </c>
      <c r="P279" s="8">
        <f t="shared" si="31"/>
        <v>1944</v>
      </c>
      <c r="Q279" s="9">
        <f t="shared" si="32"/>
        <v>1</v>
      </c>
      <c r="R279" s="8">
        <f t="shared" si="33"/>
        <v>838.75</v>
      </c>
    </row>
    <row r="280" spans="1:18" ht="13.5" thickBot="1">
      <c r="A280" s="16" t="s">
        <v>51</v>
      </c>
      <c r="B280" s="16" t="str">
        <f t="shared" si="34"/>
        <v>POS</v>
      </c>
      <c r="C280" s="23" t="s">
        <v>1245</v>
      </c>
      <c r="D280" s="16" t="s">
        <v>328</v>
      </c>
      <c r="E280" s="16" t="s">
        <v>329</v>
      </c>
      <c r="F280" s="17">
        <v>43335</v>
      </c>
      <c r="G280" s="18">
        <v>2018</v>
      </c>
      <c r="H280" s="16" t="s">
        <v>1249</v>
      </c>
      <c r="I280" s="20">
        <v>838.75</v>
      </c>
      <c r="J280" s="19">
        <v>838.75</v>
      </c>
      <c r="K280" s="21">
        <v>0</v>
      </c>
      <c r="L280" s="21">
        <v>285</v>
      </c>
      <c r="M280" s="13">
        <f t="shared" si="28"/>
        <v>838.75</v>
      </c>
      <c r="N280" s="10">
        <f t="shared" si="29"/>
        <v>838.75</v>
      </c>
      <c r="O280" s="10">
        <f t="shared" si="30"/>
        <v>0</v>
      </c>
      <c r="P280" s="8">
        <f t="shared" si="31"/>
        <v>285</v>
      </c>
      <c r="Q280" s="9">
        <f t="shared" si="32"/>
        <v>1</v>
      </c>
      <c r="R280" s="8">
        <f t="shared" si="33"/>
        <v>838.75</v>
      </c>
    </row>
    <row r="281" spans="1:18" ht="13.5" thickBot="1">
      <c r="A281" s="16" t="s">
        <v>26</v>
      </c>
      <c r="B281" s="16" t="str">
        <f t="shared" si="34"/>
        <v>POS</v>
      </c>
      <c r="C281" s="23" t="s">
        <v>1244</v>
      </c>
      <c r="D281" s="16" t="s">
        <v>114</v>
      </c>
      <c r="E281" s="16" t="s">
        <v>115</v>
      </c>
      <c r="F281" s="17">
        <v>43384</v>
      </c>
      <c r="G281" s="18">
        <v>2018</v>
      </c>
      <c r="H281" s="16" t="s">
        <v>1248</v>
      </c>
      <c r="I281" s="20">
        <v>1132.31</v>
      </c>
      <c r="J281" s="19">
        <v>0</v>
      </c>
      <c r="K281" s="21">
        <v>329.28</v>
      </c>
      <c r="L281" s="21">
        <v>24</v>
      </c>
      <c r="M281" s="13">
        <f t="shared" si="28"/>
        <v>1132.31</v>
      </c>
      <c r="N281" s="10">
        <f t="shared" si="29"/>
        <v>0</v>
      </c>
      <c r="O281" s="10">
        <f t="shared" si="30"/>
        <v>329.28</v>
      </c>
      <c r="P281" s="8">
        <f t="shared" si="31"/>
        <v>-305.27999999999997</v>
      </c>
      <c r="Q281" s="9">
        <f t="shared" si="32"/>
        <v>-12.719999999999999</v>
      </c>
      <c r="R281" s="8">
        <f t="shared" si="33"/>
        <v>803.03</v>
      </c>
    </row>
    <row r="282" spans="1:18" ht="13.5" thickBot="1">
      <c r="A282" s="16" t="s">
        <v>51</v>
      </c>
      <c r="B282" s="16" t="str">
        <f t="shared" si="34"/>
        <v>POS</v>
      </c>
      <c r="C282" s="23" t="s">
        <v>1245</v>
      </c>
      <c r="D282" s="16" t="s">
        <v>1216</v>
      </c>
      <c r="E282" s="16" t="s">
        <v>1217</v>
      </c>
      <c r="F282" s="17">
        <v>43391</v>
      </c>
      <c r="G282" s="18">
        <v>2018</v>
      </c>
      <c r="H282" s="16" t="s">
        <v>1249</v>
      </c>
      <c r="I282" s="20">
        <v>1132.31</v>
      </c>
      <c r="J282" s="19">
        <v>0</v>
      </c>
      <c r="K282" s="21">
        <v>329.28</v>
      </c>
      <c r="L282" s="21">
        <v>285</v>
      </c>
      <c r="M282" s="13">
        <f t="shared" si="28"/>
        <v>1132.31</v>
      </c>
      <c r="N282" s="10">
        <f t="shared" si="29"/>
        <v>0</v>
      </c>
      <c r="O282" s="10">
        <f t="shared" si="30"/>
        <v>329.28</v>
      </c>
      <c r="P282" s="8">
        <f t="shared" si="31"/>
        <v>-44.279999999999973</v>
      </c>
      <c r="Q282" s="9">
        <f t="shared" si="32"/>
        <v>-0.15536842105263149</v>
      </c>
      <c r="R282" s="8">
        <f t="shared" si="33"/>
        <v>803.03</v>
      </c>
    </row>
    <row r="283" spans="1:18" ht="13.5" thickBot="1">
      <c r="A283" s="16" t="s">
        <v>26</v>
      </c>
      <c r="B283" s="16" t="str">
        <f t="shared" si="34"/>
        <v>POS</v>
      </c>
      <c r="C283" s="23" t="s">
        <v>1245</v>
      </c>
      <c r="D283" s="16" t="s">
        <v>114</v>
      </c>
      <c r="E283" s="16" t="s">
        <v>115</v>
      </c>
      <c r="F283" s="17">
        <v>43384</v>
      </c>
      <c r="G283" s="18">
        <v>2018</v>
      </c>
      <c r="H283" s="16" t="s">
        <v>1249</v>
      </c>
      <c r="I283" s="20">
        <v>1132.31</v>
      </c>
      <c r="J283" s="19">
        <v>0</v>
      </c>
      <c r="K283" s="21">
        <v>329.28</v>
      </c>
      <c r="L283" s="21">
        <v>285</v>
      </c>
      <c r="M283" s="13">
        <f t="shared" si="28"/>
        <v>1132.31</v>
      </c>
      <c r="N283" s="10">
        <f t="shared" si="29"/>
        <v>0</v>
      </c>
      <c r="O283" s="10">
        <f t="shared" si="30"/>
        <v>329.28</v>
      </c>
      <c r="P283" s="8">
        <f t="shared" si="31"/>
        <v>-44.279999999999973</v>
      </c>
      <c r="Q283" s="9">
        <f t="shared" si="32"/>
        <v>-0.15536842105263149</v>
      </c>
      <c r="R283" s="8">
        <f t="shared" si="33"/>
        <v>803.03</v>
      </c>
    </row>
    <row r="284" spans="1:18" ht="13.5" thickBot="1">
      <c r="A284" s="16" t="s">
        <v>26</v>
      </c>
      <c r="B284" s="16" t="str">
        <f t="shared" si="34"/>
        <v>POS</v>
      </c>
      <c r="C284" s="23" t="s">
        <v>9</v>
      </c>
      <c r="D284" s="16" t="s">
        <v>114</v>
      </c>
      <c r="E284" s="16" t="s">
        <v>115</v>
      </c>
      <c r="F284" s="17">
        <v>43384</v>
      </c>
      <c r="G284" s="18">
        <v>2018</v>
      </c>
      <c r="H284" s="16" t="s">
        <v>37</v>
      </c>
      <c r="I284" s="20">
        <v>1132.31</v>
      </c>
      <c r="J284" s="19">
        <v>0</v>
      </c>
      <c r="K284" s="21">
        <v>329.28</v>
      </c>
      <c r="L284" s="21">
        <v>2723</v>
      </c>
      <c r="M284" s="13">
        <f t="shared" si="28"/>
        <v>1132.31</v>
      </c>
      <c r="N284" s="10">
        <f t="shared" si="29"/>
        <v>0</v>
      </c>
      <c r="O284" s="10">
        <f t="shared" si="30"/>
        <v>329.28</v>
      </c>
      <c r="P284" s="8">
        <f t="shared" si="31"/>
        <v>2393.7200000000003</v>
      </c>
      <c r="Q284" s="9">
        <f t="shared" si="32"/>
        <v>0.87907455012853475</v>
      </c>
      <c r="R284" s="8">
        <f t="shared" si="33"/>
        <v>803.03</v>
      </c>
    </row>
    <row r="285" spans="1:18" ht="13.5" thickBot="1">
      <c r="A285" s="16" t="s">
        <v>51</v>
      </c>
      <c r="B285" s="16" t="str">
        <f t="shared" si="34"/>
        <v>POS</v>
      </c>
      <c r="C285" s="23" t="s">
        <v>9</v>
      </c>
      <c r="D285" s="16" t="s">
        <v>1216</v>
      </c>
      <c r="E285" s="16" t="s">
        <v>1217</v>
      </c>
      <c r="F285" s="17">
        <v>43391</v>
      </c>
      <c r="G285" s="18">
        <v>2018</v>
      </c>
      <c r="H285" s="16" t="s">
        <v>37</v>
      </c>
      <c r="I285" s="20">
        <v>1132.31</v>
      </c>
      <c r="J285" s="19">
        <v>0</v>
      </c>
      <c r="K285" s="21">
        <v>329.28</v>
      </c>
      <c r="L285" s="21">
        <v>0</v>
      </c>
      <c r="M285" s="13">
        <f t="shared" si="28"/>
        <v>1132.31</v>
      </c>
      <c r="N285" s="10">
        <f t="shared" si="29"/>
        <v>0</v>
      </c>
      <c r="O285" s="10">
        <f t="shared" si="30"/>
        <v>329.28</v>
      </c>
      <c r="P285" s="8">
        <f t="shared" si="31"/>
        <v>-329.28</v>
      </c>
      <c r="Q285" s="9" t="e">
        <f t="shared" si="32"/>
        <v>#DIV/0!</v>
      </c>
      <c r="R285" s="8">
        <f t="shared" si="33"/>
        <v>803.03</v>
      </c>
    </row>
    <row r="286" spans="1:18" ht="13.5" thickBot="1">
      <c r="A286" s="16" t="s">
        <v>26</v>
      </c>
      <c r="B286" s="16" t="str">
        <f t="shared" si="34"/>
        <v>POS</v>
      </c>
      <c r="C286" s="23" t="s">
        <v>1244</v>
      </c>
      <c r="D286" s="16" t="s">
        <v>120</v>
      </c>
      <c r="E286" s="16" t="s">
        <v>121</v>
      </c>
      <c r="F286" s="17">
        <v>43375</v>
      </c>
      <c r="G286" s="18">
        <v>2018</v>
      </c>
      <c r="H286" s="16" t="s">
        <v>1248</v>
      </c>
      <c r="I286" s="20">
        <v>1131.21</v>
      </c>
      <c r="J286" s="19">
        <v>0</v>
      </c>
      <c r="K286" s="21">
        <v>329.28</v>
      </c>
      <c r="L286" s="21">
        <v>24</v>
      </c>
      <c r="M286" s="13">
        <f t="shared" si="28"/>
        <v>1131.21</v>
      </c>
      <c r="N286" s="10">
        <f t="shared" si="29"/>
        <v>0</v>
      </c>
      <c r="O286" s="10">
        <f t="shared" si="30"/>
        <v>329.28</v>
      </c>
      <c r="P286" s="8">
        <f t="shared" si="31"/>
        <v>-305.27999999999997</v>
      </c>
      <c r="Q286" s="9">
        <f t="shared" si="32"/>
        <v>-12.719999999999999</v>
      </c>
      <c r="R286" s="8">
        <f t="shared" si="33"/>
        <v>801.93000000000006</v>
      </c>
    </row>
    <row r="287" spans="1:18" ht="13.5" thickBot="1">
      <c r="A287" s="16" t="s">
        <v>26</v>
      </c>
      <c r="B287" s="16" t="str">
        <f t="shared" si="34"/>
        <v>POS</v>
      </c>
      <c r="C287" s="23" t="s">
        <v>1245</v>
      </c>
      <c r="D287" s="16" t="s">
        <v>120</v>
      </c>
      <c r="E287" s="16" t="s">
        <v>121</v>
      </c>
      <c r="F287" s="17">
        <v>43375</v>
      </c>
      <c r="G287" s="18">
        <v>2018</v>
      </c>
      <c r="H287" s="16" t="s">
        <v>1249</v>
      </c>
      <c r="I287" s="20">
        <v>1131.21</v>
      </c>
      <c r="J287" s="19">
        <v>0</v>
      </c>
      <c r="K287" s="21">
        <v>329.28</v>
      </c>
      <c r="L287" s="21">
        <v>285</v>
      </c>
      <c r="M287" s="13">
        <f t="shared" si="28"/>
        <v>1131.21</v>
      </c>
      <c r="N287" s="10">
        <f t="shared" si="29"/>
        <v>0</v>
      </c>
      <c r="O287" s="10">
        <f t="shared" si="30"/>
        <v>329.28</v>
      </c>
      <c r="P287" s="8">
        <f t="shared" si="31"/>
        <v>-44.279999999999973</v>
      </c>
      <c r="Q287" s="9">
        <f t="shared" si="32"/>
        <v>-0.15536842105263149</v>
      </c>
      <c r="R287" s="8">
        <f t="shared" si="33"/>
        <v>801.93000000000006</v>
      </c>
    </row>
    <row r="288" spans="1:18" ht="13.5" thickBot="1">
      <c r="A288" s="16" t="s">
        <v>26</v>
      </c>
      <c r="B288" s="16" t="str">
        <f t="shared" si="34"/>
        <v>POS</v>
      </c>
      <c r="C288" s="23" t="s">
        <v>9</v>
      </c>
      <c r="D288" s="16" t="s">
        <v>120</v>
      </c>
      <c r="E288" s="16" t="s">
        <v>121</v>
      </c>
      <c r="F288" s="17">
        <v>43375</v>
      </c>
      <c r="G288" s="18">
        <v>2018</v>
      </c>
      <c r="H288" s="16" t="s">
        <v>37</v>
      </c>
      <c r="I288" s="20">
        <v>1131.21</v>
      </c>
      <c r="J288" s="19">
        <v>0</v>
      </c>
      <c r="K288" s="21">
        <v>329.28</v>
      </c>
      <c r="L288" s="21">
        <v>2723</v>
      </c>
      <c r="M288" s="13">
        <f t="shared" si="28"/>
        <v>1131.21</v>
      </c>
      <c r="N288" s="10">
        <f t="shared" si="29"/>
        <v>0</v>
      </c>
      <c r="O288" s="10">
        <f t="shared" si="30"/>
        <v>329.28</v>
      </c>
      <c r="P288" s="8">
        <f t="shared" si="31"/>
        <v>2393.7200000000003</v>
      </c>
      <c r="Q288" s="9">
        <f t="shared" si="32"/>
        <v>0.87907455012853475</v>
      </c>
      <c r="R288" s="8">
        <f t="shared" si="33"/>
        <v>801.93000000000006</v>
      </c>
    </row>
    <row r="289" spans="1:18" ht="13.5" thickBot="1">
      <c r="A289" s="16" t="s">
        <v>32</v>
      </c>
      <c r="B289" s="16" t="str">
        <f t="shared" si="34"/>
        <v>POS</v>
      </c>
      <c r="C289" s="23" t="s">
        <v>9</v>
      </c>
      <c r="D289" s="16" t="s">
        <v>1162</v>
      </c>
      <c r="E289" s="16" t="s">
        <v>1163</v>
      </c>
      <c r="F289" s="17">
        <v>43277</v>
      </c>
      <c r="G289" s="18">
        <v>2018</v>
      </c>
      <c r="H289" s="16" t="s">
        <v>377</v>
      </c>
      <c r="I289" s="22">
        <v>1000</v>
      </c>
      <c r="J289" s="19">
        <v>202.5</v>
      </c>
      <c r="K289" s="21">
        <v>202.5</v>
      </c>
      <c r="L289" s="21">
        <v>265</v>
      </c>
      <c r="M289" s="13">
        <f t="shared" si="28"/>
        <v>1000</v>
      </c>
      <c r="N289" s="10">
        <f t="shared" si="29"/>
        <v>202.5</v>
      </c>
      <c r="O289" s="10">
        <f t="shared" si="30"/>
        <v>202.5</v>
      </c>
      <c r="P289" s="8">
        <f t="shared" si="31"/>
        <v>62.5</v>
      </c>
      <c r="Q289" s="9">
        <f t="shared" si="32"/>
        <v>0.23584905660377359</v>
      </c>
      <c r="R289" s="8">
        <f t="shared" si="33"/>
        <v>797.5</v>
      </c>
    </row>
    <row r="290" spans="1:18" ht="13.5" thickBot="1">
      <c r="A290" s="16" t="s">
        <v>51</v>
      </c>
      <c r="B290" s="16" t="str">
        <f t="shared" si="34"/>
        <v>POS</v>
      </c>
      <c r="C290" s="23" t="s">
        <v>9</v>
      </c>
      <c r="D290" s="16" t="s">
        <v>801</v>
      </c>
      <c r="E290" s="16" t="s">
        <v>802</v>
      </c>
      <c r="F290" s="17">
        <v>43384</v>
      </c>
      <c r="G290" s="18">
        <v>2018</v>
      </c>
      <c r="H290" s="16" t="s">
        <v>37</v>
      </c>
      <c r="I290" s="20">
        <v>759.56</v>
      </c>
      <c r="J290" s="19">
        <v>759.56</v>
      </c>
      <c r="K290" s="21">
        <v>0</v>
      </c>
      <c r="L290" s="21">
        <v>994</v>
      </c>
      <c r="M290" s="13">
        <f t="shared" si="28"/>
        <v>759.56</v>
      </c>
      <c r="N290" s="10">
        <f t="shared" si="29"/>
        <v>759.56</v>
      </c>
      <c r="O290" s="10">
        <f t="shared" si="30"/>
        <v>0</v>
      </c>
      <c r="P290" s="8">
        <f t="shared" si="31"/>
        <v>994</v>
      </c>
      <c r="Q290" s="9">
        <f t="shared" si="32"/>
        <v>1</v>
      </c>
      <c r="R290" s="8">
        <f t="shared" si="33"/>
        <v>759.56</v>
      </c>
    </row>
    <row r="291" spans="1:18" ht="13.5" thickBot="1">
      <c r="A291" s="16" t="s">
        <v>51</v>
      </c>
      <c r="B291" s="16" t="str">
        <f t="shared" si="34"/>
        <v>POS</v>
      </c>
      <c r="C291" s="23" t="s">
        <v>1245</v>
      </c>
      <c r="D291" s="16" t="s">
        <v>801</v>
      </c>
      <c r="E291" s="16" t="s">
        <v>802</v>
      </c>
      <c r="F291" s="17">
        <v>43384</v>
      </c>
      <c r="G291" s="18">
        <v>2018</v>
      </c>
      <c r="H291" s="16" t="s">
        <v>1249</v>
      </c>
      <c r="I291" s="20">
        <v>759.56</v>
      </c>
      <c r="J291" s="19">
        <v>759.56</v>
      </c>
      <c r="K291" s="21">
        <v>0</v>
      </c>
      <c r="L291" s="21">
        <v>95</v>
      </c>
      <c r="M291" s="13">
        <f t="shared" si="28"/>
        <v>759.56</v>
      </c>
      <c r="N291" s="10">
        <f t="shared" si="29"/>
        <v>759.56</v>
      </c>
      <c r="O291" s="10">
        <f t="shared" si="30"/>
        <v>0</v>
      </c>
      <c r="P291" s="8">
        <f t="shared" si="31"/>
        <v>95</v>
      </c>
      <c r="Q291" s="9">
        <f t="shared" si="32"/>
        <v>1</v>
      </c>
      <c r="R291" s="8">
        <f t="shared" si="33"/>
        <v>759.56</v>
      </c>
    </row>
    <row r="292" spans="1:18" ht="13.5" thickBot="1">
      <c r="A292" s="16" t="s">
        <v>32</v>
      </c>
      <c r="B292" s="16" t="str">
        <f t="shared" si="34"/>
        <v>POS</v>
      </c>
      <c r="C292" s="23" t="s">
        <v>9</v>
      </c>
      <c r="D292" s="16" t="s">
        <v>1148</v>
      </c>
      <c r="E292" s="16" t="s">
        <v>1149</v>
      </c>
      <c r="F292" s="17">
        <v>43312</v>
      </c>
      <c r="G292" s="18">
        <v>2018</v>
      </c>
      <c r="H292" s="16" t="s">
        <v>377</v>
      </c>
      <c r="I292" s="22">
        <v>1000</v>
      </c>
      <c r="J292" s="19">
        <v>243</v>
      </c>
      <c r="K292" s="21">
        <v>243</v>
      </c>
      <c r="L292" s="21">
        <v>318</v>
      </c>
      <c r="M292" s="13">
        <f t="shared" si="28"/>
        <v>1000</v>
      </c>
      <c r="N292" s="10">
        <f t="shared" si="29"/>
        <v>243</v>
      </c>
      <c r="O292" s="10">
        <f t="shared" si="30"/>
        <v>243</v>
      </c>
      <c r="P292" s="8">
        <f t="shared" si="31"/>
        <v>75</v>
      </c>
      <c r="Q292" s="9">
        <f t="shared" si="32"/>
        <v>0.23584905660377359</v>
      </c>
      <c r="R292" s="8">
        <f t="shared" si="33"/>
        <v>757</v>
      </c>
    </row>
    <row r="293" spans="1:18" ht="13.5" thickBot="1">
      <c r="A293" s="16" t="s">
        <v>26</v>
      </c>
      <c r="B293" s="16" t="str">
        <f t="shared" si="34"/>
        <v>POS</v>
      </c>
      <c r="C293" s="23" t="s">
        <v>9</v>
      </c>
      <c r="D293" s="16" t="s">
        <v>1029</v>
      </c>
      <c r="E293" s="16" t="s">
        <v>1030</v>
      </c>
      <c r="F293" s="17">
        <v>43287</v>
      </c>
      <c r="G293" s="18">
        <v>2018</v>
      </c>
      <c r="H293" s="16" t="s">
        <v>377</v>
      </c>
      <c r="I293" s="22">
        <v>1000</v>
      </c>
      <c r="J293" s="19">
        <v>243</v>
      </c>
      <c r="K293" s="21">
        <v>243</v>
      </c>
      <c r="L293" s="21">
        <v>424</v>
      </c>
      <c r="M293" s="13">
        <f t="shared" si="28"/>
        <v>1000</v>
      </c>
      <c r="N293" s="10">
        <f t="shared" si="29"/>
        <v>243</v>
      </c>
      <c r="O293" s="10">
        <f t="shared" si="30"/>
        <v>243</v>
      </c>
      <c r="P293" s="8">
        <f t="shared" si="31"/>
        <v>181</v>
      </c>
      <c r="Q293" s="9">
        <f t="shared" si="32"/>
        <v>0.42688679245283018</v>
      </c>
      <c r="R293" s="8">
        <f t="shared" si="33"/>
        <v>757</v>
      </c>
    </row>
    <row r="294" spans="1:18" ht="13.5" thickBot="1">
      <c r="A294" s="16" t="s">
        <v>80</v>
      </c>
      <c r="B294" s="16" t="str">
        <f t="shared" si="34"/>
        <v>POS</v>
      </c>
      <c r="C294" s="23" t="s">
        <v>1245</v>
      </c>
      <c r="D294" s="16" t="s">
        <v>465</v>
      </c>
      <c r="E294" s="16" t="s">
        <v>577</v>
      </c>
      <c r="F294" s="17">
        <v>43352</v>
      </c>
      <c r="G294" s="18">
        <v>2018</v>
      </c>
      <c r="H294" s="16" t="s">
        <v>1249</v>
      </c>
      <c r="I294" s="20">
        <v>964.74</v>
      </c>
      <c r="J294" s="19">
        <v>964.74</v>
      </c>
      <c r="K294" s="21">
        <v>945.45</v>
      </c>
      <c r="L294" s="21">
        <v>100</v>
      </c>
      <c r="M294" s="13">
        <f t="shared" si="28"/>
        <v>2329.48</v>
      </c>
      <c r="N294" s="10">
        <f t="shared" si="29"/>
        <v>1288.74</v>
      </c>
      <c r="O294" s="10">
        <f t="shared" si="30"/>
        <v>1592.25</v>
      </c>
      <c r="P294" s="8">
        <f t="shared" si="31"/>
        <v>-1492.25</v>
      </c>
      <c r="Q294" s="9">
        <f t="shared" si="32"/>
        <v>-14.922499999999999</v>
      </c>
      <c r="R294" s="8">
        <f t="shared" si="33"/>
        <v>737.23</v>
      </c>
    </row>
    <row r="295" spans="1:18" ht="13.5" thickBot="1">
      <c r="A295" s="16" t="s">
        <v>80</v>
      </c>
      <c r="B295" s="16" t="str">
        <f t="shared" si="34"/>
        <v>POS</v>
      </c>
      <c r="C295" s="23" t="s">
        <v>1245</v>
      </c>
      <c r="D295" s="16" t="s">
        <v>465</v>
      </c>
      <c r="E295" s="16" t="s">
        <v>577</v>
      </c>
      <c r="F295" s="17">
        <v>43352</v>
      </c>
      <c r="G295" s="18">
        <v>2018</v>
      </c>
      <c r="H295" s="16" t="s">
        <v>1249</v>
      </c>
      <c r="I295" s="20">
        <v>964.74</v>
      </c>
      <c r="J295" s="19">
        <v>0</v>
      </c>
      <c r="K295" s="21">
        <v>329.28</v>
      </c>
      <c r="L295" s="21">
        <v>100</v>
      </c>
      <c r="M295" s="13">
        <f t="shared" si="28"/>
        <v>2329.48</v>
      </c>
      <c r="N295" s="10">
        <f t="shared" si="29"/>
        <v>1288.74</v>
      </c>
      <c r="O295" s="10">
        <f t="shared" si="30"/>
        <v>1592.25</v>
      </c>
      <c r="P295" s="8">
        <f t="shared" si="31"/>
        <v>-1492.25</v>
      </c>
      <c r="Q295" s="9">
        <f t="shared" si="32"/>
        <v>-14.922499999999999</v>
      </c>
      <c r="R295" s="8">
        <f t="shared" si="33"/>
        <v>737.23</v>
      </c>
    </row>
    <row r="296" spans="1:18" ht="13.5" thickBot="1">
      <c r="A296" s="16" t="s">
        <v>32</v>
      </c>
      <c r="B296" s="16" t="str">
        <f t="shared" si="34"/>
        <v>POS</v>
      </c>
      <c r="C296" s="23" t="s">
        <v>1245</v>
      </c>
      <c r="D296" s="16" t="s">
        <v>465</v>
      </c>
      <c r="E296" s="16" t="s">
        <v>466</v>
      </c>
      <c r="F296" s="17">
        <v>43367</v>
      </c>
      <c r="G296" s="18">
        <v>2018</v>
      </c>
      <c r="H296" s="16" t="s">
        <v>1249</v>
      </c>
      <c r="I296" s="22">
        <v>400</v>
      </c>
      <c r="J296" s="19">
        <v>324</v>
      </c>
      <c r="K296" s="21">
        <v>317.52</v>
      </c>
      <c r="L296" s="21">
        <v>100</v>
      </c>
      <c r="M296" s="13">
        <f t="shared" si="28"/>
        <v>2329.48</v>
      </c>
      <c r="N296" s="10">
        <f t="shared" si="29"/>
        <v>1288.74</v>
      </c>
      <c r="O296" s="10">
        <f t="shared" si="30"/>
        <v>1592.25</v>
      </c>
      <c r="P296" s="8">
        <f t="shared" si="31"/>
        <v>-1492.25</v>
      </c>
      <c r="Q296" s="9">
        <f t="shared" si="32"/>
        <v>-14.922499999999999</v>
      </c>
      <c r="R296" s="8">
        <f t="shared" si="33"/>
        <v>737.23</v>
      </c>
    </row>
    <row r="297" spans="1:18" ht="13.5" thickBot="1">
      <c r="A297" s="16" t="s">
        <v>80</v>
      </c>
      <c r="B297" s="16" t="str">
        <f t="shared" si="34"/>
        <v>POS</v>
      </c>
      <c r="C297" s="23" t="s">
        <v>9</v>
      </c>
      <c r="D297" s="16" t="s">
        <v>465</v>
      </c>
      <c r="E297" s="16" t="s">
        <v>577</v>
      </c>
      <c r="F297" s="17">
        <v>43352</v>
      </c>
      <c r="G297" s="18">
        <v>2018</v>
      </c>
      <c r="H297" s="16" t="s">
        <v>29</v>
      </c>
      <c r="I297" s="20">
        <v>964.74</v>
      </c>
      <c r="J297" s="19">
        <v>0</v>
      </c>
      <c r="K297" s="21">
        <v>329.28</v>
      </c>
      <c r="L297" s="21">
        <v>1690</v>
      </c>
      <c r="M297" s="13">
        <f t="shared" si="28"/>
        <v>2329.48</v>
      </c>
      <c r="N297" s="10">
        <f t="shared" si="29"/>
        <v>1288.74</v>
      </c>
      <c r="O297" s="10">
        <f t="shared" si="30"/>
        <v>1592.25</v>
      </c>
      <c r="P297" s="8">
        <f t="shared" si="31"/>
        <v>97.75</v>
      </c>
      <c r="Q297" s="9">
        <f t="shared" si="32"/>
        <v>5.7840236686390531E-2</v>
      </c>
      <c r="R297" s="8">
        <f t="shared" si="33"/>
        <v>737.23</v>
      </c>
    </row>
    <row r="298" spans="1:18" ht="13.5" thickBot="1">
      <c r="A298" s="16" t="s">
        <v>32</v>
      </c>
      <c r="B298" s="16" t="str">
        <f t="shared" si="34"/>
        <v>POS</v>
      </c>
      <c r="C298" s="23" t="s">
        <v>9</v>
      </c>
      <c r="D298" s="16" t="s">
        <v>465</v>
      </c>
      <c r="E298" s="16" t="s">
        <v>466</v>
      </c>
      <c r="F298" s="17">
        <v>43367</v>
      </c>
      <c r="G298" s="18">
        <v>2018</v>
      </c>
      <c r="H298" s="16" t="s">
        <v>29</v>
      </c>
      <c r="I298" s="22">
        <v>400</v>
      </c>
      <c r="J298" s="19">
        <v>324</v>
      </c>
      <c r="K298" s="21">
        <v>317.52</v>
      </c>
      <c r="L298" s="21">
        <v>1690</v>
      </c>
      <c r="M298" s="13">
        <f t="shared" si="28"/>
        <v>2329.48</v>
      </c>
      <c r="N298" s="10">
        <f t="shared" si="29"/>
        <v>1288.74</v>
      </c>
      <c r="O298" s="10">
        <f t="shared" si="30"/>
        <v>1592.25</v>
      </c>
      <c r="P298" s="8">
        <f t="shared" si="31"/>
        <v>97.75</v>
      </c>
      <c r="Q298" s="9">
        <f t="shared" si="32"/>
        <v>5.7840236686390531E-2</v>
      </c>
      <c r="R298" s="8">
        <f t="shared" si="33"/>
        <v>737.23</v>
      </c>
    </row>
    <row r="299" spans="1:18" ht="13.5" thickBot="1">
      <c r="A299" s="16" t="s">
        <v>80</v>
      </c>
      <c r="B299" s="16" t="str">
        <f t="shared" si="34"/>
        <v>POS</v>
      </c>
      <c r="C299" s="23" t="s">
        <v>9</v>
      </c>
      <c r="D299" s="16" t="s">
        <v>465</v>
      </c>
      <c r="E299" s="16" t="s">
        <v>577</v>
      </c>
      <c r="F299" s="17">
        <v>43352</v>
      </c>
      <c r="G299" s="18">
        <v>2018</v>
      </c>
      <c r="H299" s="16" t="s">
        <v>29</v>
      </c>
      <c r="I299" s="20">
        <v>964.74</v>
      </c>
      <c r="J299" s="19">
        <v>964.74</v>
      </c>
      <c r="K299" s="21">
        <v>945.45</v>
      </c>
      <c r="L299" s="21">
        <v>1690</v>
      </c>
      <c r="M299" s="13">
        <f t="shared" si="28"/>
        <v>2329.48</v>
      </c>
      <c r="N299" s="10">
        <f t="shared" si="29"/>
        <v>1288.74</v>
      </c>
      <c r="O299" s="10">
        <f t="shared" si="30"/>
        <v>1592.25</v>
      </c>
      <c r="P299" s="8">
        <f t="shared" si="31"/>
        <v>97.75</v>
      </c>
      <c r="Q299" s="9">
        <f t="shared" si="32"/>
        <v>5.7840236686390531E-2</v>
      </c>
      <c r="R299" s="8">
        <f t="shared" si="33"/>
        <v>737.23</v>
      </c>
    </row>
    <row r="300" spans="1:18" ht="13.5" thickBot="1">
      <c r="A300" s="16" t="s">
        <v>1041</v>
      </c>
      <c r="B300" s="16" t="str">
        <f t="shared" si="34"/>
        <v>KIOSK</v>
      </c>
      <c r="C300" s="23" t="s">
        <v>9</v>
      </c>
      <c r="D300" s="16" t="s">
        <v>1042</v>
      </c>
      <c r="E300" s="16" t="s">
        <v>1043</v>
      </c>
      <c r="F300" s="17">
        <v>43328</v>
      </c>
      <c r="G300" s="18">
        <v>2018</v>
      </c>
      <c r="H300" s="16" t="s">
        <v>377</v>
      </c>
      <c r="I300" s="22">
        <v>1000</v>
      </c>
      <c r="J300" s="19">
        <v>303.75</v>
      </c>
      <c r="K300" s="21">
        <v>303.75</v>
      </c>
      <c r="L300" s="21">
        <v>397.5</v>
      </c>
      <c r="M300" s="13">
        <f t="shared" si="28"/>
        <v>1000</v>
      </c>
      <c r="N300" s="10">
        <f t="shared" si="29"/>
        <v>303.75</v>
      </c>
      <c r="O300" s="10">
        <f t="shared" si="30"/>
        <v>303.75</v>
      </c>
      <c r="P300" s="8">
        <f t="shared" si="31"/>
        <v>93.75</v>
      </c>
      <c r="Q300" s="9">
        <f t="shared" si="32"/>
        <v>0.23584905660377359</v>
      </c>
      <c r="R300" s="8">
        <f t="shared" si="33"/>
        <v>696.25</v>
      </c>
    </row>
    <row r="301" spans="1:18" ht="13.5" thickBot="1">
      <c r="A301" s="16" t="s">
        <v>26</v>
      </c>
      <c r="B301" s="16" t="str">
        <f t="shared" si="34"/>
        <v>POS</v>
      </c>
      <c r="C301" s="23" t="s">
        <v>9</v>
      </c>
      <c r="D301" s="16" t="s">
        <v>1019</v>
      </c>
      <c r="E301" s="16" t="s">
        <v>1020</v>
      </c>
      <c r="F301" s="17">
        <v>43342</v>
      </c>
      <c r="G301" s="18">
        <v>2018</v>
      </c>
      <c r="H301" s="16" t="s">
        <v>377</v>
      </c>
      <c r="I301" s="22">
        <v>1000</v>
      </c>
      <c r="J301" s="19">
        <v>324</v>
      </c>
      <c r="K301" s="21">
        <v>317.52</v>
      </c>
      <c r="L301" s="21">
        <v>424</v>
      </c>
      <c r="M301" s="13">
        <f t="shared" si="28"/>
        <v>1000</v>
      </c>
      <c r="N301" s="10">
        <f t="shared" si="29"/>
        <v>324</v>
      </c>
      <c r="O301" s="10">
        <f t="shared" si="30"/>
        <v>317.52</v>
      </c>
      <c r="P301" s="8">
        <f t="shared" si="31"/>
        <v>106.48000000000002</v>
      </c>
      <c r="Q301" s="9">
        <f t="shared" si="32"/>
        <v>0.25113207547169814</v>
      </c>
      <c r="R301" s="8">
        <f t="shared" si="33"/>
        <v>682.48</v>
      </c>
    </row>
    <row r="302" spans="1:18" ht="13.5" thickBot="1">
      <c r="A302" s="16" t="s">
        <v>32</v>
      </c>
      <c r="B302" s="16" t="str">
        <f t="shared" si="34"/>
        <v>POS</v>
      </c>
      <c r="C302" s="23" t="s">
        <v>1245</v>
      </c>
      <c r="D302" s="16" t="s">
        <v>517</v>
      </c>
      <c r="E302" s="16" t="s">
        <v>518</v>
      </c>
      <c r="F302" s="17">
        <v>43319</v>
      </c>
      <c r="G302" s="18">
        <v>2018</v>
      </c>
      <c r="H302" s="16" t="s">
        <v>1249</v>
      </c>
      <c r="I302" s="20">
        <v>964.74</v>
      </c>
      <c r="J302" s="19">
        <v>964.74</v>
      </c>
      <c r="K302" s="21">
        <v>945.45</v>
      </c>
      <c r="L302" s="21">
        <v>100</v>
      </c>
      <c r="M302" s="13">
        <f t="shared" si="28"/>
        <v>1929.48</v>
      </c>
      <c r="N302" s="10">
        <f t="shared" si="29"/>
        <v>964.74</v>
      </c>
      <c r="O302" s="10">
        <f t="shared" si="30"/>
        <v>1274.73</v>
      </c>
      <c r="P302" s="8">
        <f t="shared" si="31"/>
        <v>-1174.73</v>
      </c>
      <c r="Q302" s="9">
        <f t="shared" si="32"/>
        <v>-11.747300000000001</v>
      </c>
      <c r="R302" s="8">
        <f t="shared" si="33"/>
        <v>654.75</v>
      </c>
    </row>
    <row r="303" spans="1:18" ht="13.5" thickBot="1">
      <c r="A303" s="16" t="s">
        <v>32</v>
      </c>
      <c r="B303" s="16" t="str">
        <f t="shared" si="34"/>
        <v>POS</v>
      </c>
      <c r="C303" s="23" t="s">
        <v>1245</v>
      </c>
      <c r="D303" s="16" t="s">
        <v>517</v>
      </c>
      <c r="E303" s="16" t="s">
        <v>518</v>
      </c>
      <c r="F303" s="17">
        <v>43319</v>
      </c>
      <c r="G303" s="18">
        <v>2018</v>
      </c>
      <c r="H303" s="16" t="s">
        <v>1249</v>
      </c>
      <c r="I303" s="20">
        <v>964.74</v>
      </c>
      <c r="J303" s="19">
        <v>0</v>
      </c>
      <c r="K303" s="21">
        <v>329.28</v>
      </c>
      <c r="L303" s="21">
        <v>100</v>
      </c>
      <c r="M303" s="13">
        <f t="shared" si="28"/>
        <v>1929.48</v>
      </c>
      <c r="N303" s="10">
        <f t="shared" si="29"/>
        <v>964.74</v>
      </c>
      <c r="O303" s="10">
        <f t="shared" si="30"/>
        <v>1274.73</v>
      </c>
      <c r="P303" s="8">
        <f t="shared" si="31"/>
        <v>-1174.73</v>
      </c>
      <c r="Q303" s="9">
        <f t="shared" si="32"/>
        <v>-11.747300000000001</v>
      </c>
      <c r="R303" s="8">
        <f t="shared" si="33"/>
        <v>654.75</v>
      </c>
    </row>
    <row r="304" spans="1:18" ht="13.5" thickBot="1">
      <c r="A304" s="16" t="s">
        <v>32</v>
      </c>
      <c r="B304" s="16" t="str">
        <f t="shared" si="34"/>
        <v>POS</v>
      </c>
      <c r="C304" s="23" t="s">
        <v>9</v>
      </c>
      <c r="D304" s="16" t="s">
        <v>517</v>
      </c>
      <c r="E304" s="16" t="s">
        <v>518</v>
      </c>
      <c r="F304" s="17">
        <v>43319</v>
      </c>
      <c r="G304" s="18">
        <v>2018</v>
      </c>
      <c r="H304" s="16" t="s">
        <v>29</v>
      </c>
      <c r="I304" s="20">
        <v>964.74</v>
      </c>
      <c r="J304" s="19">
        <v>0</v>
      </c>
      <c r="K304" s="21">
        <v>329.28</v>
      </c>
      <c r="L304" s="21">
        <v>1690</v>
      </c>
      <c r="M304" s="13">
        <f t="shared" si="28"/>
        <v>1929.48</v>
      </c>
      <c r="N304" s="10">
        <f t="shared" si="29"/>
        <v>964.74</v>
      </c>
      <c r="O304" s="10">
        <f t="shared" si="30"/>
        <v>1274.73</v>
      </c>
      <c r="P304" s="8">
        <f t="shared" si="31"/>
        <v>415.27</v>
      </c>
      <c r="Q304" s="9">
        <f t="shared" si="32"/>
        <v>0.24572189349112425</v>
      </c>
      <c r="R304" s="8">
        <f t="shared" si="33"/>
        <v>654.75</v>
      </c>
    </row>
    <row r="305" spans="1:18" ht="13.5" thickBot="1">
      <c r="A305" s="16" t="s">
        <v>32</v>
      </c>
      <c r="B305" s="16" t="str">
        <f t="shared" si="34"/>
        <v>POS</v>
      </c>
      <c r="C305" s="23" t="s">
        <v>9</v>
      </c>
      <c r="D305" s="16" t="s">
        <v>517</v>
      </c>
      <c r="E305" s="16" t="s">
        <v>518</v>
      </c>
      <c r="F305" s="17">
        <v>43319</v>
      </c>
      <c r="G305" s="18">
        <v>2018</v>
      </c>
      <c r="H305" s="16" t="s">
        <v>29</v>
      </c>
      <c r="I305" s="20">
        <v>964.74</v>
      </c>
      <c r="J305" s="19">
        <v>964.74</v>
      </c>
      <c r="K305" s="21">
        <v>945.45</v>
      </c>
      <c r="L305" s="21">
        <v>1690</v>
      </c>
      <c r="M305" s="13">
        <f t="shared" si="28"/>
        <v>1929.48</v>
      </c>
      <c r="N305" s="10">
        <f t="shared" si="29"/>
        <v>964.74</v>
      </c>
      <c r="O305" s="10">
        <f t="shared" si="30"/>
        <v>1274.73</v>
      </c>
      <c r="P305" s="8">
        <f t="shared" si="31"/>
        <v>415.27</v>
      </c>
      <c r="Q305" s="9">
        <f t="shared" si="32"/>
        <v>0.24572189349112425</v>
      </c>
      <c r="R305" s="8">
        <f t="shared" si="33"/>
        <v>654.75</v>
      </c>
    </row>
    <row r="306" spans="1:18" ht="13.5" thickBot="1">
      <c r="A306" s="16" t="s">
        <v>186</v>
      </c>
      <c r="B306" s="16" t="str">
        <f t="shared" si="34"/>
        <v>POS</v>
      </c>
      <c r="C306" s="23" t="s">
        <v>9</v>
      </c>
      <c r="D306" s="16" t="s">
        <v>840</v>
      </c>
      <c r="E306" s="16" t="s">
        <v>841</v>
      </c>
      <c r="F306" s="17">
        <v>43353</v>
      </c>
      <c r="G306" s="18">
        <v>2018</v>
      </c>
      <c r="H306" s="16" t="s">
        <v>29</v>
      </c>
      <c r="I306" s="22">
        <v>648</v>
      </c>
      <c r="J306" s="19">
        <v>648</v>
      </c>
      <c r="K306" s="21">
        <v>0</v>
      </c>
      <c r="L306" s="21">
        <v>750</v>
      </c>
      <c r="M306" s="13">
        <f t="shared" si="28"/>
        <v>648</v>
      </c>
      <c r="N306" s="10">
        <f t="shared" si="29"/>
        <v>648</v>
      </c>
      <c r="O306" s="10">
        <f t="shared" si="30"/>
        <v>0</v>
      </c>
      <c r="P306" s="8">
        <f t="shared" si="31"/>
        <v>750</v>
      </c>
      <c r="Q306" s="9">
        <f t="shared" si="32"/>
        <v>1</v>
      </c>
      <c r="R306" s="8">
        <f t="shared" si="33"/>
        <v>648</v>
      </c>
    </row>
    <row r="307" spans="1:18" ht="13.5" thickBot="1">
      <c r="A307" s="16" t="s">
        <v>32</v>
      </c>
      <c r="B307" s="16" t="str">
        <f t="shared" si="34"/>
        <v>POS</v>
      </c>
      <c r="C307" s="23" t="s">
        <v>9</v>
      </c>
      <c r="D307" s="16" t="s">
        <v>978</v>
      </c>
      <c r="E307" s="16" t="s">
        <v>979</v>
      </c>
      <c r="F307" s="17">
        <v>43315</v>
      </c>
      <c r="G307" s="18">
        <v>2018</v>
      </c>
      <c r="H307" s="16" t="s">
        <v>377</v>
      </c>
      <c r="I307" s="22">
        <v>1000</v>
      </c>
      <c r="J307" s="19">
        <v>364.5</v>
      </c>
      <c r="K307" s="21">
        <v>357.21</v>
      </c>
      <c r="L307" s="21">
        <v>477</v>
      </c>
      <c r="M307" s="13">
        <f t="shared" si="28"/>
        <v>1000</v>
      </c>
      <c r="N307" s="10">
        <f t="shared" si="29"/>
        <v>364.5</v>
      </c>
      <c r="O307" s="10">
        <f t="shared" si="30"/>
        <v>357.21</v>
      </c>
      <c r="P307" s="8">
        <f t="shared" si="31"/>
        <v>119.79000000000002</v>
      </c>
      <c r="Q307" s="9">
        <f t="shared" si="32"/>
        <v>0.25113207547169814</v>
      </c>
      <c r="R307" s="8">
        <f t="shared" si="33"/>
        <v>642.79</v>
      </c>
    </row>
    <row r="308" spans="1:18" ht="13.5" thickBot="1">
      <c r="A308" s="16" t="s">
        <v>32</v>
      </c>
      <c r="B308" s="16" t="str">
        <f t="shared" si="34"/>
        <v>POS</v>
      </c>
      <c r="C308" s="23" t="s">
        <v>1245</v>
      </c>
      <c r="D308" s="16" t="s">
        <v>423</v>
      </c>
      <c r="E308" s="16" t="s">
        <v>424</v>
      </c>
      <c r="F308" s="17">
        <v>43376</v>
      </c>
      <c r="G308" s="18">
        <v>2018</v>
      </c>
      <c r="H308" s="16" t="s">
        <v>1249</v>
      </c>
      <c r="I308" s="20">
        <v>964.74</v>
      </c>
      <c r="J308" s="19">
        <v>0</v>
      </c>
      <c r="K308" s="21">
        <v>329.28</v>
      </c>
      <c r="L308" s="21">
        <v>100</v>
      </c>
      <c r="M308" s="13">
        <f t="shared" si="28"/>
        <v>964.74</v>
      </c>
      <c r="N308" s="10">
        <f t="shared" si="29"/>
        <v>0</v>
      </c>
      <c r="O308" s="10">
        <f t="shared" si="30"/>
        <v>329.28</v>
      </c>
      <c r="P308" s="8">
        <f t="shared" si="31"/>
        <v>-229.27999999999997</v>
      </c>
      <c r="Q308" s="9">
        <f t="shared" si="32"/>
        <v>-2.2927999999999997</v>
      </c>
      <c r="R308" s="8">
        <f t="shared" si="33"/>
        <v>635.46</v>
      </c>
    </row>
    <row r="309" spans="1:18" ht="13.5" thickBot="1">
      <c r="A309" s="16" t="s">
        <v>32</v>
      </c>
      <c r="B309" s="16" t="str">
        <f t="shared" si="34"/>
        <v>POS</v>
      </c>
      <c r="C309" s="23" t="s">
        <v>1245</v>
      </c>
      <c r="D309" s="16" t="s">
        <v>1220</v>
      </c>
      <c r="E309" s="16" t="s">
        <v>1221</v>
      </c>
      <c r="F309" s="17">
        <v>43390</v>
      </c>
      <c r="G309" s="18">
        <v>2018</v>
      </c>
      <c r="H309" s="16" t="s">
        <v>1249</v>
      </c>
      <c r="I309" s="20">
        <v>964.74</v>
      </c>
      <c r="J309" s="19">
        <v>0</v>
      </c>
      <c r="K309" s="21">
        <v>329.28</v>
      </c>
      <c r="L309" s="21">
        <v>100</v>
      </c>
      <c r="M309" s="13">
        <f t="shared" si="28"/>
        <v>964.74</v>
      </c>
      <c r="N309" s="10">
        <f t="shared" si="29"/>
        <v>0</v>
      </c>
      <c r="O309" s="10">
        <f t="shared" si="30"/>
        <v>329.28</v>
      </c>
      <c r="P309" s="8">
        <f t="shared" si="31"/>
        <v>-229.27999999999997</v>
      </c>
      <c r="Q309" s="9">
        <f t="shared" si="32"/>
        <v>-2.2927999999999997</v>
      </c>
      <c r="R309" s="8">
        <f t="shared" si="33"/>
        <v>635.46</v>
      </c>
    </row>
    <row r="310" spans="1:18" ht="13.5" thickBot="1">
      <c r="A310" s="16" t="s">
        <v>32</v>
      </c>
      <c r="B310" s="16" t="str">
        <f t="shared" si="34"/>
        <v>POS</v>
      </c>
      <c r="C310" s="23" t="s">
        <v>1245</v>
      </c>
      <c r="D310" s="16" t="s">
        <v>469</v>
      </c>
      <c r="E310" s="16" t="s">
        <v>470</v>
      </c>
      <c r="F310" s="17">
        <v>43387</v>
      </c>
      <c r="G310" s="18">
        <v>2018</v>
      </c>
      <c r="H310" s="16" t="s">
        <v>1249</v>
      </c>
      <c r="I310" s="20">
        <v>964.74</v>
      </c>
      <c r="J310" s="19">
        <v>0</v>
      </c>
      <c r="K310" s="21">
        <v>329.28</v>
      </c>
      <c r="L310" s="21">
        <v>100</v>
      </c>
      <c r="M310" s="13">
        <f t="shared" si="28"/>
        <v>964.74</v>
      </c>
      <c r="N310" s="10">
        <f t="shared" si="29"/>
        <v>0</v>
      </c>
      <c r="O310" s="10">
        <f t="shared" si="30"/>
        <v>329.28</v>
      </c>
      <c r="P310" s="8">
        <f t="shared" si="31"/>
        <v>-229.27999999999997</v>
      </c>
      <c r="Q310" s="9">
        <f t="shared" si="32"/>
        <v>-2.2927999999999997</v>
      </c>
      <c r="R310" s="8">
        <f t="shared" si="33"/>
        <v>635.46</v>
      </c>
    </row>
    <row r="311" spans="1:18" ht="13.5" thickBot="1">
      <c r="A311" s="16" t="s">
        <v>32</v>
      </c>
      <c r="B311" s="16" t="str">
        <f t="shared" si="34"/>
        <v>POS</v>
      </c>
      <c r="C311" s="23" t="s">
        <v>9</v>
      </c>
      <c r="D311" s="16" t="s">
        <v>423</v>
      </c>
      <c r="E311" s="16" t="s">
        <v>424</v>
      </c>
      <c r="F311" s="17">
        <v>43376</v>
      </c>
      <c r="G311" s="18">
        <v>2018</v>
      </c>
      <c r="H311" s="16" t="s">
        <v>29</v>
      </c>
      <c r="I311" s="20">
        <v>964.74</v>
      </c>
      <c r="J311" s="19">
        <v>0</v>
      </c>
      <c r="K311" s="21">
        <v>329.28</v>
      </c>
      <c r="L311" s="21">
        <v>1690</v>
      </c>
      <c r="M311" s="13">
        <f t="shared" si="28"/>
        <v>964.74</v>
      </c>
      <c r="N311" s="10">
        <f t="shared" si="29"/>
        <v>0</v>
      </c>
      <c r="O311" s="10">
        <f t="shared" si="30"/>
        <v>329.28</v>
      </c>
      <c r="P311" s="8">
        <f t="shared" si="31"/>
        <v>1360.72</v>
      </c>
      <c r="Q311" s="9">
        <f t="shared" si="32"/>
        <v>0.8051597633136095</v>
      </c>
      <c r="R311" s="8">
        <f t="shared" si="33"/>
        <v>635.46</v>
      </c>
    </row>
    <row r="312" spans="1:18" ht="13.5" thickBot="1">
      <c r="A312" s="16" t="s">
        <v>32</v>
      </c>
      <c r="B312" s="16" t="str">
        <f t="shared" si="34"/>
        <v>POS</v>
      </c>
      <c r="C312" s="23" t="s">
        <v>9</v>
      </c>
      <c r="D312" s="16" t="s">
        <v>1220</v>
      </c>
      <c r="E312" s="16" t="s">
        <v>1221</v>
      </c>
      <c r="F312" s="17">
        <v>43390</v>
      </c>
      <c r="G312" s="18">
        <v>2018</v>
      </c>
      <c r="H312" s="16" t="s">
        <v>29</v>
      </c>
      <c r="I312" s="20">
        <v>964.74</v>
      </c>
      <c r="J312" s="19">
        <v>0</v>
      </c>
      <c r="K312" s="21">
        <v>329.28</v>
      </c>
      <c r="L312" s="21">
        <v>1690</v>
      </c>
      <c r="M312" s="13">
        <f t="shared" si="28"/>
        <v>964.74</v>
      </c>
      <c r="N312" s="10">
        <f t="shared" si="29"/>
        <v>0</v>
      </c>
      <c r="O312" s="10">
        <f t="shared" si="30"/>
        <v>329.28</v>
      </c>
      <c r="P312" s="8">
        <f t="shared" si="31"/>
        <v>1360.72</v>
      </c>
      <c r="Q312" s="9">
        <f t="shared" si="32"/>
        <v>0.8051597633136095</v>
      </c>
      <c r="R312" s="8">
        <f t="shared" si="33"/>
        <v>635.46</v>
      </c>
    </row>
    <row r="313" spans="1:18" ht="13.5" thickBot="1">
      <c r="A313" s="16" t="s">
        <v>32</v>
      </c>
      <c r="B313" s="16" t="str">
        <f t="shared" si="34"/>
        <v>POS</v>
      </c>
      <c r="C313" s="23" t="s">
        <v>9</v>
      </c>
      <c r="D313" s="16" t="s">
        <v>469</v>
      </c>
      <c r="E313" s="16" t="s">
        <v>470</v>
      </c>
      <c r="F313" s="17">
        <v>43387</v>
      </c>
      <c r="G313" s="18">
        <v>2018</v>
      </c>
      <c r="H313" s="16" t="s">
        <v>29</v>
      </c>
      <c r="I313" s="20">
        <v>964.74</v>
      </c>
      <c r="J313" s="19">
        <v>0</v>
      </c>
      <c r="K313" s="21">
        <v>329.28</v>
      </c>
      <c r="L313" s="21">
        <v>1690</v>
      </c>
      <c r="M313" s="13">
        <f t="shared" si="28"/>
        <v>964.74</v>
      </c>
      <c r="N313" s="10">
        <f t="shared" si="29"/>
        <v>0</v>
      </c>
      <c r="O313" s="10">
        <f t="shared" si="30"/>
        <v>329.28</v>
      </c>
      <c r="P313" s="8">
        <f t="shared" si="31"/>
        <v>1360.72</v>
      </c>
      <c r="Q313" s="9">
        <f t="shared" si="32"/>
        <v>0.8051597633136095</v>
      </c>
      <c r="R313" s="8">
        <f t="shared" si="33"/>
        <v>635.46</v>
      </c>
    </row>
    <row r="314" spans="1:18" ht="13.5" thickBot="1">
      <c r="A314" s="16" t="s">
        <v>32</v>
      </c>
      <c r="B314" s="16" t="str">
        <f t="shared" si="34"/>
        <v>POS</v>
      </c>
      <c r="C314" s="23" t="s">
        <v>1245</v>
      </c>
      <c r="D314" s="16" t="s">
        <v>1222</v>
      </c>
      <c r="E314" s="16" t="s">
        <v>1223</v>
      </c>
      <c r="F314" s="17">
        <v>43397</v>
      </c>
      <c r="G314" s="18">
        <v>2018</v>
      </c>
      <c r="H314" s="16" t="s">
        <v>1249</v>
      </c>
      <c r="I314" s="20">
        <v>964.74</v>
      </c>
      <c r="J314" s="19">
        <v>0</v>
      </c>
      <c r="K314" s="21">
        <v>329.28</v>
      </c>
      <c r="L314" s="21">
        <v>0</v>
      </c>
      <c r="M314" s="13">
        <f t="shared" si="28"/>
        <v>964.74</v>
      </c>
      <c r="N314" s="10">
        <f t="shared" si="29"/>
        <v>0</v>
      </c>
      <c r="O314" s="10">
        <f t="shared" si="30"/>
        <v>329.28</v>
      </c>
      <c r="P314" s="8">
        <f t="shared" si="31"/>
        <v>-329.28</v>
      </c>
      <c r="Q314" s="9" t="e">
        <f t="shared" si="32"/>
        <v>#DIV/0!</v>
      </c>
      <c r="R314" s="8">
        <f t="shared" si="33"/>
        <v>635.46</v>
      </c>
    </row>
    <row r="315" spans="1:18" ht="13.5" thickBot="1">
      <c r="A315" s="16" t="s">
        <v>32</v>
      </c>
      <c r="B315" s="16" t="str">
        <f t="shared" si="34"/>
        <v>POS</v>
      </c>
      <c r="C315" s="23" t="s">
        <v>9</v>
      </c>
      <c r="D315" s="16" t="s">
        <v>1222</v>
      </c>
      <c r="E315" s="16" t="s">
        <v>1223</v>
      </c>
      <c r="F315" s="17">
        <v>43397</v>
      </c>
      <c r="G315" s="18">
        <v>2018</v>
      </c>
      <c r="H315" s="16" t="s">
        <v>29</v>
      </c>
      <c r="I315" s="20">
        <v>964.74</v>
      </c>
      <c r="J315" s="19">
        <v>0</v>
      </c>
      <c r="K315" s="21">
        <v>329.28</v>
      </c>
      <c r="L315" s="21">
        <v>0</v>
      </c>
      <c r="M315" s="13">
        <f t="shared" si="28"/>
        <v>964.74</v>
      </c>
      <c r="N315" s="10">
        <f t="shared" si="29"/>
        <v>0</v>
      </c>
      <c r="O315" s="10">
        <f t="shared" si="30"/>
        <v>329.28</v>
      </c>
      <c r="P315" s="8">
        <f t="shared" si="31"/>
        <v>-329.28</v>
      </c>
      <c r="Q315" s="9" t="e">
        <f t="shared" si="32"/>
        <v>#DIV/0!</v>
      </c>
      <c r="R315" s="8">
        <f t="shared" si="33"/>
        <v>635.46</v>
      </c>
    </row>
    <row r="316" spans="1:18" ht="13.5" thickBot="1">
      <c r="A316" s="16" t="s">
        <v>51</v>
      </c>
      <c r="B316" s="16" t="str">
        <f t="shared" si="34"/>
        <v>POS</v>
      </c>
      <c r="C316" s="23" t="s">
        <v>1245</v>
      </c>
      <c r="D316" s="16" t="s">
        <v>315</v>
      </c>
      <c r="E316" s="16" t="s">
        <v>316</v>
      </c>
      <c r="F316" s="17">
        <v>43384</v>
      </c>
      <c r="G316" s="18">
        <v>2018</v>
      </c>
      <c r="H316" s="16" t="s">
        <v>1249</v>
      </c>
      <c r="I316" s="20">
        <v>964.31</v>
      </c>
      <c r="J316" s="19">
        <v>0</v>
      </c>
      <c r="K316" s="21">
        <v>329.28</v>
      </c>
      <c r="L316" s="21">
        <v>285</v>
      </c>
      <c r="M316" s="13">
        <f t="shared" si="28"/>
        <v>964.31</v>
      </c>
      <c r="N316" s="10">
        <f t="shared" si="29"/>
        <v>0</v>
      </c>
      <c r="O316" s="10">
        <f t="shared" si="30"/>
        <v>329.28</v>
      </c>
      <c r="P316" s="8">
        <f t="shared" si="31"/>
        <v>-44.279999999999973</v>
      </c>
      <c r="Q316" s="9">
        <f t="shared" si="32"/>
        <v>-0.15536842105263149</v>
      </c>
      <c r="R316" s="8">
        <f t="shared" si="33"/>
        <v>635.03</v>
      </c>
    </row>
    <row r="317" spans="1:18" ht="13.5" thickBot="1">
      <c r="A317" s="16" t="s">
        <v>51</v>
      </c>
      <c r="B317" s="16" t="str">
        <f t="shared" si="34"/>
        <v>POS</v>
      </c>
      <c r="C317" s="23" t="s">
        <v>9</v>
      </c>
      <c r="D317" s="16" t="s">
        <v>315</v>
      </c>
      <c r="E317" s="16" t="s">
        <v>316</v>
      </c>
      <c r="F317" s="17">
        <v>43384</v>
      </c>
      <c r="G317" s="18">
        <v>2018</v>
      </c>
      <c r="H317" s="16" t="s">
        <v>29</v>
      </c>
      <c r="I317" s="20">
        <v>964.31</v>
      </c>
      <c r="J317" s="19">
        <v>0</v>
      </c>
      <c r="K317" s="21">
        <v>329.28</v>
      </c>
      <c r="L317" s="21">
        <v>1944</v>
      </c>
      <c r="M317" s="13">
        <f t="shared" si="28"/>
        <v>964.31</v>
      </c>
      <c r="N317" s="10">
        <f t="shared" si="29"/>
        <v>0</v>
      </c>
      <c r="O317" s="10">
        <f t="shared" si="30"/>
        <v>329.28</v>
      </c>
      <c r="P317" s="8">
        <f t="shared" si="31"/>
        <v>1614.72</v>
      </c>
      <c r="Q317" s="9">
        <f t="shared" si="32"/>
        <v>0.83061728395061729</v>
      </c>
      <c r="R317" s="8">
        <f t="shared" si="33"/>
        <v>635.03</v>
      </c>
    </row>
    <row r="318" spans="1:18" ht="13.5" thickBot="1">
      <c r="A318" s="16" t="s">
        <v>99</v>
      </c>
      <c r="B318" s="16" t="str">
        <f t="shared" si="34"/>
        <v>POS</v>
      </c>
      <c r="C318" s="23" t="s">
        <v>1245</v>
      </c>
      <c r="D318" s="16" t="s">
        <v>722</v>
      </c>
      <c r="E318" s="16" t="s">
        <v>723</v>
      </c>
      <c r="F318" s="17">
        <v>43334</v>
      </c>
      <c r="G318" s="18">
        <v>2018</v>
      </c>
      <c r="H318" s="16" t="s">
        <v>1249</v>
      </c>
      <c r="I318" s="22">
        <v>621</v>
      </c>
      <c r="J318" s="19">
        <v>621</v>
      </c>
      <c r="K318" s="21">
        <v>0</v>
      </c>
      <c r="L318" s="21">
        <v>95</v>
      </c>
      <c r="M318" s="13">
        <f t="shared" si="28"/>
        <v>1242</v>
      </c>
      <c r="N318" s="10">
        <f t="shared" si="29"/>
        <v>1242</v>
      </c>
      <c r="O318" s="10">
        <f t="shared" si="30"/>
        <v>608.58000000000004</v>
      </c>
      <c r="P318" s="8">
        <f t="shared" si="31"/>
        <v>-513.58000000000004</v>
      </c>
      <c r="Q318" s="9">
        <f t="shared" si="32"/>
        <v>-5.4061052631578947</v>
      </c>
      <c r="R318" s="8">
        <f t="shared" si="33"/>
        <v>633.41999999999996</v>
      </c>
    </row>
    <row r="319" spans="1:18" ht="13.5" thickBot="1">
      <c r="A319" s="16" t="s">
        <v>99</v>
      </c>
      <c r="B319" s="16" t="str">
        <f t="shared" si="34"/>
        <v>POS</v>
      </c>
      <c r="C319" s="23" t="s">
        <v>1245</v>
      </c>
      <c r="D319" s="16" t="s">
        <v>722</v>
      </c>
      <c r="E319" s="16" t="s">
        <v>723</v>
      </c>
      <c r="F319" s="17">
        <v>43334</v>
      </c>
      <c r="G319" s="18">
        <v>2018</v>
      </c>
      <c r="H319" s="16" t="s">
        <v>1249</v>
      </c>
      <c r="I319" s="22">
        <v>621</v>
      </c>
      <c r="J319" s="19">
        <v>621</v>
      </c>
      <c r="K319" s="21">
        <v>608.58000000000004</v>
      </c>
      <c r="L319" s="21">
        <v>95</v>
      </c>
      <c r="M319" s="13">
        <f t="shared" si="28"/>
        <v>1242</v>
      </c>
      <c r="N319" s="10">
        <f t="shared" si="29"/>
        <v>1242</v>
      </c>
      <c r="O319" s="10">
        <f t="shared" si="30"/>
        <v>608.58000000000004</v>
      </c>
      <c r="P319" s="8">
        <f t="shared" si="31"/>
        <v>-513.58000000000004</v>
      </c>
      <c r="Q319" s="9">
        <f t="shared" si="32"/>
        <v>-5.4061052631578947</v>
      </c>
      <c r="R319" s="8">
        <f t="shared" si="33"/>
        <v>633.41999999999996</v>
      </c>
    </row>
    <row r="320" spans="1:18" ht="13.5" thickBot="1">
      <c r="A320" s="16" t="s">
        <v>99</v>
      </c>
      <c r="B320" s="16" t="str">
        <f t="shared" si="34"/>
        <v>POS</v>
      </c>
      <c r="C320" s="23" t="s">
        <v>9</v>
      </c>
      <c r="D320" s="16" t="s">
        <v>722</v>
      </c>
      <c r="E320" s="16" t="s">
        <v>723</v>
      </c>
      <c r="F320" s="17">
        <v>43334</v>
      </c>
      <c r="G320" s="18">
        <v>2018</v>
      </c>
      <c r="H320" s="16" t="s">
        <v>29</v>
      </c>
      <c r="I320" s="22">
        <v>621</v>
      </c>
      <c r="J320" s="19">
        <v>621</v>
      </c>
      <c r="K320" s="21">
        <v>0</v>
      </c>
      <c r="L320" s="21">
        <v>1397</v>
      </c>
      <c r="M320" s="13">
        <f t="shared" si="28"/>
        <v>1242</v>
      </c>
      <c r="N320" s="10">
        <f t="shared" si="29"/>
        <v>1242</v>
      </c>
      <c r="O320" s="10">
        <f t="shared" si="30"/>
        <v>608.58000000000004</v>
      </c>
      <c r="P320" s="8">
        <f t="shared" si="31"/>
        <v>788.42</v>
      </c>
      <c r="Q320" s="9">
        <f t="shared" si="32"/>
        <v>0.56436649964209018</v>
      </c>
      <c r="R320" s="8">
        <f t="shared" si="33"/>
        <v>633.41999999999996</v>
      </c>
    </row>
    <row r="321" spans="1:18" ht="13.5" thickBot="1">
      <c r="A321" s="16" t="s">
        <v>99</v>
      </c>
      <c r="B321" s="16" t="str">
        <f t="shared" si="34"/>
        <v>POS</v>
      </c>
      <c r="C321" s="23" t="s">
        <v>9</v>
      </c>
      <c r="D321" s="16" t="s">
        <v>722</v>
      </c>
      <c r="E321" s="16" t="s">
        <v>723</v>
      </c>
      <c r="F321" s="17">
        <v>43334</v>
      </c>
      <c r="G321" s="18">
        <v>2018</v>
      </c>
      <c r="H321" s="16" t="s">
        <v>29</v>
      </c>
      <c r="I321" s="22">
        <v>621</v>
      </c>
      <c r="J321" s="19">
        <v>621</v>
      </c>
      <c r="K321" s="21">
        <v>608.58000000000004</v>
      </c>
      <c r="L321" s="21">
        <v>1397</v>
      </c>
      <c r="M321" s="13">
        <f t="shared" si="28"/>
        <v>1242</v>
      </c>
      <c r="N321" s="10">
        <f t="shared" si="29"/>
        <v>1242</v>
      </c>
      <c r="O321" s="10">
        <f t="shared" si="30"/>
        <v>608.58000000000004</v>
      </c>
      <c r="P321" s="8">
        <f t="shared" si="31"/>
        <v>788.42</v>
      </c>
      <c r="Q321" s="9">
        <f t="shared" si="32"/>
        <v>0.56436649964209018</v>
      </c>
      <c r="R321" s="8">
        <f t="shared" si="33"/>
        <v>633.41999999999996</v>
      </c>
    </row>
    <row r="322" spans="1:18" ht="13.5" thickBot="1">
      <c r="A322" s="16" t="s">
        <v>230</v>
      </c>
      <c r="B322" s="16" t="str">
        <f t="shared" si="34"/>
        <v>POS</v>
      </c>
      <c r="C322" s="23" t="s">
        <v>9</v>
      </c>
      <c r="D322" s="16" t="s">
        <v>770</v>
      </c>
      <c r="E322" s="16" t="s">
        <v>771</v>
      </c>
      <c r="F322" s="17">
        <v>43371</v>
      </c>
      <c r="G322" s="18">
        <v>2018</v>
      </c>
      <c r="H322" s="16" t="s">
        <v>29</v>
      </c>
      <c r="I322" s="22">
        <v>628</v>
      </c>
      <c r="J322" s="19">
        <v>628</v>
      </c>
      <c r="K322" s="21">
        <v>0</v>
      </c>
      <c r="L322" s="21">
        <v>1149</v>
      </c>
      <c r="M322" s="13">
        <f t="shared" ref="M322:M385" si="35">SUMIFS($I:$I,$D:$D,"="&amp;D322,$C:$C,"="&amp;C322)</f>
        <v>628</v>
      </c>
      <c r="N322" s="10">
        <f t="shared" ref="N322:N385" si="36">SUMIFS($J:$J,$D:$D,"="&amp;D322,$C:$C,"="&amp;C322)</f>
        <v>628</v>
      </c>
      <c r="O322" s="10">
        <f t="shared" ref="O322:O385" si="37">SUMIFS($K:$K,$D:$D,"="&amp;D322,$C:$C,"="&amp;C322)</f>
        <v>0</v>
      </c>
      <c r="P322" s="8">
        <f t="shared" ref="P322:P385" si="38">L322-O322</f>
        <v>1149</v>
      </c>
      <c r="Q322" s="9">
        <f t="shared" ref="Q322:Q385" si="39">P322/L322</f>
        <v>1</v>
      </c>
      <c r="R322" s="8">
        <f t="shared" ref="R322:R385" si="40">M322-O322</f>
        <v>628</v>
      </c>
    </row>
    <row r="323" spans="1:18" ht="13.5" thickBot="1">
      <c r="A323" s="15"/>
      <c r="B323" s="16" t="str">
        <f t="shared" ref="B323:B386" si="41">IF(LEFT(A323,5)="kiosk","KIOSK","POS")</f>
        <v>POS</v>
      </c>
      <c r="C323" s="23" t="s">
        <v>9</v>
      </c>
      <c r="D323" s="16" t="s">
        <v>742</v>
      </c>
      <c r="E323" s="16" t="s">
        <v>743</v>
      </c>
      <c r="F323" s="17">
        <v>43377</v>
      </c>
      <c r="G323" s="18">
        <v>2018</v>
      </c>
      <c r="H323" s="16" t="s">
        <v>29</v>
      </c>
      <c r="I323" s="22">
        <v>621</v>
      </c>
      <c r="J323" s="19">
        <v>621</v>
      </c>
      <c r="K323" s="21">
        <v>0</v>
      </c>
      <c r="L323" s="21">
        <v>1291</v>
      </c>
      <c r="M323" s="13">
        <f t="shared" si="35"/>
        <v>621</v>
      </c>
      <c r="N323" s="10">
        <f t="shared" si="36"/>
        <v>621</v>
      </c>
      <c r="O323" s="10">
        <f t="shared" si="37"/>
        <v>0</v>
      </c>
      <c r="P323" s="8">
        <f t="shared" si="38"/>
        <v>1291</v>
      </c>
      <c r="Q323" s="9">
        <f t="shared" si="39"/>
        <v>1</v>
      </c>
      <c r="R323" s="8">
        <f t="shared" si="40"/>
        <v>621</v>
      </c>
    </row>
    <row r="324" spans="1:18" ht="13.5" thickBot="1">
      <c r="A324" s="16" t="s">
        <v>99</v>
      </c>
      <c r="B324" s="16" t="str">
        <f t="shared" si="41"/>
        <v>POS</v>
      </c>
      <c r="C324" s="23" t="s">
        <v>9</v>
      </c>
      <c r="D324" s="16" t="s">
        <v>850</v>
      </c>
      <c r="E324" s="16" t="s">
        <v>851</v>
      </c>
      <c r="F324" s="17">
        <v>43357</v>
      </c>
      <c r="G324" s="18">
        <v>2018</v>
      </c>
      <c r="H324" s="16" t="s">
        <v>29</v>
      </c>
      <c r="I324" s="22">
        <v>621</v>
      </c>
      <c r="J324" s="19">
        <v>621</v>
      </c>
      <c r="K324" s="21">
        <v>0</v>
      </c>
      <c r="L324" s="21">
        <v>748</v>
      </c>
      <c r="M324" s="13">
        <f t="shared" si="35"/>
        <v>621</v>
      </c>
      <c r="N324" s="10">
        <f t="shared" si="36"/>
        <v>621</v>
      </c>
      <c r="O324" s="10">
        <f t="shared" si="37"/>
        <v>0</v>
      </c>
      <c r="P324" s="8">
        <f t="shared" si="38"/>
        <v>748</v>
      </c>
      <c r="Q324" s="9">
        <f t="shared" si="39"/>
        <v>1</v>
      </c>
      <c r="R324" s="8">
        <f t="shared" si="40"/>
        <v>621</v>
      </c>
    </row>
    <row r="325" spans="1:18" ht="13.5" thickBot="1">
      <c r="A325" s="15"/>
      <c r="B325" s="16" t="str">
        <f t="shared" si="41"/>
        <v>POS</v>
      </c>
      <c r="C325" s="23" t="s">
        <v>1245</v>
      </c>
      <c r="D325" s="16" t="s">
        <v>742</v>
      </c>
      <c r="E325" s="16" t="s">
        <v>743</v>
      </c>
      <c r="F325" s="17">
        <v>43377</v>
      </c>
      <c r="G325" s="18">
        <v>2018</v>
      </c>
      <c r="H325" s="16" t="s">
        <v>1249</v>
      </c>
      <c r="I325" s="22">
        <v>621</v>
      </c>
      <c r="J325" s="19">
        <v>621</v>
      </c>
      <c r="K325" s="21">
        <v>0</v>
      </c>
      <c r="L325" s="21">
        <v>95</v>
      </c>
      <c r="M325" s="13">
        <f t="shared" si="35"/>
        <v>621</v>
      </c>
      <c r="N325" s="10">
        <f t="shared" si="36"/>
        <v>621</v>
      </c>
      <c r="O325" s="10">
        <f t="shared" si="37"/>
        <v>0</v>
      </c>
      <c r="P325" s="8">
        <f t="shared" si="38"/>
        <v>95</v>
      </c>
      <c r="Q325" s="9">
        <f t="shared" si="39"/>
        <v>1</v>
      </c>
      <c r="R325" s="8">
        <f t="shared" si="40"/>
        <v>621</v>
      </c>
    </row>
    <row r="326" spans="1:18" ht="13.5" thickBot="1">
      <c r="A326" s="16" t="s">
        <v>99</v>
      </c>
      <c r="B326" s="16" t="str">
        <f t="shared" si="41"/>
        <v>POS</v>
      </c>
      <c r="C326" s="23" t="s">
        <v>1245</v>
      </c>
      <c r="D326" s="16" t="s">
        <v>850</v>
      </c>
      <c r="E326" s="16" t="s">
        <v>851</v>
      </c>
      <c r="F326" s="17">
        <v>43357</v>
      </c>
      <c r="G326" s="18">
        <v>2018</v>
      </c>
      <c r="H326" s="16" t="s">
        <v>1249</v>
      </c>
      <c r="I326" s="22">
        <v>621</v>
      </c>
      <c r="J326" s="19">
        <v>621</v>
      </c>
      <c r="K326" s="21">
        <v>0</v>
      </c>
      <c r="L326" s="21">
        <v>95</v>
      </c>
      <c r="M326" s="13">
        <f t="shared" si="35"/>
        <v>621</v>
      </c>
      <c r="N326" s="10">
        <f t="shared" si="36"/>
        <v>621</v>
      </c>
      <c r="O326" s="10">
        <f t="shared" si="37"/>
        <v>0</v>
      </c>
      <c r="P326" s="8">
        <f t="shared" si="38"/>
        <v>95</v>
      </c>
      <c r="Q326" s="9">
        <f t="shared" si="39"/>
        <v>1</v>
      </c>
      <c r="R326" s="8">
        <f t="shared" si="40"/>
        <v>621</v>
      </c>
    </row>
    <row r="327" spans="1:18" ht="13.5" thickBot="1">
      <c r="A327" s="16" t="s">
        <v>26</v>
      </c>
      <c r="B327" s="16" t="str">
        <f t="shared" si="41"/>
        <v>POS</v>
      </c>
      <c r="C327" s="23" t="s">
        <v>1244</v>
      </c>
      <c r="D327" s="16" t="s">
        <v>354</v>
      </c>
      <c r="E327" s="16" t="s">
        <v>358</v>
      </c>
      <c r="F327" s="17">
        <v>43360</v>
      </c>
      <c r="G327" s="18">
        <v>2018</v>
      </c>
      <c r="H327" s="16" t="s">
        <v>1248</v>
      </c>
      <c r="I327" s="22">
        <v>600</v>
      </c>
      <c r="J327" s="19">
        <v>567</v>
      </c>
      <c r="K327" s="21">
        <v>0</v>
      </c>
      <c r="L327" s="21">
        <v>24</v>
      </c>
      <c r="M327" s="13">
        <f t="shared" si="35"/>
        <v>1438.75</v>
      </c>
      <c r="N327" s="10">
        <f t="shared" si="36"/>
        <v>1405.75</v>
      </c>
      <c r="O327" s="10">
        <f t="shared" si="37"/>
        <v>838.75</v>
      </c>
      <c r="P327" s="8">
        <f t="shared" si="38"/>
        <v>-814.75</v>
      </c>
      <c r="Q327" s="9">
        <f t="shared" si="39"/>
        <v>-33.947916666666664</v>
      </c>
      <c r="R327" s="8">
        <f t="shared" si="40"/>
        <v>600</v>
      </c>
    </row>
    <row r="328" spans="1:18" ht="13.5" thickBot="1">
      <c r="A328" s="16" t="s">
        <v>26</v>
      </c>
      <c r="B328" s="16" t="str">
        <f t="shared" si="41"/>
        <v>POS</v>
      </c>
      <c r="C328" s="23" t="s">
        <v>1244</v>
      </c>
      <c r="D328" s="16" t="s">
        <v>354</v>
      </c>
      <c r="E328" s="16" t="s">
        <v>355</v>
      </c>
      <c r="F328" s="17">
        <v>43279</v>
      </c>
      <c r="G328" s="18">
        <v>2018</v>
      </c>
      <c r="H328" s="16" t="s">
        <v>1248</v>
      </c>
      <c r="I328" s="20">
        <v>838.75</v>
      </c>
      <c r="J328" s="19">
        <v>838.75</v>
      </c>
      <c r="K328" s="21">
        <v>838.75</v>
      </c>
      <c r="L328" s="21">
        <v>24</v>
      </c>
      <c r="M328" s="13">
        <f t="shared" si="35"/>
        <v>1438.75</v>
      </c>
      <c r="N328" s="10">
        <f t="shared" si="36"/>
        <v>1405.75</v>
      </c>
      <c r="O328" s="10">
        <f t="shared" si="37"/>
        <v>838.75</v>
      </c>
      <c r="P328" s="8">
        <f t="shared" si="38"/>
        <v>-814.75</v>
      </c>
      <c r="Q328" s="9">
        <f t="shared" si="39"/>
        <v>-33.947916666666664</v>
      </c>
      <c r="R328" s="8">
        <f t="shared" si="40"/>
        <v>600</v>
      </c>
    </row>
    <row r="329" spans="1:18" ht="13.5" thickBot="1">
      <c r="A329" s="16" t="s">
        <v>26</v>
      </c>
      <c r="B329" s="16" t="str">
        <f t="shared" si="41"/>
        <v>POS</v>
      </c>
      <c r="C329" s="23" t="s">
        <v>1245</v>
      </c>
      <c r="D329" s="16" t="s">
        <v>354</v>
      </c>
      <c r="E329" s="16" t="s">
        <v>355</v>
      </c>
      <c r="F329" s="17">
        <v>43279</v>
      </c>
      <c r="G329" s="18">
        <v>2018</v>
      </c>
      <c r="H329" s="16" t="s">
        <v>1249</v>
      </c>
      <c r="I329" s="20">
        <v>838.75</v>
      </c>
      <c r="J329" s="19">
        <v>838.75</v>
      </c>
      <c r="K329" s="21">
        <v>838.75</v>
      </c>
      <c r="L329" s="21">
        <v>285</v>
      </c>
      <c r="M329" s="13">
        <f t="shared" si="35"/>
        <v>1438.75</v>
      </c>
      <c r="N329" s="10">
        <f t="shared" si="36"/>
        <v>1405.75</v>
      </c>
      <c r="O329" s="10">
        <f t="shared" si="37"/>
        <v>838.75</v>
      </c>
      <c r="P329" s="8">
        <f t="shared" si="38"/>
        <v>-553.75</v>
      </c>
      <c r="Q329" s="9">
        <f t="shared" si="39"/>
        <v>-1.9429824561403508</v>
      </c>
      <c r="R329" s="8">
        <f t="shared" si="40"/>
        <v>600</v>
      </c>
    </row>
    <row r="330" spans="1:18" ht="13.5" thickBot="1">
      <c r="A330" s="16" t="s">
        <v>26</v>
      </c>
      <c r="B330" s="16" t="str">
        <f t="shared" si="41"/>
        <v>POS</v>
      </c>
      <c r="C330" s="23" t="s">
        <v>1245</v>
      </c>
      <c r="D330" s="16" t="s">
        <v>354</v>
      </c>
      <c r="E330" s="16" t="s">
        <v>358</v>
      </c>
      <c r="F330" s="17">
        <v>43360</v>
      </c>
      <c r="G330" s="18">
        <v>2018</v>
      </c>
      <c r="H330" s="16" t="s">
        <v>1249</v>
      </c>
      <c r="I330" s="22">
        <v>600</v>
      </c>
      <c r="J330" s="19">
        <v>567</v>
      </c>
      <c r="K330" s="21">
        <v>0</v>
      </c>
      <c r="L330" s="21">
        <v>285</v>
      </c>
      <c r="M330" s="13">
        <f t="shared" si="35"/>
        <v>1438.75</v>
      </c>
      <c r="N330" s="10">
        <f t="shared" si="36"/>
        <v>1405.75</v>
      </c>
      <c r="O330" s="10">
        <f t="shared" si="37"/>
        <v>838.75</v>
      </c>
      <c r="P330" s="8">
        <f t="shared" si="38"/>
        <v>-553.75</v>
      </c>
      <c r="Q330" s="9">
        <f t="shared" si="39"/>
        <v>-1.9429824561403508</v>
      </c>
      <c r="R330" s="8">
        <f t="shared" si="40"/>
        <v>600</v>
      </c>
    </row>
    <row r="331" spans="1:18" ht="13.5" thickBot="1">
      <c r="A331" s="16" t="s">
        <v>26</v>
      </c>
      <c r="B331" s="16" t="str">
        <f t="shared" si="41"/>
        <v>POS</v>
      </c>
      <c r="C331" s="23" t="s">
        <v>9</v>
      </c>
      <c r="D331" s="16" t="s">
        <v>354</v>
      </c>
      <c r="E331" s="16" t="s">
        <v>355</v>
      </c>
      <c r="F331" s="17">
        <v>43279</v>
      </c>
      <c r="G331" s="18">
        <v>2018</v>
      </c>
      <c r="H331" s="16" t="s">
        <v>29</v>
      </c>
      <c r="I331" s="20">
        <v>838.75</v>
      </c>
      <c r="J331" s="19">
        <v>838.75</v>
      </c>
      <c r="K331" s="21">
        <v>838.75</v>
      </c>
      <c r="L331" s="21">
        <v>1944</v>
      </c>
      <c r="M331" s="13">
        <f t="shared" si="35"/>
        <v>1438.75</v>
      </c>
      <c r="N331" s="10">
        <f t="shared" si="36"/>
        <v>1405.75</v>
      </c>
      <c r="O331" s="10">
        <f t="shared" si="37"/>
        <v>838.75</v>
      </c>
      <c r="P331" s="8">
        <f t="shared" si="38"/>
        <v>1105.25</v>
      </c>
      <c r="Q331" s="9">
        <f t="shared" si="39"/>
        <v>0.56854423868312753</v>
      </c>
      <c r="R331" s="8">
        <f t="shared" si="40"/>
        <v>600</v>
      </c>
    </row>
    <row r="332" spans="1:18" ht="13.5" thickBot="1">
      <c r="A332" s="16" t="s">
        <v>26</v>
      </c>
      <c r="B332" s="16" t="str">
        <f t="shared" si="41"/>
        <v>POS</v>
      </c>
      <c r="C332" s="23" t="s">
        <v>9</v>
      </c>
      <c r="D332" s="16" t="s">
        <v>354</v>
      </c>
      <c r="E332" s="16" t="s">
        <v>358</v>
      </c>
      <c r="F332" s="17">
        <v>43360</v>
      </c>
      <c r="G332" s="18">
        <v>2018</v>
      </c>
      <c r="H332" s="16" t="s">
        <v>29</v>
      </c>
      <c r="I332" s="22">
        <v>600</v>
      </c>
      <c r="J332" s="19">
        <v>567</v>
      </c>
      <c r="K332" s="21">
        <v>0</v>
      </c>
      <c r="L332" s="21">
        <v>1944</v>
      </c>
      <c r="M332" s="13">
        <f t="shared" si="35"/>
        <v>1438.75</v>
      </c>
      <c r="N332" s="10">
        <f t="shared" si="36"/>
        <v>1405.75</v>
      </c>
      <c r="O332" s="10">
        <f t="shared" si="37"/>
        <v>838.75</v>
      </c>
      <c r="P332" s="8">
        <f t="shared" si="38"/>
        <v>1105.25</v>
      </c>
      <c r="Q332" s="9">
        <f t="shared" si="39"/>
        <v>0.56854423868312753</v>
      </c>
      <c r="R332" s="8">
        <f t="shared" si="40"/>
        <v>600</v>
      </c>
    </row>
    <row r="333" spans="1:18" ht="13.5" thickBot="1">
      <c r="A333" s="16" t="s">
        <v>51</v>
      </c>
      <c r="B333" s="16" t="str">
        <f t="shared" si="41"/>
        <v>POS</v>
      </c>
      <c r="C333" s="23" t="s">
        <v>9</v>
      </c>
      <c r="D333" s="16" t="s">
        <v>905</v>
      </c>
      <c r="E333" s="16" t="s">
        <v>906</v>
      </c>
      <c r="F333" s="17">
        <v>43314</v>
      </c>
      <c r="G333" s="18">
        <v>2018</v>
      </c>
      <c r="H333" s="16" t="s">
        <v>29</v>
      </c>
      <c r="I333" s="22">
        <v>1000</v>
      </c>
      <c r="J333" s="19">
        <v>445.5</v>
      </c>
      <c r="K333" s="21">
        <v>436.59</v>
      </c>
      <c r="L333" s="21">
        <v>601</v>
      </c>
      <c r="M333" s="13">
        <f t="shared" si="35"/>
        <v>1000</v>
      </c>
      <c r="N333" s="10">
        <f t="shared" si="36"/>
        <v>445.5</v>
      </c>
      <c r="O333" s="10">
        <f t="shared" si="37"/>
        <v>436.59</v>
      </c>
      <c r="P333" s="8">
        <f t="shared" si="38"/>
        <v>164.41000000000003</v>
      </c>
      <c r="Q333" s="9">
        <f t="shared" si="39"/>
        <v>0.2735607321131448</v>
      </c>
      <c r="R333" s="8">
        <f t="shared" si="40"/>
        <v>563.41000000000008</v>
      </c>
    </row>
    <row r="334" spans="1:18" ht="13.5" thickBot="1">
      <c r="A334" s="16" t="s">
        <v>186</v>
      </c>
      <c r="B334" s="16" t="str">
        <f t="shared" si="41"/>
        <v>POS</v>
      </c>
      <c r="C334" s="23" t="s">
        <v>9</v>
      </c>
      <c r="D334" s="16" t="s">
        <v>885</v>
      </c>
      <c r="E334" s="16" t="s">
        <v>886</v>
      </c>
      <c r="F334" s="17">
        <v>43354</v>
      </c>
      <c r="G334" s="18">
        <v>2018</v>
      </c>
      <c r="H334" s="16" t="s">
        <v>29</v>
      </c>
      <c r="I334" s="22">
        <v>519</v>
      </c>
      <c r="J334" s="19">
        <v>519</v>
      </c>
      <c r="K334" s="21">
        <v>0</v>
      </c>
      <c r="L334" s="21">
        <v>672</v>
      </c>
      <c r="M334" s="13">
        <f t="shared" si="35"/>
        <v>519</v>
      </c>
      <c r="N334" s="10">
        <f t="shared" si="36"/>
        <v>519</v>
      </c>
      <c r="O334" s="10">
        <f t="shared" si="37"/>
        <v>0</v>
      </c>
      <c r="P334" s="8">
        <f t="shared" si="38"/>
        <v>672</v>
      </c>
      <c r="Q334" s="9">
        <f t="shared" si="39"/>
        <v>1</v>
      </c>
      <c r="R334" s="8">
        <f t="shared" si="40"/>
        <v>519</v>
      </c>
    </row>
    <row r="335" spans="1:18" ht="13.5" thickBot="1">
      <c r="A335" s="16" t="s">
        <v>186</v>
      </c>
      <c r="B335" s="16" t="str">
        <f t="shared" si="41"/>
        <v>POS</v>
      </c>
      <c r="C335" s="23" t="s">
        <v>9</v>
      </c>
      <c r="D335" s="16" t="s">
        <v>1198</v>
      </c>
      <c r="E335" s="16" t="s">
        <v>1199</v>
      </c>
      <c r="F335" s="17">
        <v>43355</v>
      </c>
      <c r="G335" s="18">
        <v>2018</v>
      </c>
      <c r="H335" s="16" t="s">
        <v>29</v>
      </c>
      <c r="I335" s="20">
        <v>509.68</v>
      </c>
      <c r="J335" s="19">
        <v>509.68</v>
      </c>
      <c r="K335" s="21">
        <v>0</v>
      </c>
      <c r="L335" s="21">
        <v>0</v>
      </c>
      <c r="M335" s="13">
        <f t="shared" si="35"/>
        <v>509.68</v>
      </c>
      <c r="N335" s="10">
        <f t="shared" si="36"/>
        <v>509.68</v>
      </c>
      <c r="O335" s="10">
        <f t="shared" si="37"/>
        <v>0</v>
      </c>
      <c r="P335" s="8">
        <f t="shared" si="38"/>
        <v>0</v>
      </c>
      <c r="Q335" s="9" t="e">
        <f t="shared" si="39"/>
        <v>#DIV/0!</v>
      </c>
      <c r="R335" s="8">
        <f t="shared" si="40"/>
        <v>509.68</v>
      </c>
    </row>
    <row r="336" spans="1:18" ht="13.5" thickBot="1">
      <c r="A336" s="16" t="s">
        <v>186</v>
      </c>
      <c r="B336" s="16" t="str">
        <f t="shared" si="41"/>
        <v>POS</v>
      </c>
      <c r="C336" s="23" t="s">
        <v>9</v>
      </c>
      <c r="D336" s="16" t="s">
        <v>911</v>
      </c>
      <c r="E336" s="16" t="s">
        <v>912</v>
      </c>
      <c r="F336" s="17">
        <v>43333</v>
      </c>
      <c r="G336" s="18">
        <v>2018</v>
      </c>
      <c r="H336" s="16" t="s">
        <v>29</v>
      </c>
      <c r="I336" s="22">
        <v>500</v>
      </c>
      <c r="J336" s="19">
        <v>500</v>
      </c>
      <c r="K336" s="21">
        <v>0</v>
      </c>
      <c r="L336" s="21">
        <v>557</v>
      </c>
      <c r="M336" s="13">
        <f t="shared" si="35"/>
        <v>500</v>
      </c>
      <c r="N336" s="10">
        <f t="shared" si="36"/>
        <v>500</v>
      </c>
      <c r="O336" s="10">
        <f t="shared" si="37"/>
        <v>0</v>
      </c>
      <c r="P336" s="8">
        <f t="shared" si="38"/>
        <v>557</v>
      </c>
      <c r="Q336" s="9">
        <f t="shared" si="39"/>
        <v>1</v>
      </c>
      <c r="R336" s="8">
        <f t="shared" si="40"/>
        <v>500</v>
      </c>
    </row>
    <row r="337" spans="1:18" ht="13.5" thickBot="1">
      <c r="A337" s="16" t="s">
        <v>186</v>
      </c>
      <c r="B337" s="16" t="str">
        <f t="shared" si="41"/>
        <v>POS</v>
      </c>
      <c r="C337" s="23" t="s">
        <v>9</v>
      </c>
      <c r="D337" s="16" t="s">
        <v>936</v>
      </c>
      <c r="E337" s="16" t="s">
        <v>937</v>
      </c>
      <c r="F337" s="17">
        <v>43352</v>
      </c>
      <c r="G337" s="18">
        <v>2018</v>
      </c>
      <c r="H337" s="16" t="s">
        <v>29</v>
      </c>
      <c r="I337" s="22">
        <v>500</v>
      </c>
      <c r="J337" s="19">
        <v>500</v>
      </c>
      <c r="K337" s="21">
        <v>0</v>
      </c>
      <c r="L337" s="21">
        <v>500</v>
      </c>
      <c r="M337" s="13">
        <f t="shared" si="35"/>
        <v>500</v>
      </c>
      <c r="N337" s="10">
        <f t="shared" si="36"/>
        <v>500</v>
      </c>
      <c r="O337" s="10">
        <f t="shared" si="37"/>
        <v>0</v>
      </c>
      <c r="P337" s="8">
        <f t="shared" si="38"/>
        <v>500</v>
      </c>
      <c r="Q337" s="9">
        <f t="shared" si="39"/>
        <v>1</v>
      </c>
      <c r="R337" s="8">
        <f t="shared" si="40"/>
        <v>500</v>
      </c>
    </row>
    <row r="338" spans="1:18" ht="13.5" thickBot="1">
      <c r="A338" s="16" t="s">
        <v>51</v>
      </c>
      <c r="B338" s="16" t="str">
        <f t="shared" si="41"/>
        <v>POS</v>
      </c>
      <c r="C338" s="23" t="s">
        <v>9</v>
      </c>
      <c r="D338" s="16" t="s">
        <v>984</v>
      </c>
      <c r="E338" s="16" t="s">
        <v>985</v>
      </c>
      <c r="F338" s="17">
        <v>43348</v>
      </c>
      <c r="G338" s="18">
        <v>2018</v>
      </c>
      <c r="H338" s="16" t="s">
        <v>377</v>
      </c>
      <c r="I338" s="22">
        <v>500</v>
      </c>
      <c r="J338" s="19">
        <v>364.5</v>
      </c>
      <c r="K338" s="21">
        <v>0</v>
      </c>
      <c r="L338" s="21">
        <v>477</v>
      </c>
      <c r="M338" s="13">
        <f t="shared" si="35"/>
        <v>500</v>
      </c>
      <c r="N338" s="10">
        <f t="shared" si="36"/>
        <v>364.5</v>
      </c>
      <c r="O338" s="10">
        <f t="shared" si="37"/>
        <v>0</v>
      </c>
      <c r="P338" s="8">
        <f t="shared" si="38"/>
        <v>477</v>
      </c>
      <c r="Q338" s="9">
        <f t="shared" si="39"/>
        <v>1</v>
      </c>
      <c r="R338" s="8">
        <f t="shared" si="40"/>
        <v>500</v>
      </c>
    </row>
    <row r="339" spans="1:18" ht="13.5" thickBot="1">
      <c r="A339" s="16" t="s">
        <v>51</v>
      </c>
      <c r="B339" s="16" t="str">
        <f t="shared" si="41"/>
        <v>POS</v>
      </c>
      <c r="C339" s="23" t="s">
        <v>9</v>
      </c>
      <c r="D339" s="16" t="s">
        <v>998</v>
      </c>
      <c r="E339" s="16" t="s">
        <v>999</v>
      </c>
      <c r="F339" s="17">
        <v>43350</v>
      </c>
      <c r="G339" s="18">
        <v>2018</v>
      </c>
      <c r="H339" s="16" t="s">
        <v>377</v>
      </c>
      <c r="I339" s="22">
        <v>500</v>
      </c>
      <c r="J339" s="19">
        <v>324</v>
      </c>
      <c r="K339" s="21">
        <v>0</v>
      </c>
      <c r="L339" s="21">
        <v>424</v>
      </c>
      <c r="M339" s="13">
        <f t="shared" si="35"/>
        <v>500</v>
      </c>
      <c r="N339" s="10">
        <f t="shared" si="36"/>
        <v>324</v>
      </c>
      <c r="O339" s="10">
        <f t="shared" si="37"/>
        <v>0</v>
      </c>
      <c r="P339" s="8">
        <f t="shared" si="38"/>
        <v>424</v>
      </c>
      <c r="Q339" s="9">
        <f t="shared" si="39"/>
        <v>1</v>
      </c>
      <c r="R339" s="8">
        <f t="shared" si="40"/>
        <v>500</v>
      </c>
    </row>
    <row r="340" spans="1:18" ht="13.5" thickBot="1">
      <c r="A340" s="16" t="s">
        <v>279</v>
      </c>
      <c r="B340" s="16" t="str">
        <f t="shared" si="41"/>
        <v>POS</v>
      </c>
      <c r="C340" s="23" t="s">
        <v>9</v>
      </c>
      <c r="D340" s="16" t="s">
        <v>1086</v>
      </c>
      <c r="E340" s="16" t="s">
        <v>1087</v>
      </c>
      <c r="F340" s="17">
        <v>43360</v>
      </c>
      <c r="G340" s="18">
        <v>2018</v>
      </c>
      <c r="H340" s="16" t="s">
        <v>377</v>
      </c>
      <c r="I340" s="22">
        <v>500</v>
      </c>
      <c r="J340" s="19">
        <v>243</v>
      </c>
      <c r="K340" s="21">
        <v>0</v>
      </c>
      <c r="L340" s="21">
        <v>361</v>
      </c>
      <c r="M340" s="13">
        <f t="shared" si="35"/>
        <v>500</v>
      </c>
      <c r="N340" s="10">
        <f t="shared" si="36"/>
        <v>243</v>
      </c>
      <c r="O340" s="10">
        <f t="shared" si="37"/>
        <v>0</v>
      </c>
      <c r="P340" s="8">
        <f t="shared" si="38"/>
        <v>361</v>
      </c>
      <c r="Q340" s="9">
        <f t="shared" si="39"/>
        <v>1</v>
      </c>
      <c r="R340" s="8">
        <f t="shared" si="40"/>
        <v>500</v>
      </c>
    </row>
    <row r="341" spans="1:18" ht="13.5" thickBot="1">
      <c r="A341" s="16" t="s">
        <v>51</v>
      </c>
      <c r="B341" s="16" t="str">
        <f t="shared" si="41"/>
        <v>POS</v>
      </c>
      <c r="C341" s="23" t="s">
        <v>9</v>
      </c>
      <c r="D341" s="16" t="s">
        <v>1138</v>
      </c>
      <c r="E341" s="16" t="s">
        <v>1139</v>
      </c>
      <c r="F341" s="17">
        <v>43350</v>
      </c>
      <c r="G341" s="18">
        <v>2018</v>
      </c>
      <c r="H341" s="16" t="s">
        <v>377</v>
      </c>
      <c r="I341" s="22">
        <v>500</v>
      </c>
      <c r="J341" s="19">
        <v>243</v>
      </c>
      <c r="K341" s="21">
        <v>0</v>
      </c>
      <c r="L341" s="21">
        <v>318</v>
      </c>
      <c r="M341" s="13">
        <f t="shared" si="35"/>
        <v>500</v>
      </c>
      <c r="N341" s="10">
        <f t="shared" si="36"/>
        <v>243</v>
      </c>
      <c r="O341" s="10">
        <f t="shared" si="37"/>
        <v>0</v>
      </c>
      <c r="P341" s="8">
        <f t="shared" si="38"/>
        <v>318</v>
      </c>
      <c r="Q341" s="9">
        <f t="shared" si="39"/>
        <v>1</v>
      </c>
      <c r="R341" s="8">
        <f t="shared" si="40"/>
        <v>500</v>
      </c>
    </row>
    <row r="342" spans="1:18" ht="13.5" thickBot="1">
      <c r="A342" s="16" t="s">
        <v>51</v>
      </c>
      <c r="B342" s="16" t="str">
        <f t="shared" si="41"/>
        <v>POS</v>
      </c>
      <c r="C342" s="23" t="s">
        <v>9</v>
      </c>
      <c r="D342" s="16" t="s">
        <v>1150</v>
      </c>
      <c r="E342" s="16" t="s">
        <v>1151</v>
      </c>
      <c r="F342" s="17">
        <v>43350</v>
      </c>
      <c r="G342" s="18">
        <v>2018</v>
      </c>
      <c r="H342" s="16" t="s">
        <v>377</v>
      </c>
      <c r="I342" s="22">
        <v>500</v>
      </c>
      <c r="J342" s="19">
        <v>243</v>
      </c>
      <c r="K342" s="21">
        <v>0</v>
      </c>
      <c r="L342" s="21">
        <v>318</v>
      </c>
      <c r="M342" s="13">
        <f t="shared" si="35"/>
        <v>500</v>
      </c>
      <c r="N342" s="10">
        <f t="shared" si="36"/>
        <v>243</v>
      </c>
      <c r="O342" s="10">
        <f t="shared" si="37"/>
        <v>0</v>
      </c>
      <c r="P342" s="8">
        <f t="shared" si="38"/>
        <v>318</v>
      </c>
      <c r="Q342" s="9">
        <f t="shared" si="39"/>
        <v>1</v>
      </c>
      <c r="R342" s="8">
        <f t="shared" si="40"/>
        <v>500</v>
      </c>
    </row>
    <row r="343" spans="1:18" ht="13.5" thickBot="1">
      <c r="A343" s="16" t="s">
        <v>51</v>
      </c>
      <c r="B343" s="16" t="str">
        <f t="shared" si="41"/>
        <v>POS</v>
      </c>
      <c r="C343" s="23" t="s">
        <v>9</v>
      </c>
      <c r="D343" s="16" t="s">
        <v>1160</v>
      </c>
      <c r="E343" s="16" t="s">
        <v>1161</v>
      </c>
      <c r="F343" s="17">
        <v>43361</v>
      </c>
      <c r="G343" s="18">
        <v>2018</v>
      </c>
      <c r="H343" s="16" t="s">
        <v>377</v>
      </c>
      <c r="I343" s="22">
        <v>500</v>
      </c>
      <c r="J343" s="19">
        <v>202.5</v>
      </c>
      <c r="K343" s="21">
        <v>0</v>
      </c>
      <c r="L343" s="21">
        <v>265</v>
      </c>
      <c r="M343" s="13">
        <f t="shared" si="35"/>
        <v>500</v>
      </c>
      <c r="N343" s="10">
        <f t="shared" si="36"/>
        <v>202.5</v>
      </c>
      <c r="O343" s="10">
        <f t="shared" si="37"/>
        <v>0</v>
      </c>
      <c r="P343" s="8">
        <f t="shared" si="38"/>
        <v>265</v>
      </c>
      <c r="Q343" s="9">
        <f t="shared" si="39"/>
        <v>1</v>
      </c>
      <c r="R343" s="8">
        <f t="shared" si="40"/>
        <v>500</v>
      </c>
    </row>
    <row r="344" spans="1:18" ht="13.5" thickBot="1">
      <c r="A344" s="16" t="s">
        <v>26</v>
      </c>
      <c r="B344" s="16" t="str">
        <f t="shared" si="41"/>
        <v>POS</v>
      </c>
      <c r="C344" s="23" t="s">
        <v>9</v>
      </c>
      <c r="D344" s="16" t="s">
        <v>1172</v>
      </c>
      <c r="E344" s="16" t="s">
        <v>1173</v>
      </c>
      <c r="F344" s="17">
        <v>43348</v>
      </c>
      <c r="G344" s="18">
        <v>2018</v>
      </c>
      <c r="H344" s="16" t="s">
        <v>377</v>
      </c>
      <c r="I344" s="22">
        <v>500</v>
      </c>
      <c r="J344" s="19">
        <v>162</v>
      </c>
      <c r="K344" s="21">
        <v>0</v>
      </c>
      <c r="L344" s="21">
        <v>212</v>
      </c>
      <c r="M344" s="13">
        <f t="shared" si="35"/>
        <v>500</v>
      </c>
      <c r="N344" s="10">
        <f t="shared" si="36"/>
        <v>162</v>
      </c>
      <c r="O344" s="10">
        <f t="shared" si="37"/>
        <v>0</v>
      </c>
      <c r="P344" s="8">
        <f t="shared" si="38"/>
        <v>212</v>
      </c>
      <c r="Q344" s="9">
        <f t="shared" si="39"/>
        <v>1</v>
      </c>
      <c r="R344" s="8">
        <f t="shared" si="40"/>
        <v>500</v>
      </c>
    </row>
    <row r="345" spans="1:18" ht="13.5" thickBot="1">
      <c r="A345" s="16" t="s">
        <v>230</v>
      </c>
      <c r="B345" s="16" t="str">
        <f t="shared" si="41"/>
        <v>POS</v>
      </c>
      <c r="C345" s="23" t="s">
        <v>9</v>
      </c>
      <c r="D345" s="16" t="s">
        <v>1200</v>
      </c>
      <c r="E345" s="16" t="s">
        <v>1201</v>
      </c>
      <c r="F345" s="17">
        <v>43373</v>
      </c>
      <c r="G345" s="18">
        <v>2018</v>
      </c>
      <c r="H345" s="16" t="s">
        <v>377</v>
      </c>
      <c r="I345" s="22">
        <v>498</v>
      </c>
      <c r="J345" s="19">
        <v>498</v>
      </c>
      <c r="K345" s="21">
        <v>0</v>
      </c>
      <c r="L345" s="21">
        <v>573</v>
      </c>
      <c r="M345" s="13">
        <f t="shared" si="35"/>
        <v>498</v>
      </c>
      <c r="N345" s="10">
        <f t="shared" si="36"/>
        <v>498</v>
      </c>
      <c r="O345" s="10">
        <f t="shared" si="37"/>
        <v>0</v>
      </c>
      <c r="P345" s="8">
        <f t="shared" si="38"/>
        <v>573</v>
      </c>
      <c r="Q345" s="9">
        <f t="shared" si="39"/>
        <v>1</v>
      </c>
      <c r="R345" s="8">
        <f t="shared" si="40"/>
        <v>498</v>
      </c>
    </row>
    <row r="346" spans="1:18" ht="13.5" thickBot="1">
      <c r="A346" s="16" t="s">
        <v>26</v>
      </c>
      <c r="B346" s="16" t="str">
        <f t="shared" si="41"/>
        <v>POS</v>
      </c>
      <c r="C346" s="23" t="s">
        <v>1244</v>
      </c>
      <c r="D346" s="16" t="s">
        <v>203</v>
      </c>
      <c r="E346" s="16" t="s">
        <v>204</v>
      </c>
      <c r="F346" s="17">
        <v>43283</v>
      </c>
      <c r="G346" s="18">
        <v>2018</v>
      </c>
      <c r="H346" s="16" t="s">
        <v>1248</v>
      </c>
      <c r="I346" s="22">
        <v>750</v>
      </c>
      <c r="J346" s="19">
        <v>283.5</v>
      </c>
      <c r="K346" s="21">
        <v>277.83</v>
      </c>
      <c r="L346" s="21">
        <v>24</v>
      </c>
      <c r="M346" s="13">
        <f t="shared" si="35"/>
        <v>750</v>
      </c>
      <c r="N346" s="10">
        <f t="shared" si="36"/>
        <v>283.5</v>
      </c>
      <c r="O346" s="10">
        <f t="shared" si="37"/>
        <v>277.83</v>
      </c>
      <c r="P346" s="8">
        <f t="shared" si="38"/>
        <v>-253.82999999999998</v>
      </c>
      <c r="Q346" s="9">
        <f t="shared" si="39"/>
        <v>-10.57625</v>
      </c>
      <c r="R346" s="8">
        <f t="shared" si="40"/>
        <v>472.17</v>
      </c>
    </row>
    <row r="347" spans="1:18" ht="13.5" thickBot="1">
      <c r="A347" s="16" t="s">
        <v>26</v>
      </c>
      <c r="B347" s="16" t="str">
        <f t="shared" si="41"/>
        <v>POS</v>
      </c>
      <c r="C347" s="23" t="s">
        <v>1245</v>
      </c>
      <c r="D347" s="16" t="s">
        <v>203</v>
      </c>
      <c r="E347" s="16" t="s">
        <v>204</v>
      </c>
      <c r="F347" s="17">
        <v>43283</v>
      </c>
      <c r="G347" s="18">
        <v>2018</v>
      </c>
      <c r="H347" s="16" t="s">
        <v>1249</v>
      </c>
      <c r="I347" s="22">
        <v>750</v>
      </c>
      <c r="J347" s="19">
        <v>283.5</v>
      </c>
      <c r="K347" s="21">
        <v>277.83</v>
      </c>
      <c r="L347" s="21">
        <v>285</v>
      </c>
      <c r="M347" s="13">
        <f t="shared" si="35"/>
        <v>750</v>
      </c>
      <c r="N347" s="10">
        <f t="shared" si="36"/>
        <v>283.5</v>
      </c>
      <c r="O347" s="10">
        <f t="shared" si="37"/>
        <v>277.83</v>
      </c>
      <c r="P347" s="8">
        <f t="shared" si="38"/>
        <v>7.1700000000000159</v>
      </c>
      <c r="Q347" s="9">
        <f t="shared" si="39"/>
        <v>2.515789473684216E-2</v>
      </c>
      <c r="R347" s="8">
        <f t="shared" si="40"/>
        <v>472.17</v>
      </c>
    </row>
    <row r="348" spans="1:18" ht="13.5" thickBot="1">
      <c r="A348" s="16" t="s">
        <v>26</v>
      </c>
      <c r="B348" s="16" t="str">
        <f t="shared" si="41"/>
        <v>POS</v>
      </c>
      <c r="C348" s="23" t="s">
        <v>9</v>
      </c>
      <c r="D348" s="16" t="s">
        <v>203</v>
      </c>
      <c r="E348" s="16" t="s">
        <v>204</v>
      </c>
      <c r="F348" s="17">
        <v>43283</v>
      </c>
      <c r="G348" s="18">
        <v>2018</v>
      </c>
      <c r="H348" s="16" t="s">
        <v>29</v>
      </c>
      <c r="I348" s="22">
        <v>750</v>
      </c>
      <c r="J348" s="19">
        <v>283.5</v>
      </c>
      <c r="K348" s="21">
        <v>277.83</v>
      </c>
      <c r="L348" s="21">
        <v>1944</v>
      </c>
      <c r="M348" s="13">
        <f t="shared" si="35"/>
        <v>750</v>
      </c>
      <c r="N348" s="10">
        <f t="shared" si="36"/>
        <v>283.5</v>
      </c>
      <c r="O348" s="10">
        <f t="shared" si="37"/>
        <v>277.83</v>
      </c>
      <c r="P348" s="8">
        <f t="shared" si="38"/>
        <v>1666.17</v>
      </c>
      <c r="Q348" s="9">
        <f t="shared" si="39"/>
        <v>0.85708333333333342</v>
      </c>
      <c r="R348" s="8">
        <f t="shared" si="40"/>
        <v>472.17</v>
      </c>
    </row>
    <row r="349" spans="1:18" ht="13.5" thickBot="1">
      <c r="A349" s="16" t="s">
        <v>803</v>
      </c>
      <c r="B349" s="16" t="str">
        <f t="shared" si="41"/>
        <v>POS</v>
      </c>
      <c r="C349" s="23" t="s">
        <v>1245</v>
      </c>
      <c r="D349" s="16" t="s">
        <v>804</v>
      </c>
      <c r="E349" s="16" t="s">
        <v>805</v>
      </c>
      <c r="F349" s="17">
        <v>43334</v>
      </c>
      <c r="G349" s="18">
        <v>2018</v>
      </c>
      <c r="H349" s="16" t="s">
        <v>1249</v>
      </c>
      <c r="I349" s="20">
        <v>590.64</v>
      </c>
      <c r="J349" s="19">
        <v>162</v>
      </c>
      <c r="K349" s="21">
        <v>162</v>
      </c>
      <c r="L349" s="21">
        <v>95</v>
      </c>
      <c r="M349" s="13">
        <f t="shared" si="35"/>
        <v>590.64</v>
      </c>
      <c r="N349" s="10">
        <f t="shared" si="36"/>
        <v>162</v>
      </c>
      <c r="O349" s="10">
        <f t="shared" si="37"/>
        <v>162</v>
      </c>
      <c r="P349" s="8">
        <f t="shared" si="38"/>
        <v>-67</v>
      </c>
      <c r="Q349" s="9">
        <f t="shared" si="39"/>
        <v>-0.70526315789473681</v>
      </c>
      <c r="R349" s="8">
        <f t="shared" si="40"/>
        <v>428.64</v>
      </c>
    </row>
    <row r="350" spans="1:18" ht="13.5" thickBot="1">
      <c r="A350" s="16" t="s">
        <v>803</v>
      </c>
      <c r="B350" s="16" t="str">
        <f t="shared" si="41"/>
        <v>POS</v>
      </c>
      <c r="C350" s="23" t="s">
        <v>9</v>
      </c>
      <c r="D350" s="16" t="s">
        <v>804</v>
      </c>
      <c r="E350" s="16" t="s">
        <v>805</v>
      </c>
      <c r="F350" s="17">
        <v>43334</v>
      </c>
      <c r="G350" s="18">
        <v>2018</v>
      </c>
      <c r="H350" s="16" t="s">
        <v>29</v>
      </c>
      <c r="I350" s="20">
        <v>590.64</v>
      </c>
      <c r="J350" s="19">
        <v>162</v>
      </c>
      <c r="K350" s="21">
        <v>162</v>
      </c>
      <c r="L350" s="21">
        <v>969</v>
      </c>
      <c r="M350" s="13">
        <f t="shared" si="35"/>
        <v>590.64</v>
      </c>
      <c r="N350" s="10">
        <f t="shared" si="36"/>
        <v>162</v>
      </c>
      <c r="O350" s="10">
        <f t="shared" si="37"/>
        <v>162</v>
      </c>
      <c r="P350" s="8">
        <f t="shared" si="38"/>
        <v>807</v>
      </c>
      <c r="Q350" s="9">
        <f t="shared" si="39"/>
        <v>0.83281733746130027</v>
      </c>
      <c r="R350" s="8">
        <f t="shared" si="40"/>
        <v>428.64</v>
      </c>
    </row>
    <row r="351" spans="1:18" ht="13.5" thickBot="1">
      <c r="A351" s="16" t="s">
        <v>26</v>
      </c>
      <c r="B351" s="16" t="str">
        <f t="shared" si="41"/>
        <v>POS</v>
      </c>
      <c r="C351" s="23" t="s">
        <v>1244</v>
      </c>
      <c r="D351" s="16" t="s">
        <v>252</v>
      </c>
      <c r="E351" s="16" t="s">
        <v>306</v>
      </c>
      <c r="F351" s="17">
        <v>43291</v>
      </c>
      <c r="G351" s="18">
        <v>2018</v>
      </c>
      <c r="H351" s="16" t="s">
        <v>1248</v>
      </c>
      <c r="I351" s="22">
        <v>700</v>
      </c>
      <c r="J351" s="19">
        <v>486</v>
      </c>
      <c r="K351" s="21">
        <v>476.28</v>
      </c>
      <c r="L351" s="21">
        <v>24</v>
      </c>
      <c r="M351" s="13">
        <f t="shared" si="35"/>
        <v>2000</v>
      </c>
      <c r="N351" s="10">
        <f t="shared" si="36"/>
        <v>1618.31</v>
      </c>
      <c r="O351" s="10">
        <f t="shared" si="37"/>
        <v>1585.94</v>
      </c>
      <c r="P351" s="8">
        <f t="shared" si="38"/>
        <v>-1561.94</v>
      </c>
      <c r="Q351" s="9">
        <f t="shared" si="39"/>
        <v>-65.080833333333331</v>
      </c>
      <c r="R351" s="8">
        <f t="shared" si="40"/>
        <v>414.05999999999995</v>
      </c>
    </row>
    <row r="352" spans="1:18" ht="13.5" thickBot="1">
      <c r="A352" s="16" t="s">
        <v>26</v>
      </c>
      <c r="B352" s="16" t="str">
        <f t="shared" si="41"/>
        <v>POS</v>
      </c>
      <c r="C352" s="23" t="s">
        <v>1244</v>
      </c>
      <c r="D352" s="16" t="s">
        <v>252</v>
      </c>
      <c r="E352" s="16" t="s">
        <v>253</v>
      </c>
      <c r="F352" s="17">
        <v>43282</v>
      </c>
      <c r="G352" s="18">
        <v>2018</v>
      </c>
      <c r="H352" s="16" t="s">
        <v>1248</v>
      </c>
      <c r="I352" s="22">
        <v>1300</v>
      </c>
      <c r="J352" s="19">
        <v>1132.31</v>
      </c>
      <c r="K352" s="21">
        <v>1109.6600000000001</v>
      </c>
      <c r="L352" s="21">
        <v>24</v>
      </c>
      <c r="M352" s="13">
        <f t="shared" si="35"/>
        <v>2000</v>
      </c>
      <c r="N352" s="10">
        <f t="shared" si="36"/>
        <v>1618.31</v>
      </c>
      <c r="O352" s="10">
        <f t="shared" si="37"/>
        <v>1585.94</v>
      </c>
      <c r="P352" s="8">
        <f t="shared" si="38"/>
        <v>-1561.94</v>
      </c>
      <c r="Q352" s="9">
        <f t="shared" si="39"/>
        <v>-65.080833333333331</v>
      </c>
      <c r="R352" s="8">
        <f t="shared" si="40"/>
        <v>414.05999999999995</v>
      </c>
    </row>
    <row r="353" spans="1:18" ht="13.5" thickBot="1">
      <c r="A353" s="16" t="s">
        <v>26</v>
      </c>
      <c r="B353" s="16" t="str">
        <f t="shared" si="41"/>
        <v>POS</v>
      </c>
      <c r="C353" s="23" t="s">
        <v>1245</v>
      </c>
      <c r="D353" s="16" t="s">
        <v>252</v>
      </c>
      <c r="E353" s="16" t="s">
        <v>306</v>
      </c>
      <c r="F353" s="17">
        <v>43291</v>
      </c>
      <c r="G353" s="18">
        <v>2018</v>
      </c>
      <c r="H353" s="16" t="s">
        <v>1249</v>
      </c>
      <c r="I353" s="22">
        <v>700</v>
      </c>
      <c r="J353" s="19">
        <v>486</v>
      </c>
      <c r="K353" s="21">
        <v>476.28</v>
      </c>
      <c r="L353" s="21">
        <v>285</v>
      </c>
      <c r="M353" s="13">
        <f t="shared" si="35"/>
        <v>2000</v>
      </c>
      <c r="N353" s="10">
        <f t="shared" si="36"/>
        <v>1618.31</v>
      </c>
      <c r="O353" s="10">
        <f t="shared" si="37"/>
        <v>1585.94</v>
      </c>
      <c r="P353" s="8">
        <f t="shared" si="38"/>
        <v>-1300.94</v>
      </c>
      <c r="Q353" s="9">
        <f t="shared" si="39"/>
        <v>-4.5647017543859647</v>
      </c>
      <c r="R353" s="8">
        <f t="shared" si="40"/>
        <v>414.05999999999995</v>
      </c>
    </row>
    <row r="354" spans="1:18" ht="13.5" thickBot="1">
      <c r="A354" s="16" t="s">
        <v>26</v>
      </c>
      <c r="B354" s="16" t="str">
        <f t="shared" si="41"/>
        <v>POS</v>
      </c>
      <c r="C354" s="23" t="s">
        <v>1245</v>
      </c>
      <c r="D354" s="16" t="s">
        <v>252</v>
      </c>
      <c r="E354" s="16" t="s">
        <v>253</v>
      </c>
      <c r="F354" s="17">
        <v>43282</v>
      </c>
      <c r="G354" s="18">
        <v>2018</v>
      </c>
      <c r="H354" s="16" t="s">
        <v>1249</v>
      </c>
      <c r="I354" s="22">
        <v>1300</v>
      </c>
      <c r="J354" s="19">
        <v>1132.31</v>
      </c>
      <c r="K354" s="21">
        <v>1109.6600000000001</v>
      </c>
      <c r="L354" s="21">
        <v>285</v>
      </c>
      <c r="M354" s="13">
        <f t="shared" si="35"/>
        <v>2000</v>
      </c>
      <c r="N354" s="10">
        <f t="shared" si="36"/>
        <v>1618.31</v>
      </c>
      <c r="O354" s="10">
        <f t="shared" si="37"/>
        <v>1585.94</v>
      </c>
      <c r="P354" s="8">
        <f t="shared" si="38"/>
        <v>-1300.94</v>
      </c>
      <c r="Q354" s="9">
        <f t="shared" si="39"/>
        <v>-4.5647017543859647</v>
      </c>
      <c r="R354" s="8">
        <f t="shared" si="40"/>
        <v>414.05999999999995</v>
      </c>
    </row>
    <row r="355" spans="1:18" ht="13.5" thickBot="1">
      <c r="A355" s="16" t="s">
        <v>26</v>
      </c>
      <c r="B355" s="16" t="str">
        <f t="shared" si="41"/>
        <v>POS</v>
      </c>
      <c r="C355" s="23" t="s">
        <v>9</v>
      </c>
      <c r="D355" s="16" t="s">
        <v>252</v>
      </c>
      <c r="E355" s="16" t="s">
        <v>253</v>
      </c>
      <c r="F355" s="17">
        <v>43282</v>
      </c>
      <c r="G355" s="18">
        <v>2018</v>
      </c>
      <c r="H355" s="16" t="s">
        <v>29</v>
      </c>
      <c r="I355" s="22">
        <v>1300</v>
      </c>
      <c r="J355" s="19">
        <v>1132.31</v>
      </c>
      <c r="K355" s="21">
        <v>1109.6600000000001</v>
      </c>
      <c r="L355" s="21">
        <v>1944</v>
      </c>
      <c r="M355" s="13">
        <f t="shared" si="35"/>
        <v>2000</v>
      </c>
      <c r="N355" s="10">
        <f t="shared" si="36"/>
        <v>1618.31</v>
      </c>
      <c r="O355" s="10">
        <f t="shared" si="37"/>
        <v>1585.94</v>
      </c>
      <c r="P355" s="8">
        <f t="shared" si="38"/>
        <v>358.05999999999995</v>
      </c>
      <c r="Q355" s="9">
        <f t="shared" si="39"/>
        <v>0.18418724279835388</v>
      </c>
      <c r="R355" s="8">
        <f t="shared" si="40"/>
        <v>414.05999999999995</v>
      </c>
    </row>
    <row r="356" spans="1:18" ht="13.5" thickBot="1">
      <c r="A356" s="16" t="s">
        <v>26</v>
      </c>
      <c r="B356" s="16" t="str">
        <f t="shared" si="41"/>
        <v>POS</v>
      </c>
      <c r="C356" s="23" t="s">
        <v>9</v>
      </c>
      <c r="D356" s="16" t="s">
        <v>252</v>
      </c>
      <c r="E356" s="16" t="s">
        <v>306</v>
      </c>
      <c r="F356" s="17">
        <v>43291</v>
      </c>
      <c r="G356" s="18">
        <v>2018</v>
      </c>
      <c r="H356" s="16" t="s">
        <v>29</v>
      </c>
      <c r="I356" s="22">
        <v>700</v>
      </c>
      <c r="J356" s="19">
        <v>486</v>
      </c>
      <c r="K356" s="21">
        <v>476.28</v>
      </c>
      <c r="L356" s="21">
        <v>1944</v>
      </c>
      <c r="M356" s="13">
        <f t="shared" si="35"/>
        <v>2000</v>
      </c>
      <c r="N356" s="10">
        <f t="shared" si="36"/>
        <v>1618.31</v>
      </c>
      <c r="O356" s="10">
        <f t="shared" si="37"/>
        <v>1585.94</v>
      </c>
      <c r="P356" s="8">
        <f t="shared" si="38"/>
        <v>358.05999999999995</v>
      </c>
      <c r="Q356" s="9">
        <f t="shared" si="39"/>
        <v>0.18418724279835388</v>
      </c>
      <c r="R356" s="8">
        <f t="shared" si="40"/>
        <v>414.05999999999995</v>
      </c>
    </row>
    <row r="357" spans="1:18" ht="13.5" thickBot="1">
      <c r="A357" s="16" t="s">
        <v>51</v>
      </c>
      <c r="B357" s="16" t="str">
        <f t="shared" si="41"/>
        <v>POS</v>
      </c>
      <c r="C357" s="23" t="s">
        <v>1245</v>
      </c>
      <c r="D357" s="16" t="s">
        <v>726</v>
      </c>
      <c r="E357" s="16" t="s">
        <v>727</v>
      </c>
      <c r="F357" s="17">
        <v>43306</v>
      </c>
      <c r="G357" s="18">
        <v>2018</v>
      </c>
      <c r="H357" s="16" t="s">
        <v>1249</v>
      </c>
      <c r="I357" s="22">
        <v>1000</v>
      </c>
      <c r="J357" s="19">
        <v>607.5</v>
      </c>
      <c r="K357" s="21">
        <v>607.5</v>
      </c>
      <c r="L357" s="21">
        <v>95</v>
      </c>
      <c r="M357" s="13">
        <f t="shared" si="35"/>
        <v>1000</v>
      </c>
      <c r="N357" s="10">
        <f t="shared" si="36"/>
        <v>607.5</v>
      </c>
      <c r="O357" s="10">
        <f t="shared" si="37"/>
        <v>607.5</v>
      </c>
      <c r="P357" s="8">
        <f t="shared" si="38"/>
        <v>-512.5</v>
      </c>
      <c r="Q357" s="9">
        <f t="shared" si="39"/>
        <v>-5.3947368421052628</v>
      </c>
      <c r="R357" s="8">
        <f t="shared" si="40"/>
        <v>392.5</v>
      </c>
    </row>
    <row r="358" spans="1:18" ht="13.5" thickBot="1">
      <c r="A358" s="16" t="s">
        <v>26</v>
      </c>
      <c r="B358" s="16" t="str">
        <f t="shared" si="41"/>
        <v>POS</v>
      </c>
      <c r="C358" s="23" t="s">
        <v>1245</v>
      </c>
      <c r="D358" s="16" t="s">
        <v>199</v>
      </c>
      <c r="E358" s="16" t="s">
        <v>319</v>
      </c>
      <c r="F358" s="17">
        <v>43299</v>
      </c>
      <c r="G358" s="18">
        <v>2018</v>
      </c>
      <c r="H358" s="16" t="s">
        <v>1249</v>
      </c>
      <c r="I358" s="22">
        <v>1000</v>
      </c>
      <c r="J358" s="19">
        <v>607.5</v>
      </c>
      <c r="K358" s="21">
        <v>607.5</v>
      </c>
      <c r="L358" s="21">
        <v>285</v>
      </c>
      <c r="M358" s="13">
        <f t="shared" si="35"/>
        <v>1796.75</v>
      </c>
      <c r="N358" s="10">
        <f t="shared" si="36"/>
        <v>1404.25</v>
      </c>
      <c r="O358" s="10">
        <f t="shared" si="37"/>
        <v>1404.25</v>
      </c>
      <c r="P358" s="8">
        <f t="shared" si="38"/>
        <v>-1119.25</v>
      </c>
      <c r="Q358" s="9">
        <f t="shared" si="39"/>
        <v>-3.9271929824561402</v>
      </c>
      <c r="R358" s="8">
        <f t="shared" si="40"/>
        <v>392.5</v>
      </c>
    </row>
    <row r="359" spans="1:18" ht="13.5" thickBot="1">
      <c r="A359" s="16" t="s">
        <v>51</v>
      </c>
      <c r="B359" s="16" t="str">
        <f t="shared" si="41"/>
        <v>POS</v>
      </c>
      <c r="C359" s="23" t="s">
        <v>1245</v>
      </c>
      <c r="D359" s="16" t="s">
        <v>199</v>
      </c>
      <c r="E359" s="16" t="s">
        <v>200</v>
      </c>
      <c r="F359" s="17">
        <v>43299</v>
      </c>
      <c r="G359" s="18">
        <v>2018</v>
      </c>
      <c r="H359" s="16" t="s">
        <v>1249</v>
      </c>
      <c r="I359" s="20">
        <v>796.75</v>
      </c>
      <c r="J359" s="19">
        <v>796.75</v>
      </c>
      <c r="K359" s="21">
        <v>796.75</v>
      </c>
      <c r="L359" s="21">
        <v>285</v>
      </c>
      <c r="M359" s="13">
        <f t="shared" si="35"/>
        <v>1796.75</v>
      </c>
      <c r="N359" s="10">
        <f t="shared" si="36"/>
        <v>1404.25</v>
      </c>
      <c r="O359" s="10">
        <f t="shared" si="37"/>
        <v>1404.25</v>
      </c>
      <c r="P359" s="8">
        <f t="shared" si="38"/>
        <v>-1119.25</v>
      </c>
      <c r="Q359" s="9">
        <f t="shared" si="39"/>
        <v>-3.9271929824561402</v>
      </c>
      <c r="R359" s="8">
        <f t="shared" si="40"/>
        <v>392.5</v>
      </c>
    </row>
    <row r="360" spans="1:18" ht="13.5" thickBot="1">
      <c r="A360" s="16" t="s">
        <v>26</v>
      </c>
      <c r="B360" s="16" t="str">
        <f t="shared" si="41"/>
        <v>POS</v>
      </c>
      <c r="C360" s="23" t="s">
        <v>9</v>
      </c>
      <c r="D360" s="16" t="s">
        <v>199</v>
      </c>
      <c r="E360" s="16" t="s">
        <v>319</v>
      </c>
      <c r="F360" s="17">
        <v>43299</v>
      </c>
      <c r="G360" s="18">
        <v>2018</v>
      </c>
      <c r="H360" s="16" t="s">
        <v>29</v>
      </c>
      <c r="I360" s="22">
        <v>1000</v>
      </c>
      <c r="J360" s="19">
        <v>607.5</v>
      </c>
      <c r="K360" s="21">
        <v>607.5</v>
      </c>
      <c r="L360" s="21">
        <v>1944</v>
      </c>
      <c r="M360" s="13">
        <f t="shared" si="35"/>
        <v>1796.75</v>
      </c>
      <c r="N360" s="10">
        <f t="shared" si="36"/>
        <v>1404.25</v>
      </c>
      <c r="O360" s="10">
        <f t="shared" si="37"/>
        <v>1404.25</v>
      </c>
      <c r="P360" s="8">
        <f t="shared" si="38"/>
        <v>539.75</v>
      </c>
      <c r="Q360" s="9">
        <f t="shared" si="39"/>
        <v>0.27764917695473251</v>
      </c>
      <c r="R360" s="8">
        <f t="shared" si="40"/>
        <v>392.5</v>
      </c>
    </row>
    <row r="361" spans="1:18" ht="13.5" thickBot="1">
      <c r="A361" s="16" t="s">
        <v>51</v>
      </c>
      <c r="B361" s="16" t="str">
        <f t="shared" si="41"/>
        <v>POS</v>
      </c>
      <c r="C361" s="23" t="s">
        <v>9</v>
      </c>
      <c r="D361" s="16" t="s">
        <v>199</v>
      </c>
      <c r="E361" s="16" t="s">
        <v>200</v>
      </c>
      <c r="F361" s="17">
        <v>43299</v>
      </c>
      <c r="G361" s="18">
        <v>2018</v>
      </c>
      <c r="H361" s="16" t="s">
        <v>29</v>
      </c>
      <c r="I361" s="20">
        <v>796.75</v>
      </c>
      <c r="J361" s="19">
        <v>796.75</v>
      </c>
      <c r="K361" s="21">
        <v>796.75</v>
      </c>
      <c r="L361" s="21">
        <v>1944</v>
      </c>
      <c r="M361" s="13">
        <f t="shared" si="35"/>
        <v>1796.75</v>
      </c>
      <c r="N361" s="10">
        <f t="shared" si="36"/>
        <v>1404.25</v>
      </c>
      <c r="O361" s="10">
        <f t="shared" si="37"/>
        <v>1404.25</v>
      </c>
      <c r="P361" s="8">
        <f t="shared" si="38"/>
        <v>539.75</v>
      </c>
      <c r="Q361" s="9">
        <f t="shared" si="39"/>
        <v>0.27764917695473251</v>
      </c>
      <c r="R361" s="8">
        <f t="shared" si="40"/>
        <v>392.5</v>
      </c>
    </row>
    <row r="362" spans="1:18" ht="13.5" thickBot="1">
      <c r="A362" s="16" t="s">
        <v>51</v>
      </c>
      <c r="B362" s="16" t="str">
        <f t="shared" si="41"/>
        <v>POS</v>
      </c>
      <c r="C362" s="23" t="s">
        <v>9</v>
      </c>
      <c r="D362" s="16" t="s">
        <v>726</v>
      </c>
      <c r="E362" s="16" t="s">
        <v>727</v>
      </c>
      <c r="F362" s="17">
        <v>43306</v>
      </c>
      <c r="G362" s="18">
        <v>2018</v>
      </c>
      <c r="H362" s="16" t="s">
        <v>29</v>
      </c>
      <c r="I362" s="22">
        <v>1000</v>
      </c>
      <c r="J362" s="19">
        <v>607.5</v>
      </c>
      <c r="K362" s="21">
        <v>607.5</v>
      </c>
      <c r="L362" s="21">
        <v>1387</v>
      </c>
      <c r="M362" s="13">
        <f t="shared" si="35"/>
        <v>1000</v>
      </c>
      <c r="N362" s="10">
        <f t="shared" si="36"/>
        <v>607.5</v>
      </c>
      <c r="O362" s="10">
        <f t="shared" si="37"/>
        <v>607.5</v>
      </c>
      <c r="P362" s="8">
        <f t="shared" si="38"/>
        <v>779.5</v>
      </c>
      <c r="Q362" s="9">
        <f t="shared" si="39"/>
        <v>0.56200432588320115</v>
      </c>
      <c r="R362" s="8">
        <f t="shared" si="40"/>
        <v>392.5</v>
      </c>
    </row>
    <row r="363" spans="1:18" ht="13.5" thickBot="1">
      <c r="A363" s="16" t="s">
        <v>230</v>
      </c>
      <c r="B363" s="16" t="str">
        <f t="shared" si="41"/>
        <v>POS</v>
      </c>
      <c r="C363" s="23" t="s">
        <v>9</v>
      </c>
      <c r="D363" s="16" t="s">
        <v>952</v>
      </c>
      <c r="E363" s="16" t="s">
        <v>953</v>
      </c>
      <c r="F363" s="17">
        <v>43367</v>
      </c>
      <c r="G363" s="18">
        <v>2018</v>
      </c>
      <c r="H363" s="16" t="s">
        <v>29</v>
      </c>
      <c r="I363" s="20">
        <v>378.25</v>
      </c>
      <c r="J363" s="19">
        <v>378.25</v>
      </c>
      <c r="K363" s="21">
        <v>0</v>
      </c>
      <c r="L363" s="21">
        <v>495</v>
      </c>
      <c r="M363" s="13">
        <f t="shared" si="35"/>
        <v>378.25</v>
      </c>
      <c r="N363" s="10">
        <f t="shared" si="36"/>
        <v>378.25</v>
      </c>
      <c r="O363" s="10">
        <f t="shared" si="37"/>
        <v>0</v>
      </c>
      <c r="P363" s="8">
        <f t="shared" si="38"/>
        <v>495</v>
      </c>
      <c r="Q363" s="9">
        <f t="shared" si="39"/>
        <v>1</v>
      </c>
      <c r="R363" s="8">
        <f t="shared" si="40"/>
        <v>378.25</v>
      </c>
    </row>
    <row r="364" spans="1:18" ht="13.5" thickBot="1">
      <c r="A364" s="16" t="s">
        <v>186</v>
      </c>
      <c r="B364" s="16" t="str">
        <f t="shared" si="41"/>
        <v>POS</v>
      </c>
      <c r="C364" s="23" t="s">
        <v>9</v>
      </c>
      <c r="D364" s="16" t="s">
        <v>948</v>
      </c>
      <c r="E364" s="16" t="s">
        <v>949</v>
      </c>
      <c r="F364" s="17">
        <v>43353</v>
      </c>
      <c r="G364" s="18">
        <v>2018</v>
      </c>
      <c r="H364" s="16" t="s">
        <v>29</v>
      </c>
      <c r="I364" s="20">
        <v>378.25</v>
      </c>
      <c r="J364" s="19">
        <v>378.25</v>
      </c>
      <c r="K364" s="21">
        <v>0</v>
      </c>
      <c r="L364" s="21">
        <v>495</v>
      </c>
      <c r="M364" s="13">
        <f t="shared" si="35"/>
        <v>378.25</v>
      </c>
      <c r="N364" s="10">
        <f t="shared" si="36"/>
        <v>378.25</v>
      </c>
      <c r="O364" s="10">
        <f t="shared" si="37"/>
        <v>0</v>
      </c>
      <c r="P364" s="8">
        <f t="shared" si="38"/>
        <v>495</v>
      </c>
      <c r="Q364" s="9">
        <f t="shared" si="39"/>
        <v>1</v>
      </c>
      <c r="R364" s="8">
        <f t="shared" si="40"/>
        <v>378.25</v>
      </c>
    </row>
    <row r="365" spans="1:18" ht="13.5" thickBot="1">
      <c r="A365" s="16" t="s">
        <v>230</v>
      </c>
      <c r="B365" s="16" t="str">
        <f t="shared" si="41"/>
        <v>POS</v>
      </c>
      <c r="C365" s="23" t="s">
        <v>9</v>
      </c>
      <c r="D365" s="16" t="s">
        <v>966</v>
      </c>
      <c r="E365" s="16" t="s">
        <v>967</v>
      </c>
      <c r="F365" s="17">
        <v>43368</v>
      </c>
      <c r="G365" s="18">
        <v>2018</v>
      </c>
      <c r="H365" s="16" t="s">
        <v>29</v>
      </c>
      <c r="I365" s="20">
        <v>378.25</v>
      </c>
      <c r="J365" s="19">
        <v>378.25</v>
      </c>
      <c r="K365" s="21">
        <v>0</v>
      </c>
      <c r="L365" s="21">
        <v>495</v>
      </c>
      <c r="M365" s="13">
        <f t="shared" si="35"/>
        <v>378.25</v>
      </c>
      <c r="N365" s="10">
        <f t="shared" si="36"/>
        <v>378.25</v>
      </c>
      <c r="O365" s="10">
        <f t="shared" si="37"/>
        <v>0</v>
      </c>
      <c r="P365" s="8">
        <f t="shared" si="38"/>
        <v>495</v>
      </c>
      <c r="Q365" s="9">
        <f t="shared" si="39"/>
        <v>1</v>
      </c>
      <c r="R365" s="8">
        <f t="shared" si="40"/>
        <v>378.25</v>
      </c>
    </row>
    <row r="366" spans="1:18" ht="13.5" thickBot="1">
      <c r="A366" s="16" t="s">
        <v>26</v>
      </c>
      <c r="B366" s="16" t="str">
        <f t="shared" si="41"/>
        <v>POS</v>
      </c>
      <c r="C366" s="23" t="s">
        <v>1244</v>
      </c>
      <c r="D366" s="16" t="s">
        <v>258</v>
      </c>
      <c r="E366" s="16" t="s">
        <v>259</v>
      </c>
      <c r="F366" s="17">
        <v>43333</v>
      </c>
      <c r="G366" s="18">
        <v>2018</v>
      </c>
      <c r="H366" s="16" t="s">
        <v>1248</v>
      </c>
      <c r="I366" s="22">
        <v>1200</v>
      </c>
      <c r="J366" s="19">
        <v>838.75</v>
      </c>
      <c r="K366" s="21">
        <v>821.97</v>
      </c>
      <c r="L366" s="21">
        <v>24</v>
      </c>
      <c r="M366" s="13">
        <f t="shared" si="35"/>
        <v>1200</v>
      </c>
      <c r="N366" s="10">
        <f t="shared" si="36"/>
        <v>838.75</v>
      </c>
      <c r="O366" s="10">
        <f t="shared" si="37"/>
        <v>821.97</v>
      </c>
      <c r="P366" s="8">
        <f t="shared" si="38"/>
        <v>-797.97</v>
      </c>
      <c r="Q366" s="9">
        <f t="shared" si="39"/>
        <v>-33.248750000000001</v>
      </c>
      <c r="R366" s="8">
        <f t="shared" si="40"/>
        <v>378.03</v>
      </c>
    </row>
    <row r="367" spans="1:18" ht="13.5" thickBot="1">
      <c r="A367" s="16" t="s">
        <v>26</v>
      </c>
      <c r="B367" s="16" t="str">
        <f t="shared" si="41"/>
        <v>POS</v>
      </c>
      <c r="C367" s="23" t="s">
        <v>1245</v>
      </c>
      <c r="D367" s="16" t="s">
        <v>258</v>
      </c>
      <c r="E367" s="16" t="s">
        <v>259</v>
      </c>
      <c r="F367" s="17">
        <v>43333</v>
      </c>
      <c r="G367" s="18">
        <v>2018</v>
      </c>
      <c r="H367" s="16" t="s">
        <v>1249</v>
      </c>
      <c r="I367" s="22">
        <v>1200</v>
      </c>
      <c r="J367" s="19">
        <v>838.75</v>
      </c>
      <c r="K367" s="21">
        <v>821.97</v>
      </c>
      <c r="L367" s="21">
        <v>285</v>
      </c>
      <c r="M367" s="13">
        <f t="shared" si="35"/>
        <v>1200</v>
      </c>
      <c r="N367" s="10">
        <f t="shared" si="36"/>
        <v>838.75</v>
      </c>
      <c r="O367" s="10">
        <f t="shared" si="37"/>
        <v>821.97</v>
      </c>
      <c r="P367" s="8">
        <f t="shared" si="38"/>
        <v>-536.97</v>
      </c>
      <c r="Q367" s="9">
        <f t="shared" si="39"/>
        <v>-1.8841052631578947</v>
      </c>
      <c r="R367" s="8">
        <f t="shared" si="40"/>
        <v>378.03</v>
      </c>
    </row>
    <row r="368" spans="1:18" ht="13.5" thickBot="1">
      <c r="A368" s="16" t="s">
        <v>26</v>
      </c>
      <c r="B368" s="16" t="str">
        <f t="shared" si="41"/>
        <v>POS</v>
      </c>
      <c r="C368" s="23" t="s">
        <v>9</v>
      </c>
      <c r="D368" s="16" t="s">
        <v>258</v>
      </c>
      <c r="E368" s="16" t="s">
        <v>259</v>
      </c>
      <c r="F368" s="17">
        <v>43333</v>
      </c>
      <c r="G368" s="18">
        <v>2018</v>
      </c>
      <c r="H368" s="16" t="s">
        <v>29</v>
      </c>
      <c r="I368" s="22">
        <v>1200</v>
      </c>
      <c r="J368" s="19">
        <v>838.75</v>
      </c>
      <c r="K368" s="21">
        <v>821.97</v>
      </c>
      <c r="L368" s="21">
        <v>1944</v>
      </c>
      <c r="M368" s="13">
        <f t="shared" si="35"/>
        <v>1200</v>
      </c>
      <c r="N368" s="10">
        <f t="shared" si="36"/>
        <v>838.75</v>
      </c>
      <c r="O368" s="10">
        <f t="shared" si="37"/>
        <v>821.97</v>
      </c>
      <c r="P368" s="8">
        <f t="shared" si="38"/>
        <v>1122.03</v>
      </c>
      <c r="Q368" s="9">
        <f t="shared" si="39"/>
        <v>0.57717592592592593</v>
      </c>
      <c r="R368" s="8">
        <f t="shared" si="40"/>
        <v>378.03</v>
      </c>
    </row>
    <row r="369" spans="1:18" ht="13.5" thickBot="1">
      <c r="A369" s="16" t="s">
        <v>99</v>
      </c>
      <c r="B369" s="16" t="str">
        <f t="shared" si="41"/>
        <v>POS</v>
      </c>
      <c r="C369" s="23" t="s">
        <v>9</v>
      </c>
      <c r="D369" s="16" t="s">
        <v>903</v>
      </c>
      <c r="E369" s="16" t="s">
        <v>904</v>
      </c>
      <c r="F369" s="15"/>
      <c r="G369" s="15"/>
      <c r="H369" s="16" t="s">
        <v>29</v>
      </c>
      <c r="I369" s="20">
        <v>371.25</v>
      </c>
      <c r="J369" s="19">
        <v>371.25</v>
      </c>
      <c r="K369" s="21">
        <v>0</v>
      </c>
      <c r="L369" s="21">
        <v>601</v>
      </c>
      <c r="M369" s="13">
        <f t="shared" si="35"/>
        <v>371.25</v>
      </c>
      <c r="N369" s="10">
        <f t="shared" si="36"/>
        <v>371.25</v>
      </c>
      <c r="O369" s="10">
        <f t="shared" si="37"/>
        <v>0</v>
      </c>
      <c r="P369" s="8">
        <f t="shared" si="38"/>
        <v>601</v>
      </c>
      <c r="Q369" s="9">
        <f t="shared" si="39"/>
        <v>1</v>
      </c>
      <c r="R369" s="8">
        <f t="shared" si="40"/>
        <v>371.25</v>
      </c>
    </row>
    <row r="370" spans="1:18" ht="13.5" thickBot="1">
      <c r="A370" s="16" t="s">
        <v>99</v>
      </c>
      <c r="B370" s="16" t="str">
        <f t="shared" si="41"/>
        <v>POS</v>
      </c>
      <c r="C370" s="23" t="s">
        <v>1245</v>
      </c>
      <c r="D370" s="16" t="s">
        <v>903</v>
      </c>
      <c r="E370" s="16" t="s">
        <v>904</v>
      </c>
      <c r="F370" s="15"/>
      <c r="G370" s="15"/>
      <c r="H370" s="16" t="s">
        <v>1249</v>
      </c>
      <c r="I370" s="20">
        <v>371.25</v>
      </c>
      <c r="J370" s="19">
        <v>371.25</v>
      </c>
      <c r="K370" s="21">
        <v>0</v>
      </c>
      <c r="L370" s="21">
        <v>95</v>
      </c>
      <c r="M370" s="13">
        <f t="shared" si="35"/>
        <v>371.25</v>
      </c>
      <c r="N370" s="10">
        <f t="shared" si="36"/>
        <v>371.25</v>
      </c>
      <c r="O370" s="10">
        <f t="shared" si="37"/>
        <v>0</v>
      </c>
      <c r="P370" s="8">
        <f t="shared" si="38"/>
        <v>95</v>
      </c>
      <c r="Q370" s="9">
        <f t="shared" si="39"/>
        <v>1</v>
      </c>
      <c r="R370" s="8">
        <f t="shared" si="40"/>
        <v>371.25</v>
      </c>
    </row>
    <row r="371" spans="1:18" ht="13.5" thickBot="1">
      <c r="A371" s="16" t="s">
        <v>26</v>
      </c>
      <c r="B371" s="16" t="str">
        <f t="shared" si="41"/>
        <v>POS</v>
      </c>
      <c r="C371" s="23" t="s">
        <v>1244</v>
      </c>
      <c r="D371" s="16" t="s">
        <v>311</v>
      </c>
      <c r="E371" s="16" t="s">
        <v>312</v>
      </c>
      <c r="F371" s="17">
        <v>43293</v>
      </c>
      <c r="G371" s="18">
        <v>2018</v>
      </c>
      <c r="H371" s="16" t="s">
        <v>1248</v>
      </c>
      <c r="I371" s="22">
        <v>1200</v>
      </c>
      <c r="J371" s="19">
        <v>838.75</v>
      </c>
      <c r="K371" s="21">
        <v>838.75</v>
      </c>
      <c r="L371" s="21">
        <v>24</v>
      </c>
      <c r="M371" s="13">
        <f t="shared" si="35"/>
        <v>1200</v>
      </c>
      <c r="N371" s="10">
        <f t="shared" si="36"/>
        <v>838.75</v>
      </c>
      <c r="O371" s="10">
        <f t="shared" si="37"/>
        <v>838.75</v>
      </c>
      <c r="P371" s="8">
        <f t="shared" si="38"/>
        <v>-814.75</v>
      </c>
      <c r="Q371" s="9">
        <f t="shared" si="39"/>
        <v>-33.947916666666664</v>
      </c>
      <c r="R371" s="8">
        <f t="shared" si="40"/>
        <v>361.25</v>
      </c>
    </row>
    <row r="372" spans="1:18" ht="13.5" thickBot="1">
      <c r="A372" s="16" t="s">
        <v>26</v>
      </c>
      <c r="B372" s="16" t="str">
        <f t="shared" si="41"/>
        <v>POS</v>
      </c>
      <c r="C372" s="23" t="s">
        <v>1245</v>
      </c>
      <c r="D372" s="16" t="s">
        <v>311</v>
      </c>
      <c r="E372" s="16" t="s">
        <v>312</v>
      </c>
      <c r="F372" s="17">
        <v>43293</v>
      </c>
      <c r="G372" s="18">
        <v>2018</v>
      </c>
      <c r="H372" s="16" t="s">
        <v>1249</v>
      </c>
      <c r="I372" s="22">
        <v>1200</v>
      </c>
      <c r="J372" s="19">
        <v>838.75</v>
      </c>
      <c r="K372" s="21">
        <v>838.75</v>
      </c>
      <c r="L372" s="21">
        <v>285</v>
      </c>
      <c r="M372" s="13">
        <f t="shared" si="35"/>
        <v>1200</v>
      </c>
      <c r="N372" s="10">
        <f t="shared" si="36"/>
        <v>838.75</v>
      </c>
      <c r="O372" s="10">
        <f t="shared" si="37"/>
        <v>838.75</v>
      </c>
      <c r="P372" s="8">
        <f t="shared" si="38"/>
        <v>-553.75</v>
      </c>
      <c r="Q372" s="9">
        <f t="shared" si="39"/>
        <v>-1.9429824561403508</v>
      </c>
      <c r="R372" s="8">
        <f t="shared" si="40"/>
        <v>361.25</v>
      </c>
    </row>
    <row r="373" spans="1:18" ht="13.5" thickBot="1">
      <c r="A373" s="16" t="s">
        <v>26</v>
      </c>
      <c r="B373" s="16" t="str">
        <f t="shared" si="41"/>
        <v>POS</v>
      </c>
      <c r="C373" s="23" t="s">
        <v>9</v>
      </c>
      <c r="D373" s="16" t="s">
        <v>311</v>
      </c>
      <c r="E373" s="16" t="s">
        <v>312</v>
      </c>
      <c r="F373" s="17">
        <v>43293</v>
      </c>
      <c r="G373" s="18">
        <v>2018</v>
      </c>
      <c r="H373" s="16" t="s">
        <v>29</v>
      </c>
      <c r="I373" s="22">
        <v>1200</v>
      </c>
      <c r="J373" s="19">
        <v>838.75</v>
      </c>
      <c r="K373" s="21">
        <v>838.75</v>
      </c>
      <c r="L373" s="21">
        <v>1944</v>
      </c>
      <c r="M373" s="13">
        <f t="shared" si="35"/>
        <v>1200</v>
      </c>
      <c r="N373" s="10">
        <f t="shared" si="36"/>
        <v>838.75</v>
      </c>
      <c r="O373" s="10">
        <f t="shared" si="37"/>
        <v>838.75</v>
      </c>
      <c r="P373" s="8">
        <f t="shared" si="38"/>
        <v>1105.25</v>
      </c>
      <c r="Q373" s="9">
        <f t="shared" si="39"/>
        <v>0.56854423868312753</v>
      </c>
      <c r="R373" s="8">
        <f t="shared" si="40"/>
        <v>361.25</v>
      </c>
    </row>
    <row r="374" spans="1:18" ht="13.5" thickBot="1">
      <c r="A374" s="16" t="s">
        <v>51</v>
      </c>
      <c r="B374" s="16" t="str">
        <f t="shared" si="41"/>
        <v>POS</v>
      </c>
      <c r="C374" s="23" t="s">
        <v>1245</v>
      </c>
      <c r="D374" s="16" t="s">
        <v>54</v>
      </c>
      <c r="E374" s="16" t="s">
        <v>55</v>
      </c>
      <c r="F374" s="17">
        <v>43314</v>
      </c>
      <c r="G374" s="18">
        <v>2018</v>
      </c>
      <c r="H374" s="16" t="s">
        <v>1249</v>
      </c>
      <c r="I374" s="22">
        <v>1300</v>
      </c>
      <c r="J374" s="19">
        <v>964.31</v>
      </c>
      <c r="K374" s="21">
        <v>945.02</v>
      </c>
      <c r="L374" s="21">
        <v>570</v>
      </c>
      <c r="M374" s="13">
        <f t="shared" si="35"/>
        <v>1300</v>
      </c>
      <c r="N374" s="10">
        <f t="shared" si="36"/>
        <v>964.31</v>
      </c>
      <c r="O374" s="10">
        <f t="shared" si="37"/>
        <v>945.02</v>
      </c>
      <c r="P374" s="8">
        <f t="shared" si="38"/>
        <v>-375.02</v>
      </c>
      <c r="Q374" s="9">
        <f t="shared" si="39"/>
        <v>-0.65792982456140348</v>
      </c>
      <c r="R374" s="8">
        <f t="shared" si="40"/>
        <v>354.98</v>
      </c>
    </row>
    <row r="375" spans="1:18" ht="13.5" thickBot="1">
      <c r="A375" s="16" t="s">
        <v>51</v>
      </c>
      <c r="B375" s="16" t="str">
        <f t="shared" si="41"/>
        <v>POS</v>
      </c>
      <c r="C375" s="23" t="s">
        <v>1245</v>
      </c>
      <c r="D375" s="16" t="s">
        <v>52</v>
      </c>
      <c r="E375" s="16" t="s">
        <v>53</v>
      </c>
      <c r="F375" s="17">
        <v>43314</v>
      </c>
      <c r="G375" s="18">
        <v>2018</v>
      </c>
      <c r="H375" s="16" t="s">
        <v>1249</v>
      </c>
      <c r="I375" s="22">
        <v>1300</v>
      </c>
      <c r="J375" s="19">
        <v>964.31</v>
      </c>
      <c r="K375" s="21">
        <v>945.02</v>
      </c>
      <c r="L375" s="21">
        <v>570</v>
      </c>
      <c r="M375" s="13">
        <f t="shared" si="35"/>
        <v>1300</v>
      </c>
      <c r="N375" s="10">
        <f t="shared" si="36"/>
        <v>964.31</v>
      </c>
      <c r="O375" s="10">
        <f t="shared" si="37"/>
        <v>945.02</v>
      </c>
      <c r="P375" s="8">
        <f t="shared" si="38"/>
        <v>-375.02</v>
      </c>
      <c r="Q375" s="9">
        <f t="shared" si="39"/>
        <v>-0.65792982456140348</v>
      </c>
      <c r="R375" s="8">
        <f t="shared" si="40"/>
        <v>354.98</v>
      </c>
    </row>
    <row r="376" spans="1:18" ht="13.5" thickBot="1">
      <c r="A376" s="16" t="s">
        <v>51</v>
      </c>
      <c r="B376" s="16" t="str">
        <f t="shared" si="41"/>
        <v>POS</v>
      </c>
      <c r="C376" s="23" t="s">
        <v>9</v>
      </c>
      <c r="D376" s="16" t="s">
        <v>52</v>
      </c>
      <c r="E376" s="16" t="s">
        <v>53</v>
      </c>
      <c r="F376" s="17">
        <v>43314</v>
      </c>
      <c r="G376" s="18">
        <v>2018</v>
      </c>
      <c r="H376" s="16" t="s">
        <v>29</v>
      </c>
      <c r="I376" s="22">
        <v>1300</v>
      </c>
      <c r="J376" s="19">
        <v>964.31</v>
      </c>
      <c r="K376" s="21">
        <v>945.02</v>
      </c>
      <c r="L376" s="21">
        <v>3888</v>
      </c>
      <c r="M376" s="13">
        <f t="shared" si="35"/>
        <v>1300</v>
      </c>
      <c r="N376" s="10">
        <f t="shared" si="36"/>
        <v>964.31</v>
      </c>
      <c r="O376" s="10">
        <f t="shared" si="37"/>
        <v>945.02</v>
      </c>
      <c r="P376" s="8">
        <f t="shared" si="38"/>
        <v>2942.98</v>
      </c>
      <c r="Q376" s="9">
        <f t="shared" si="39"/>
        <v>0.75693930041152269</v>
      </c>
      <c r="R376" s="8">
        <f t="shared" si="40"/>
        <v>354.98</v>
      </c>
    </row>
    <row r="377" spans="1:18" ht="13.5" thickBot="1">
      <c r="A377" s="16" t="s">
        <v>51</v>
      </c>
      <c r="B377" s="16" t="str">
        <f t="shared" si="41"/>
        <v>POS</v>
      </c>
      <c r="C377" s="23" t="s">
        <v>9</v>
      </c>
      <c r="D377" s="16" t="s">
        <v>54</v>
      </c>
      <c r="E377" s="16" t="s">
        <v>55</v>
      </c>
      <c r="F377" s="17">
        <v>43314</v>
      </c>
      <c r="G377" s="18">
        <v>2018</v>
      </c>
      <c r="H377" s="16" t="s">
        <v>29</v>
      </c>
      <c r="I377" s="22">
        <v>1300</v>
      </c>
      <c r="J377" s="19">
        <v>964.31</v>
      </c>
      <c r="K377" s="21">
        <v>945.02</v>
      </c>
      <c r="L377" s="21">
        <v>3888</v>
      </c>
      <c r="M377" s="13">
        <f t="shared" si="35"/>
        <v>1300</v>
      </c>
      <c r="N377" s="10">
        <f t="shared" si="36"/>
        <v>964.31</v>
      </c>
      <c r="O377" s="10">
        <f t="shared" si="37"/>
        <v>945.02</v>
      </c>
      <c r="P377" s="8">
        <f t="shared" si="38"/>
        <v>2942.98</v>
      </c>
      <c r="Q377" s="9">
        <f t="shared" si="39"/>
        <v>0.75693930041152269</v>
      </c>
      <c r="R377" s="8">
        <f t="shared" si="40"/>
        <v>354.98</v>
      </c>
    </row>
    <row r="378" spans="1:18" ht="13.5" thickBot="1">
      <c r="A378" s="16" t="s">
        <v>51</v>
      </c>
      <c r="B378" s="16" t="str">
        <f t="shared" si="41"/>
        <v>POS</v>
      </c>
      <c r="C378" s="23" t="s">
        <v>1245</v>
      </c>
      <c r="D378" s="16" t="s">
        <v>363</v>
      </c>
      <c r="E378" s="16" t="s">
        <v>364</v>
      </c>
      <c r="F378" s="17">
        <v>43373</v>
      </c>
      <c r="G378" s="18">
        <v>2018</v>
      </c>
      <c r="H378" s="16" t="s">
        <v>1249</v>
      </c>
      <c r="I378" s="20">
        <v>1132.31</v>
      </c>
      <c r="J378" s="19">
        <v>796.75</v>
      </c>
      <c r="K378" s="21">
        <v>780.81</v>
      </c>
      <c r="L378" s="21">
        <v>285</v>
      </c>
      <c r="M378" s="13">
        <f t="shared" si="35"/>
        <v>1132.31</v>
      </c>
      <c r="N378" s="10">
        <f t="shared" si="36"/>
        <v>796.75</v>
      </c>
      <c r="O378" s="10">
        <f t="shared" si="37"/>
        <v>780.81</v>
      </c>
      <c r="P378" s="8">
        <f t="shared" si="38"/>
        <v>-495.80999999999995</v>
      </c>
      <c r="Q378" s="9">
        <f t="shared" si="39"/>
        <v>-1.7396842105263155</v>
      </c>
      <c r="R378" s="8">
        <f t="shared" si="40"/>
        <v>351.5</v>
      </c>
    </row>
    <row r="379" spans="1:18" ht="13.5" thickBot="1">
      <c r="A379" s="16" t="s">
        <v>51</v>
      </c>
      <c r="B379" s="16" t="str">
        <f t="shared" si="41"/>
        <v>POS</v>
      </c>
      <c r="C379" s="23" t="s">
        <v>9</v>
      </c>
      <c r="D379" s="16" t="s">
        <v>363</v>
      </c>
      <c r="E379" s="16" t="s">
        <v>364</v>
      </c>
      <c r="F379" s="17">
        <v>43373</v>
      </c>
      <c r="G379" s="18">
        <v>2018</v>
      </c>
      <c r="H379" s="16" t="s">
        <v>29</v>
      </c>
      <c r="I379" s="20">
        <v>1132.31</v>
      </c>
      <c r="J379" s="19">
        <v>796.75</v>
      </c>
      <c r="K379" s="21">
        <v>780.81</v>
      </c>
      <c r="L379" s="21">
        <v>1944</v>
      </c>
      <c r="M379" s="13">
        <f t="shared" si="35"/>
        <v>1132.31</v>
      </c>
      <c r="N379" s="10">
        <f t="shared" si="36"/>
        <v>796.75</v>
      </c>
      <c r="O379" s="10">
        <f t="shared" si="37"/>
        <v>780.81</v>
      </c>
      <c r="P379" s="8">
        <f t="shared" si="38"/>
        <v>1163.19</v>
      </c>
      <c r="Q379" s="9">
        <f t="shared" si="39"/>
        <v>0.59834876543209881</v>
      </c>
      <c r="R379" s="8">
        <f t="shared" si="40"/>
        <v>351.5</v>
      </c>
    </row>
    <row r="380" spans="1:18" ht="13.5" thickBot="1">
      <c r="A380" s="16" t="s">
        <v>230</v>
      </c>
      <c r="B380" s="16" t="str">
        <f t="shared" si="41"/>
        <v>POS</v>
      </c>
      <c r="C380" s="23" t="s">
        <v>9</v>
      </c>
      <c r="D380" s="16" t="s">
        <v>1066</v>
      </c>
      <c r="E380" s="16" t="s">
        <v>1067</v>
      </c>
      <c r="F380" s="17">
        <v>43332</v>
      </c>
      <c r="G380" s="18">
        <v>2018</v>
      </c>
      <c r="H380" s="16" t="s">
        <v>377</v>
      </c>
      <c r="I380" s="22">
        <v>336</v>
      </c>
      <c r="J380" s="19">
        <v>336</v>
      </c>
      <c r="K380" s="21">
        <v>329.28</v>
      </c>
      <c r="L380" s="21">
        <v>361</v>
      </c>
      <c r="M380" s="13">
        <f t="shared" si="35"/>
        <v>672</v>
      </c>
      <c r="N380" s="10">
        <f t="shared" si="36"/>
        <v>672</v>
      </c>
      <c r="O380" s="10">
        <f t="shared" si="37"/>
        <v>329.28</v>
      </c>
      <c r="P380" s="8">
        <f t="shared" si="38"/>
        <v>31.720000000000027</v>
      </c>
      <c r="Q380" s="9">
        <f t="shared" si="39"/>
        <v>8.786703601108041E-2</v>
      </c>
      <c r="R380" s="8">
        <f t="shared" si="40"/>
        <v>342.72</v>
      </c>
    </row>
    <row r="381" spans="1:18" ht="13.5" thickBot="1">
      <c r="A381" s="16" t="s">
        <v>230</v>
      </c>
      <c r="B381" s="16" t="str">
        <f t="shared" si="41"/>
        <v>POS</v>
      </c>
      <c r="C381" s="23" t="s">
        <v>9</v>
      </c>
      <c r="D381" s="16" t="s">
        <v>1066</v>
      </c>
      <c r="E381" s="16" t="s">
        <v>1067</v>
      </c>
      <c r="F381" s="17">
        <v>43332</v>
      </c>
      <c r="G381" s="18">
        <v>2018</v>
      </c>
      <c r="H381" s="16" t="s">
        <v>377</v>
      </c>
      <c r="I381" s="22">
        <v>336</v>
      </c>
      <c r="J381" s="19">
        <v>336</v>
      </c>
      <c r="K381" s="21">
        <v>0</v>
      </c>
      <c r="L381" s="21">
        <v>361</v>
      </c>
      <c r="M381" s="13">
        <f t="shared" si="35"/>
        <v>672</v>
      </c>
      <c r="N381" s="10">
        <f t="shared" si="36"/>
        <v>672</v>
      </c>
      <c r="O381" s="10">
        <f t="shared" si="37"/>
        <v>329.28</v>
      </c>
      <c r="P381" s="8">
        <f t="shared" si="38"/>
        <v>31.720000000000027</v>
      </c>
      <c r="Q381" s="9">
        <f t="shared" si="39"/>
        <v>8.786703601108041E-2</v>
      </c>
      <c r="R381" s="8">
        <f t="shared" si="40"/>
        <v>342.72</v>
      </c>
    </row>
    <row r="382" spans="1:18" ht="13.5" thickBot="1">
      <c r="A382" s="16" t="s">
        <v>40</v>
      </c>
      <c r="B382" s="16" t="str">
        <f t="shared" si="41"/>
        <v>KIOSK</v>
      </c>
      <c r="C382" s="23" t="s">
        <v>9</v>
      </c>
      <c r="D382" s="16" t="s">
        <v>785</v>
      </c>
      <c r="E382" s="16" t="s">
        <v>786</v>
      </c>
      <c r="F382" s="17">
        <v>43340</v>
      </c>
      <c r="G382" s="18">
        <v>2018</v>
      </c>
      <c r="H382" s="16" t="s">
        <v>43</v>
      </c>
      <c r="I382" s="22">
        <v>1260</v>
      </c>
      <c r="J382" s="19">
        <v>917.5</v>
      </c>
      <c r="K382" s="21">
        <v>917.5</v>
      </c>
      <c r="L382" s="21">
        <v>1100</v>
      </c>
      <c r="M382" s="13">
        <f t="shared" si="35"/>
        <v>1260</v>
      </c>
      <c r="N382" s="10">
        <f t="shared" si="36"/>
        <v>917.5</v>
      </c>
      <c r="O382" s="10">
        <f t="shared" si="37"/>
        <v>917.5</v>
      </c>
      <c r="P382" s="8">
        <f t="shared" si="38"/>
        <v>182.5</v>
      </c>
      <c r="Q382" s="9">
        <f t="shared" si="39"/>
        <v>0.16590909090909092</v>
      </c>
      <c r="R382" s="8">
        <f t="shared" si="40"/>
        <v>342.5</v>
      </c>
    </row>
    <row r="383" spans="1:18" ht="13.5" thickBot="1">
      <c r="A383" s="16" t="s">
        <v>108</v>
      </c>
      <c r="B383" s="16" t="str">
        <f t="shared" si="41"/>
        <v>POS</v>
      </c>
      <c r="C383" s="23" t="s">
        <v>9</v>
      </c>
      <c r="D383" s="16" t="s">
        <v>1182</v>
      </c>
      <c r="E383" s="16" t="s">
        <v>1183</v>
      </c>
      <c r="F383" s="17">
        <v>43295</v>
      </c>
      <c r="G383" s="18">
        <v>2018</v>
      </c>
      <c r="H383" s="16" t="s">
        <v>377</v>
      </c>
      <c r="I383" s="22">
        <v>500</v>
      </c>
      <c r="J383" s="19">
        <v>162</v>
      </c>
      <c r="K383" s="21">
        <v>162</v>
      </c>
      <c r="L383" s="21">
        <v>212</v>
      </c>
      <c r="M383" s="13">
        <f t="shared" si="35"/>
        <v>500</v>
      </c>
      <c r="N383" s="10">
        <f t="shared" si="36"/>
        <v>162</v>
      </c>
      <c r="O383" s="10">
        <f t="shared" si="37"/>
        <v>162</v>
      </c>
      <c r="P383" s="8">
        <f t="shared" si="38"/>
        <v>50</v>
      </c>
      <c r="Q383" s="9">
        <f t="shared" si="39"/>
        <v>0.23584905660377359</v>
      </c>
      <c r="R383" s="8">
        <f t="shared" si="40"/>
        <v>338</v>
      </c>
    </row>
    <row r="384" spans="1:18" ht="13.5" thickBot="1">
      <c r="A384" s="16" t="s">
        <v>230</v>
      </c>
      <c r="B384" s="16" t="str">
        <f t="shared" si="41"/>
        <v>POS</v>
      </c>
      <c r="C384" s="23" t="s">
        <v>9</v>
      </c>
      <c r="D384" s="16" t="s">
        <v>1015</v>
      </c>
      <c r="E384" s="16" t="s">
        <v>1016</v>
      </c>
      <c r="F384" s="15"/>
      <c r="G384" s="15"/>
      <c r="H384" s="16" t="s">
        <v>377</v>
      </c>
      <c r="I384" s="22">
        <v>500</v>
      </c>
      <c r="J384" s="19">
        <v>162</v>
      </c>
      <c r="K384" s="21">
        <v>162</v>
      </c>
      <c r="L384" s="21">
        <v>424</v>
      </c>
      <c r="M384" s="13">
        <f t="shared" si="35"/>
        <v>500</v>
      </c>
      <c r="N384" s="10">
        <f t="shared" si="36"/>
        <v>162</v>
      </c>
      <c r="O384" s="10">
        <f t="shared" si="37"/>
        <v>162</v>
      </c>
      <c r="P384" s="8">
        <f t="shared" si="38"/>
        <v>262</v>
      </c>
      <c r="Q384" s="9">
        <f t="shared" si="39"/>
        <v>0.61792452830188682</v>
      </c>
      <c r="R384" s="8">
        <f t="shared" si="40"/>
        <v>338</v>
      </c>
    </row>
    <row r="385" spans="1:18" ht="13.5" thickBot="1">
      <c r="A385" s="16" t="s">
        <v>230</v>
      </c>
      <c r="B385" s="16" t="str">
        <f t="shared" si="41"/>
        <v>POS</v>
      </c>
      <c r="C385" s="23" t="s">
        <v>9</v>
      </c>
      <c r="D385" s="16" t="s">
        <v>1096</v>
      </c>
      <c r="E385" s="16" t="s">
        <v>1097</v>
      </c>
      <c r="F385" s="17">
        <v>43317</v>
      </c>
      <c r="G385" s="18">
        <v>2018</v>
      </c>
      <c r="H385" s="16" t="s">
        <v>377</v>
      </c>
      <c r="I385" s="22">
        <v>336</v>
      </c>
      <c r="J385" s="19">
        <v>336</v>
      </c>
      <c r="K385" s="21">
        <v>0</v>
      </c>
      <c r="L385" s="21">
        <v>361</v>
      </c>
      <c r="M385" s="13">
        <f t="shared" si="35"/>
        <v>672</v>
      </c>
      <c r="N385" s="10">
        <f t="shared" si="36"/>
        <v>672</v>
      </c>
      <c r="O385" s="10">
        <f t="shared" si="37"/>
        <v>336</v>
      </c>
      <c r="P385" s="8">
        <f t="shared" si="38"/>
        <v>25</v>
      </c>
      <c r="Q385" s="9">
        <f t="shared" si="39"/>
        <v>6.9252077562326875E-2</v>
      </c>
      <c r="R385" s="8">
        <f t="shared" si="40"/>
        <v>336</v>
      </c>
    </row>
    <row r="386" spans="1:18" ht="13.5" thickBot="1">
      <c r="A386" s="16" t="s">
        <v>230</v>
      </c>
      <c r="B386" s="16" t="str">
        <f t="shared" si="41"/>
        <v>POS</v>
      </c>
      <c r="C386" s="23" t="s">
        <v>9</v>
      </c>
      <c r="D386" s="16" t="s">
        <v>1096</v>
      </c>
      <c r="E386" s="16" t="s">
        <v>1097</v>
      </c>
      <c r="F386" s="17">
        <v>43317</v>
      </c>
      <c r="G386" s="18">
        <v>2018</v>
      </c>
      <c r="H386" s="16" t="s">
        <v>377</v>
      </c>
      <c r="I386" s="22">
        <v>336</v>
      </c>
      <c r="J386" s="19">
        <v>336</v>
      </c>
      <c r="K386" s="21">
        <v>336</v>
      </c>
      <c r="L386" s="21">
        <v>361</v>
      </c>
      <c r="M386" s="13">
        <f t="shared" ref="M386:M449" si="42">SUMIFS($I:$I,$D:$D,"="&amp;D386,$C:$C,"="&amp;C386)</f>
        <v>672</v>
      </c>
      <c r="N386" s="10">
        <f t="shared" ref="N386:N449" si="43">SUMIFS($J:$J,$D:$D,"="&amp;D386,$C:$C,"="&amp;C386)</f>
        <v>672</v>
      </c>
      <c r="O386" s="10">
        <f t="shared" ref="O386:O449" si="44">SUMIFS($K:$K,$D:$D,"="&amp;D386,$C:$C,"="&amp;C386)</f>
        <v>336</v>
      </c>
      <c r="P386" s="8">
        <f t="shared" ref="P386:P449" si="45">L386-O386</f>
        <v>25</v>
      </c>
      <c r="Q386" s="9">
        <f t="shared" ref="Q386:Q449" si="46">P386/L386</f>
        <v>6.9252077562326875E-2</v>
      </c>
      <c r="R386" s="8">
        <f t="shared" ref="R386:R449" si="47">M386-O386</f>
        <v>336</v>
      </c>
    </row>
    <row r="387" spans="1:18" ht="13.5" thickBot="1">
      <c r="A387" s="16" t="s">
        <v>230</v>
      </c>
      <c r="B387" s="16" t="str">
        <f t="shared" ref="B387:B450" si="48">IF(LEFT(A387,5)="kiosk","KIOSK","POS")</f>
        <v>POS</v>
      </c>
      <c r="C387" s="23" t="s">
        <v>9</v>
      </c>
      <c r="D387" s="16" t="s">
        <v>1060</v>
      </c>
      <c r="E387" s="16" t="s">
        <v>1061</v>
      </c>
      <c r="F387" s="17">
        <v>43303</v>
      </c>
      <c r="G387" s="18">
        <v>2018</v>
      </c>
      <c r="H387" s="16" t="s">
        <v>377</v>
      </c>
      <c r="I387" s="22">
        <v>336</v>
      </c>
      <c r="J387" s="19">
        <v>336</v>
      </c>
      <c r="K387" s="21">
        <v>336</v>
      </c>
      <c r="L387" s="21">
        <v>361</v>
      </c>
      <c r="M387" s="13">
        <f t="shared" si="42"/>
        <v>672</v>
      </c>
      <c r="N387" s="10">
        <f t="shared" si="43"/>
        <v>672</v>
      </c>
      <c r="O387" s="10">
        <f t="shared" si="44"/>
        <v>336</v>
      </c>
      <c r="P387" s="8">
        <f t="shared" si="45"/>
        <v>25</v>
      </c>
      <c r="Q387" s="9">
        <f t="shared" si="46"/>
        <v>6.9252077562326875E-2</v>
      </c>
      <c r="R387" s="8">
        <f t="shared" si="47"/>
        <v>336</v>
      </c>
    </row>
    <row r="388" spans="1:18" ht="13.5" thickBot="1">
      <c r="A388" s="16" t="s">
        <v>230</v>
      </c>
      <c r="B388" s="16" t="str">
        <f t="shared" si="48"/>
        <v>POS</v>
      </c>
      <c r="C388" s="23" t="s">
        <v>9</v>
      </c>
      <c r="D388" s="16" t="s">
        <v>1060</v>
      </c>
      <c r="E388" s="16" t="s">
        <v>1061</v>
      </c>
      <c r="F388" s="17">
        <v>43303</v>
      </c>
      <c r="G388" s="18">
        <v>2018</v>
      </c>
      <c r="H388" s="16" t="s">
        <v>377</v>
      </c>
      <c r="I388" s="22">
        <v>336</v>
      </c>
      <c r="J388" s="19">
        <v>336</v>
      </c>
      <c r="K388" s="21">
        <v>0</v>
      </c>
      <c r="L388" s="21">
        <v>361</v>
      </c>
      <c r="M388" s="13">
        <f t="shared" si="42"/>
        <v>672</v>
      </c>
      <c r="N388" s="10">
        <f t="shared" si="43"/>
        <v>672</v>
      </c>
      <c r="O388" s="10">
        <f t="shared" si="44"/>
        <v>336</v>
      </c>
      <c r="P388" s="8">
        <f t="shared" si="45"/>
        <v>25</v>
      </c>
      <c r="Q388" s="9">
        <f t="shared" si="46"/>
        <v>6.9252077562326875E-2</v>
      </c>
      <c r="R388" s="8">
        <f t="shared" si="47"/>
        <v>336</v>
      </c>
    </row>
    <row r="389" spans="1:18" ht="13.5" thickBot="1">
      <c r="A389" s="16" t="s">
        <v>230</v>
      </c>
      <c r="B389" s="16" t="str">
        <f t="shared" si="48"/>
        <v>POS</v>
      </c>
      <c r="C389" s="23" t="s">
        <v>9</v>
      </c>
      <c r="D389" s="16" t="s">
        <v>1062</v>
      </c>
      <c r="E389" s="16" t="s">
        <v>1063</v>
      </c>
      <c r="F389" s="17">
        <v>43310</v>
      </c>
      <c r="G389" s="18">
        <v>2018</v>
      </c>
      <c r="H389" s="16" t="s">
        <v>377</v>
      </c>
      <c r="I389" s="22">
        <v>336</v>
      </c>
      <c r="J389" s="19">
        <v>336</v>
      </c>
      <c r="K389" s="21">
        <v>336</v>
      </c>
      <c r="L389" s="21">
        <v>361</v>
      </c>
      <c r="M389" s="13">
        <f t="shared" si="42"/>
        <v>672</v>
      </c>
      <c r="N389" s="10">
        <f t="shared" si="43"/>
        <v>672</v>
      </c>
      <c r="O389" s="10">
        <f t="shared" si="44"/>
        <v>336</v>
      </c>
      <c r="P389" s="8">
        <f t="shared" si="45"/>
        <v>25</v>
      </c>
      <c r="Q389" s="9">
        <f t="shared" si="46"/>
        <v>6.9252077562326875E-2</v>
      </c>
      <c r="R389" s="8">
        <f t="shared" si="47"/>
        <v>336</v>
      </c>
    </row>
    <row r="390" spans="1:18" ht="13.5" thickBot="1">
      <c r="A390" s="16" t="s">
        <v>230</v>
      </c>
      <c r="B390" s="16" t="str">
        <f t="shared" si="48"/>
        <v>POS</v>
      </c>
      <c r="C390" s="23" t="s">
        <v>9</v>
      </c>
      <c r="D390" s="16" t="s">
        <v>1062</v>
      </c>
      <c r="E390" s="16" t="s">
        <v>1063</v>
      </c>
      <c r="F390" s="17">
        <v>43310</v>
      </c>
      <c r="G390" s="18">
        <v>2018</v>
      </c>
      <c r="H390" s="16" t="s">
        <v>377</v>
      </c>
      <c r="I390" s="22">
        <v>336</v>
      </c>
      <c r="J390" s="19">
        <v>336</v>
      </c>
      <c r="K390" s="21">
        <v>0</v>
      </c>
      <c r="L390" s="21">
        <v>361</v>
      </c>
      <c r="M390" s="13">
        <f t="shared" si="42"/>
        <v>672</v>
      </c>
      <c r="N390" s="10">
        <f t="shared" si="43"/>
        <v>672</v>
      </c>
      <c r="O390" s="10">
        <f t="shared" si="44"/>
        <v>336</v>
      </c>
      <c r="P390" s="8">
        <f t="shared" si="45"/>
        <v>25</v>
      </c>
      <c r="Q390" s="9">
        <f t="shared" si="46"/>
        <v>6.9252077562326875E-2</v>
      </c>
      <c r="R390" s="8">
        <f t="shared" si="47"/>
        <v>336</v>
      </c>
    </row>
    <row r="391" spans="1:18" ht="13.5" thickBot="1">
      <c r="A391" s="16" t="s">
        <v>230</v>
      </c>
      <c r="B391" s="16" t="str">
        <f t="shared" si="48"/>
        <v>POS</v>
      </c>
      <c r="C391" s="23" t="s">
        <v>9</v>
      </c>
      <c r="D391" s="16" t="s">
        <v>1064</v>
      </c>
      <c r="E391" s="16" t="s">
        <v>1065</v>
      </c>
      <c r="F391" s="17">
        <v>43297</v>
      </c>
      <c r="G391" s="18">
        <v>2018</v>
      </c>
      <c r="H391" s="16" t="s">
        <v>377</v>
      </c>
      <c r="I391" s="22">
        <v>336</v>
      </c>
      <c r="J391" s="19">
        <v>336</v>
      </c>
      <c r="K391" s="21">
        <v>0</v>
      </c>
      <c r="L391" s="21">
        <v>361</v>
      </c>
      <c r="M391" s="13">
        <f t="shared" si="42"/>
        <v>672</v>
      </c>
      <c r="N391" s="10">
        <f t="shared" si="43"/>
        <v>672</v>
      </c>
      <c r="O391" s="10">
        <f t="shared" si="44"/>
        <v>336</v>
      </c>
      <c r="P391" s="8">
        <f t="shared" si="45"/>
        <v>25</v>
      </c>
      <c r="Q391" s="9">
        <f t="shared" si="46"/>
        <v>6.9252077562326875E-2</v>
      </c>
      <c r="R391" s="8">
        <f t="shared" si="47"/>
        <v>336</v>
      </c>
    </row>
    <row r="392" spans="1:18" ht="13.5" thickBot="1">
      <c r="A392" s="16" t="s">
        <v>230</v>
      </c>
      <c r="B392" s="16" t="str">
        <f t="shared" si="48"/>
        <v>POS</v>
      </c>
      <c r="C392" s="23" t="s">
        <v>9</v>
      </c>
      <c r="D392" s="16" t="s">
        <v>1064</v>
      </c>
      <c r="E392" s="16" t="s">
        <v>1065</v>
      </c>
      <c r="F392" s="17">
        <v>43297</v>
      </c>
      <c r="G392" s="18">
        <v>2018</v>
      </c>
      <c r="H392" s="16" t="s">
        <v>377</v>
      </c>
      <c r="I392" s="22">
        <v>336</v>
      </c>
      <c r="J392" s="19">
        <v>336</v>
      </c>
      <c r="K392" s="21">
        <v>336</v>
      </c>
      <c r="L392" s="21">
        <v>361</v>
      </c>
      <c r="M392" s="13">
        <f t="shared" si="42"/>
        <v>672</v>
      </c>
      <c r="N392" s="10">
        <f t="shared" si="43"/>
        <v>672</v>
      </c>
      <c r="O392" s="10">
        <f t="shared" si="44"/>
        <v>336</v>
      </c>
      <c r="P392" s="8">
        <f t="shared" si="45"/>
        <v>25</v>
      </c>
      <c r="Q392" s="9">
        <f t="shared" si="46"/>
        <v>6.9252077562326875E-2</v>
      </c>
      <c r="R392" s="8">
        <f t="shared" si="47"/>
        <v>336</v>
      </c>
    </row>
    <row r="393" spans="1:18" ht="13.5" thickBot="1">
      <c r="A393" s="16" t="s">
        <v>230</v>
      </c>
      <c r="B393" s="16" t="str">
        <f t="shared" si="48"/>
        <v>POS</v>
      </c>
      <c r="C393" s="23" t="s">
        <v>9</v>
      </c>
      <c r="D393" s="16" t="s">
        <v>1090</v>
      </c>
      <c r="E393" s="16" t="s">
        <v>1091</v>
      </c>
      <c r="F393" s="17">
        <v>43367</v>
      </c>
      <c r="G393" s="18">
        <v>2018</v>
      </c>
      <c r="H393" s="16" t="s">
        <v>377</v>
      </c>
      <c r="I393" s="22">
        <v>336</v>
      </c>
      <c r="J393" s="19">
        <v>336</v>
      </c>
      <c r="K393" s="21">
        <v>0</v>
      </c>
      <c r="L393" s="21">
        <v>361</v>
      </c>
      <c r="M393" s="13">
        <f t="shared" si="42"/>
        <v>336</v>
      </c>
      <c r="N393" s="10">
        <f t="shared" si="43"/>
        <v>336</v>
      </c>
      <c r="O393" s="10">
        <f t="shared" si="44"/>
        <v>0</v>
      </c>
      <c r="P393" s="8">
        <f t="shared" si="45"/>
        <v>361</v>
      </c>
      <c r="Q393" s="9">
        <f t="shared" si="46"/>
        <v>1</v>
      </c>
      <c r="R393" s="8">
        <f t="shared" si="47"/>
        <v>336</v>
      </c>
    </row>
    <row r="394" spans="1:18" ht="13.5" thickBot="1">
      <c r="A394" s="16" t="s">
        <v>230</v>
      </c>
      <c r="B394" s="16" t="str">
        <f t="shared" si="48"/>
        <v>POS</v>
      </c>
      <c r="C394" s="23" t="s">
        <v>9</v>
      </c>
      <c r="D394" s="16" t="s">
        <v>1098</v>
      </c>
      <c r="E394" s="16" t="s">
        <v>1099</v>
      </c>
      <c r="F394" s="17">
        <v>43347</v>
      </c>
      <c r="G394" s="18">
        <v>2018</v>
      </c>
      <c r="H394" s="16" t="s">
        <v>377</v>
      </c>
      <c r="I394" s="22">
        <v>336</v>
      </c>
      <c r="J394" s="19">
        <v>336</v>
      </c>
      <c r="K394" s="21">
        <v>0</v>
      </c>
      <c r="L394" s="21">
        <v>361</v>
      </c>
      <c r="M394" s="13">
        <f t="shared" si="42"/>
        <v>336</v>
      </c>
      <c r="N394" s="10">
        <f t="shared" si="43"/>
        <v>336</v>
      </c>
      <c r="O394" s="10">
        <f t="shared" si="44"/>
        <v>0</v>
      </c>
      <c r="P394" s="8">
        <f t="shared" si="45"/>
        <v>361</v>
      </c>
      <c r="Q394" s="9">
        <f t="shared" si="46"/>
        <v>1</v>
      </c>
      <c r="R394" s="8">
        <f t="shared" si="47"/>
        <v>336</v>
      </c>
    </row>
    <row r="395" spans="1:18" ht="13.5" thickBot="1">
      <c r="A395" s="16" t="s">
        <v>230</v>
      </c>
      <c r="B395" s="16" t="str">
        <f t="shared" si="48"/>
        <v>POS</v>
      </c>
      <c r="C395" s="23" t="s">
        <v>9</v>
      </c>
      <c r="D395" s="16" t="s">
        <v>1076</v>
      </c>
      <c r="E395" s="16" t="s">
        <v>1077</v>
      </c>
      <c r="F395" s="17">
        <v>43360</v>
      </c>
      <c r="G395" s="18">
        <v>2018</v>
      </c>
      <c r="H395" s="16" t="s">
        <v>377</v>
      </c>
      <c r="I395" s="22">
        <v>336</v>
      </c>
      <c r="J395" s="19">
        <v>336</v>
      </c>
      <c r="K395" s="21">
        <v>0</v>
      </c>
      <c r="L395" s="21">
        <v>361</v>
      </c>
      <c r="M395" s="13">
        <f t="shared" si="42"/>
        <v>336</v>
      </c>
      <c r="N395" s="10">
        <f t="shared" si="43"/>
        <v>336</v>
      </c>
      <c r="O395" s="10">
        <f t="shared" si="44"/>
        <v>0</v>
      </c>
      <c r="P395" s="8">
        <f t="shared" si="45"/>
        <v>361</v>
      </c>
      <c r="Q395" s="9">
        <f t="shared" si="46"/>
        <v>1</v>
      </c>
      <c r="R395" s="8">
        <f t="shared" si="47"/>
        <v>336</v>
      </c>
    </row>
    <row r="396" spans="1:18" ht="13.5" thickBot="1">
      <c r="A396" s="16" t="s">
        <v>230</v>
      </c>
      <c r="B396" s="16" t="str">
        <f t="shared" si="48"/>
        <v>POS</v>
      </c>
      <c r="C396" s="23" t="s">
        <v>9</v>
      </c>
      <c r="D396" s="16" t="s">
        <v>1078</v>
      </c>
      <c r="E396" s="16" t="s">
        <v>1079</v>
      </c>
      <c r="F396" s="17">
        <v>43347</v>
      </c>
      <c r="G396" s="18">
        <v>2018</v>
      </c>
      <c r="H396" s="16" t="s">
        <v>377</v>
      </c>
      <c r="I396" s="22">
        <v>336</v>
      </c>
      <c r="J396" s="19">
        <v>336</v>
      </c>
      <c r="K396" s="21">
        <v>0</v>
      </c>
      <c r="L396" s="21">
        <v>361</v>
      </c>
      <c r="M396" s="13">
        <f t="shared" si="42"/>
        <v>336</v>
      </c>
      <c r="N396" s="10">
        <f t="shared" si="43"/>
        <v>336</v>
      </c>
      <c r="O396" s="10">
        <f t="shared" si="44"/>
        <v>0</v>
      </c>
      <c r="P396" s="8">
        <f t="shared" si="45"/>
        <v>361</v>
      </c>
      <c r="Q396" s="9">
        <f t="shared" si="46"/>
        <v>1</v>
      </c>
      <c r="R396" s="8">
        <f t="shared" si="47"/>
        <v>336</v>
      </c>
    </row>
    <row r="397" spans="1:18" ht="13.5" thickBot="1">
      <c r="A397" s="16" t="s">
        <v>230</v>
      </c>
      <c r="B397" s="16" t="str">
        <f t="shared" si="48"/>
        <v>POS</v>
      </c>
      <c r="C397" s="23" t="s">
        <v>9</v>
      </c>
      <c r="D397" s="16" t="s">
        <v>1108</v>
      </c>
      <c r="E397" s="16" t="s">
        <v>1109</v>
      </c>
      <c r="F397" s="17">
        <v>43367</v>
      </c>
      <c r="G397" s="18">
        <v>2018</v>
      </c>
      <c r="H397" s="16" t="s">
        <v>377</v>
      </c>
      <c r="I397" s="22">
        <v>336</v>
      </c>
      <c r="J397" s="19">
        <v>336</v>
      </c>
      <c r="K397" s="21">
        <v>0</v>
      </c>
      <c r="L397" s="21">
        <v>361</v>
      </c>
      <c r="M397" s="13">
        <f t="shared" si="42"/>
        <v>336</v>
      </c>
      <c r="N397" s="10">
        <f t="shared" si="43"/>
        <v>336</v>
      </c>
      <c r="O397" s="10">
        <f t="shared" si="44"/>
        <v>0</v>
      </c>
      <c r="P397" s="8">
        <f t="shared" si="45"/>
        <v>361</v>
      </c>
      <c r="Q397" s="9">
        <f t="shared" si="46"/>
        <v>1</v>
      </c>
      <c r="R397" s="8">
        <f t="shared" si="47"/>
        <v>336</v>
      </c>
    </row>
    <row r="398" spans="1:18" ht="13.5" thickBot="1">
      <c r="A398" s="16" t="s">
        <v>230</v>
      </c>
      <c r="B398" s="16" t="str">
        <f t="shared" si="48"/>
        <v>POS</v>
      </c>
      <c r="C398" s="23" t="s">
        <v>9</v>
      </c>
      <c r="D398" s="16" t="s">
        <v>1116</v>
      </c>
      <c r="E398" s="16" t="s">
        <v>1117</v>
      </c>
      <c r="F398" s="17">
        <v>43360</v>
      </c>
      <c r="G398" s="18">
        <v>2018</v>
      </c>
      <c r="H398" s="16" t="s">
        <v>377</v>
      </c>
      <c r="I398" s="22">
        <v>336</v>
      </c>
      <c r="J398" s="19">
        <v>336</v>
      </c>
      <c r="K398" s="21">
        <v>0</v>
      </c>
      <c r="L398" s="21">
        <v>336</v>
      </c>
      <c r="M398" s="13">
        <f t="shared" si="42"/>
        <v>336</v>
      </c>
      <c r="N398" s="10">
        <f t="shared" si="43"/>
        <v>336</v>
      </c>
      <c r="O398" s="10">
        <f t="shared" si="44"/>
        <v>0</v>
      </c>
      <c r="P398" s="8">
        <f t="shared" si="45"/>
        <v>336</v>
      </c>
      <c r="Q398" s="9">
        <f t="shared" si="46"/>
        <v>1</v>
      </c>
      <c r="R398" s="8">
        <f t="shared" si="47"/>
        <v>336</v>
      </c>
    </row>
    <row r="399" spans="1:18" ht="13.5" thickBot="1">
      <c r="A399" s="16" t="s">
        <v>230</v>
      </c>
      <c r="B399" s="16" t="str">
        <f t="shared" si="48"/>
        <v>POS</v>
      </c>
      <c r="C399" s="23" t="s">
        <v>9</v>
      </c>
      <c r="D399" s="16" t="s">
        <v>1124</v>
      </c>
      <c r="E399" s="16" t="s">
        <v>1125</v>
      </c>
      <c r="F399" s="17">
        <v>43360</v>
      </c>
      <c r="G399" s="18">
        <v>2018</v>
      </c>
      <c r="H399" s="16" t="s">
        <v>377</v>
      </c>
      <c r="I399" s="22">
        <v>336</v>
      </c>
      <c r="J399" s="19">
        <v>336</v>
      </c>
      <c r="K399" s="21">
        <v>0</v>
      </c>
      <c r="L399" s="21">
        <v>336</v>
      </c>
      <c r="M399" s="13">
        <f t="shared" si="42"/>
        <v>336</v>
      </c>
      <c r="N399" s="10">
        <f t="shared" si="43"/>
        <v>336</v>
      </c>
      <c r="O399" s="10">
        <f t="shared" si="44"/>
        <v>0</v>
      </c>
      <c r="P399" s="8">
        <f t="shared" si="45"/>
        <v>336</v>
      </c>
      <c r="Q399" s="9">
        <f t="shared" si="46"/>
        <v>1</v>
      </c>
      <c r="R399" s="8">
        <f t="shared" si="47"/>
        <v>336</v>
      </c>
    </row>
    <row r="400" spans="1:18" ht="13.5" thickBot="1">
      <c r="A400" s="16" t="s">
        <v>32</v>
      </c>
      <c r="B400" s="16" t="str">
        <f t="shared" si="48"/>
        <v>POS</v>
      </c>
      <c r="C400" s="23" t="s">
        <v>9</v>
      </c>
      <c r="D400" s="16" t="s">
        <v>986</v>
      </c>
      <c r="E400" s="16" t="s">
        <v>987</v>
      </c>
      <c r="F400" s="17">
        <v>43297</v>
      </c>
      <c r="G400" s="18">
        <v>2018</v>
      </c>
      <c r="H400" s="16" t="s">
        <v>29</v>
      </c>
      <c r="I400" s="22">
        <v>700</v>
      </c>
      <c r="J400" s="19">
        <v>364.5</v>
      </c>
      <c r="K400" s="21">
        <v>364.5</v>
      </c>
      <c r="L400" s="21">
        <v>477</v>
      </c>
      <c r="M400" s="13">
        <f t="shared" si="42"/>
        <v>700</v>
      </c>
      <c r="N400" s="10">
        <f t="shared" si="43"/>
        <v>364.5</v>
      </c>
      <c r="O400" s="10">
        <f t="shared" si="44"/>
        <v>364.5</v>
      </c>
      <c r="P400" s="8">
        <f t="shared" si="45"/>
        <v>112.5</v>
      </c>
      <c r="Q400" s="9">
        <f t="shared" si="46"/>
        <v>0.23584905660377359</v>
      </c>
      <c r="R400" s="8">
        <f t="shared" si="47"/>
        <v>335.5</v>
      </c>
    </row>
    <row r="401" spans="1:18" ht="13.5" thickBot="1">
      <c r="A401" s="16" t="s">
        <v>8</v>
      </c>
      <c r="B401" s="16" t="str">
        <f t="shared" si="48"/>
        <v>POS</v>
      </c>
      <c r="C401" s="23" t="s">
        <v>1244</v>
      </c>
      <c r="D401" s="16" t="s">
        <v>35</v>
      </c>
      <c r="E401" s="16" t="s">
        <v>39</v>
      </c>
      <c r="F401" s="17">
        <v>43291</v>
      </c>
      <c r="G401" s="18">
        <v>2018</v>
      </c>
      <c r="H401" s="16" t="s">
        <v>1248</v>
      </c>
      <c r="I401" s="22">
        <v>500</v>
      </c>
      <c r="J401" s="19">
        <v>486</v>
      </c>
      <c r="K401" s="21">
        <v>476.28</v>
      </c>
      <c r="L401" s="21">
        <v>24</v>
      </c>
      <c r="M401" s="13">
        <f t="shared" si="42"/>
        <v>3703.31</v>
      </c>
      <c r="N401" s="10">
        <f t="shared" si="43"/>
        <v>3446.31</v>
      </c>
      <c r="O401" s="10">
        <f t="shared" si="44"/>
        <v>3377.38</v>
      </c>
      <c r="P401" s="8">
        <f t="shared" si="45"/>
        <v>-3353.38</v>
      </c>
      <c r="Q401" s="9">
        <f t="shared" si="46"/>
        <v>-139.72416666666666</v>
      </c>
      <c r="R401" s="8">
        <f t="shared" si="47"/>
        <v>325.92999999999984</v>
      </c>
    </row>
    <row r="402" spans="1:18" ht="13.5" thickBot="1">
      <c r="A402" s="16" t="s">
        <v>8</v>
      </c>
      <c r="B402" s="16" t="str">
        <f t="shared" si="48"/>
        <v>POS</v>
      </c>
      <c r="C402" s="23" t="s">
        <v>1244</v>
      </c>
      <c r="D402" s="16" t="s">
        <v>35</v>
      </c>
      <c r="E402" s="16" t="s">
        <v>38</v>
      </c>
      <c r="F402" s="17">
        <v>43291</v>
      </c>
      <c r="G402" s="18">
        <v>2018</v>
      </c>
      <c r="H402" s="16" t="s">
        <v>1248</v>
      </c>
      <c r="I402" s="20">
        <v>2960.31</v>
      </c>
      <c r="J402" s="19">
        <v>2960.31</v>
      </c>
      <c r="K402" s="21">
        <v>2901.1</v>
      </c>
      <c r="L402" s="21">
        <v>24</v>
      </c>
      <c r="M402" s="13">
        <f t="shared" si="42"/>
        <v>3703.31</v>
      </c>
      <c r="N402" s="10">
        <f t="shared" si="43"/>
        <v>3446.31</v>
      </c>
      <c r="O402" s="10">
        <f t="shared" si="44"/>
        <v>3377.38</v>
      </c>
      <c r="P402" s="8">
        <f t="shared" si="45"/>
        <v>-3353.38</v>
      </c>
      <c r="Q402" s="9">
        <f t="shared" si="46"/>
        <v>-139.72416666666666</v>
      </c>
      <c r="R402" s="8">
        <f t="shared" si="47"/>
        <v>325.92999999999984</v>
      </c>
    </row>
    <row r="403" spans="1:18" ht="13.5" thickBot="1">
      <c r="A403" s="16" t="s">
        <v>8</v>
      </c>
      <c r="B403" s="16" t="str">
        <f t="shared" si="48"/>
        <v>POS</v>
      </c>
      <c r="C403" s="23" t="s">
        <v>1244</v>
      </c>
      <c r="D403" s="16" t="s">
        <v>35</v>
      </c>
      <c r="E403" s="16" t="s">
        <v>36</v>
      </c>
      <c r="F403" s="17">
        <v>43284</v>
      </c>
      <c r="G403" s="18">
        <v>2018</v>
      </c>
      <c r="H403" s="16" t="s">
        <v>1248</v>
      </c>
      <c r="I403" s="22">
        <v>243</v>
      </c>
      <c r="J403" s="19">
        <v>0</v>
      </c>
      <c r="K403" s="21">
        <v>0</v>
      </c>
      <c r="L403" s="21">
        <v>24</v>
      </c>
      <c r="M403" s="13">
        <f t="shared" si="42"/>
        <v>3703.31</v>
      </c>
      <c r="N403" s="10">
        <f t="shared" si="43"/>
        <v>3446.31</v>
      </c>
      <c r="O403" s="10">
        <f t="shared" si="44"/>
        <v>3377.38</v>
      </c>
      <c r="P403" s="8">
        <f t="shared" si="45"/>
        <v>-3353.38</v>
      </c>
      <c r="Q403" s="9">
        <f t="shared" si="46"/>
        <v>-139.72416666666666</v>
      </c>
      <c r="R403" s="8">
        <f t="shared" si="47"/>
        <v>325.92999999999984</v>
      </c>
    </row>
    <row r="404" spans="1:18" ht="13.5" thickBot="1">
      <c r="A404" s="16" t="s">
        <v>8</v>
      </c>
      <c r="B404" s="16" t="str">
        <f t="shared" si="48"/>
        <v>POS</v>
      </c>
      <c r="C404" s="23" t="s">
        <v>1245</v>
      </c>
      <c r="D404" s="16" t="s">
        <v>35</v>
      </c>
      <c r="E404" s="16" t="s">
        <v>38</v>
      </c>
      <c r="F404" s="17">
        <v>43291</v>
      </c>
      <c r="G404" s="18">
        <v>2018</v>
      </c>
      <c r="H404" s="16" t="s">
        <v>1249</v>
      </c>
      <c r="I404" s="20">
        <v>2960.31</v>
      </c>
      <c r="J404" s="19">
        <v>2960.31</v>
      </c>
      <c r="K404" s="21">
        <v>2901.1</v>
      </c>
      <c r="L404" s="21">
        <v>380</v>
      </c>
      <c r="M404" s="13">
        <f t="shared" si="42"/>
        <v>3703.31</v>
      </c>
      <c r="N404" s="10">
        <f t="shared" si="43"/>
        <v>3446.31</v>
      </c>
      <c r="O404" s="10">
        <f t="shared" si="44"/>
        <v>3377.38</v>
      </c>
      <c r="P404" s="8">
        <f t="shared" si="45"/>
        <v>-2997.38</v>
      </c>
      <c r="Q404" s="9">
        <f t="shared" si="46"/>
        <v>-7.8878421052631582</v>
      </c>
      <c r="R404" s="8">
        <f t="shared" si="47"/>
        <v>325.92999999999984</v>
      </c>
    </row>
    <row r="405" spans="1:18" ht="13.5" thickBot="1">
      <c r="A405" s="16" t="s">
        <v>8</v>
      </c>
      <c r="B405" s="16" t="str">
        <f t="shared" si="48"/>
        <v>POS</v>
      </c>
      <c r="C405" s="23" t="s">
        <v>1245</v>
      </c>
      <c r="D405" s="16" t="s">
        <v>35</v>
      </c>
      <c r="E405" s="16" t="s">
        <v>36</v>
      </c>
      <c r="F405" s="17">
        <v>43284</v>
      </c>
      <c r="G405" s="18">
        <v>2018</v>
      </c>
      <c r="H405" s="16" t="s">
        <v>1249</v>
      </c>
      <c r="I405" s="22">
        <v>243</v>
      </c>
      <c r="J405" s="19">
        <v>0</v>
      </c>
      <c r="K405" s="21">
        <v>0</v>
      </c>
      <c r="L405" s="21">
        <v>380</v>
      </c>
      <c r="M405" s="13">
        <f t="shared" si="42"/>
        <v>3703.31</v>
      </c>
      <c r="N405" s="10">
        <f t="shared" si="43"/>
        <v>3446.31</v>
      </c>
      <c r="O405" s="10">
        <f t="shared" si="44"/>
        <v>3377.38</v>
      </c>
      <c r="P405" s="8">
        <f t="shared" si="45"/>
        <v>-2997.38</v>
      </c>
      <c r="Q405" s="9">
        <f t="shared" si="46"/>
        <v>-7.8878421052631582</v>
      </c>
      <c r="R405" s="8">
        <f t="shared" si="47"/>
        <v>325.92999999999984</v>
      </c>
    </row>
    <row r="406" spans="1:18" ht="13.5" thickBot="1">
      <c r="A406" s="16" t="s">
        <v>8</v>
      </c>
      <c r="B406" s="16" t="str">
        <f t="shared" si="48"/>
        <v>POS</v>
      </c>
      <c r="C406" s="23" t="s">
        <v>1245</v>
      </c>
      <c r="D406" s="16" t="s">
        <v>35</v>
      </c>
      <c r="E406" s="16" t="s">
        <v>39</v>
      </c>
      <c r="F406" s="17">
        <v>43291</v>
      </c>
      <c r="G406" s="18">
        <v>2018</v>
      </c>
      <c r="H406" s="16" t="s">
        <v>1249</v>
      </c>
      <c r="I406" s="22">
        <v>500</v>
      </c>
      <c r="J406" s="19">
        <v>486</v>
      </c>
      <c r="K406" s="21">
        <v>476.28</v>
      </c>
      <c r="L406" s="21">
        <v>380</v>
      </c>
      <c r="M406" s="13">
        <f t="shared" si="42"/>
        <v>3703.31</v>
      </c>
      <c r="N406" s="10">
        <f t="shared" si="43"/>
        <v>3446.31</v>
      </c>
      <c r="O406" s="10">
        <f t="shared" si="44"/>
        <v>3377.38</v>
      </c>
      <c r="P406" s="8">
        <f t="shared" si="45"/>
        <v>-2997.38</v>
      </c>
      <c r="Q406" s="9">
        <f t="shared" si="46"/>
        <v>-7.8878421052631582</v>
      </c>
      <c r="R406" s="8">
        <f t="shared" si="47"/>
        <v>325.92999999999984</v>
      </c>
    </row>
    <row r="407" spans="1:18" ht="13.5" thickBot="1">
      <c r="A407" s="16" t="s">
        <v>8</v>
      </c>
      <c r="B407" s="16" t="str">
        <f t="shared" si="48"/>
        <v>POS</v>
      </c>
      <c r="C407" s="23" t="s">
        <v>9</v>
      </c>
      <c r="D407" s="16" t="s">
        <v>35</v>
      </c>
      <c r="E407" s="16" t="s">
        <v>36</v>
      </c>
      <c r="F407" s="17">
        <v>43284</v>
      </c>
      <c r="G407" s="18">
        <v>2018</v>
      </c>
      <c r="H407" s="16" t="s">
        <v>37</v>
      </c>
      <c r="I407" s="22">
        <v>243</v>
      </c>
      <c r="J407" s="19">
        <v>0</v>
      </c>
      <c r="K407" s="21">
        <v>0</v>
      </c>
      <c r="L407" s="21">
        <v>4537</v>
      </c>
      <c r="M407" s="13">
        <f t="shared" si="42"/>
        <v>3703.31</v>
      </c>
      <c r="N407" s="10">
        <f t="shared" si="43"/>
        <v>3446.31</v>
      </c>
      <c r="O407" s="10">
        <f t="shared" si="44"/>
        <v>3377.38</v>
      </c>
      <c r="P407" s="8">
        <f t="shared" si="45"/>
        <v>1159.6199999999999</v>
      </c>
      <c r="Q407" s="9">
        <f t="shared" si="46"/>
        <v>0.25559180074939386</v>
      </c>
      <c r="R407" s="8">
        <f t="shared" si="47"/>
        <v>325.92999999999984</v>
      </c>
    </row>
    <row r="408" spans="1:18" ht="13.5" thickBot="1">
      <c r="A408" s="16" t="s">
        <v>8</v>
      </c>
      <c r="B408" s="16" t="str">
        <f t="shared" si="48"/>
        <v>POS</v>
      </c>
      <c r="C408" s="23" t="s">
        <v>9</v>
      </c>
      <c r="D408" s="16" t="s">
        <v>35</v>
      </c>
      <c r="E408" s="16" t="s">
        <v>38</v>
      </c>
      <c r="F408" s="17">
        <v>43291</v>
      </c>
      <c r="G408" s="18">
        <v>2018</v>
      </c>
      <c r="H408" s="16" t="s">
        <v>37</v>
      </c>
      <c r="I408" s="20">
        <v>2960.31</v>
      </c>
      <c r="J408" s="19">
        <v>2960.31</v>
      </c>
      <c r="K408" s="21">
        <v>2901.1</v>
      </c>
      <c r="L408" s="21">
        <v>4537</v>
      </c>
      <c r="M408" s="13">
        <f t="shared" si="42"/>
        <v>3703.31</v>
      </c>
      <c r="N408" s="10">
        <f t="shared" si="43"/>
        <v>3446.31</v>
      </c>
      <c r="O408" s="10">
        <f t="shared" si="44"/>
        <v>3377.38</v>
      </c>
      <c r="P408" s="8">
        <f t="shared" si="45"/>
        <v>1159.6199999999999</v>
      </c>
      <c r="Q408" s="9">
        <f t="shared" si="46"/>
        <v>0.25559180074939386</v>
      </c>
      <c r="R408" s="8">
        <f t="shared" si="47"/>
        <v>325.92999999999984</v>
      </c>
    </row>
    <row r="409" spans="1:18" ht="13.5" thickBot="1">
      <c r="A409" s="16" t="s">
        <v>8</v>
      </c>
      <c r="B409" s="16" t="str">
        <f t="shared" si="48"/>
        <v>POS</v>
      </c>
      <c r="C409" s="23" t="s">
        <v>9</v>
      </c>
      <c r="D409" s="16" t="s">
        <v>35</v>
      </c>
      <c r="E409" s="16" t="s">
        <v>39</v>
      </c>
      <c r="F409" s="17">
        <v>43291</v>
      </c>
      <c r="G409" s="18">
        <v>2018</v>
      </c>
      <c r="H409" s="16" t="s">
        <v>37</v>
      </c>
      <c r="I409" s="22">
        <v>500</v>
      </c>
      <c r="J409" s="19">
        <v>486</v>
      </c>
      <c r="K409" s="21">
        <v>476.28</v>
      </c>
      <c r="L409" s="21">
        <v>4537</v>
      </c>
      <c r="M409" s="13">
        <f t="shared" si="42"/>
        <v>3703.31</v>
      </c>
      <c r="N409" s="10">
        <f t="shared" si="43"/>
        <v>3446.31</v>
      </c>
      <c r="O409" s="10">
        <f t="shared" si="44"/>
        <v>3377.38</v>
      </c>
      <c r="P409" s="8">
        <f t="shared" si="45"/>
        <v>1159.6199999999999</v>
      </c>
      <c r="Q409" s="9">
        <f t="shared" si="46"/>
        <v>0.25559180074939386</v>
      </c>
      <c r="R409" s="8">
        <f t="shared" si="47"/>
        <v>325.92999999999984</v>
      </c>
    </row>
    <row r="410" spans="1:18" ht="13.5" thickBot="1">
      <c r="A410" s="16" t="s">
        <v>186</v>
      </c>
      <c r="B410" s="16" t="str">
        <f t="shared" si="48"/>
        <v>POS</v>
      </c>
      <c r="C410" s="23" t="s">
        <v>9</v>
      </c>
      <c r="D410" s="16" t="s">
        <v>930</v>
      </c>
      <c r="E410" s="16" t="s">
        <v>931</v>
      </c>
      <c r="F410" s="17">
        <v>43367</v>
      </c>
      <c r="G410" s="18">
        <v>2018</v>
      </c>
      <c r="H410" s="16" t="s">
        <v>29</v>
      </c>
      <c r="I410" s="22">
        <v>324</v>
      </c>
      <c r="J410" s="19">
        <v>324</v>
      </c>
      <c r="K410" s="21">
        <v>0</v>
      </c>
      <c r="L410" s="21">
        <v>500</v>
      </c>
      <c r="M410" s="13">
        <f t="shared" si="42"/>
        <v>324</v>
      </c>
      <c r="N410" s="10">
        <f t="shared" si="43"/>
        <v>324</v>
      </c>
      <c r="O410" s="10">
        <f t="shared" si="44"/>
        <v>0</v>
      </c>
      <c r="P410" s="8">
        <f t="shared" si="45"/>
        <v>500</v>
      </c>
      <c r="Q410" s="9">
        <f t="shared" si="46"/>
        <v>1</v>
      </c>
      <c r="R410" s="8">
        <f t="shared" si="47"/>
        <v>324</v>
      </c>
    </row>
    <row r="411" spans="1:18" ht="13.5" thickBot="1">
      <c r="A411" s="16" t="s">
        <v>915</v>
      </c>
      <c r="B411" s="16" t="str">
        <f t="shared" si="48"/>
        <v>POS</v>
      </c>
      <c r="C411" s="23" t="s">
        <v>1245</v>
      </c>
      <c r="D411" s="16" t="s">
        <v>1214</v>
      </c>
      <c r="E411" s="16" t="s">
        <v>1215</v>
      </c>
      <c r="F411" s="17">
        <v>43363</v>
      </c>
      <c r="G411" s="18">
        <v>2018</v>
      </c>
      <c r="H411" s="16" t="s">
        <v>1249</v>
      </c>
      <c r="I411" s="22">
        <v>324</v>
      </c>
      <c r="J411" s="19">
        <v>324</v>
      </c>
      <c r="K411" s="21">
        <v>0</v>
      </c>
      <c r="L411" s="21">
        <v>0</v>
      </c>
      <c r="M411" s="13">
        <f t="shared" si="42"/>
        <v>324</v>
      </c>
      <c r="N411" s="10">
        <f t="shared" si="43"/>
        <v>324</v>
      </c>
      <c r="O411" s="10">
        <f t="shared" si="44"/>
        <v>0</v>
      </c>
      <c r="P411" s="8">
        <f t="shared" si="45"/>
        <v>0</v>
      </c>
      <c r="Q411" s="9" t="e">
        <f t="shared" si="46"/>
        <v>#DIV/0!</v>
      </c>
      <c r="R411" s="8">
        <f t="shared" si="47"/>
        <v>324</v>
      </c>
    </row>
    <row r="412" spans="1:18" ht="13.5" thickBot="1">
      <c r="A412" s="16" t="s">
        <v>915</v>
      </c>
      <c r="B412" s="16" t="str">
        <f t="shared" si="48"/>
        <v>POS</v>
      </c>
      <c r="C412" s="23" t="s">
        <v>9</v>
      </c>
      <c r="D412" s="16" t="s">
        <v>1214</v>
      </c>
      <c r="E412" s="16" t="s">
        <v>1215</v>
      </c>
      <c r="F412" s="17">
        <v>43363</v>
      </c>
      <c r="G412" s="18">
        <v>2018</v>
      </c>
      <c r="H412" s="16" t="s">
        <v>29</v>
      </c>
      <c r="I412" s="22">
        <v>324</v>
      </c>
      <c r="J412" s="19">
        <v>324</v>
      </c>
      <c r="K412" s="21">
        <v>0</v>
      </c>
      <c r="L412" s="21">
        <v>0</v>
      </c>
      <c r="M412" s="13">
        <f t="shared" si="42"/>
        <v>324</v>
      </c>
      <c r="N412" s="10">
        <f t="shared" si="43"/>
        <v>324</v>
      </c>
      <c r="O412" s="10">
        <f t="shared" si="44"/>
        <v>0</v>
      </c>
      <c r="P412" s="8">
        <f t="shared" si="45"/>
        <v>0</v>
      </c>
      <c r="Q412" s="9" t="e">
        <f t="shared" si="46"/>
        <v>#DIV/0!</v>
      </c>
      <c r="R412" s="8">
        <f t="shared" si="47"/>
        <v>324</v>
      </c>
    </row>
    <row r="413" spans="1:18" ht="13.5" thickBot="1">
      <c r="A413" s="16" t="s">
        <v>26</v>
      </c>
      <c r="B413" s="16" t="str">
        <f t="shared" si="48"/>
        <v>POS</v>
      </c>
      <c r="C413" s="23" t="s">
        <v>1244</v>
      </c>
      <c r="D413" s="16" t="s">
        <v>361</v>
      </c>
      <c r="E413" s="16" t="s">
        <v>362</v>
      </c>
      <c r="F413" s="17">
        <v>43376</v>
      </c>
      <c r="G413" s="18">
        <v>2018</v>
      </c>
      <c r="H413" s="16" t="s">
        <v>1248</v>
      </c>
      <c r="I413" s="20">
        <v>1132.31</v>
      </c>
      <c r="J413" s="19">
        <v>838.75</v>
      </c>
      <c r="K413" s="21">
        <v>821.97</v>
      </c>
      <c r="L413" s="21">
        <v>24</v>
      </c>
      <c r="M413" s="13">
        <f t="shared" si="42"/>
        <v>1132.31</v>
      </c>
      <c r="N413" s="10">
        <f t="shared" si="43"/>
        <v>838.75</v>
      </c>
      <c r="O413" s="10">
        <f t="shared" si="44"/>
        <v>821.97</v>
      </c>
      <c r="P413" s="8">
        <f t="shared" si="45"/>
        <v>-797.97</v>
      </c>
      <c r="Q413" s="9">
        <f t="shared" si="46"/>
        <v>-33.248750000000001</v>
      </c>
      <c r="R413" s="8">
        <f t="shared" si="47"/>
        <v>310.33999999999992</v>
      </c>
    </row>
    <row r="414" spans="1:18" ht="13.5" thickBot="1">
      <c r="A414" s="16" t="s">
        <v>26</v>
      </c>
      <c r="B414" s="16" t="str">
        <f t="shared" si="48"/>
        <v>POS</v>
      </c>
      <c r="C414" s="23" t="s">
        <v>1245</v>
      </c>
      <c r="D414" s="16" t="s">
        <v>361</v>
      </c>
      <c r="E414" s="16" t="s">
        <v>362</v>
      </c>
      <c r="F414" s="17">
        <v>43376</v>
      </c>
      <c r="G414" s="18">
        <v>2018</v>
      </c>
      <c r="H414" s="16" t="s">
        <v>1249</v>
      </c>
      <c r="I414" s="20">
        <v>1132.31</v>
      </c>
      <c r="J414" s="19">
        <v>838.75</v>
      </c>
      <c r="K414" s="21">
        <v>821.97</v>
      </c>
      <c r="L414" s="21">
        <v>285</v>
      </c>
      <c r="M414" s="13">
        <f t="shared" si="42"/>
        <v>1132.31</v>
      </c>
      <c r="N414" s="10">
        <f t="shared" si="43"/>
        <v>838.75</v>
      </c>
      <c r="O414" s="10">
        <f t="shared" si="44"/>
        <v>821.97</v>
      </c>
      <c r="P414" s="8">
        <f t="shared" si="45"/>
        <v>-536.97</v>
      </c>
      <c r="Q414" s="9">
        <f t="shared" si="46"/>
        <v>-1.8841052631578947</v>
      </c>
      <c r="R414" s="8">
        <f t="shared" si="47"/>
        <v>310.33999999999992</v>
      </c>
    </row>
    <row r="415" spans="1:18" ht="13.5" thickBot="1">
      <c r="A415" s="16" t="s">
        <v>26</v>
      </c>
      <c r="B415" s="16" t="str">
        <f t="shared" si="48"/>
        <v>POS</v>
      </c>
      <c r="C415" s="23" t="s">
        <v>9</v>
      </c>
      <c r="D415" s="16" t="s">
        <v>361</v>
      </c>
      <c r="E415" s="16" t="s">
        <v>362</v>
      </c>
      <c r="F415" s="17">
        <v>43376</v>
      </c>
      <c r="G415" s="18">
        <v>2018</v>
      </c>
      <c r="H415" s="16" t="s">
        <v>29</v>
      </c>
      <c r="I415" s="20">
        <v>1132.31</v>
      </c>
      <c r="J415" s="19">
        <v>838.75</v>
      </c>
      <c r="K415" s="21">
        <v>821.97</v>
      </c>
      <c r="L415" s="21">
        <v>1944</v>
      </c>
      <c r="M415" s="13">
        <f t="shared" si="42"/>
        <v>1132.31</v>
      </c>
      <c r="N415" s="10">
        <f t="shared" si="43"/>
        <v>838.75</v>
      </c>
      <c r="O415" s="10">
        <f t="shared" si="44"/>
        <v>821.97</v>
      </c>
      <c r="P415" s="8">
        <f t="shared" si="45"/>
        <v>1122.03</v>
      </c>
      <c r="Q415" s="9">
        <f t="shared" si="46"/>
        <v>0.57717592592592593</v>
      </c>
      <c r="R415" s="8">
        <f t="shared" si="47"/>
        <v>310.33999999999992</v>
      </c>
    </row>
    <row r="416" spans="1:18" ht="13.5" thickBot="1">
      <c r="A416" s="16" t="s">
        <v>32</v>
      </c>
      <c r="B416" s="16" t="str">
        <f t="shared" si="48"/>
        <v>POS</v>
      </c>
      <c r="C416" s="23" t="s">
        <v>9</v>
      </c>
      <c r="D416" s="16" t="s">
        <v>920</v>
      </c>
      <c r="E416" s="16" t="s">
        <v>921</v>
      </c>
      <c r="F416" s="17">
        <v>43334</v>
      </c>
      <c r="G416" s="18">
        <v>2018</v>
      </c>
      <c r="H416" s="16" t="s">
        <v>377</v>
      </c>
      <c r="I416" s="22">
        <v>700</v>
      </c>
      <c r="J416" s="19">
        <v>405</v>
      </c>
      <c r="K416" s="21">
        <v>396.9</v>
      </c>
      <c r="L416" s="21">
        <v>530</v>
      </c>
      <c r="M416" s="13">
        <f t="shared" si="42"/>
        <v>700</v>
      </c>
      <c r="N416" s="10">
        <f t="shared" si="43"/>
        <v>405</v>
      </c>
      <c r="O416" s="10">
        <f t="shared" si="44"/>
        <v>396.9</v>
      </c>
      <c r="P416" s="8">
        <f t="shared" si="45"/>
        <v>133.10000000000002</v>
      </c>
      <c r="Q416" s="9">
        <f t="shared" si="46"/>
        <v>0.25113207547169814</v>
      </c>
      <c r="R416" s="8">
        <f t="shared" si="47"/>
        <v>303.10000000000002</v>
      </c>
    </row>
    <row r="417" spans="1:18" ht="13.5" thickBot="1">
      <c r="A417" s="16" t="s">
        <v>26</v>
      </c>
      <c r="B417" s="16" t="str">
        <f t="shared" si="48"/>
        <v>POS</v>
      </c>
      <c r="C417" s="23" t="s">
        <v>1244</v>
      </c>
      <c r="D417" s="16" t="s">
        <v>207</v>
      </c>
      <c r="E417" s="16" t="s">
        <v>208</v>
      </c>
      <c r="F417" s="17">
        <v>43353</v>
      </c>
      <c r="G417" s="18">
        <v>2018</v>
      </c>
      <c r="H417" s="16" t="s">
        <v>1248</v>
      </c>
      <c r="I417" s="20">
        <v>838.75</v>
      </c>
      <c r="J417" s="19">
        <v>838.75</v>
      </c>
      <c r="K417" s="21">
        <v>821.97</v>
      </c>
      <c r="L417" s="21">
        <v>24</v>
      </c>
      <c r="M417" s="13">
        <f t="shared" si="42"/>
        <v>1438.75</v>
      </c>
      <c r="N417" s="10">
        <f t="shared" si="43"/>
        <v>1162.75</v>
      </c>
      <c r="O417" s="10">
        <f t="shared" si="44"/>
        <v>1139.49</v>
      </c>
      <c r="P417" s="8">
        <f t="shared" si="45"/>
        <v>-1115.49</v>
      </c>
      <c r="Q417" s="9">
        <f t="shared" si="46"/>
        <v>-46.478749999999998</v>
      </c>
      <c r="R417" s="8">
        <f t="shared" si="47"/>
        <v>299.26</v>
      </c>
    </row>
    <row r="418" spans="1:18" ht="13.5" thickBot="1">
      <c r="A418" s="16" t="s">
        <v>26</v>
      </c>
      <c r="B418" s="16" t="str">
        <f t="shared" si="48"/>
        <v>POS</v>
      </c>
      <c r="C418" s="23" t="s">
        <v>1244</v>
      </c>
      <c r="D418" s="16" t="s">
        <v>207</v>
      </c>
      <c r="E418" s="16" t="s">
        <v>225</v>
      </c>
      <c r="F418" s="17">
        <v>43353</v>
      </c>
      <c r="G418" s="18">
        <v>2018</v>
      </c>
      <c r="H418" s="16" t="s">
        <v>1248</v>
      </c>
      <c r="I418" s="22">
        <v>600</v>
      </c>
      <c r="J418" s="19">
        <v>324</v>
      </c>
      <c r="K418" s="21">
        <v>317.52</v>
      </c>
      <c r="L418" s="21">
        <v>24</v>
      </c>
      <c r="M418" s="13">
        <f t="shared" si="42"/>
        <v>1438.75</v>
      </c>
      <c r="N418" s="10">
        <f t="shared" si="43"/>
        <v>1162.75</v>
      </c>
      <c r="O418" s="10">
        <f t="shared" si="44"/>
        <v>1139.49</v>
      </c>
      <c r="P418" s="8">
        <f t="shared" si="45"/>
        <v>-1115.49</v>
      </c>
      <c r="Q418" s="9">
        <f t="shared" si="46"/>
        <v>-46.478749999999998</v>
      </c>
      <c r="R418" s="8">
        <f t="shared" si="47"/>
        <v>299.26</v>
      </c>
    </row>
    <row r="419" spans="1:18" ht="13.5" thickBot="1">
      <c r="A419" s="16" t="s">
        <v>26</v>
      </c>
      <c r="B419" s="16" t="str">
        <f t="shared" si="48"/>
        <v>POS</v>
      </c>
      <c r="C419" s="23" t="s">
        <v>1245</v>
      </c>
      <c r="D419" s="16" t="s">
        <v>207</v>
      </c>
      <c r="E419" s="16" t="s">
        <v>208</v>
      </c>
      <c r="F419" s="17">
        <v>43353</v>
      </c>
      <c r="G419" s="18">
        <v>2018</v>
      </c>
      <c r="H419" s="16" t="s">
        <v>1249</v>
      </c>
      <c r="I419" s="20">
        <v>838.75</v>
      </c>
      <c r="J419" s="19">
        <v>838.75</v>
      </c>
      <c r="K419" s="21">
        <v>821.97</v>
      </c>
      <c r="L419" s="21">
        <v>285</v>
      </c>
      <c r="M419" s="13">
        <f t="shared" si="42"/>
        <v>1438.75</v>
      </c>
      <c r="N419" s="10">
        <f t="shared" si="43"/>
        <v>1162.75</v>
      </c>
      <c r="O419" s="10">
        <f t="shared" si="44"/>
        <v>1139.49</v>
      </c>
      <c r="P419" s="8">
        <f t="shared" si="45"/>
        <v>-854.49</v>
      </c>
      <c r="Q419" s="9">
        <f t="shared" si="46"/>
        <v>-2.9982105263157894</v>
      </c>
      <c r="R419" s="8">
        <f t="shared" si="47"/>
        <v>299.26</v>
      </c>
    </row>
    <row r="420" spans="1:18" ht="13.5" thickBot="1">
      <c r="A420" s="16" t="s">
        <v>26</v>
      </c>
      <c r="B420" s="16" t="str">
        <f t="shared" si="48"/>
        <v>POS</v>
      </c>
      <c r="C420" s="23" t="s">
        <v>1245</v>
      </c>
      <c r="D420" s="16" t="s">
        <v>207</v>
      </c>
      <c r="E420" s="16" t="s">
        <v>225</v>
      </c>
      <c r="F420" s="17">
        <v>43353</v>
      </c>
      <c r="G420" s="18">
        <v>2018</v>
      </c>
      <c r="H420" s="16" t="s">
        <v>1249</v>
      </c>
      <c r="I420" s="22">
        <v>600</v>
      </c>
      <c r="J420" s="19">
        <v>324</v>
      </c>
      <c r="K420" s="21">
        <v>317.52</v>
      </c>
      <c r="L420" s="21">
        <v>285</v>
      </c>
      <c r="M420" s="13">
        <f t="shared" si="42"/>
        <v>1438.75</v>
      </c>
      <c r="N420" s="10">
        <f t="shared" si="43"/>
        <v>1162.75</v>
      </c>
      <c r="O420" s="10">
        <f t="shared" si="44"/>
        <v>1139.49</v>
      </c>
      <c r="P420" s="8">
        <f t="shared" si="45"/>
        <v>-854.49</v>
      </c>
      <c r="Q420" s="9">
        <f t="shared" si="46"/>
        <v>-2.9982105263157894</v>
      </c>
      <c r="R420" s="8">
        <f t="shared" si="47"/>
        <v>299.26</v>
      </c>
    </row>
    <row r="421" spans="1:18" ht="13.5" thickBot="1">
      <c r="A421" s="16" t="s">
        <v>26</v>
      </c>
      <c r="B421" s="16" t="str">
        <f t="shared" si="48"/>
        <v>POS</v>
      </c>
      <c r="C421" s="23" t="s">
        <v>9</v>
      </c>
      <c r="D421" s="16" t="s">
        <v>207</v>
      </c>
      <c r="E421" s="16" t="s">
        <v>225</v>
      </c>
      <c r="F421" s="17">
        <v>43353</v>
      </c>
      <c r="G421" s="18">
        <v>2018</v>
      </c>
      <c r="H421" s="16" t="s">
        <v>29</v>
      </c>
      <c r="I421" s="22">
        <v>600</v>
      </c>
      <c r="J421" s="19">
        <v>324</v>
      </c>
      <c r="K421" s="21">
        <v>317.52</v>
      </c>
      <c r="L421" s="21">
        <v>1944</v>
      </c>
      <c r="M421" s="13">
        <f t="shared" si="42"/>
        <v>1438.75</v>
      </c>
      <c r="N421" s="10">
        <f t="shared" si="43"/>
        <v>1162.75</v>
      </c>
      <c r="O421" s="10">
        <f t="shared" si="44"/>
        <v>1139.49</v>
      </c>
      <c r="P421" s="8">
        <f t="shared" si="45"/>
        <v>804.51</v>
      </c>
      <c r="Q421" s="9">
        <f t="shared" si="46"/>
        <v>0.4138425925925926</v>
      </c>
      <c r="R421" s="8">
        <f t="shared" si="47"/>
        <v>299.26</v>
      </c>
    </row>
    <row r="422" spans="1:18" ht="13.5" thickBot="1">
      <c r="A422" s="16" t="s">
        <v>26</v>
      </c>
      <c r="B422" s="16" t="str">
        <f t="shared" si="48"/>
        <v>POS</v>
      </c>
      <c r="C422" s="23" t="s">
        <v>9</v>
      </c>
      <c r="D422" s="16" t="s">
        <v>207</v>
      </c>
      <c r="E422" s="16" t="s">
        <v>208</v>
      </c>
      <c r="F422" s="17">
        <v>43353</v>
      </c>
      <c r="G422" s="18">
        <v>2018</v>
      </c>
      <c r="H422" s="16" t="s">
        <v>29</v>
      </c>
      <c r="I422" s="20">
        <v>838.75</v>
      </c>
      <c r="J422" s="19">
        <v>838.75</v>
      </c>
      <c r="K422" s="21">
        <v>821.97</v>
      </c>
      <c r="L422" s="21">
        <v>1944</v>
      </c>
      <c r="M422" s="13">
        <f t="shared" si="42"/>
        <v>1438.75</v>
      </c>
      <c r="N422" s="10">
        <f t="shared" si="43"/>
        <v>1162.75</v>
      </c>
      <c r="O422" s="10">
        <f t="shared" si="44"/>
        <v>1139.49</v>
      </c>
      <c r="P422" s="8">
        <f t="shared" si="45"/>
        <v>804.51</v>
      </c>
      <c r="Q422" s="9">
        <f t="shared" si="46"/>
        <v>0.4138425925925926</v>
      </c>
      <c r="R422" s="8">
        <f t="shared" si="47"/>
        <v>299.26</v>
      </c>
    </row>
    <row r="423" spans="1:18" ht="13.5" thickBot="1">
      <c r="A423" s="16" t="s">
        <v>26</v>
      </c>
      <c r="B423" s="16" t="str">
        <f t="shared" si="48"/>
        <v>POS</v>
      </c>
      <c r="C423" s="23" t="s">
        <v>1244</v>
      </c>
      <c r="D423" s="16" t="s">
        <v>221</v>
      </c>
      <c r="E423" s="16" t="s">
        <v>222</v>
      </c>
      <c r="F423" s="17">
        <v>43293</v>
      </c>
      <c r="G423" s="18">
        <v>2018</v>
      </c>
      <c r="H423" s="16" t="s">
        <v>1248</v>
      </c>
      <c r="I423" s="20">
        <v>1132.31</v>
      </c>
      <c r="J423" s="19">
        <v>838.75</v>
      </c>
      <c r="K423" s="21">
        <v>838.75</v>
      </c>
      <c r="L423" s="21">
        <v>24</v>
      </c>
      <c r="M423" s="13">
        <f t="shared" si="42"/>
        <v>1132.31</v>
      </c>
      <c r="N423" s="10">
        <f t="shared" si="43"/>
        <v>838.75</v>
      </c>
      <c r="O423" s="10">
        <f t="shared" si="44"/>
        <v>838.75</v>
      </c>
      <c r="P423" s="8">
        <f t="shared" si="45"/>
        <v>-814.75</v>
      </c>
      <c r="Q423" s="9">
        <f t="shared" si="46"/>
        <v>-33.947916666666664</v>
      </c>
      <c r="R423" s="8">
        <f t="shared" si="47"/>
        <v>293.55999999999995</v>
      </c>
    </row>
    <row r="424" spans="1:18" ht="13.5" thickBot="1">
      <c r="A424" s="16" t="s">
        <v>26</v>
      </c>
      <c r="B424" s="16" t="str">
        <f t="shared" si="48"/>
        <v>POS</v>
      </c>
      <c r="C424" s="23" t="s">
        <v>1245</v>
      </c>
      <c r="D424" s="16" t="s">
        <v>221</v>
      </c>
      <c r="E424" s="16" t="s">
        <v>222</v>
      </c>
      <c r="F424" s="17">
        <v>43293</v>
      </c>
      <c r="G424" s="18">
        <v>2018</v>
      </c>
      <c r="H424" s="16" t="s">
        <v>1249</v>
      </c>
      <c r="I424" s="20">
        <v>1132.31</v>
      </c>
      <c r="J424" s="19">
        <v>838.75</v>
      </c>
      <c r="K424" s="21">
        <v>838.75</v>
      </c>
      <c r="L424" s="21">
        <v>285</v>
      </c>
      <c r="M424" s="13">
        <f t="shared" si="42"/>
        <v>1132.31</v>
      </c>
      <c r="N424" s="10">
        <f t="shared" si="43"/>
        <v>838.75</v>
      </c>
      <c r="O424" s="10">
        <f t="shared" si="44"/>
        <v>838.75</v>
      </c>
      <c r="P424" s="8">
        <f t="shared" si="45"/>
        <v>-553.75</v>
      </c>
      <c r="Q424" s="9">
        <f t="shared" si="46"/>
        <v>-1.9429824561403508</v>
      </c>
      <c r="R424" s="8">
        <f t="shared" si="47"/>
        <v>293.55999999999995</v>
      </c>
    </row>
    <row r="425" spans="1:18" ht="13.5" thickBot="1">
      <c r="A425" s="16" t="s">
        <v>26</v>
      </c>
      <c r="B425" s="16" t="str">
        <f t="shared" si="48"/>
        <v>POS</v>
      </c>
      <c r="C425" s="23" t="s">
        <v>9</v>
      </c>
      <c r="D425" s="16" t="s">
        <v>221</v>
      </c>
      <c r="E425" s="16" t="s">
        <v>222</v>
      </c>
      <c r="F425" s="17">
        <v>43293</v>
      </c>
      <c r="G425" s="18">
        <v>2018</v>
      </c>
      <c r="H425" s="16" t="s">
        <v>29</v>
      </c>
      <c r="I425" s="20">
        <v>1132.31</v>
      </c>
      <c r="J425" s="19">
        <v>838.75</v>
      </c>
      <c r="K425" s="21">
        <v>838.75</v>
      </c>
      <c r="L425" s="21">
        <v>1944</v>
      </c>
      <c r="M425" s="13">
        <f t="shared" si="42"/>
        <v>1132.31</v>
      </c>
      <c r="N425" s="10">
        <f t="shared" si="43"/>
        <v>838.75</v>
      </c>
      <c r="O425" s="10">
        <f t="shared" si="44"/>
        <v>838.75</v>
      </c>
      <c r="P425" s="8">
        <f t="shared" si="45"/>
        <v>1105.25</v>
      </c>
      <c r="Q425" s="9">
        <f t="shared" si="46"/>
        <v>0.56854423868312753</v>
      </c>
      <c r="R425" s="8">
        <f t="shared" si="47"/>
        <v>293.55999999999995</v>
      </c>
    </row>
    <row r="426" spans="1:18" ht="13.5" thickBot="1">
      <c r="A426" s="16" t="s">
        <v>26</v>
      </c>
      <c r="B426" s="16" t="str">
        <f t="shared" si="48"/>
        <v>POS</v>
      </c>
      <c r="C426" s="23" t="s">
        <v>9</v>
      </c>
      <c r="D426" s="16" t="s">
        <v>1050</v>
      </c>
      <c r="E426" s="16" t="s">
        <v>1051</v>
      </c>
      <c r="F426" s="17">
        <v>43327</v>
      </c>
      <c r="G426" s="18">
        <v>2018</v>
      </c>
      <c r="H426" s="16" t="s">
        <v>377</v>
      </c>
      <c r="I426" s="20">
        <v>283.5</v>
      </c>
      <c r="J426" s="19">
        <v>283.5</v>
      </c>
      <c r="K426" s="21">
        <v>0</v>
      </c>
      <c r="L426" s="21">
        <v>371</v>
      </c>
      <c r="M426" s="13">
        <f t="shared" si="42"/>
        <v>283.5</v>
      </c>
      <c r="N426" s="10">
        <f t="shared" si="43"/>
        <v>283.5</v>
      </c>
      <c r="O426" s="10">
        <f t="shared" si="44"/>
        <v>0</v>
      </c>
      <c r="P426" s="8">
        <f t="shared" si="45"/>
        <v>371</v>
      </c>
      <c r="Q426" s="9">
        <f t="shared" si="46"/>
        <v>1</v>
      </c>
      <c r="R426" s="8">
        <f t="shared" si="47"/>
        <v>283.5</v>
      </c>
    </row>
    <row r="427" spans="1:18" ht="13.5" thickBot="1">
      <c r="A427" s="16" t="s">
        <v>32</v>
      </c>
      <c r="B427" s="16" t="str">
        <f t="shared" si="48"/>
        <v>POS</v>
      </c>
      <c r="C427" s="23" t="s">
        <v>9</v>
      </c>
      <c r="D427" s="16" t="s">
        <v>1002</v>
      </c>
      <c r="E427" s="16" t="s">
        <v>1003</v>
      </c>
      <c r="F427" s="17">
        <v>43331</v>
      </c>
      <c r="G427" s="18">
        <v>2018</v>
      </c>
      <c r="H427" s="16" t="s">
        <v>377</v>
      </c>
      <c r="I427" s="22">
        <v>600</v>
      </c>
      <c r="J427" s="19">
        <v>324</v>
      </c>
      <c r="K427" s="21">
        <v>317.52</v>
      </c>
      <c r="L427" s="21">
        <v>424</v>
      </c>
      <c r="M427" s="13">
        <f t="shared" si="42"/>
        <v>600</v>
      </c>
      <c r="N427" s="10">
        <f t="shared" si="43"/>
        <v>324</v>
      </c>
      <c r="O427" s="10">
        <f t="shared" si="44"/>
        <v>317.52</v>
      </c>
      <c r="P427" s="8">
        <f t="shared" si="45"/>
        <v>106.48000000000002</v>
      </c>
      <c r="Q427" s="9">
        <f t="shared" si="46"/>
        <v>0.25113207547169814</v>
      </c>
      <c r="R427" s="8">
        <f t="shared" si="47"/>
        <v>282.48</v>
      </c>
    </row>
    <row r="428" spans="1:18" ht="13.5" thickBot="1">
      <c r="A428" s="16" t="s">
        <v>108</v>
      </c>
      <c r="B428" s="16" t="str">
        <f t="shared" si="48"/>
        <v>POS</v>
      </c>
      <c r="C428" s="23" t="s">
        <v>9</v>
      </c>
      <c r="D428" s="16" t="s">
        <v>1006</v>
      </c>
      <c r="E428" s="16" t="s">
        <v>1007</v>
      </c>
      <c r="F428" s="17">
        <v>43340</v>
      </c>
      <c r="G428" s="18">
        <v>2018</v>
      </c>
      <c r="H428" s="16" t="s">
        <v>29</v>
      </c>
      <c r="I428" s="22">
        <v>600</v>
      </c>
      <c r="J428" s="19">
        <v>324</v>
      </c>
      <c r="K428" s="21">
        <v>317.52</v>
      </c>
      <c r="L428" s="21">
        <v>424</v>
      </c>
      <c r="M428" s="13">
        <f t="shared" si="42"/>
        <v>600</v>
      </c>
      <c r="N428" s="10">
        <f t="shared" si="43"/>
        <v>324</v>
      </c>
      <c r="O428" s="10">
        <f t="shared" si="44"/>
        <v>317.52</v>
      </c>
      <c r="P428" s="8">
        <f t="shared" si="45"/>
        <v>106.48000000000002</v>
      </c>
      <c r="Q428" s="9">
        <f t="shared" si="46"/>
        <v>0.25113207547169814</v>
      </c>
      <c r="R428" s="8">
        <f t="shared" si="47"/>
        <v>282.48</v>
      </c>
    </row>
    <row r="429" spans="1:18" ht="13.5" thickBot="1">
      <c r="A429" s="16" t="s">
        <v>26</v>
      </c>
      <c r="B429" s="16" t="str">
        <f t="shared" si="48"/>
        <v>POS</v>
      </c>
      <c r="C429" s="23" t="s">
        <v>9</v>
      </c>
      <c r="D429" s="16" t="s">
        <v>1144</v>
      </c>
      <c r="E429" s="16" t="s">
        <v>1145</v>
      </c>
      <c r="F429" s="17">
        <v>43354</v>
      </c>
      <c r="G429" s="18">
        <v>2018</v>
      </c>
      <c r="H429" s="16" t="s">
        <v>377</v>
      </c>
      <c r="I429" s="22">
        <v>500</v>
      </c>
      <c r="J429" s="19">
        <v>243</v>
      </c>
      <c r="K429" s="21">
        <v>238.14</v>
      </c>
      <c r="L429" s="21">
        <v>318</v>
      </c>
      <c r="M429" s="13">
        <f t="shared" si="42"/>
        <v>500</v>
      </c>
      <c r="N429" s="10">
        <f t="shared" si="43"/>
        <v>243</v>
      </c>
      <c r="O429" s="10">
        <f t="shared" si="44"/>
        <v>238.14</v>
      </c>
      <c r="P429" s="8">
        <f t="shared" si="45"/>
        <v>79.860000000000014</v>
      </c>
      <c r="Q429" s="9">
        <f t="shared" si="46"/>
        <v>0.25113207547169814</v>
      </c>
      <c r="R429" s="8">
        <f t="shared" si="47"/>
        <v>261.86</v>
      </c>
    </row>
    <row r="430" spans="1:18" ht="13.5" thickBot="1">
      <c r="A430" s="16" t="s">
        <v>26</v>
      </c>
      <c r="B430" s="16" t="str">
        <f t="shared" si="48"/>
        <v>POS</v>
      </c>
      <c r="C430" s="23" t="s">
        <v>1244</v>
      </c>
      <c r="D430" s="16" t="s">
        <v>256</v>
      </c>
      <c r="E430" s="16" t="s">
        <v>257</v>
      </c>
      <c r="F430" s="17">
        <v>43304</v>
      </c>
      <c r="G430" s="18">
        <v>2018</v>
      </c>
      <c r="H430" s="16" t="s">
        <v>1248</v>
      </c>
      <c r="I430" s="20">
        <v>1132.31</v>
      </c>
      <c r="J430" s="19">
        <v>1132.31</v>
      </c>
      <c r="K430" s="21">
        <v>1132.31</v>
      </c>
      <c r="L430" s="21">
        <v>24</v>
      </c>
      <c r="M430" s="13">
        <f t="shared" si="42"/>
        <v>1632.31</v>
      </c>
      <c r="N430" s="10">
        <f t="shared" si="43"/>
        <v>1375.31</v>
      </c>
      <c r="O430" s="10">
        <f t="shared" si="44"/>
        <v>1375.31</v>
      </c>
      <c r="P430" s="8">
        <f t="shared" si="45"/>
        <v>-1351.31</v>
      </c>
      <c r="Q430" s="9">
        <f t="shared" si="46"/>
        <v>-56.304583333333333</v>
      </c>
      <c r="R430" s="8">
        <f t="shared" si="47"/>
        <v>257</v>
      </c>
    </row>
    <row r="431" spans="1:18" ht="13.5" thickBot="1">
      <c r="A431" s="16" t="s">
        <v>26</v>
      </c>
      <c r="B431" s="16" t="str">
        <f t="shared" si="48"/>
        <v>POS</v>
      </c>
      <c r="C431" s="23" t="s">
        <v>1244</v>
      </c>
      <c r="D431" s="16" t="s">
        <v>256</v>
      </c>
      <c r="E431" s="16" t="s">
        <v>369</v>
      </c>
      <c r="F431" s="15"/>
      <c r="G431" s="15"/>
      <c r="H431" s="16" t="s">
        <v>1248</v>
      </c>
      <c r="I431" s="22">
        <v>500</v>
      </c>
      <c r="J431" s="19">
        <v>243</v>
      </c>
      <c r="K431" s="21">
        <v>243</v>
      </c>
      <c r="L431" s="21">
        <v>24</v>
      </c>
      <c r="M431" s="13">
        <f t="shared" si="42"/>
        <v>1632.31</v>
      </c>
      <c r="N431" s="10">
        <f t="shared" si="43"/>
        <v>1375.31</v>
      </c>
      <c r="O431" s="10">
        <f t="shared" si="44"/>
        <v>1375.31</v>
      </c>
      <c r="P431" s="8">
        <f t="shared" si="45"/>
        <v>-1351.31</v>
      </c>
      <c r="Q431" s="9">
        <f t="shared" si="46"/>
        <v>-56.304583333333333</v>
      </c>
      <c r="R431" s="8">
        <f t="shared" si="47"/>
        <v>257</v>
      </c>
    </row>
    <row r="432" spans="1:18" ht="13.5" thickBot="1">
      <c r="A432" s="16" t="s">
        <v>26</v>
      </c>
      <c r="B432" s="16" t="str">
        <f t="shared" si="48"/>
        <v>POS</v>
      </c>
      <c r="C432" s="23" t="s">
        <v>1245</v>
      </c>
      <c r="D432" s="16" t="s">
        <v>256</v>
      </c>
      <c r="E432" s="16" t="s">
        <v>257</v>
      </c>
      <c r="F432" s="17">
        <v>43304</v>
      </c>
      <c r="G432" s="18">
        <v>2018</v>
      </c>
      <c r="H432" s="16" t="s">
        <v>1249</v>
      </c>
      <c r="I432" s="20">
        <v>1132.31</v>
      </c>
      <c r="J432" s="19">
        <v>1132.31</v>
      </c>
      <c r="K432" s="21">
        <v>1132.31</v>
      </c>
      <c r="L432" s="21">
        <v>285</v>
      </c>
      <c r="M432" s="13">
        <f t="shared" si="42"/>
        <v>1632.31</v>
      </c>
      <c r="N432" s="10">
        <f t="shared" si="43"/>
        <v>1375.31</v>
      </c>
      <c r="O432" s="10">
        <f t="shared" si="44"/>
        <v>1375.31</v>
      </c>
      <c r="P432" s="8">
        <f t="shared" si="45"/>
        <v>-1090.31</v>
      </c>
      <c r="Q432" s="9">
        <f t="shared" si="46"/>
        <v>-3.8256491228070173</v>
      </c>
      <c r="R432" s="8">
        <f t="shared" si="47"/>
        <v>257</v>
      </c>
    </row>
    <row r="433" spans="1:18" ht="13.5" thickBot="1">
      <c r="A433" s="16" t="s">
        <v>26</v>
      </c>
      <c r="B433" s="16" t="str">
        <f t="shared" si="48"/>
        <v>POS</v>
      </c>
      <c r="C433" s="23" t="s">
        <v>1245</v>
      </c>
      <c r="D433" s="16" t="s">
        <v>256</v>
      </c>
      <c r="E433" s="16" t="s">
        <v>369</v>
      </c>
      <c r="F433" s="15"/>
      <c r="G433" s="15"/>
      <c r="H433" s="16" t="s">
        <v>1249</v>
      </c>
      <c r="I433" s="22">
        <v>500</v>
      </c>
      <c r="J433" s="19">
        <v>243</v>
      </c>
      <c r="K433" s="21">
        <v>243</v>
      </c>
      <c r="L433" s="21">
        <v>285</v>
      </c>
      <c r="M433" s="13">
        <f t="shared" si="42"/>
        <v>1632.31</v>
      </c>
      <c r="N433" s="10">
        <f t="shared" si="43"/>
        <v>1375.31</v>
      </c>
      <c r="O433" s="10">
        <f t="shared" si="44"/>
        <v>1375.31</v>
      </c>
      <c r="P433" s="8">
        <f t="shared" si="45"/>
        <v>-1090.31</v>
      </c>
      <c r="Q433" s="9">
        <f t="shared" si="46"/>
        <v>-3.8256491228070173</v>
      </c>
      <c r="R433" s="8">
        <f t="shared" si="47"/>
        <v>257</v>
      </c>
    </row>
    <row r="434" spans="1:18" ht="13.5" thickBot="1">
      <c r="A434" s="16" t="s">
        <v>32</v>
      </c>
      <c r="B434" s="16" t="str">
        <f t="shared" si="48"/>
        <v>POS</v>
      </c>
      <c r="C434" s="23" t="s">
        <v>1245</v>
      </c>
      <c r="D434" s="16" t="s">
        <v>441</v>
      </c>
      <c r="E434" s="16" t="s">
        <v>442</v>
      </c>
      <c r="F434" s="17">
        <v>43347</v>
      </c>
      <c r="G434" s="18">
        <v>2018</v>
      </c>
      <c r="H434" s="16" t="s">
        <v>1249</v>
      </c>
      <c r="I434" s="22">
        <v>500</v>
      </c>
      <c r="J434" s="19">
        <v>243</v>
      </c>
      <c r="K434" s="21">
        <v>243</v>
      </c>
      <c r="L434" s="21">
        <v>100</v>
      </c>
      <c r="M434" s="13">
        <f t="shared" si="42"/>
        <v>500</v>
      </c>
      <c r="N434" s="10">
        <f t="shared" si="43"/>
        <v>243</v>
      </c>
      <c r="O434" s="10">
        <f t="shared" si="44"/>
        <v>243</v>
      </c>
      <c r="P434" s="8">
        <f t="shared" si="45"/>
        <v>-143</v>
      </c>
      <c r="Q434" s="9">
        <f t="shared" si="46"/>
        <v>-1.43</v>
      </c>
      <c r="R434" s="8">
        <f t="shared" si="47"/>
        <v>257</v>
      </c>
    </row>
    <row r="435" spans="1:18" ht="13.5" thickBot="1">
      <c r="A435" s="16" t="s">
        <v>51</v>
      </c>
      <c r="B435" s="16" t="str">
        <f t="shared" si="48"/>
        <v>POS</v>
      </c>
      <c r="C435" s="23" t="s">
        <v>9</v>
      </c>
      <c r="D435" s="16" t="s">
        <v>1136</v>
      </c>
      <c r="E435" s="16" t="s">
        <v>1137</v>
      </c>
      <c r="F435" s="17">
        <v>43292</v>
      </c>
      <c r="G435" s="18">
        <v>2018</v>
      </c>
      <c r="H435" s="16" t="s">
        <v>377</v>
      </c>
      <c r="I435" s="22">
        <v>500</v>
      </c>
      <c r="J435" s="19">
        <v>243</v>
      </c>
      <c r="K435" s="21">
        <v>243</v>
      </c>
      <c r="L435" s="21">
        <v>318</v>
      </c>
      <c r="M435" s="13">
        <f t="shared" si="42"/>
        <v>500</v>
      </c>
      <c r="N435" s="10">
        <f t="shared" si="43"/>
        <v>243</v>
      </c>
      <c r="O435" s="10">
        <f t="shared" si="44"/>
        <v>243</v>
      </c>
      <c r="P435" s="8">
        <f t="shared" si="45"/>
        <v>75</v>
      </c>
      <c r="Q435" s="9">
        <f t="shared" si="46"/>
        <v>0.23584905660377359</v>
      </c>
      <c r="R435" s="8">
        <f t="shared" si="47"/>
        <v>257</v>
      </c>
    </row>
    <row r="436" spans="1:18" ht="13.5" thickBot="1">
      <c r="A436" s="16" t="s">
        <v>8</v>
      </c>
      <c r="B436" s="16" t="str">
        <f t="shared" si="48"/>
        <v>POS</v>
      </c>
      <c r="C436" s="23" t="s">
        <v>9</v>
      </c>
      <c r="D436" s="16" t="s">
        <v>1142</v>
      </c>
      <c r="E436" s="16" t="s">
        <v>1143</v>
      </c>
      <c r="F436" s="17">
        <v>43272</v>
      </c>
      <c r="G436" s="18">
        <v>2018</v>
      </c>
      <c r="H436" s="16" t="s">
        <v>377</v>
      </c>
      <c r="I436" s="22">
        <v>500</v>
      </c>
      <c r="J436" s="19">
        <v>243</v>
      </c>
      <c r="K436" s="21">
        <v>243</v>
      </c>
      <c r="L436" s="21">
        <v>318</v>
      </c>
      <c r="M436" s="13">
        <f t="shared" si="42"/>
        <v>500</v>
      </c>
      <c r="N436" s="10">
        <f t="shared" si="43"/>
        <v>243</v>
      </c>
      <c r="O436" s="10">
        <f t="shared" si="44"/>
        <v>243</v>
      </c>
      <c r="P436" s="8">
        <f t="shared" si="45"/>
        <v>75</v>
      </c>
      <c r="Q436" s="9">
        <f t="shared" si="46"/>
        <v>0.23584905660377359</v>
      </c>
      <c r="R436" s="8">
        <f t="shared" si="47"/>
        <v>257</v>
      </c>
    </row>
    <row r="437" spans="1:18" ht="13.5" thickBot="1">
      <c r="A437" s="16" t="s">
        <v>26</v>
      </c>
      <c r="B437" s="16" t="str">
        <f t="shared" si="48"/>
        <v>POS</v>
      </c>
      <c r="C437" s="23" t="s">
        <v>9</v>
      </c>
      <c r="D437" s="16" t="s">
        <v>256</v>
      </c>
      <c r="E437" s="16" t="s">
        <v>369</v>
      </c>
      <c r="F437" s="15"/>
      <c r="G437" s="15"/>
      <c r="H437" s="16" t="s">
        <v>29</v>
      </c>
      <c r="I437" s="22">
        <v>500</v>
      </c>
      <c r="J437" s="19">
        <v>243</v>
      </c>
      <c r="K437" s="21">
        <v>243</v>
      </c>
      <c r="L437" s="21">
        <v>1944</v>
      </c>
      <c r="M437" s="13">
        <f t="shared" si="42"/>
        <v>1632.31</v>
      </c>
      <c r="N437" s="10">
        <f t="shared" si="43"/>
        <v>1375.31</v>
      </c>
      <c r="O437" s="10">
        <f t="shared" si="44"/>
        <v>1375.31</v>
      </c>
      <c r="P437" s="8">
        <f t="shared" si="45"/>
        <v>568.69000000000005</v>
      </c>
      <c r="Q437" s="9">
        <f t="shared" si="46"/>
        <v>0.29253600823045273</v>
      </c>
      <c r="R437" s="8">
        <f t="shared" si="47"/>
        <v>257</v>
      </c>
    </row>
    <row r="438" spans="1:18" ht="13.5" thickBot="1">
      <c r="A438" s="16" t="s">
        <v>26</v>
      </c>
      <c r="B438" s="16" t="str">
        <f t="shared" si="48"/>
        <v>POS</v>
      </c>
      <c r="C438" s="23" t="s">
        <v>9</v>
      </c>
      <c r="D438" s="16" t="s">
        <v>256</v>
      </c>
      <c r="E438" s="16" t="s">
        <v>257</v>
      </c>
      <c r="F438" s="17">
        <v>43304</v>
      </c>
      <c r="G438" s="18">
        <v>2018</v>
      </c>
      <c r="H438" s="16" t="s">
        <v>29</v>
      </c>
      <c r="I438" s="20">
        <v>1132.31</v>
      </c>
      <c r="J438" s="19">
        <v>1132.31</v>
      </c>
      <c r="K438" s="21">
        <v>1132.31</v>
      </c>
      <c r="L438" s="21">
        <v>1944</v>
      </c>
      <c r="M438" s="13">
        <f t="shared" si="42"/>
        <v>1632.31</v>
      </c>
      <c r="N438" s="10">
        <f t="shared" si="43"/>
        <v>1375.31</v>
      </c>
      <c r="O438" s="10">
        <f t="shared" si="44"/>
        <v>1375.31</v>
      </c>
      <c r="P438" s="8">
        <f t="shared" si="45"/>
        <v>568.69000000000005</v>
      </c>
      <c r="Q438" s="9">
        <f t="shared" si="46"/>
        <v>0.29253600823045273</v>
      </c>
      <c r="R438" s="8">
        <f t="shared" si="47"/>
        <v>257</v>
      </c>
    </row>
    <row r="439" spans="1:18" ht="13.5" thickBot="1">
      <c r="A439" s="16" t="s">
        <v>32</v>
      </c>
      <c r="B439" s="16" t="str">
        <f t="shared" si="48"/>
        <v>POS</v>
      </c>
      <c r="C439" s="23" t="s">
        <v>9</v>
      </c>
      <c r="D439" s="16" t="s">
        <v>441</v>
      </c>
      <c r="E439" s="16" t="s">
        <v>442</v>
      </c>
      <c r="F439" s="17">
        <v>43347</v>
      </c>
      <c r="G439" s="18">
        <v>2018</v>
      </c>
      <c r="H439" s="16" t="s">
        <v>29</v>
      </c>
      <c r="I439" s="22">
        <v>500</v>
      </c>
      <c r="J439" s="19">
        <v>243</v>
      </c>
      <c r="K439" s="21">
        <v>243</v>
      </c>
      <c r="L439" s="21">
        <v>1690</v>
      </c>
      <c r="M439" s="13">
        <f t="shared" si="42"/>
        <v>500</v>
      </c>
      <c r="N439" s="10">
        <f t="shared" si="43"/>
        <v>243</v>
      </c>
      <c r="O439" s="10">
        <f t="shared" si="44"/>
        <v>243</v>
      </c>
      <c r="P439" s="8">
        <f t="shared" si="45"/>
        <v>1447</v>
      </c>
      <c r="Q439" s="9">
        <f t="shared" si="46"/>
        <v>0.85621301775147929</v>
      </c>
      <c r="R439" s="8">
        <f t="shared" si="47"/>
        <v>257</v>
      </c>
    </row>
    <row r="440" spans="1:18" ht="13.5" thickBot="1">
      <c r="A440" s="16" t="s">
        <v>108</v>
      </c>
      <c r="B440" s="16" t="str">
        <f t="shared" si="48"/>
        <v>POS</v>
      </c>
      <c r="C440" s="23" t="s">
        <v>9</v>
      </c>
      <c r="D440" s="16" t="s">
        <v>1132</v>
      </c>
      <c r="E440" s="16" t="s">
        <v>1133</v>
      </c>
      <c r="F440" s="15"/>
      <c r="G440" s="15"/>
      <c r="H440" s="16" t="s">
        <v>377</v>
      </c>
      <c r="I440" s="22">
        <v>257</v>
      </c>
      <c r="J440" s="19">
        <v>257</v>
      </c>
      <c r="K440" s="21">
        <v>0</v>
      </c>
      <c r="L440" s="21">
        <v>318</v>
      </c>
      <c r="M440" s="13">
        <f t="shared" si="42"/>
        <v>257</v>
      </c>
      <c r="N440" s="10">
        <f t="shared" si="43"/>
        <v>257</v>
      </c>
      <c r="O440" s="10">
        <f t="shared" si="44"/>
        <v>0</v>
      </c>
      <c r="P440" s="8">
        <f t="shared" si="45"/>
        <v>318</v>
      </c>
      <c r="Q440" s="9">
        <f t="shared" si="46"/>
        <v>1</v>
      </c>
      <c r="R440" s="8">
        <f t="shared" si="47"/>
        <v>257</v>
      </c>
    </row>
    <row r="441" spans="1:18" ht="13.5" thickBot="1">
      <c r="A441" s="16" t="s">
        <v>108</v>
      </c>
      <c r="B441" s="16" t="str">
        <f t="shared" si="48"/>
        <v>POS</v>
      </c>
      <c r="C441" s="23" t="s">
        <v>1245</v>
      </c>
      <c r="D441" s="16" t="s">
        <v>1132</v>
      </c>
      <c r="E441" s="16" t="s">
        <v>1133</v>
      </c>
      <c r="F441" s="15"/>
      <c r="G441" s="15"/>
      <c r="H441" s="16" t="s">
        <v>1249</v>
      </c>
      <c r="I441" s="22">
        <v>257</v>
      </c>
      <c r="J441" s="19">
        <v>257</v>
      </c>
      <c r="K441" s="21">
        <v>0</v>
      </c>
      <c r="L441" s="21">
        <v>95</v>
      </c>
      <c r="M441" s="13">
        <f t="shared" si="42"/>
        <v>257</v>
      </c>
      <c r="N441" s="10">
        <f t="shared" si="43"/>
        <v>257</v>
      </c>
      <c r="O441" s="10">
        <f t="shared" si="44"/>
        <v>0</v>
      </c>
      <c r="P441" s="8">
        <f t="shared" si="45"/>
        <v>95</v>
      </c>
      <c r="Q441" s="9">
        <f t="shared" si="46"/>
        <v>1</v>
      </c>
      <c r="R441" s="8">
        <f t="shared" si="47"/>
        <v>257</v>
      </c>
    </row>
    <row r="442" spans="1:18" ht="13.5" thickBot="1">
      <c r="A442" s="16" t="s">
        <v>51</v>
      </c>
      <c r="B442" s="16" t="str">
        <f t="shared" si="48"/>
        <v>POS</v>
      </c>
      <c r="C442" s="23" t="s">
        <v>1245</v>
      </c>
      <c r="D442" s="16" t="s">
        <v>58</v>
      </c>
      <c r="E442" s="16" t="s">
        <v>59</v>
      </c>
      <c r="F442" s="17">
        <v>43310</v>
      </c>
      <c r="G442" s="18">
        <v>2018</v>
      </c>
      <c r="H442" s="16" t="s">
        <v>1249</v>
      </c>
      <c r="I442" s="22">
        <v>1200</v>
      </c>
      <c r="J442" s="19">
        <v>964.31</v>
      </c>
      <c r="K442" s="21">
        <v>945.02</v>
      </c>
      <c r="L442" s="21">
        <v>570</v>
      </c>
      <c r="M442" s="13">
        <f t="shared" si="42"/>
        <v>1200</v>
      </c>
      <c r="N442" s="10">
        <f t="shared" si="43"/>
        <v>964.31</v>
      </c>
      <c r="O442" s="10">
        <f t="shared" si="44"/>
        <v>945.02</v>
      </c>
      <c r="P442" s="8">
        <f t="shared" si="45"/>
        <v>-375.02</v>
      </c>
      <c r="Q442" s="9">
        <f t="shared" si="46"/>
        <v>-0.65792982456140348</v>
      </c>
      <c r="R442" s="8">
        <f t="shared" si="47"/>
        <v>254.98000000000002</v>
      </c>
    </row>
    <row r="443" spans="1:18" ht="13.5" thickBot="1">
      <c r="A443" s="16" t="s">
        <v>51</v>
      </c>
      <c r="B443" s="16" t="str">
        <f t="shared" si="48"/>
        <v>POS</v>
      </c>
      <c r="C443" s="23" t="s">
        <v>9</v>
      </c>
      <c r="D443" s="16" t="s">
        <v>58</v>
      </c>
      <c r="E443" s="16" t="s">
        <v>59</v>
      </c>
      <c r="F443" s="17">
        <v>43310</v>
      </c>
      <c r="G443" s="18">
        <v>2018</v>
      </c>
      <c r="H443" s="16" t="s">
        <v>29</v>
      </c>
      <c r="I443" s="22">
        <v>1200</v>
      </c>
      <c r="J443" s="19">
        <v>964.31</v>
      </c>
      <c r="K443" s="21">
        <v>945.02</v>
      </c>
      <c r="L443" s="21">
        <v>3888</v>
      </c>
      <c r="M443" s="13">
        <f t="shared" si="42"/>
        <v>1200</v>
      </c>
      <c r="N443" s="10">
        <f t="shared" si="43"/>
        <v>964.31</v>
      </c>
      <c r="O443" s="10">
        <f t="shared" si="44"/>
        <v>945.02</v>
      </c>
      <c r="P443" s="8">
        <f t="shared" si="45"/>
        <v>2942.98</v>
      </c>
      <c r="Q443" s="9">
        <f t="shared" si="46"/>
        <v>0.75693930041152269</v>
      </c>
      <c r="R443" s="8">
        <f t="shared" si="47"/>
        <v>254.98000000000002</v>
      </c>
    </row>
    <row r="444" spans="1:18" ht="13.5" thickBot="1">
      <c r="A444" s="16" t="s">
        <v>80</v>
      </c>
      <c r="B444" s="16" t="str">
        <f t="shared" si="48"/>
        <v>POS</v>
      </c>
      <c r="C444" s="23" t="s">
        <v>1245</v>
      </c>
      <c r="D444" s="16" t="s">
        <v>463</v>
      </c>
      <c r="E444" s="16" t="s">
        <v>464</v>
      </c>
      <c r="F444" s="17">
        <v>43282</v>
      </c>
      <c r="G444" s="18">
        <v>2018</v>
      </c>
      <c r="H444" s="16" t="s">
        <v>1249</v>
      </c>
      <c r="I444" s="20">
        <v>964.74</v>
      </c>
      <c r="J444" s="19">
        <v>964.74</v>
      </c>
      <c r="K444" s="21">
        <v>0</v>
      </c>
      <c r="L444" s="21">
        <v>100</v>
      </c>
      <c r="M444" s="13">
        <f t="shared" si="42"/>
        <v>1929.48</v>
      </c>
      <c r="N444" s="10">
        <f t="shared" si="43"/>
        <v>1929.48</v>
      </c>
      <c r="O444" s="10">
        <f t="shared" si="44"/>
        <v>1677.49</v>
      </c>
      <c r="P444" s="8">
        <f t="shared" si="45"/>
        <v>-1577.49</v>
      </c>
      <c r="Q444" s="9">
        <f t="shared" si="46"/>
        <v>-15.774900000000001</v>
      </c>
      <c r="R444" s="8">
        <f t="shared" si="47"/>
        <v>251.99</v>
      </c>
    </row>
    <row r="445" spans="1:18" ht="13.5" thickBot="1">
      <c r="A445" s="16" t="s">
        <v>80</v>
      </c>
      <c r="B445" s="16" t="str">
        <f t="shared" si="48"/>
        <v>POS</v>
      </c>
      <c r="C445" s="23" t="s">
        <v>1245</v>
      </c>
      <c r="D445" s="16" t="s">
        <v>463</v>
      </c>
      <c r="E445" s="16" t="s">
        <v>464</v>
      </c>
      <c r="F445" s="17">
        <v>43282</v>
      </c>
      <c r="G445" s="18">
        <v>2018</v>
      </c>
      <c r="H445" s="16" t="s">
        <v>1249</v>
      </c>
      <c r="I445" s="20">
        <v>964.74</v>
      </c>
      <c r="J445" s="19">
        <v>964.74</v>
      </c>
      <c r="K445" s="21">
        <v>1677.49</v>
      </c>
      <c r="L445" s="21">
        <v>100</v>
      </c>
      <c r="M445" s="13">
        <f t="shared" si="42"/>
        <v>1929.48</v>
      </c>
      <c r="N445" s="10">
        <f t="shared" si="43"/>
        <v>1929.48</v>
      </c>
      <c r="O445" s="10">
        <f t="shared" si="44"/>
        <v>1677.49</v>
      </c>
      <c r="P445" s="8">
        <f t="shared" si="45"/>
        <v>-1577.49</v>
      </c>
      <c r="Q445" s="9">
        <f t="shared" si="46"/>
        <v>-15.774900000000001</v>
      </c>
      <c r="R445" s="8">
        <f t="shared" si="47"/>
        <v>251.99</v>
      </c>
    </row>
    <row r="446" spans="1:18" ht="13.5" thickBot="1">
      <c r="A446" s="16" t="s">
        <v>80</v>
      </c>
      <c r="B446" s="16" t="str">
        <f t="shared" si="48"/>
        <v>POS</v>
      </c>
      <c r="C446" s="23" t="s">
        <v>9</v>
      </c>
      <c r="D446" s="16" t="s">
        <v>463</v>
      </c>
      <c r="E446" s="16" t="s">
        <v>464</v>
      </c>
      <c r="F446" s="17">
        <v>43282</v>
      </c>
      <c r="G446" s="18">
        <v>2018</v>
      </c>
      <c r="H446" s="16" t="s">
        <v>29</v>
      </c>
      <c r="I446" s="20">
        <v>964.74</v>
      </c>
      <c r="J446" s="19">
        <v>964.74</v>
      </c>
      <c r="K446" s="21">
        <v>0</v>
      </c>
      <c r="L446" s="21">
        <v>1690</v>
      </c>
      <c r="M446" s="13">
        <f t="shared" si="42"/>
        <v>1929.48</v>
      </c>
      <c r="N446" s="10">
        <f t="shared" si="43"/>
        <v>1929.48</v>
      </c>
      <c r="O446" s="10">
        <f t="shared" si="44"/>
        <v>1677.49</v>
      </c>
      <c r="P446" s="8">
        <f t="shared" si="45"/>
        <v>12.509999999999991</v>
      </c>
      <c r="Q446" s="9">
        <f t="shared" si="46"/>
        <v>7.4023668639053202E-3</v>
      </c>
      <c r="R446" s="8">
        <f t="shared" si="47"/>
        <v>251.99</v>
      </c>
    </row>
    <row r="447" spans="1:18" ht="13.5" thickBot="1">
      <c r="A447" s="16" t="s">
        <v>80</v>
      </c>
      <c r="B447" s="16" t="str">
        <f t="shared" si="48"/>
        <v>POS</v>
      </c>
      <c r="C447" s="23" t="s">
        <v>9</v>
      </c>
      <c r="D447" s="16" t="s">
        <v>463</v>
      </c>
      <c r="E447" s="16" t="s">
        <v>464</v>
      </c>
      <c r="F447" s="17">
        <v>43282</v>
      </c>
      <c r="G447" s="18">
        <v>2018</v>
      </c>
      <c r="H447" s="16" t="s">
        <v>29</v>
      </c>
      <c r="I447" s="20">
        <v>964.74</v>
      </c>
      <c r="J447" s="19">
        <v>964.74</v>
      </c>
      <c r="K447" s="21">
        <v>1677.49</v>
      </c>
      <c r="L447" s="21">
        <v>1690</v>
      </c>
      <c r="M447" s="13">
        <f t="shared" si="42"/>
        <v>1929.48</v>
      </c>
      <c r="N447" s="10">
        <f t="shared" si="43"/>
        <v>1929.48</v>
      </c>
      <c r="O447" s="10">
        <f t="shared" si="44"/>
        <v>1677.49</v>
      </c>
      <c r="P447" s="8">
        <f t="shared" si="45"/>
        <v>12.509999999999991</v>
      </c>
      <c r="Q447" s="9">
        <f t="shared" si="46"/>
        <v>7.4023668639053202E-3</v>
      </c>
      <c r="R447" s="8">
        <f t="shared" si="47"/>
        <v>251.99</v>
      </c>
    </row>
    <row r="448" spans="1:18" ht="13.5" thickBot="1">
      <c r="A448" s="16" t="s">
        <v>51</v>
      </c>
      <c r="B448" s="16" t="str">
        <f t="shared" si="48"/>
        <v>POS</v>
      </c>
      <c r="C448" s="23" t="s">
        <v>1244</v>
      </c>
      <c r="D448" s="16" t="s">
        <v>56</v>
      </c>
      <c r="E448" s="16" t="s">
        <v>370</v>
      </c>
      <c r="F448" s="17">
        <v>43355</v>
      </c>
      <c r="G448" s="18">
        <v>2018</v>
      </c>
      <c r="H448" s="16" t="s">
        <v>1248</v>
      </c>
      <c r="I448" s="22">
        <v>162</v>
      </c>
      <c r="J448" s="19">
        <v>162</v>
      </c>
      <c r="K448" s="21">
        <v>158.76</v>
      </c>
      <c r="L448" s="21">
        <v>24</v>
      </c>
      <c r="M448" s="13">
        <f t="shared" si="42"/>
        <v>562</v>
      </c>
      <c r="N448" s="10">
        <f t="shared" si="43"/>
        <v>324</v>
      </c>
      <c r="O448" s="10">
        <f t="shared" si="44"/>
        <v>317.52</v>
      </c>
      <c r="P448" s="8">
        <f t="shared" si="45"/>
        <v>-293.52</v>
      </c>
      <c r="Q448" s="9">
        <f t="shared" si="46"/>
        <v>-12.229999999999999</v>
      </c>
      <c r="R448" s="8">
        <f t="shared" si="47"/>
        <v>244.48000000000002</v>
      </c>
    </row>
    <row r="449" spans="1:18" ht="13.5" thickBot="1">
      <c r="A449" s="16" t="s">
        <v>51</v>
      </c>
      <c r="B449" s="16" t="str">
        <f t="shared" si="48"/>
        <v>POS</v>
      </c>
      <c r="C449" s="23" t="s">
        <v>1244</v>
      </c>
      <c r="D449" s="16" t="s">
        <v>56</v>
      </c>
      <c r="E449" s="16" t="s">
        <v>57</v>
      </c>
      <c r="F449" s="17">
        <v>43312</v>
      </c>
      <c r="G449" s="18">
        <v>2018</v>
      </c>
      <c r="H449" s="16" t="s">
        <v>1248</v>
      </c>
      <c r="I449" s="22">
        <v>400</v>
      </c>
      <c r="J449" s="19">
        <v>162</v>
      </c>
      <c r="K449" s="21">
        <v>158.76</v>
      </c>
      <c r="L449" s="21">
        <v>48</v>
      </c>
      <c r="M449" s="13">
        <f t="shared" si="42"/>
        <v>562</v>
      </c>
      <c r="N449" s="10">
        <f t="shared" si="43"/>
        <v>324</v>
      </c>
      <c r="O449" s="10">
        <f t="shared" si="44"/>
        <v>317.52</v>
      </c>
      <c r="P449" s="8">
        <f t="shared" si="45"/>
        <v>-269.52</v>
      </c>
      <c r="Q449" s="9">
        <f t="shared" si="46"/>
        <v>-5.6149999999999993</v>
      </c>
      <c r="R449" s="8">
        <f t="shared" si="47"/>
        <v>244.48000000000002</v>
      </c>
    </row>
    <row r="450" spans="1:18" ht="13.5" thickBot="1">
      <c r="A450" s="16" t="s">
        <v>51</v>
      </c>
      <c r="B450" s="16" t="str">
        <f t="shared" si="48"/>
        <v>POS</v>
      </c>
      <c r="C450" s="23" t="s">
        <v>1245</v>
      </c>
      <c r="D450" s="16" t="s">
        <v>56</v>
      </c>
      <c r="E450" s="16" t="s">
        <v>370</v>
      </c>
      <c r="F450" s="17">
        <v>43355</v>
      </c>
      <c r="G450" s="18">
        <v>2018</v>
      </c>
      <c r="H450" s="16" t="s">
        <v>1249</v>
      </c>
      <c r="I450" s="22">
        <v>162</v>
      </c>
      <c r="J450" s="19">
        <v>162</v>
      </c>
      <c r="K450" s="21">
        <v>158.76</v>
      </c>
      <c r="L450" s="21">
        <v>285</v>
      </c>
      <c r="M450" s="13">
        <f t="shared" ref="M450:M513" si="49">SUMIFS($I:$I,$D:$D,"="&amp;D450,$C:$C,"="&amp;C450)</f>
        <v>562</v>
      </c>
      <c r="N450" s="10">
        <f t="shared" ref="N450:N513" si="50">SUMIFS($J:$J,$D:$D,"="&amp;D450,$C:$C,"="&amp;C450)</f>
        <v>324</v>
      </c>
      <c r="O450" s="10">
        <f t="shared" ref="O450:O513" si="51">SUMIFS($K:$K,$D:$D,"="&amp;D450,$C:$C,"="&amp;C450)</f>
        <v>317.52</v>
      </c>
      <c r="P450" s="8">
        <f t="shared" ref="P450:P513" si="52">L450-O450</f>
        <v>-32.519999999999982</v>
      </c>
      <c r="Q450" s="9">
        <f t="shared" ref="Q450:Q513" si="53">P450/L450</f>
        <v>-0.11410526315789467</v>
      </c>
      <c r="R450" s="8">
        <f t="shared" ref="R450:R513" si="54">M450-O450</f>
        <v>244.48000000000002</v>
      </c>
    </row>
    <row r="451" spans="1:18" ht="13.5" thickBot="1">
      <c r="A451" s="16" t="s">
        <v>51</v>
      </c>
      <c r="B451" s="16" t="str">
        <f t="shared" ref="B451:B514" si="55">IF(LEFT(A451,5)="kiosk","KIOSK","POS")</f>
        <v>POS</v>
      </c>
      <c r="C451" s="23" t="s">
        <v>1245</v>
      </c>
      <c r="D451" s="16" t="s">
        <v>56</v>
      </c>
      <c r="E451" s="16" t="s">
        <v>57</v>
      </c>
      <c r="F451" s="17">
        <v>43312</v>
      </c>
      <c r="G451" s="18">
        <v>2018</v>
      </c>
      <c r="H451" s="16" t="s">
        <v>1249</v>
      </c>
      <c r="I451" s="22">
        <v>400</v>
      </c>
      <c r="J451" s="19">
        <v>162</v>
      </c>
      <c r="K451" s="21">
        <v>158.76</v>
      </c>
      <c r="L451" s="21">
        <v>570</v>
      </c>
      <c r="M451" s="13">
        <f t="shared" si="49"/>
        <v>562</v>
      </c>
      <c r="N451" s="10">
        <f t="shared" si="50"/>
        <v>324</v>
      </c>
      <c r="O451" s="10">
        <f t="shared" si="51"/>
        <v>317.52</v>
      </c>
      <c r="P451" s="8">
        <f t="shared" si="52"/>
        <v>252.48000000000002</v>
      </c>
      <c r="Q451" s="9">
        <f t="shared" si="53"/>
        <v>0.44294736842105265</v>
      </c>
      <c r="R451" s="8">
        <f t="shared" si="54"/>
        <v>244.48000000000002</v>
      </c>
    </row>
    <row r="452" spans="1:18" ht="13.5" thickBot="1">
      <c r="A452" s="16" t="s">
        <v>51</v>
      </c>
      <c r="B452" s="16" t="str">
        <f t="shared" si="55"/>
        <v>POS</v>
      </c>
      <c r="C452" s="23" t="s">
        <v>9</v>
      </c>
      <c r="D452" s="16" t="s">
        <v>56</v>
      </c>
      <c r="E452" s="16" t="s">
        <v>370</v>
      </c>
      <c r="F452" s="17">
        <v>43355</v>
      </c>
      <c r="G452" s="18">
        <v>2018</v>
      </c>
      <c r="H452" s="16" t="s">
        <v>29</v>
      </c>
      <c r="I452" s="22">
        <v>162</v>
      </c>
      <c r="J452" s="19">
        <v>162</v>
      </c>
      <c r="K452" s="21">
        <v>158.76</v>
      </c>
      <c r="L452" s="21">
        <v>1944</v>
      </c>
      <c r="M452" s="13">
        <f t="shared" si="49"/>
        <v>562</v>
      </c>
      <c r="N452" s="10">
        <f t="shared" si="50"/>
        <v>324</v>
      </c>
      <c r="O452" s="10">
        <f t="shared" si="51"/>
        <v>317.52</v>
      </c>
      <c r="P452" s="8">
        <f t="shared" si="52"/>
        <v>1626.48</v>
      </c>
      <c r="Q452" s="9">
        <f t="shared" si="53"/>
        <v>0.83666666666666667</v>
      </c>
      <c r="R452" s="8">
        <f t="shared" si="54"/>
        <v>244.48000000000002</v>
      </c>
    </row>
    <row r="453" spans="1:18" ht="13.5" thickBot="1">
      <c r="A453" s="16" t="s">
        <v>51</v>
      </c>
      <c r="B453" s="16" t="str">
        <f t="shared" si="55"/>
        <v>POS</v>
      </c>
      <c r="C453" s="23" t="s">
        <v>9</v>
      </c>
      <c r="D453" s="16" t="s">
        <v>56</v>
      </c>
      <c r="E453" s="16" t="s">
        <v>57</v>
      </c>
      <c r="F453" s="17">
        <v>43312</v>
      </c>
      <c r="G453" s="18">
        <v>2018</v>
      </c>
      <c r="H453" s="16" t="s">
        <v>29</v>
      </c>
      <c r="I453" s="22">
        <v>400</v>
      </c>
      <c r="J453" s="19">
        <v>162</v>
      </c>
      <c r="K453" s="21">
        <v>158.76</v>
      </c>
      <c r="L453" s="21">
        <v>3888</v>
      </c>
      <c r="M453" s="13">
        <f t="shared" si="49"/>
        <v>562</v>
      </c>
      <c r="N453" s="10">
        <f t="shared" si="50"/>
        <v>324</v>
      </c>
      <c r="O453" s="10">
        <f t="shared" si="51"/>
        <v>317.52</v>
      </c>
      <c r="P453" s="8">
        <f t="shared" si="52"/>
        <v>3570.48</v>
      </c>
      <c r="Q453" s="9">
        <f t="shared" si="53"/>
        <v>0.91833333333333333</v>
      </c>
      <c r="R453" s="8">
        <f t="shared" si="54"/>
        <v>244.48000000000002</v>
      </c>
    </row>
    <row r="454" spans="1:18" ht="13.5" thickBot="1">
      <c r="A454" s="16" t="s">
        <v>26</v>
      </c>
      <c r="B454" s="16" t="str">
        <f t="shared" si="55"/>
        <v>POS</v>
      </c>
      <c r="C454" s="23" t="s">
        <v>9</v>
      </c>
      <c r="D454" s="16" t="s">
        <v>1128</v>
      </c>
      <c r="E454" s="16" t="s">
        <v>1129</v>
      </c>
      <c r="F454" s="17">
        <v>43333</v>
      </c>
      <c r="G454" s="18">
        <v>2018</v>
      </c>
      <c r="H454" s="16" t="s">
        <v>377</v>
      </c>
      <c r="I454" s="22">
        <v>243</v>
      </c>
      <c r="J454" s="19">
        <v>243</v>
      </c>
      <c r="K454" s="21">
        <v>0</v>
      </c>
      <c r="L454" s="21">
        <v>318</v>
      </c>
      <c r="M454" s="13">
        <f t="shared" si="49"/>
        <v>243</v>
      </c>
      <c r="N454" s="10">
        <f t="shared" si="50"/>
        <v>243</v>
      </c>
      <c r="O454" s="10">
        <f t="shared" si="51"/>
        <v>0</v>
      </c>
      <c r="P454" s="8">
        <f t="shared" si="52"/>
        <v>318</v>
      </c>
      <c r="Q454" s="9">
        <f t="shared" si="53"/>
        <v>1</v>
      </c>
      <c r="R454" s="8">
        <f t="shared" si="54"/>
        <v>243</v>
      </c>
    </row>
    <row r="455" spans="1:18" ht="13.5" thickBot="1">
      <c r="A455" s="16" t="s">
        <v>230</v>
      </c>
      <c r="B455" s="16" t="str">
        <f t="shared" si="55"/>
        <v>POS</v>
      </c>
      <c r="C455" s="23" t="s">
        <v>9</v>
      </c>
      <c r="D455" s="16" t="s">
        <v>1140</v>
      </c>
      <c r="E455" s="16" t="s">
        <v>1141</v>
      </c>
      <c r="F455" s="17">
        <v>43325</v>
      </c>
      <c r="G455" s="18">
        <v>2018</v>
      </c>
      <c r="H455" s="16" t="s">
        <v>377</v>
      </c>
      <c r="I455" s="22">
        <v>243</v>
      </c>
      <c r="J455" s="19">
        <v>243</v>
      </c>
      <c r="K455" s="21">
        <v>0</v>
      </c>
      <c r="L455" s="21">
        <v>318</v>
      </c>
      <c r="M455" s="13">
        <f t="shared" si="49"/>
        <v>243</v>
      </c>
      <c r="N455" s="10">
        <f t="shared" si="50"/>
        <v>243</v>
      </c>
      <c r="O455" s="10">
        <f t="shared" si="51"/>
        <v>0</v>
      </c>
      <c r="P455" s="8">
        <f t="shared" si="52"/>
        <v>318</v>
      </c>
      <c r="Q455" s="9">
        <f t="shared" si="53"/>
        <v>1</v>
      </c>
      <c r="R455" s="8">
        <f t="shared" si="54"/>
        <v>243</v>
      </c>
    </row>
    <row r="456" spans="1:18" ht="13.5" thickBot="1">
      <c r="A456" s="16" t="s">
        <v>51</v>
      </c>
      <c r="B456" s="16" t="str">
        <f t="shared" si="55"/>
        <v>POS</v>
      </c>
      <c r="C456" s="23" t="s">
        <v>9</v>
      </c>
      <c r="D456" s="16" t="s">
        <v>806</v>
      </c>
      <c r="E456" s="16" t="s">
        <v>807</v>
      </c>
      <c r="F456" s="17">
        <v>43298</v>
      </c>
      <c r="G456" s="18">
        <v>2018</v>
      </c>
      <c r="H456" s="16" t="s">
        <v>377</v>
      </c>
      <c r="I456" s="22">
        <v>954</v>
      </c>
      <c r="J456" s="19">
        <v>729</v>
      </c>
      <c r="K456" s="21">
        <v>714.42</v>
      </c>
      <c r="L456" s="21">
        <v>954</v>
      </c>
      <c r="M456" s="13">
        <f t="shared" si="49"/>
        <v>954</v>
      </c>
      <c r="N456" s="10">
        <f t="shared" si="50"/>
        <v>729</v>
      </c>
      <c r="O456" s="10">
        <f t="shared" si="51"/>
        <v>714.42</v>
      </c>
      <c r="P456" s="8">
        <f t="shared" si="52"/>
        <v>239.58000000000004</v>
      </c>
      <c r="Q456" s="9">
        <f t="shared" si="53"/>
        <v>0.25113207547169814</v>
      </c>
      <c r="R456" s="8">
        <f t="shared" si="54"/>
        <v>239.58000000000004</v>
      </c>
    </row>
    <row r="457" spans="1:18" ht="13.5" thickBot="1">
      <c r="A457" s="16" t="s">
        <v>51</v>
      </c>
      <c r="B457" s="16" t="str">
        <f t="shared" si="55"/>
        <v>POS</v>
      </c>
      <c r="C457" s="23" t="s">
        <v>9</v>
      </c>
      <c r="D457" s="16" t="s">
        <v>1114</v>
      </c>
      <c r="E457" s="16" t="s">
        <v>1115</v>
      </c>
      <c r="F457" s="17">
        <v>43318</v>
      </c>
      <c r="G457" s="18">
        <v>2018</v>
      </c>
      <c r="H457" s="16" t="s">
        <v>377</v>
      </c>
      <c r="I457" s="22">
        <v>500</v>
      </c>
      <c r="J457" s="19">
        <v>263.25</v>
      </c>
      <c r="K457" s="21">
        <v>263.25</v>
      </c>
      <c r="L457" s="21">
        <v>344.5</v>
      </c>
      <c r="M457" s="13">
        <f t="shared" si="49"/>
        <v>500</v>
      </c>
      <c r="N457" s="10">
        <f t="shared" si="50"/>
        <v>263.25</v>
      </c>
      <c r="O457" s="10">
        <f t="shared" si="51"/>
        <v>263.25</v>
      </c>
      <c r="P457" s="8">
        <f t="shared" si="52"/>
        <v>81.25</v>
      </c>
      <c r="Q457" s="9">
        <f t="shared" si="53"/>
        <v>0.23584905660377359</v>
      </c>
      <c r="R457" s="8">
        <f t="shared" si="54"/>
        <v>236.75</v>
      </c>
    </row>
    <row r="458" spans="1:18" ht="13.5" thickBot="1">
      <c r="A458" s="16" t="s">
        <v>51</v>
      </c>
      <c r="B458" s="16" t="str">
        <f t="shared" si="55"/>
        <v>POS</v>
      </c>
      <c r="C458" s="23" t="s">
        <v>1245</v>
      </c>
      <c r="D458" s="16" t="s">
        <v>346</v>
      </c>
      <c r="E458" s="16" t="s">
        <v>347</v>
      </c>
      <c r="F458" s="17">
        <v>43307</v>
      </c>
      <c r="G458" s="18">
        <v>2018</v>
      </c>
      <c r="H458" s="16" t="s">
        <v>1249</v>
      </c>
      <c r="I458" s="22">
        <v>1200</v>
      </c>
      <c r="J458" s="19">
        <v>964.31</v>
      </c>
      <c r="K458" s="21">
        <v>964.31</v>
      </c>
      <c r="L458" s="21">
        <v>285</v>
      </c>
      <c r="M458" s="13">
        <f t="shared" si="49"/>
        <v>1200</v>
      </c>
      <c r="N458" s="10">
        <f t="shared" si="50"/>
        <v>964.31</v>
      </c>
      <c r="O458" s="10">
        <f t="shared" si="51"/>
        <v>964.31</v>
      </c>
      <c r="P458" s="8">
        <f t="shared" si="52"/>
        <v>-679.31</v>
      </c>
      <c r="Q458" s="9">
        <f t="shared" si="53"/>
        <v>-2.3835438596491225</v>
      </c>
      <c r="R458" s="8">
        <f t="shared" si="54"/>
        <v>235.69000000000005</v>
      </c>
    </row>
    <row r="459" spans="1:18" ht="13.5" thickBot="1">
      <c r="A459" s="16" t="s">
        <v>51</v>
      </c>
      <c r="B459" s="16" t="str">
        <f t="shared" si="55"/>
        <v>POS</v>
      </c>
      <c r="C459" s="23" t="s">
        <v>9</v>
      </c>
      <c r="D459" s="16" t="s">
        <v>346</v>
      </c>
      <c r="E459" s="16" t="s">
        <v>347</v>
      </c>
      <c r="F459" s="17">
        <v>43307</v>
      </c>
      <c r="G459" s="18">
        <v>2018</v>
      </c>
      <c r="H459" s="16" t="s">
        <v>29</v>
      </c>
      <c r="I459" s="22">
        <v>1200</v>
      </c>
      <c r="J459" s="19">
        <v>964.31</v>
      </c>
      <c r="K459" s="21">
        <v>964.31</v>
      </c>
      <c r="L459" s="21">
        <v>1944</v>
      </c>
      <c r="M459" s="13">
        <f t="shared" si="49"/>
        <v>1200</v>
      </c>
      <c r="N459" s="10">
        <f t="shared" si="50"/>
        <v>964.31</v>
      </c>
      <c r="O459" s="10">
        <f t="shared" si="51"/>
        <v>964.31</v>
      </c>
      <c r="P459" s="8">
        <f t="shared" si="52"/>
        <v>979.69</v>
      </c>
      <c r="Q459" s="9">
        <f t="shared" si="53"/>
        <v>0.50395576131687247</v>
      </c>
      <c r="R459" s="8">
        <f t="shared" si="54"/>
        <v>235.69000000000005</v>
      </c>
    </row>
    <row r="460" spans="1:18" ht="13.5" thickBot="1">
      <c r="A460" s="16" t="s">
        <v>99</v>
      </c>
      <c r="B460" s="16" t="str">
        <f t="shared" si="55"/>
        <v>POS</v>
      </c>
      <c r="C460" s="23" t="s">
        <v>1245</v>
      </c>
      <c r="D460" s="16" t="s">
        <v>738</v>
      </c>
      <c r="E460" s="16" t="s">
        <v>739</v>
      </c>
      <c r="F460" s="17">
        <v>43350</v>
      </c>
      <c r="G460" s="18">
        <v>2018</v>
      </c>
      <c r="H460" s="16" t="s">
        <v>1249</v>
      </c>
      <c r="I460" s="22">
        <v>1050</v>
      </c>
      <c r="J460" s="19">
        <v>831.5</v>
      </c>
      <c r="K460" s="21">
        <v>814.87</v>
      </c>
      <c r="L460" s="21">
        <v>185</v>
      </c>
      <c r="M460" s="13">
        <f t="shared" si="49"/>
        <v>1050</v>
      </c>
      <c r="N460" s="10">
        <f t="shared" si="50"/>
        <v>831.5</v>
      </c>
      <c r="O460" s="10">
        <f t="shared" si="51"/>
        <v>814.87</v>
      </c>
      <c r="P460" s="8">
        <f t="shared" si="52"/>
        <v>-629.87</v>
      </c>
      <c r="Q460" s="9">
        <f t="shared" si="53"/>
        <v>-3.4047027027027026</v>
      </c>
      <c r="R460" s="8">
        <f t="shared" si="54"/>
        <v>235.13</v>
      </c>
    </row>
    <row r="461" spans="1:18" ht="13.5" thickBot="1">
      <c r="A461" s="16" t="s">
        <v>99</v>
      </c>
      <c r="B461" s="16" t="str">
        <f t="shared" si="55"/>
        <v>POS</v>
      </c>
      <c r="C461" s="23" t="s">
        <v>9</v>
      </c>
      <c r="D461" s="16" t="s">
        <v>738</v>
      </c>
      <c r="E461" s="16" t="s">
        <v>739</v>
      </c>
      <c r="F461" s="17">
        <v>43350</v>
      </c>
      <c r="G461" s="18">
        <v>2018</v>
      </c>
      <c r="H461" s="16" t="s">
        <v>29</v>
      </c>
      <c r="I461" s="22">
        <v>1050</v>
      </c>
      <c r="J461" s="19">
        <v>831.5</v>
      </c>
      <c r="K461" s="21">
        <v>814.87</v>
      </c>
      <c r="L461" s="21">
        <v>1315</v>
      </c>
      <c r="M461" s="13">
        <f t="shared" si="49"/>
        <v>1050</v>
      </c>
      <c r="N461" s="10">
        <f t="shared" si="50"/>
        <v>831.5</v>
      </c>
      <c r="O461" s="10">
        <f t="shared" si="51"/>
        <v>814.87</v>
      </c>
      <c r="P461" s="8">
        <f t="shared" si="52"/>
        <v>500.13</v>
      </c>
      <c r="Q461" s="9">
        <f t="shared" si="53"/>
        <v>0.38032699619771865</v>
      </c>
      <c r="R461" s="8">
        <f t="shared" si="54"/>
        <v>235.13</v>
      </c>
    </row>
    <row r="462" spans="1:18" ht="13.5" thickBot="1">
      <c r="A462" s="16" t="s">
        <v>32</v>
      </c>
      <c r="B462" s="16" t="str">
        <f t="shared" si="55"/>
        <v>POS</v>
      </c>
      <c r="C462" s="23" t="s">
        <v>9</v>
      </c>
      <c r="D462" s="16" t="s">
        <v>864</v>
      </c>
      <c r="E462" s="16" t="s">
        <v>865</v>
      </c>
      <c r="F462" s="17">
        <v>43319</v>
      </c>
      <c r="G462" s="18">
        <v>2018</v>
      </c>
      <c r="H462" s="16" t="s">
        <v>377</v>
      </c>
      <c r="I462" s="22">
        <v>800</v>
      </c>
      <c r="J462" s="19">
        <v>567</v>
      </c>
      <c r="K462" s="21">
        <v>567</v>
      </c>
      <c r="L462" s="21">
        <v>742</v>
      </c>
      <c r="M462" s="13">
        <f t="shared" si="49"/>
        <v>800</v>
      </c>
      <c r="N462" s="10">
        <f t="shared" si="50"/>
        <v>567</v>
      </c>
      <c r="O462" s="10">
        <f t="shared" si="51"/>
        <v>567</v>
      </c>
      <c r="P462" s="8">
        <f t="shared" si="52"/>
        <v>175</v>
      </c>
      <c r="Q462" s="9">
        <f t="shared" si="53"/>
        <v>0.23584905660377359</v>
      </c>
      <c r="R462" s="8">
        <f t="shared" si="54"/>
        <v>233</v>
      </c>
    </row>
    <row r="463" spans="1:18" ht="13.5" thickBot="1">
      <c r="A463" s="16" t="s">
        <v>32</v>
      </c>
      <c r="B463" s="16" t="str">
        <f t="shared" si="55"/>
        <v>POS</v>
      </c>
      <c r="C463" s="23" t="s">
        <v>9</v>
      </c>
      <c r="D463" s="16" t="s">
        <v>1046</v>
      </c>
      <c r="E463" s="16" t="s">
        <v>1047</v>
      </c>
      <c r="F463" s="17">
        <v>43325</v>
      </c>
      <c r="G463" s="18">
        <v>2018</v>
      </c>
      <c r="H463" s="16" t="s">
        <v>377</v>
      </c>
      <c r="I463" s="22">
        <v>500</v>
      </c>
      <c r="J463" s="19">
        <v>283.5</v>
      </c>
      <c r="K463" s="21">
        <v>277.83</v>
      </c>
      <c r="L463" s="21">
        <v>371</v>
      </c>
      <c r="M463" s="13">
        <f t="shared" si="49"/>
        <v>500</v>
      </c>
      <c r="N463" s="10">
        <f t="shared" si="50"/>
        <v>283.5</v>
      </c>
      <c r="O463" s="10">
        <f t="shared" si="51"/>
        <v>277.83</v>
      </c>
      <c r="P463" s="8">
        <f t="shared" si="52"/>
        <v>93.170000000000016</v>
      </c>
      <c r="Q463" s="9">
        <f t="shared" si="53"/>
        <v>0.25113207547169814</v>
      </c>
      <c r="R463" s="8">
        <f t="shared" si="54"/>
        <v>222.17000000000002</v>
      </c>
    </row>
    <row r="464" spans="1:18" ht="13.5" thickBot="1">
      <c r="A464" s="16" t="s">
        <v>51</v>
      </c>
      <c r="B464" s="16" t="str">
        <f t="shared" si="55"/>
        <v>POS</v>
      </c>
      <c r="C464" s="23" t="s">
        <v>9</v>
      </c>
      <c r="D464" s="16" t="s">
        <v>1054</v>
      </c>
      <c r="E464" s="16" t="s">
        <v>1055</v>
      </c>
      <c r="F464" s="17">
        <v>43320</v>
      </c>
      <c r="G464" s="18">
        <v>2018</v>
      </c>
      <c r="H464" s="16" t="s">
        <v>377</v>
      </c>
      <c r="I464" s="22">
        <v>424</v>
      </c>
      <c r="J464" s="19">
        <v>202.5</v>
      </c>
      <c r="K464" s="21">
        <v>202.5</v>
      </c>
      <c r="L464" s="21">
        <v>365</v>
      </c>
      <c r="M464" s="13">
        <f t="shared" si="49"/>
        <v>424</v>
      </c>
      <c r="N464" s="10">
        <f t="shared" si="50"/>
        <v>202.5</v>
      </c>
      <c r="O464" s="10">
        <f t="shared" si="51"/>
        <v>202.5</v>
      </c>
      <c r="P464" s="8">
        <f t="shared" si="52"/>
        <v>162.5</v>
      </c>
      <c r="Q464" s="9">
        <f t="shared" si="53"/>
        <v>0.4452054794520548</v>
      </c>
      <c r="R464" s="8">
        <f t="shared" si="54"/>
        <v>221.5</v>
      </c>
    </row>
    <row r="465" spans="1:18" ht="13.5" thickBot="1">
      <c r="A465" s="16" t="s">
        <v>51</v>
      </c>
      <c r="B465" s="16" t="str">
        <f t="shared" si="55"/>
        <v>POS</v>
      </c>
      <c r="C465" s="23" t="s">
        <v>1245</v>
      </c>
      <c r="D465" s="16" t="s">
        <v>246</v>
      </c>
      <c r="E465" s="16" t="s">
        <v>247</v>
      </c>
      <c r="F465" s="17">
        <v>43307</v>
      </c>
      <c r="G465" s="18">
        <v>2018</v>
      </c>
      <c r="H465" s="16" t="s">
        <v>1249</v>
      </c>
      <c r="I465" s="22">
        <v>1300</v>
      </c>
      <c r="J465" s="19">
        <v>1081.75</v>
      </c>
      <c r="K465" s="21">
        <v>1081.75</v>
      </c>
      <c r="L465" s="21">
        <v>285</v>
      </c>
      <c r="M465" s="13">
        <f t="shared" si="49"/>
        <v>1300</v>
      </c>
      <c r="N465" s="10">
        <f t="shared" si="50"/>
        <v>1081.75</v>
      </c>
      <c r="O465" s="10">
        <f t="shared" si="51"/>
        <v>1081.75</v>
      </c>
      <c r="P465" s="8">
        <f t="shared" si="52"/>
        <v>-796.75</v>
      </c>
      <c r="Q465" s="9">
        <f t="shared" si="53"/>
        <v>-2.7956140350877194</v>
      </c>
      <c r="R465" s="8">
        <f t="shared" si="54"/>
        <v>218.25</v>
      </c>
    </row>
    <row r="466" spans="1:18" ht="13.5" thickBot="1">
      <c r="A466" s="16" t="s">
        <v>51</v>
      </c>
      <c r="B466" s="16" t="str">
        <f t="shared" si="55"/>
        <v>POS</v>
      </c>
      <c r="C466" s="23" t="s">
        <v>9</v>
      </c>
      <c r="D466" s="16" t="s">
        <v>246</v>
      </c>
      <c r="E466" s="16" t="s">
        <v>247</v>
      </c>
      <c r="F466" s="17">
        <v>43307</v>
      </c>
      <c r="G466" s="18">
        <v>2018</v>
      </c>
      <c r="H466" s="16" t="s">
        <v>29</v>
      </c>
      <c r="I466" s="22">
        <v>1300</v>
      </c>
      <c r="J466" s="19">
        <v>1081.75</v>
      </c>
      <c r="K466" s="21">
        <v>1081.75</v>
      </c>
      <c r="L466" s="21">
        <v>1944</v>
      </c>
      <c r="M466" s="13">
        <f t="shared" si="49"/>
        <v>1300</v>
      </c>
      <c r="N466" s="10">
        <f t="shared" si="50"/>
        <v>1081.75</v>
      </c>
      <c r="O466" s="10">
        <f t="shared" si="51"/>
        <v>1081.75</v>
      </c>
      <c r="P466" s="8">
        <f t="shared" si="52"/>
        <v>862.25</v>
      </c>
      <c r="Q466" s="9">
        <f t="shared" si="53"/>
        <v>0.44354423868312759</v>
      </c>
      <c r="R466" s="8">
        <f t="shared" si="54"/>
        <v>218.25</v>
      </c>
    </row>
    <row r="467" spans="1:18" ht="13.5" thickBot="1">
      <c r="A467" s="16" t="s">
        <v>186</v>
      </c>
      <c r="B467" s="16" t="str">
        <f t="shared" si="55"/>
        <v>POS</v>
      </c>
      <c r="C467" s="23" t="s">
        <v>9</v>
      </c>
      <c r="D467" s="16" t="s">
        <v>708</v>
      </c>
      <c r="E467" s="16" t="s">
        <v>709</v>
      </c>
      <c r="F467" s="17">
        <v>43243</v>
      </c>
      <c r="G467" s="18">
        <v>2018</v>
      </c>
      <c r="H467" s="16" t="s">
        <v>29</v>
      </c>
      <c r="I467" s="22">
        <v>1500</v>
      </c>
      <c r="J467" s="19">
        <v>1296</v>
      </c>
      <c r="K467" s="21">
        <v>1296</v>
      </c>
      <c r="L467" s="21">
        <v>1500</v>
      </c>
      <c r="M467" s="13">
        <f t="shared" si="49"/>
        <v>1500</v>
      </c>
      <c r="N467" s="10">
        <f t="shared" si="50"/>
        <v>1296</v>
      </c>
      <c r="O467" s="10">
        <f t="shared" si="51"/>
        <v>1296</v>
      </c>
      <c r="P467" s="8">
        <f t="shared" si="52"/>
        <v>204</v>
      </c>
      <c r="Q467" s="9">
        <f t="shared" si="53"/>
        <v>0.13600000000000001</v>
      </c>
      <c r="R467" s="8">
        <f t="shared" si="54"/>
        <v>204</v>
      </c>
    </row>
    <row r="468" spans="1:18" ht="13.5" thickBot="1">
      <c r="A468" s="16" t="s">
        <v>32</v>
      </c>
      <c r="B468" s="16" t="str">
        <f t="shared" si="55"/>
        <v>POS</v>
      </c>
      <c r="C468" s="23" t="s">
        <v>9</v>
      </c>
      <c r="D468" s="16" t="s">
        <v>918</v>
      </c>
      <c r="E468" s="16" t="s">
        <v>919</v>
      </c>
      <c r="F468" s="17">
        <v>43299</v>
      </c>
      <c r="G468" s="18">
        <v>2018</v>
      </c>
      <c r="H468" s="16" t="s">
        <v>377</v>
      </c>
      <c r="I468" s="22">
        <v>600</v>
      </c>
      <c r="J468" s="19">
        <v>405</v>
      </c>
      <c r="K468" s="21">
        <v>396.9</v>
      </c>
      <c r="L468" s="21">
        <v>530</v>
      </c>
      <c r="M468" s="13">
        <f t="shared" si="49"/>
        <v>600</v>
      </c>
      <c r="N468" s="10">
        <f t="shared" si="50"/>
        <v>405</v>
      </c>
      <c r="O468" s="10">
        <f t="shared" si="51"/>
        <v>396.9</v>
      </c>
      <c r="P468" s="8">
        <f t="shared" si="52"/>
        <v>133.10000000000002</v>
      </c>
      <c r="Q468" s="9">
        <f t="shared" si="53"/>
        <v>0.25113207547169814</v>
      </c>
      <c r="R468" s="8">
        <f t="shared" si="54"/>
        <v>203.10000000000002</v>
      </c>
    </row>
    <row r="469" spans="1:18" ht="13.5" thickBot="1">
      <c r="A469" s="16" t="s">
        <v>778</v>
      </c>
      <c r="B469" s="16" t="str">
        <f t="shared" si="55"/>
        <v>POS</v>
      </c>
      <c r="C469" s="23" t="s">
        <v>9</v>
      </c>
      <c r="D469" s="16" t="s">
        <v>924</v>
      </c>
      <c r="E469" s="16" t="s">
        <v>925</v>
      </c>
      <c r="F469" s="17">
        <v>43340</v>
      </c>
      <c r="G469" s="18">
        <v>2018</v>
      </c>
      <c r="H469" s="16" t="s">
        <v>377</v>
      </c>
      <c r="I469" s="22">
        <v>600</v>
      </c>
      <c r="J469" s="19">
        <v>405</v>
      </c>
      <c r="K469" s="21">
        <v>396.9</v>
      </c>
      <c r="L469" s="21">
        <v>530</v>
      </c>
      <c r="M469" s="13">
        <f t="shared" si="49"/>
        <v>600</v>
      </c>
      <c r="N469" s="10">
        <f t="shared" si="50"/>
        <v>405</v>
      </c>
      <c r="O469" s="10">
        <f t="shared" si="51"/>
        <v>396.9</v>
      </c>
      <c r="P469" s="8">
        <f t="shared" si="52"/>
        <v>133.10000000000002</v>
      </c>
      <c r="Q469" s="9">
        <f t="shared" si="53"/>
        <v>0.25113207547169814</v>
      </c>
      <c r="R469" s="8">
        <f t="shared" si="54"/>
        <v>203.10000000000002</v>
      </c>
    </row>
    <row r="470" spans="1:18" ht="13.5" thickBot="1">
      <c r="A470" s="16" t="s">
        <v>99</v>
      </c>
      <c r="B470" s="16" t="str">
        <f t="shared" si="55"/>
        <v>POS</v>
      </c>
      <c r="C470" s="23" t="s">
        <v>9</v>
      </c>
      <c r="D470" s="16" t="s">
        <v>1158</v>
      </c>
      <c r="E470" s="16" t="s">
        <v>1159</v>
      </c>
      <c r="F470" s="17">
        <v>43349</v>
      </c>
      <c r="G470" s="18">
        <v>2018</v>
      </c>
      <c r="H470" s="16" t="s">
        <v>377</v>
      </c>
      <c r="I470" s="20">
        <v>202.5</v>
      </c>
      <c r="J470" s="19">
        <v>202.5</v>
      </c>
      <c r="K470" s="21">
        <v>0</v>
      </c>
      <c r="L470" s="21">
        <v>265</v>
      </c>
      <c r="M470" s="13">
        <f t="shared" si="49"/>
        <v>202.5</v>
      </c>
      <c r="N470" s="10">
        <f t="shared" si="50"/>
        <v>202.5</v>
      </c>
      <c r="O470" s="10">
        <f t="shared" si="51"/>
        <v>0</v>
      </c>
      <c r="P470" s="8">
        <f t="shared" si="52"/>
        <v>265</v>
      </c>
      <c r="Q470" s="9">
        <f t="shared" si="53"/>
        <v>1</v>
      </c>
      <c r="R470" s="8">
        <f t="shared" si="54"/>
        <v>202.5</v>
      </c>
    </row>
    <row r="471" spans="1:18" ht="13.5" thickBot="1">
      <c r="A471" s="16" t="s">
        <v>51</v>
      </c>
      <c r="B471" s="16" t="str">
        <f t="shared" si="55"/>
        <v>POS</v>
      </c>
      <c r="C471" s="23" t="s">
        <v>9</v>
      </c>
      <c r="D471" s="16" t="s">
        <v>270</v>
      </c>
      <c r="E471" s="16" t="s">
        <v>271</v>
      </c>
      <c r="F471" s="15"/>
      <c r="G471" s="15"/>
      <c r="H471" s="16" t="s">
        <v>29</v>
      </c>
      <c r="I471" s="20">
        <v>515.5</v>
      </c>
      <c r="J471" s="19">
        <v>324</v>
      </c>
      <c r="K471" s="21">
        <v>317.52</v>
      </c>
      <c r="L471" s="21">
        <v>1944</v>
      </c>
      <c r="M471" s="13">
        <f t="shared" si="49"/>
        <v>515.5</v>
      </c>
      <c r="N471" s="10">
        <f t="shared" si="50"/>
        <v>324</v>
      </c>
      <c r="O471" s="10">
        <f t="shared" si="51"/>
        <v>317.52</v>
      </c>
      <c r="P471" s="8">
        <f t="shared" si="52"/>
        <v>1626.48</v>
      </c>
      <c r="Q471" s="9">
        <f t="shared" si="53"/>
        <v>0.83666666666666667</v>
      </c>
      <c r="R471" s="8">
        <f t="shared" si="54"/>
        <v>197.98000000000002</v>
      </c>
    </row>
    <row r="472" spans="1:18" ht="13.5" thickBot="1">
      <c r="A472" s="16" t="s">
        <v>51</v>
      </c>
      <c r="B472" s="16" t="str">
        <f t="shared" si="55"/>
        <v>POS</v>
      </c>
      <c r="C472" s="23" t="s">
        <v>1245</v>
      </c>
      <c r="D472" s="16" t="s">
        <v>164</v>
      </c>
      <c r="E472" s="16" t="s">
        <v>165</v>
      </c>
      <c r="F472" s="17">
        <v>43356</v>
      </c>
      <c r="G472" s="18">
        <v>2018</v>
      </c>
      <c r="H472" s="16" t="s">
        <v>1249</v>
      </c>
      <c r="I472" s="20">
        <v>1132.31</v>
      </c>
      <c r="J472" s="19">
        <v>964.31</v>
      </c>
      <c r="K472" s="21">
        <v>945.02</v>
      </c>
      <c r="L472" s="21">
        <v>285</v>
      </c>
      <c r="M472" s="13">
        <f t="shared" si="49"/>
        <v>1132.31</v>
      </c>
      <c r="N472" s="10">
        <f t="shared" si="50"/>
        <v>964.31</v>
      </c>
      <c r="O472" s="10">
        <f t="shared" si="51"/>
        <v>945.02</v>
      </c>
      <c r="P472" s="8">
        <f t="shared" si="52"/>
        <v>-660.02</v>
      </c>
      <c r="Q472" s="9">
        <f t="shared" si="53"/>
        <v>-2.3158596491228072</v>
      </c>
      <c r="R472" s="8">
        <f t="shared" si="54"/>
        <v>187.28999999999996</v>
      </c>
    </row>
    <row r="473" spans="1:18" ht="13.5" thickBot="1">
      <c r="A473" s="16" t="s">
        <v>51</v>
      </c>
      <c r="B473" s="16" t="str">
        <f t="shared" si="55"/>
        <v>POS</v>
      </c>
      <c r="C473" s="23" t="s">
        <v>9</v>
      </c>
      <c r="D473" s="16" t="s">
        <v>164</v>
      </c>
      <c r="E473" s="16" t="s">
        <v>165</v>
      </c>
      <c r="F473" s="17">
        <v>43356</v>
      </c>
      <c r="G473" s="18">
        <v>2018</v>
      </c>
      <c r="H473" s="16" t="s">
        <v>37</v>
      </c>
      <c r="I473" s="20">
        <v>1132.31</v>
      </c>
      <c r="J473" s="19">
        <v>964.31</v>
      </c>
      <c r="K473" s="21">
        <v>945.02</v>
      </c>
      <c r="L473" s="21">
        <v>2374</v>
      </c>
      <c r="M473" s="13">
        <f t="shared" si="49"/>
        <v>1132.31</v>
      </c>
      <c r="N473" s="10">
        <f t="shared" si="50"/>
        <v>964.31</v>
      </c>
      <c r="O473" s="10">
        <f t="shared" si="51"/>
        <v>945.02</v>
      </c>
      <c r="P473" s="8">
        <f t="shared" si="52"/>
        <v>1428.98</v>
      </c>
      <c r="Q473" s="9">
        <f t="shared" si="53"/>
        <v>0.60192923336141535</v>
      </c>
      <c r="R473" s="8">
        <f t="shared" si="54"/>
        <v>187.28999999999996</v>
      </c>
    </row>
    <row r="474" spans="1:18" ht="13.5" thickBot="1">
      <c r="A474" s="16" t="s">
        <v>40</v>
      </c>
      <c r="B474" s="16" t="str">
        <f t="shared" si="55"/>
        <v>KIOSK</v>
      </c>
      <c r="C474" s="23" t="s">
        <v>9</v>
      </c>
      <c r="D474" s="16" t="s">
        <v>189</v>
      </c>
      <c r="E474" s="16" t="s">
        <v>190</v>
      </c>
      <c r="F474" s="17">
        <v>43292</v>
      </c>
      <c r="G474" s="18">
        <v>2018</v>
      </c>
      <c r="H474" s="16" t="s">
        <v>43</v>
      </c>
      <c r="I474" s="22">
        <v>1940</v>
      </c>
      <c r="J474" s="19">
        <v>1755</v>
      </c>
      <c r="K474" s="21">
        <v>1755</v>
      </c>
      <c r="L474" s="21">
        <v>2000</v>
      </c>
      <c r="M474" s="13">
        <f t="shared" si="49"/>
        <v>1940</v>
      </c>
      <c r="N474" s="10">
        <f t="shared" si="50"/>
        <v>1755</v>
      </c>
      <c r="O474" s="10">
        <f t="shared" si="51"/>
        <v>1755</v>
      </c>
      <c r="P474" s="8">
        <f t="shared" si="52"/>
        <v>245</v>
      </c>
      <c r="Q474" s="9">
        <f t="shared" si="53"/>
        <v>0.1225</v>
      </c>
      <c r="R474" s="8">
        <f t="shared" si="54"/>
        <v>185</v>
      </c>
    </row>
    <row r="475" spans="1:18" ht="13.5" thickBot="1">
      <c r="A475" s="16" t="s">
        <v>32</v>
      </c>
      <c r="B475" s="16" t="str">
        <f t="shared" si="55"/>
        <v>POS</v>
      </c>
      <c r="C475" s="23" t="s">
        <v>9</v>
      </c>
      <c r="D475" s="16" t="s">
        <v>938</v>
      </c>
      <c r="E475" s="16" t="s">
        <v>939</v>
      </c>
      <c r="F475" s="17">
        <v>43278</v>
      </c>
      <c r="G475" s="18">
        <v>2018</v>
      </c>
      <c r="H475" s="16" t="s">
        <v>377</v>
      </c>
      <c r="I475" s="22">
        <v>500</v>
      </c>
      <c r="J475" s="19">
        <v>324</v>
      </c>
      <c r="K475" s="21">
        <v>317.52</v>
      </c>
      <c r="L475" s="21">
        <v>500</v>
      </c>
      <c r="M475" s="13">
        <f t="shared" si="49"/>
        <v>500</v>
      </c>
      <c r="N475" s="10">
        <f t="shared" si="50"/>
        <v>324</v>
      </c>
      <c r="O475" s="10">
        <f t="shared" si="51"/>
        <v>317.52</v>
      </c>
      <c r="P475" s="8">
        <f t="shared" si="52"/>
        <v>182.48000000000002</v>
      </c>
      <c r="Q475" s="9">
        <f t="shared" si="53"/>
        <v>0.36496000000000006</v>
      </c>
      <c r="R475" s="8">
        <f t="shared" si="54"/>
        <v>182.48000000000002</v>
      </c>
    </row>
    <row r="476" spans="1:18" ht="13.5" thickBot="1">
      <c r="A476" s="16" t="s">
        <v>32</v>
      </c>
      <c r="B476" s="16" t="str">
        <f t="shared" si="55"/>
        <v>POS</v>
      </c>
      <c r="C476" s="23" t="s">
        <v>1245</v>
      </c>
      <c r="D476" s="16" t="s">
        <v>417</v>
      </c>
      <c r="E476" s="16" t="s">
        <v>418</v>
      </c>
      <c r="F476" s="17">
        <v>43356</v>
      </c>
      <c r="G476" s="18">
        <v>2018</v>
      </c>
      <c r="H476" s="16" t="s">
        <v>1249</v>
      </c>
      <c r="I476" s="20">
        <v>964.74</v>
      </c>
      <c r="J476" s="19">
        <v>964.74</v>
      </c>
      <c r="K476" s="21">
        <v>945.45</v>
      </c>
      <c r="L476" s="21">
        <v>100</v>
      </c>
      <c r="M476" s="13">
        <f t="shared" si="49"/>
        <v>1126.74</v>
      </c>
      <c r="N476" s="10">
        <f t="shared" si="50"/>
        <v>1086.24</v>
      </c>
      <c r="O476" s="10">
        <f t="shared" si="51"/>
        <v>945.45</v>
      </c>
      <c r="P476" s="8">
        <f t="shared" si="52"/>
        <v>-845.45</v>
      </c>
      <c r="Q476" s="9">
        <f t="shared" si="53"/>
        <v>-8.4545000000000012</v>
      </c>
      <c r="R476" s="8">
        <f t="shared" si="54"/>
        <v>181.28999999999996</v>
      </c>
    </row>
    <row r="477" spans="1:18" ht="13.5" thickBot="1">
      <c r="A477" s="16" t="s">
        <v>32</v>
      </c>
      <c r="B477" s="16" t="str">
        <f t="shared" si="55"/>
        <v>POS</v>
      </c>
      <c r="C477" s="23" t="s">
        <v>1245</v>
      </c>
      <c r="D477" s="16" t="s">
        <v>417</v>
      </c>
      <c r="E477" s="16" t="s">
        <v>418</v>
      </c>
      <c r="F477" s="17">
        <v>43356</v>
      </c>
      <c r="G477" s="18">
        <v>2018</v>
      </c>
      <c r="H477" s="16" t="s">
        <v>1249</v>
      </c>
      <c r="I477" s="22">
        <v>162</v>
      </c>
      <c r="J477" s="19">
        <v>121.5</v>
      </c>
      <c r="K477" s="21">
        <v>0</v>
      </c>
      <c r="L477" s="21">
        <v>100</v>
      </c>
      <c r="M477" s="13">
        <f t="shared" si="49"/>
        <v>1126.74</v>
      </c>
      <c r="N477" s="10">
        <f t="shared" si="50"/>
        <v>1086.24</v>
      </c>
      <c r="O477" s="10">
        <f t="shared" si="51"/>
        <v>945.45</v>
      </c>
      <c r="P477" s="8">
        <f t="shared" si="52"/>
        <v>-845.45</v>
      </c>
      <c r="Q477" s="9">
        <f t="shared" si="53"/>
        <v>-8.4545000000000012</v>
      </c>
      <c r="R477" s="8">
        <f t="shared" si="54"/>
        <v>181.28999999999996</v>
      </c>
    </row>
    <row r="478" spans="1:18" ht="13.5" thickBot="1">
      <c r="A478" s="16" t="s">
        <v>32</v>
      </c>
      <c r="B478" s="16" t="str">
        <f t="shared" si="55"/>
        <v>POS</v>
      </c>
      <c r="C478" s="23" t="s">
        <v>9</v>
      </c>
      <c r="D478" s="16" t="s">
        <v>417</v>
      </c>
      <c r="E478" s="16" t="s">
        <v>418</v>
      </c>
      <c r="F478" s="17">
        <v>43356</v>
      </c>
      <c r="G478" s="18">
        <v>2018</v>
      </c>
      <c r="H478" s="16" t="s">
        <v>29</v>
      </c>
      <c r="I478" s="20">
        <v>964.74</v>
      </c>
      <c r="J478" s="19">
        <v>964.74</v>
      </c>
      <c r="K478" s="21">
        <v>945.45</v>
      </c>
      <c r="L478" s="21">
        <v>1690</v>
      </c>
      <c r="M478" s="13">
        <f t="shared" si="49"/>
        <v>1126.74</v>
      </c>
      <c r="N478" s="10">
        <f t="shared" si="50"/>
        <v>1086.24</v>
      </c>
      <c r="O478" s="10">
        <f t="shared" si="51"/>
        <v>945.45</v>
      </c>
      <c r="P478" s="8">
        <f t="shared" si="52"/>
        <v>744.55</v>
      </c>
      <c r="Q478" s="9">
        <f t="shared" si="53"/>
        <v>0.44056213017751478</v>
      </c>
      <c r="R478" s="8">
        <f t="shared" si="54"/>
        <v>181.28999999999996</v>
      </c>
    </row>
    <row r="479" spans="1:18" ht="13.5" thickBot="1">
      <c r="A479" s="16" t="s">
        <v>32</v>
      </c>
      <c r="B479" s="16" t="str">
        <f t="shared" si="55"/>
        <v>POS</v>
      </c>
      <c r="C479" s="23" t="s">
        <v>9</v>
      </c>
      <c r="D479" s="16" t="s">
        <v>417</v>
      </c>
      <c r="E479" s="16" t="s">
        <v>418</v>
      </c>
      <c r="F479" s="17">
        <v>43356</v>
      </c>
      <c r="G479" s="18">
        <v>2018</v>
      </c>
      <c r="H479" s="16" t="s">
        <v>29</v>
      </c>
      <c r="I479" s="22">
        <v>162</v>
      </c>
      <c r="J479" s="19">
        <v>121.5</v>
      </c>
      <c r="K479" s="21">
        <v>0</v>
      </c>
      <c r="L479" s="21">
        <v>1690</v>
      </c>
      <c r="M479" s="13">
        <f t="shared" si="49"/>
        <v>1126.74</v>
      </c>
      <c r="N479" s="10">
        <f t="shared" si="50"/>
        <v>1086.24</v>
      </c>
      <c r="O479" s="10">
        <f t="shared" si="51"/>
        <v>945.45</v>
      </c>
      <c r="P479" s="8">
        <f t="shared" si="52"/>
        <v>744.55</v>
      </c>
      <c r="Q479" s="9">
        <f t="shared" si="53"/>
        <v>0.44056213017751478</v>
      </c>
      <c r="R479" s="8">
        <f t="shared" si="54"/>
        <v>181.28999999999996</v>
      </c>
    </row>
    <row r="480" spans="1:18" ht="13.5" thickBot="1">
      <c r="A480" s="16" t="s">
        <v>26</v>
      </c>
      <c r="B480" s="16" t="str">
        <f t="shared" si="55"/>
        <v>POS</v>
      </c>
      <c r="C480" s="23" t="s">
        <v>1244</v>
      </c>
      <c r="D480" s="16" t="s">
        <v>266</v>
      </c>
      <c r="E480" s="16" t="s">
        <v>267</v>
      </c>
      <c r="F480" s="17">
        <v>43300</v>
      </c>
      <c r="G480" s="18">
        <v>2018</v>
      </c>
      <c r="H480" s="16" t="s">
        <v>1248</v>
      </c>
      <c r="I480" s="20">
        <v>1132.31</v>
      </c>
      <c r="J480" s="19">
        <v>964.31</v>
      </c>
      <c r="K480" s="21">
        <v>964.31</v>
      </c>
      <c r="L480" s="21">
        <v>24</v>
      </c>
      <c r="M480" s="13">
        <f t="shared" si="49"/>
        <v>1132.31</v>
      </c>
      <c r="N480" s="10">
        <f t="shared" si="50"/>
        <v>964.31</v>
      </c>
      <c r="O480" s="10">
        <f t="shared" si="51"/>
        <v>964.31</v>
      </c>
      <c r="P480" s="8">
        <f t="shared" si="52"/>
        <v>-940.31</v>
      </c>
      <c r="Q480" s="9">
        <f t="shared" si="53"/>
        <v>-39.179583333333333</v>
      </c>
      <c r="R480" s="8">
        <f t="shared" si="54"/>
        <v>168</v>
      </c>
    </row>
    <row r="481" spans="1:18" ht="13.5" thickBot="1">
      <c r="A481" s="16" t="s">
        <v>26</v>
      </c>
      <c r="B481" s="16" t="str">
        <f t="shared" si="55"/>
        <v>POS</v>
      </c>
      <c r="C481" s="23" t="s">
        <v>1245</v>
      </c>
      <c r="D481" s="16" t="s">
        <v>266</v>
      </c>
      <c r="E481" s="16" t="s">
        <v>267</v>
      </c>
      <c r="F481" s="17">
        <v>43300</v>
      </c>
      <c r="G481" s="18">
        <v>2018</v>
      </c>
      <c r="H481" s="16" t="s">
        <v>1249</v>
      </c>
      <c r="I481" s="20">
        <v>1132.31</v>
      </c>
      <c r="J481" s="19">
        <v>964.31</v>
      </c>
      <c r="K481" s="21">
        <v>964.31</v>
      </c>
      <c r="L481" s="21">
        <v>285</v>
      </c>
      <c r="M481" s="13">
        <f t="shared" si="49"/>
        <v>1132.31</v>
      </c>
      <c r="N481" s="10">
        <f t="shared" si="50"/>
        <v>964.31</v>
      </c>
      <c r="O481" s="10">
        <f t="shared" si="51"/>
        <v>964.31</v>
      </c>
      <c r="P481" s="8">
        <f t="shared" si="52"/>
        <v>-679.31</v>
      </c>
      <c r="Q481" s="9">
        <f t="shared" si="53"/>
        <v>-2.3835438596491225</v>
      </c>
      <c r="R481" s="8">
        <f t="shared" si="54"/>
        <v>168</v>
      </c>
    </row>
    <row r="482" spans="1:18" ht="13.5" thickBot="1">
      <c r="A482" s="16" t="s">
        <v>26</v>
      </c>
      <c r="B482" s="16" t="str">
        <f t="shared" si="55"/>
        <v>POS</v>
      </c>
      <c r="C482" s="23" t="s">
        <v>9</v>
      </c>
      <c r="D482" s="16" t="s">
        <v>266</v>
      </c>
      <c r="E482" s="16" t="s">
        <v>267</v>
      </c>
      <c r="F482" s="17">
        <v>43300</v>
      </c>
      <c r="G482" s="18">
        <v>2018</v>
      </c>
      <c r="H482" s="16" t="s">
        <v>29</v>
      </c>
      <c r="I482" s="20">
        <v>1132.31</v>
      </c>
      <c r="J482" s="19">
        <v>964.31</v>
      </c>
      <c r="K482" s="21">
        <v>964.31</v>
      </c>
      <c r="L482" s="21">
        <v>1944</v>
      </c>
      <c r="M482" s="13">
        <f t="shared" si="49"/>
        <v>1132.31</v>
      </c>
      <c r="N482" s="10">
        <f t="shared" si="50"/>
        <v>964.31</v>
      </c>
      <c r="O482" s="10">
        <f t="shared" si="51"/>
        <v>964.31</v>
      </c>
      <c r="P482" s="8">
        <f t="shared" si="52"/>
        <v>979.69</v>
      </c>
      <c r="Q482" s="9">
        <f t="shared" si="53"/>
        <v>0.50395576131687247</v>
      </c>
      <c r="R482" s="8">
        <f t="shared" si="54"/>
        <v>168</v>
      </c>
    </row>
    <row r="483" spans="1:18" ht="13.5" thickBot="1">
      <c r="A483" s="16" t="s">
        <v>26</v>
      </c>
      <c r="B483" s="16" t="str">
        <f t="shared" si="55"/>
        <v>POS</v>
      </c>
      <c r="C483" s="23" t="s">
        <v>1244</v>
      </c>
      <c r="D483" s="16" t="s">
        <v>226</v>
      </c>
      <c r="E483" s="16" t="s">
        <v>227</v>
      </c>
      <c r="F483" s="17">
        <v>43263</v>
      </c>
      <c r="G483" s="18">
        <v>2018</v>
      </c>
      <c r="H483" s="16" t="s">
        <v>1248</v>
      </c>
      <c r="I483" s="20">
        <v>1132.31</v>
      </c>
      <c r="J483" s="19">
        <v>0</v>
      </c>
      <c r="K483" s="21">
        <v>964.74</v>
      </c>
      <c r="L483" s="21">
        <v>24</v>
      </c>
      <c r="M483" s="13">
        <f t="shared" si="49"/>
        <v>1132.31</v>
      </c>
      <c r="N483" s="10">
        <f t="shared" si="50"/>
        <v>0</v>
      </c>
      <c r="O483" s="10">
        <f t="shared" si="51"/>
        <v>964.74</v>
      </c>
      <c r="P483" s="8">
        <f t="shared" si="52"/>
        <v>-940.74</v>
      </c>
      <c r="Q483" s="9">
        <f t="shared" si="53"/>
        <v>-39.197499999999998</v>
      </c>
      <c r="R483" s="8">
        <f t="shared" si="54"/>
        <v>167.56999999999994</v>
      </c>
    </row>
    <row r="484" spans="1:18" ht="13.5" thickBot="1">
      <c r="A484" s="16" t="s">
        <v>26</v>
      </c>
      <c r="B484" s="16" t="str">
        <f t="shared" si="55"/>
        <v>POS</v>
      </c>
      <c r="C484" s="23" t="s">
        <v>1245</v>
      </c>
      <c r="D484" s="16" t="s">
        <v>226</v>
      </c>
      <c r="E484" s="16" t="s">
        <v>227</v>
      </c>
      <c r="F484" s="17">
        <v>43263</v>
      </c>
      <c r="G484" s="18">
        <v>2018</v>
      </c>
      <c r="H484" s="16" t="s">
        <v>1249</v>
      </c>
      <c r="I484" s="20">
        <v>1132.31</v>
      </c>
      <c r="J484" s="19">
        <v>0</v>
      </c>
      <c r="K484" s="21">
        <v>964.74</v>
      </c>
      <c r="L484" s="21">
        <v>285</v>
      </c>
      <c r="M484" s="13">
        <f t="shared" si="49"/>
        <v>1132.31</v>
      </c>
      <c r="N484" s="10">
        <f t="shared" si="50"/>
        <v>0</v>
      </c>
      <c r="O484" s="10">
        <f t="shared" si="51"/>
        <v>964.74</v>
      </c>
      <c r="P484" s="8">
        <f t="shared" si="52"/>
        <v>-679.74</v>
      </c>
      <c r="Q484" s="9">
        <f t="shared" si="53"/>
        <v>-2.3850526315789473</v>
      </c>
      <c r="R484" s="8">
        <f t="shared" si="54"/>
        <v>167.56999999999994</v>
      </c>
    </row>
    <row r="485" spans="1:18" ht="13.5" thickBot="1">
      <c r="A485" s="16" t="s">
        <v>26</v>
      </c>
      <c r="B485" s="16" t="str">
        <f t="shared" si="55"/>
        <v>POS</v>
      </c>
      <c r="C485" s="23" t="s">
        <v>9</v>
      </c>
      <c r="D485" s="16" t="s">
        <v>226</v>
      </c>
      <c r="E485" s="16" t="s">
        <v>227</v>
      </c>
      <c r="F485" s="17">
        <v>43263</v>
      </c>
      <c r="G485" s="18">
        <v>2018</v>
      </c>
      <c r="H485" s="16" t="s">
        <v>29</v>
      </c>
      <c r="I485" s="20">
        <v>1132.31</v>
      </c>
      <c r="J485" s="19">
        <v>0</v>
      </c>
      <c r="K485" s="21">
        <v>964.74</v>
      </c>
      <c r="L485" s="21">
        <v>1944</v>
      </c>
      <c r="M485" s="13">
        <f t="shared" si="49"/>
        <v>1132.31</v>
      </c>
      <c r="N485" s="10">
        <f t="shared" si="50"/>
        <v>0</v>
      </c>
      <c r="O485" s="10">
        <f t="shared" si="51"/>
        <v>964.74</v>
      </c>
      <c r="P485" s="8">
        <f t="shared" si="52"/>
        <v>979.26</v>
      </c>
      <c r="Q485" s="9">
        <f t="shared" si="53"/>
        <v>0.50373456790123461</v>
      </c>
      <c r="R485" s="8">
        <f t="shared" si="54"/>
        <v>167.56999999999994</v>
      </c>
    </row>
    <row r="486" spans="1:18" ht="13.5" thickBot="1">
      <c r="A486" s="16" t="s">
        <v>32</v>
      </c>
      <c r="B486" s="16" t="str">
        <f t="shared" si="55"/>
        <v>POS</v>
      </c>
      <c r="C486" s="23" t="s">
        <v>9</v>
      </c>
      <c r="D486" s="16" t="s">
        <v>391</v>
      </c>
      <c r="E486" s="16" t="s">
        <v>392</v>
      </c>
      <c r="F486" s="17">
        <v>43333</v>
      </c>
      <c r="G486" s="18">
        <v>2018</v>
      </c>
      <c r="H486" s="16" t="s">
        <v>377</v>
      </c>
      <c r="I486" s="22">
        <v>800</v>
      </c>
      <c r="J486" s="19">
        <v>648</v>
      </c>
      <c r="K486" s="21">
        <v>635.04</v>
      </c>
      <c r="L486" s="21">
        <v>1696</v>
      </c>
      <c r="M486" s="13">
        <f t="shared" si="49"/>
        <v>800</v>
      </c>
      <c r="N486" s="10">
        <f t="shared" si="50"/>
        <v>648</v>
      </c>
      <c r="O486" s="10">
        <f t="shared" si="51"/>
        <v>635.04</v>
      </c>
      <c r="P486" s="8">
        <f t="shared" si="52"/>
        <v>1060.96</v>
      </c>
      <c r="Q486" s="9">
        <f t="shared" si="53"/>
        <v>0.62556603773584907</v>
      </c>
      <c r="R486" s="8">
        <f t="shared" si="54"/>
        <v>164.96000000000004</v>
      </c>
    </row>
    <row r="487" spans="1:18" ht="13.5" thickBot="1">
      <c r="A487" s="16" t="s">
        <v>51</v>
      </c>
      <c r="B487" s="16" t="str">
        <f t="shared" si="55"/>
        <v>POS</v>
      </c>
      <c r="C487" s="23" t="s">
        <v>1245</v>
      </c>
      <c r="D487" s="16" t="s">
        <v>68</v>
      </c>
      <c r="E487" s="16" t="s">
        <v>380</v>
      </c>
      <c r="F487" s="17">
        <v>43333</v>
      </c>
      <c r="G487" s="18">
        <v>2018</v>
      </c>
      <c r="H487" s="16" t="s">
        <v>1249</v>
      </c>
      <c r="I487" s="22">
        <v>162</v>
      </c>
      <c r="J487" s="19">
        <v>162</v>
      </c>
      <c r="K487" s="21">
        <v>0</v>
      </c>
      <c r="L487" s="21">
        <v>100</v>
      </c>
      <c r="M487" s="13">
        <f t="shared" si="49"/>
        <v>1210.75</v>
      </c>
      <c r="N487" s="10">
        <f t="shared" si="50"/>
        <v>1210.75</v>
      </c>
      <c r="O487" s="10">
        <f t="shared" si="51"/>
        <v>1048.75</v>
      </c>
      <c r="P487" s="8">
        <f t="shared" si="52"/>
        <v>-948.75</v>
      </c>
      <c r="Q487" s="9">
        <f t="shared" si="53"/>
        <v>-9.4875000000000007</v>
      </c>
      <c r="R487" s="8">
        <f t="shared" si="54"/>
        <v>162</v>
      </c>
    </row>
    <row r="488" spans="1:18" ht="13.5" thickBot="1">
      <c r="A488" s="16" t="s">
        <v>51</v>
      </c>
      <c r="B488" s="16" t="str">
        <f t="shared" si="55"/>
        <v>POS</v>
      </c>
      <c r="C488" s="23" t="s">
        <v>1245</v>
      </c>
      <c r="D488" s="16" t="s">
        <v>68</v>
      </c>
      <c r="E488" s="16" t="s">
        <v>69</v>
      </c>
      <c r="F488" s="17">
        <v>43290</v>
      </c>
      <c r="G488" s="18">
        <v>2018</v>
      </c>
      <c r="H488" s="16" t="s">
        <v>1249</v>
      </c>
      <c r="I488" s="20">
        <v>1048.75</v>
      </c>
      <c r="J488" s="19">
        <v>1048.75</v>
      </c>
      <c r="K488" s="21">
        <v>1048.75</v>
      </c>
      <c r="L488" s="21">
        <v>200</v>
      </c>
      <c r="M488" s="13">
        <f t="shared" si="49"/>
        <v>1210.75</v>
      </c>
      <c r="N488" s="10">
        <f t="shared" si="50"/>
        <v>1210.75</v>
      </c>
      <c r="O488" s="10">
        <f t="shared" si="51"/>
        <v>1048.75</v>
      </c>
      <c r="P488" s="8">
        <f t="shared" si="52"/>
        <v>-848.75</v>
      </c>
      <c r="Q488" s="9">
        <f t="shared" si="53"/>
        <v>-4.2437500000000004</v>
      </c>
      <c r="R488" s="8">
        <f t="shared" si="54"/>
        <v>162</v>
      </c>
    </row>
    <row r="489" spans="1:18" ht="13.5" thickBot="1">
      <c r="A489" s="16" t="s">
        <v>51</v>
      </c>
      <c r="B489" s="16" t="str">
        <f t="shared" si="55"/>
        <v>POS</v>
      </c>
      <c r="C489" s="23" t="s">
        <v>9</v>
      </c>
      <c r="D489" s="16" t="s">
        <v>68</v>
      </c>
      <c r="E489" s="16" t="s">
        <v>380</v>
      </c>
      <c r="F489" s="17">
        <v>43333</v>
      </c>
      <c r="G489" s="18">
        <v>2018</v>
      </c>
      <c r="H489" s="16" t="s">
        <v>29</v>
      </c>
      <c r="I489" s="22">
        <v>162</v>
      </c>
      <c r="J489" s="19">
        <v>162</v>
      </c>
      <c r="K489" s="21">
        <v>0</v>
      </c>
      <c r="L489" s="21">
        <v>1862</v>
      </c>
      <c r="M489" s="13">
        <f t="shared" si="49"/>
        <v>1210.75</v>
      </c>
      <c r="N489" s="10">
        <f t="shared" si="50"/>
        <v>1210.75</v>
      </c>
      <c r="O489" s="10">
        <f t="shared" si="51"/>
        <v>1048.75</v>
      </c>
      <c r="P489" s="8">
        <f t="shared" si="52"/>
        <v>813.25</v>
      </c>
      <c r="Q489" s="9">
        <f t="shared" si="53"/>
        <v>0.43676154672395273</v>
      </c>
      <c r="R489" s="8">
        <f t="shared" si="54"/>
        <v>162</v>
      </c>
    </row>
    <row r="490" spans="1:18" ht="13.5" thickBot="1">
      <c r="A490" s="16" t="s">
        <v>51</v>
      </c>
      <c r="B490" s="16" t="str">
        <f t="shared" si="55"/>
        <v>POS</v>
      </c>
      <c r="C490" s="23" t="s">
        <v>9</v>
      </c>
      <c r="D490" s="16" t="s">
        <v>68</v>
      </c>
      <c r="E490" s="16" t="s">
        <v>69</v>
      </c>
      <c r="F490" s="17">
        <v>43290</v>
      </c>
      <c r="G490" s="18">
        <v>2018</v>
      </c>
      <c r="H490" s="16" t="s">
        <v>29</v>
      </c>
      <c r="I490" s="20">
        <v>1048.75</v>
      </c>
      <c r="J490" s="19">
        <v>1048.75</v>
      </c>
      <c r="K490" s="21">
        <v>1048.75</v>
      </c>
      <c r="L490" s="21">
        <v>3724</v>
      </c>
      <c r="M490" s="13">
        <f t="shared" si="49"/>
        <v>1210.75</v>
      </c>
      <c r="N490" s="10">
        <f t="shared" si="50"/>
        <v>1210.75</v>
      </c>
      <c r="O490" s="10">
        <f t="shared" si="51"/>
        <v>1048.75</v>
      </c>
      <c r="P490" s="8">
        <f t="shared" si="52"/>
        <v>2675.25</v>
      </c>
      <c r="Q490" s="9">
        <f t="shared" si="53"/>
        <v>0.71838077336197637</v>
      </c>
      <c r="R490" s="8">
        <f t="shared" si="54"/>
        <v>162</v>
      </c>
    </row>
    <row r="491" spans="1:18" ht="13.5" thickBot="1">
      <c r="A491" s="16" t="s">
        <v>99</v>
      </c>
      <c r="B491" s="16" t="str">
        <f t="shared" si="55"/>
        <v>POS</v>
      </c>
      <c r="C491" s="23" t="s">
        <v>9</v>
      </c>
      <c r="D491" s="16" t="s">
        <v>1186</v>
      </c>
      <c r="E491" s="16" t="s">
        <v>1187</v>
      </c>
      <c r="F491" s="17">
        <v>43349</v>
      </c>
      <c r="G491" s="18">
        <v>2018</v>
      </c>
      <c r="H491" s="16" t="s">
        <v>377</v>
      </c>
      <c r="I491" s="22">
        <v>162</v>
      </c>
      <c r="J491" s="19">
        <v>162</v>
      </c>
      <c r="K491" s="21">
        <v>0</v>
      </c>
      <c r="L491" s="21">
        <v>212</v>
      </c>
      <c r="M491" s="13">
        <f t="shared" si="49"/>
        <v>162</v>
      </c>
      <c r="N491" s="10">
        <f t="shared" si="50"/>
        <v>162</v>
      </c>
      <c r="O491" s="10">
        <f t="shared" si="51"/>
        <v>0</v>
      </c>
      <c r="P491" s="8">
        <f t="shared" si="52"/>
        <v>212</v>
      </c>
      <c r="Q491" s="9">
        <f t="shared" si="53"/>
        <v>1</v>
      </c>
      <c r="R491" s="8">
        <f t="shared" si="54"/>
        <v>162</v>
      </c>
    </row>
    <row r="492" spans="1:18" ht="13.5" thickBot="1">
      <c r="A492" s="16" t="s">
        <v>51</v>
      </c>
      <c r="B492" s="16" t="str">
        <f t="shared" si="55"/>
        <v>POS</v>
      </c>
      <c r="C492" s="23" t="s">
        <v>1245</v>
      </c>
      <c r="D492" s="16" t="s">
        <v>344</v>
      </c>
      <c r="E492" s="16" t="s">
        <v>345</v>
      </c>
      <c r="F492" s="17">
        <v>43307</v>
      </c>
      <c r="G492" s="18">
        <v>2018</v>
      </c>
      <c r="H492" s="16" t="s">
        <v>1249</v>
      </c>
      <c r="I492" s="22">
        <v>1000</v>
      </c>
      <c r="J492" s="19">
        <v>838.75</v>
      </c>
      <c r="K492" s="21">
        <v>838.75</v>
      </c>
      <c r="L492" s="21">
        <v>285</v>
      </c>
      <c r="M492" s="13">
        <f t="shared" si="49"/>
        <v>1000</v>
      </c>
      <c r="N492" s="10">
        <f t="shared" si="50"/>
        <v>838.75</v>
      </c>
      <c r="O492" s="10">
        <f t="shared" si="51"/>
        <v>838.75</v>
      </c>
      <c r="P492" s="8">
        <f t="shared" si="52"/>
        <v>-553.75</v>
      </c>
      <c r="Q492" s="9">
        <f t="shared" si="53"/>
        <v>-1.9429824561403508</v>
      </c>
      <c r="R492" s="8">
        <f t="shared" si="54"/>
        <v>161.25</v>
      </c>
    </row>
    <row r="493" spans="1:18" ht="13.5" thickBot="1">
      <c r="A493" s="16" t="s">
        <v>51</v>
      </c>
      <c r="B493" s="16" t="str">
        <f t="shared" si="55"/>
        <v>POS</v>
      </c>
      <c r="C493" s="23" t="s">
        <v>9</v>
      </c>
      <c r="D493" s="16" t="s">
        <v>344</v>
      </c>
      <c r="E493" s="16" t="s">
        <v>345</v>
      </c>
      <c r="F493" s="17">
        <v>43307</v>
      </c>
      <c r="G493" s="18">
        <v>2018</v>
      </c>
      <c r="H493" s="16" t="s">
        <v>29</v>
      </c>
      <c r="I493" s="22">
        <v>1000</v>
      </c>
      <c r="J493" s="19">
        <v>838.75</v>
      </c>
      <c r="K493" s="21">
        <v>838.75</v>
      </c>
      <c r="L493" s="21">
        <v>1944</v>
      </c>
      <c r="M493" s="13">
        <f t="shared" si="49"/>
        <v>1000</v>
      </c>
      <c r="N493" s="10">
        <f t="shared" si="50"/>
        <v>838.75</v>
      </c>
      <c r="O493" s="10">
        <f t="shared" si="51"/>
        <v>838.75</v>
      </c>
      <c r="P493" s="8">
        <f t="shared" si="52"/>
        <v>1105.25</v>
      </c>
      <c r="Q493" s="9">
        <f t="shared" si="53"/>
        <v>0.56854423868312753</v>
      </c>
      <c r="R493" s="8">
        <f t="shared" si="54"/>
        <v>161.25</v>
      </c>
    </row>
    <row r="494" spans="1:18" ht="13.5" thickBot="1">
      <c r="A494" s="16" t="s">
        <v>8</v>
      </c>
      <c r="B494" s="16" t="str">
        <f t="shared" si="55"/>
        <v>POS</v>
      </c>
      <c r="C494" s="23" t="s">
        <v>1244</v>
      </c>
      <c r="D494" s="16" t="s">
        <v>18</v>
      </c>
      <c r="E494" s="16" t="s">
        <v>19</v>
      </c>
      <c r="F494" s="17">
        <v>43339</v>
      </c>
      <c r="G494" s="18">
        <v>2018</v>
      </c>
      <c r="H494" s="16" t="s">
        <v>1248</v>
      </c>
      <c r="I494" s="20">
        <v>6912.68</v>
      </c>
      <c r="J494" s="19">
        <v>6912.68</v>
      </c>
      <c r="K494" s="21">
        <v>6774.43</v>
      </c>
      <c r="L494" s="21">
        <v>669</v>
      </c>
      <c r="M494" s="13">
        <f t="shared" si="49"/>
        <v>6912.68</v>
      </c>
      <c r="N494" s="10">
        <f t="shared" si="50"/>
        <v>6912.68</v>
      </c>
      <c r="O494" s="10">
        <f t="shared" si="51"/>
        <v>6774.43</v>
      </c>
      <c r="P494" s="8">
        <f t="shared" si="52"/>
        <v>-6105.43</v>
      </c>
      <c r="Q494" s="9">
        <f t="shared" si="53"/>
        <v>-9.1262032884902844</v>
      </c>
      <c r="R494" s="8">
        <f t="shared" si="54"/>
        <v>138.25</v>
      </c>
    </row>
    <row r="495" spans="1:18" ht="13.5" thickBot="1">
      <c r="A495" s="16" t="s">
        <v>8</v>
      </c>
      <c r="B495" s="16" t="str">
        <f t="shared" si="55"/>
        <v>POS</v>
      </c>
      <c r="C495" s="23" t="s">
        <v>1245</v>
      </c>
      <c r="D495" s="16" t="s">
        <v>18</v>
      </c>
      <c r="E495" s="16" t="s">
        <v>19</v>
      </c>
      <c r="F495" s="17">
        <v>43339</v>
      </c>
      <c r="G495" s="18">
        <v>2018</v>
      </c>
      <c r="H495" s="16" t="s">
        <v>1249</v>
      </c>
      <c r="I495" s="20">
        <v>6912.68</v>
      </c>
      <c r="J495" s="19">
        <v>6912.68</v>
      </c>
      <c r="K495" s="21">
        <v>6774.43</v>
      </c>
      <c r="L495" s="21">
        <v>750</v>
      </c>
      <c r="M495" s="13">
        <f t="shared" si="49"/>
        <v>6912.68</v>
      </c>
      <c r="N495" s="10">
        <f t="shared" si="50"/>
        <v>6912.68</v>
      </c>
      <c r="O495" s="10">
        <f t="shared" si="51"/>
        <v>6774.43</v>
      </c>
      <c r="P495" s="8">
        <f t="shared" si="52"/>
        <v>-6024.43</v>
      </c>
      <c r="Q495" s="9">
        <f t="shared" si="53"/>
        <v>-8.0325733333333336</v>
      </c>
      <c r="R495" s="8">
        <f t="shared" si="54"/>
        <v>138.25</v>
      </c>
    </row>
    <row r="496" spans="1:18" ht="13.5" thickBot="1">
      <c r="A496" s="16" t="s">
        <v>8</v>
      </c>
      <c r="B496" s="16" t="str">
        <f t="shared" si="55"/>
        <v>POS</v>
      </c>
      <c r="C496" s="23" t="s">
        <v>9</v>
      </c>
      <c r="D496" s="16" t="s">
        <v>18</v>
      </c>
      <c r="E496" s="16" t="s">
        <v>19</v>
      </c>
      <c r="F496" s="17">
        <v>43339</v>
      </c>
      <c r="G496" s="18">
        <v>2018</v>
      </c>
      <c r="H496" s="16" t="s">
        <v>15</v>
      </c>
      <c r="I496" s="20">
        <v>6912.68</v>
      </c>
      <c r="J496" s="19">
        <v>6912.68</v>
      </c>
      <c r="K496" s="21">
        <v>6774.43</v>
      </c>
      <c r="L496" s="21">
        <v>9500</v>
      </c>
      <c r="M496" s="13">
        <f t="shared" si="49"/>
        <v>6912.68</v>
      </c>
      <c r="N496" s="10">
        <f t="shared" si="50"/>
        <v>6912.68</v>
      </c>
      <c r="O496" s="10">
        <f t="shared" si="51"/>
        <v>6774.43</v>
      </c>
      <c r="P496" s="8">
        <f t="shared" si="52"/>
        <v>2725.5699999999997</v>
      </c>
      <c r="Q496" s="9">
        <f t="shared" si="53"/>
        <v>0.28690210526315785</v>
      </c>
      <c r="R496" s="8">
        <f t="shared" si="54"/>
        <v>138.25</v>
      </c>
    </row>
    <row r="497" spans="1:18" ht="13.5" thickBot="1">
      <c r="A497" s="16" t="s">
        <v>51</v>
      </c>
      <c r="B497" s="16" t="str">
        <f t="shared" si="55"/>
        <v>POS</v>
      </c>
      <c r="C497" s="23" t="s">
        <v>1245</v>
      </c>
      <c r="D497" s="16" t="s">
        <v>250</v>
      </c>
      <c r="E497" s="16" t="s">
        <v>251</v>
      </c>
      <c r="F497" s="17">
        <v>43342</v>
      </c>
      <c r="G497" s="18">
        <v>2018</v>
      </c>
      <c r="H497" s="16" t="s">
        <v>1249</v>
      </c>
      <c r="I497" s="22">
        <v>1100</v>
      </c>
      <c r="J497" s="19">
        <v>964.31</v>
      </c>
      <c r="K497" s="21">
        <v>964.31</v>
      </c>
      <c r="L497" s="21">
        <v>285</v>
      </c>
      <c r="M497" s="13">
        <f t="shared" si="49"/>
        <v>1100</v>
      </c>
      <c r="N497" s="10">
        <f t="shared" si="50"/>
        <v>964.31</v>
      </c>
      <c r="O497" s="10">
        <f t="shared" si="51"/>
        <v>964.31</v>
      </c>
      <c r="P497" s="8">
        <f t="shared" si="52"/>
        <v>-679.31</v>
      </c>
      <c r="Q497" s="9">
        <f t="shared" si="53"/>
        <v>-2.3835438596491225</v>
      </c>
      <c r="R497" s="8">
        <f t="shared" si="54"/>
        <v>135.69000000000005</v>
      </c>
    </row>
    <row r="498" spans="1:18" ht="13.5" thickBot="1">
      <c r="A498" s="16" t="s">
        <v>51</v>
      </c>
      <c r="B498" s="16" t="str">
        <f t="shared" si="55"/>
        <v>POS</v>
      </c>
      <c r="C498" s="23" t="s">
        <v>9</v>
      </c>
      <c r="D498" s="16" t="s">
        <v>250</v>
      </c>
      <c r="E498" s="16" t="s">
        <v>251</v>
      </c>
      <c r="F498" s="17">
        <v>43342</v>
      </c>
      <c r="G498" s="18">
        <v>2018</v>
      </c>
      <c r="H498" s="16" t="s">
        <v>29</v>
      </c>
      <c r="I498" s="22">
        <v>1100</v>
      </c>
      <c r="J498" s="19">
        <v>964.31</v>
      </c>
      <c r="K498" s="21">
        <v>964.31</v>
      </c>
      <c r="L498" s="21">
        <v>1944</v>
      </c>
      <c r="M498" s="13">
        <f t="shared" si="49"/>
        <v>1100</v>
      </c>
      <c r="N498" s="10">
        <f t="shared" si="50"/>
        <v>964.31</v>
      </c>
      <c r="O498" s="10">
        <f t="shared" si="51"/>
        <v>964.31</v>
      </c>
      <c r="P498" s="8">
        <f t="shared" si="52"/>
        <v>979.69</v>
      </c>
      <c r="Q498" s="9">
        <f t="shared" si="53"/>
        <v>0.50395576131687247</v>
      </c>
      <c r="R498" s="8">
        <f t="shared" si="54"/>
        <v>135.69000000000005</v>
      </c>
    </row>
    <row r="499" spans="1:18" ht="13.5" thickBot="1">
      <c r="A499" s="16" t="s">
        <v>32</v>
      </c>
      <c r="B499" s="16" t="str">
        <f t="shared" si="55"/>
        <v>POS</v>
      </c>
      <c r="C499" s="23" t="s">
        <v>9</v>
      </c>
      <c r="D499" s="16" t="s">
        <v>922</v>
      </c>
      <c r="E499" s="16" t="s">
        <v>923</v>
      </c>
      <c r="F499" s="17">
        <v>43280</v>
      </c>
      <c r="G499" s="18">
        <v>2018</v>
      </c>
      <c r="H499" s="16" t="s">
        <v>377</v>
      </c>
      <c r="I499" s="22">
        <v>530</v>
      </c>
      <c r="J499" s="19">
        <v>405</v>
      </c>
      <c r="K499" s="21">
        <v>405</v>
      </c>
      <c r="L499" s="21">
        <v>530</v>
      </c>
      <c r="M499" s="13">
        <f t="shared" si="49"/>
        <v>530</v>
      </c>
      <c r="N499" s="10">
        <f t="shared" si="50"/>
        <v>405</v>
      </c>
      <c r="O499" s="10">
        <f t="shared" si="51"/>
        <v>405</v>
      </c>
      <c r="P499" s="8">
        <f t="shared" si="52"/>
        <v>125</v>
      </c>
      <c r="Q499" s="9">
        <f t="shared" si="53"/>
        <v>0.23584905660377359</v>
      </c>
      <c r="R499" s="8">
        <f t="shared" si="54"/>
        <v>125</v>
      </c>
    </row>
    <row r="500" spans="1:18" ht="13.5" thickBot="1">
      <c r="A500" s="16" t="s">
        <v>26</v>
      </c>
      <c r="B500" s="16" t="str">
        <f t="shared" si="55"/>
        <v>POS</v>
      </c>
      <c r="C500" s="23" t="s">
        <v>9</v>
      </c>
      <c r="D500" s="16" t="s">
        <v>889</v>
      </c>
      <c r="E500" s="16" t="s">
        <v>890</v>
      </c>
      <c r="F500" s="17">
        <v>43319</v>
      </c>
      <c r="G500" s="18">
        <v>2018</v>
      </c>
      <c r="H500" s="16" t="s">
        <v>377</v>
      </c>
      <c r="I500" s="22">
        <v>600</v>
      </c>
      <c r="J500" s="19">
        <v>486</v>
      </c>
      <c r="K500" s="21">
        <v>476.28</v>
      </c>
      <c r="L500" s="21">
        <v>636</v>
      </c>
      <c r="M500" s="13">
        <f t="shared" si="49"/>
        <v>600</v>
      </c>
      <c r="N500" s="10">
        <f t="shared" si="50"/>
        <v>486</v>
      </c>
      <c r="O500" s="10">
        <f t="shared" si="51"/>
        <v>476.28</v>
      </c>
      <c r="P500" s="8">
        <f t="shared" si="52"/>
        <v>159.72000000000003</v>
      </c>
      <c r="Q500" s="9">
        <f t="shared" si="53"/>
        <v>0.25113207547169814</v>
      </c>
      <c r="R500" s="8">
        <f t="shared" si="54"/>
        <v>123.72000000000003</v>
      </c>
    </row>
    <row r="501" spans="1:18" ht="13.5" thickBot="1">
      <c r="A501" s="16" t="s">
        <v>51</v>
      </c>
      <c r="B501" s="16" t="str">
        <f t="shared" si="55"/>
        <v>POS</v>
      </c>
      <c r="C501" s="23" t="s">
        <v>9</v>
      </c>
      <c r="D501" s="16" t="s">
        <v>891</v>
      </c>
      <c r="E501" s="16" t="s">
        <v>892</v>
      </c>
      <c r="F501" s="17">
        <v>43349</v>
      </c>
      <c r="G501" s="18">
        <v>2018</v>
      </c>
      <c r="H501" s="16" t="s">
        <v>377</v>
      </c>
      <c r="I501" s="22">
        <v>600</v>
      </c>
      <c r="J501" s="19">
        <v>486</v>
      </c>
      <c r="K501" s="21">
        <v>476.28</v>
      </c>
      <c r="L501" s="21">
        <v>636</v>
      </c>
      <c r="M501" s="13">
        <f t="shared" si="49"/>
        <v>600</v>
      </c>
      <c r="N501" s="10">
        <f t="shared" si="50"/>
        <v>486</v>
      </c>
      <c r="O501" s="10">
        <f t="shared" si="51"/>
        <v>476.28</v>
      </c>
      <c r="P501" s="8">
        <f t="shared" si="52"/>
        <v>159.72000000000003</v>
      </c>
      <c r="Q501" s="9">
        <f t="shared" si="53"/>
        <v>0.25113207547169814</v>
      </c>
      <c r="R501" s="8">
        <f t="shared" si="54"/>
        <v>123.72000000000003</v>
      </c>
    </row>
    <row r="502" spans="1:18" ht="13.5" thickBot="1">
      <c r="A502" s="16" t="s">
        <v>26</v>
      </c>
      <c r="B502" s="16" t="str">
        <f t="shared" si="55"/>
        <v>POS</v>
      </c>
      <c r="C502" s="23" t="s">
        <v>1244</v>
      </c>
      <c r="D502" s="16" t="s">
        <v>317</v>
      </c>
      <c r="E502" s="16" t="s">
        <v>318</v>
      </c>
      <c r="F502" s="17">
        <v>43293</v>
      </c>
      <c r="G502" s="18">
        <v>2018</v>
      </c>
      <c r="H502" s="16" t="s">
        <v>1248</v>
      </c>
      <c r="I502" s="20">
        <v>364.5</v>
      </c>
      <c r="J502" s="19">
        <v>0</v>
      </c>
      <c r="K502" s="21">
        <v>243</v>
      </c>
      <c r="L502" s="21">
        <v>24</v>
      </c>
      <c r="M502" s="13">
        <f t="shared" si="49"/>
        <v>607.5</v>
      </c>
      <c r="N502" s="10">
        <f t="shared" si="50"/>
        <v>243</v>
      </c>
      <c r="O502" s="10">
        <f t="shared" si="51"/>
        <v>486</v>
      </c>
      <c r="P502" s="8">
        <f t="shared" si="52"/>
        <v>-462</v>
      </c>
      <c r="Q502" s="9">
        <f t="shared" si="53"/>
        <v>-19.25</v>
      </c>
      <c r="R502" s="8">
        <f t="shared" si="54"/>
        <v>121.5</v>
      </c>
    </row>
    <row r="503" spans="1:18" ht="13.5" thickBot="1">
      <c r="A503" s="16" t="s">
        <v>26</v>
      </c>
      <c r="B503" s="16" t="str">
        <f t="shared" si="55"/>
        <v>POS</v>
      </c>
      <c r="C503" s="23" t="s">
        <v>1244</v>
      </c>
      <c r="D503" s="16" t="s">
        <v>317</v>
      </c>
      <c r="E503" s="16" t="s">
        <v>330</v>
      </c>
      <c r="F503" s="17">
        <v>43284</v>
      </c>
      <c r="G503" s="18">
        <v>2018</v>
      </c>
      <c r="H503" s="16" t="s">
        <v>1248</v>
      </c>
      <c r="I503" s="22">
        <v>243</v>
      </c>
      <c r="J503" s="19">
        <v>243</v>
      </c>
      <c r="K503" s="21">
        <v>243</v>
      </c>
      <c r="L503" s="21">
        <v>24</v>
      </c>
      <c r="M503" s="13">
        <f t="shared" si="49"/>
        <v>607.5</v>
      </c>
      <c r="N503" s="10">
        <f t="shared" si="50"/>
        <v>243</v>
      </c>
      <c r="O503" s="10">
        <f t="shared" si="51"/>
        <v>486</v>
      </c>
      <c r="P503" s="8">
        <f t="shared" si="52"/>
        <v>-462</v>
      </c>
      <c r="Q503" s="9">
        <f t="shared" si="53"/>
        <v>-19.25</v>
      </c>
      <c r="R503" s="8">
        <f t="shared" si="54"/>
        <v>121.5</v>
      </c>
    </row>
    <row r="504" spans="1:18" ht="13.5" thickBot="1">
      <c r="A504" s="16" t="s">
        <v>26</v>
      </c>
      <c r="B504" s="16" t="str">
        <f t="shared" si="55"/>
        <v>POS</v>
      </c>
      <c r="C504" s="23" t="s">
        <v>1245</v>
      </c>
      <c r="D504" s="16" t="s">
        <v>317</v>
      </c>
      <c r="E504" s="16" t="s">
        <v>330</v>
      </c>
      <c r="F504" s="17">
        <v>43284</v>
      </c>
      <c r="G504" s="18">
        <v>2018</v>
      </c>
      <c r="H504" s="16" t="s">
        <v>1249</v>
      </c>
      <c r="I504" s="22">
        <v>243</v>
      </c>
      <c r="J504" s="19">
        <v>243</v>
      </c>
      <c r="K504" s="21">
        <v>243</v>
      </c>
      <c r="L504" s="21">
        <v>285</v>
      </c>
      <c r="M504" s="13">
        <f t="shared" si="49"/>
        <v>607.5</v>
      </c>
      <c r="N504" s="10">
        <f t="shared" si="50"/>
        <v>243</v>
      </c>
      <c r="O504" s="10">
        <f t="shared" si="51"/>
        <v>486</v>
      </c>
      <c r="P504" s="8">
        <f t="shared" si="52"/>
        <v>-201</v>
      </c>
      <c r="Q504" s="9">
        <f t="shared" si="53"/>
        <v>-0.70526315789473681</v>
      </c>
      <c r="R504" s="8">
        <f t="shared" si="54"/>
        <v>121.5</v>
      </c>
    </row>
    <row r="505" spans="1:18" ht="13.5" thickBot="1">
      <c r="A505" s="16" t="s">
        <v>26</v>
      </c>
      <c r="B505" s="16" t="str">
        <f t="shared" si="55"/>
        <v>POS</v>
      </c>
      <c r="C505" s="23" t="s">
        <v>1245</v>
      </c>
      <c r="D505" s="16" t="s">
        <v>317</v>
      </c>
      <c r="E505" s="16" t="s">
        <v>318</v>
      </c>
      <c r="F505" s="17">
        <v>43293</v>
      </c>
      <c r="G505" s="18">
        <v>2018</v>
      </c>
      <c r="H505" s="16" t="s">
        <v>1249</v>
      </c>
      <c r="I505" s="20">
        <v>364.5</v>
      </c>
      <c r="J505" s="19">
        <v>0</v>
      </c>
      <c r="K505" s="21">
        <v>243</v>
      </c>
      <c r="L505" s="21">
        <v>285</v>
      </c>
      <c r="M505" s="13">
        <f t="shared" si="49"/>
        <v>607.5</v>
      </c>
      <c r="N505" s="10">
        <f t="shared" si="50"/>
        <v>243</v>
      </c>
      <c r="O505" s="10">
        <f t="shared" si="51"/>
        <v>486</v>
      </c>
      <c r="P505" s="8">
        <f t="shared" si="52"/>
        <v>-201</v>
      </c>
      <c r="Q505" s="9">
        <f t="shared" si="53"/>
        <v>-0.70526315789473681</v>
      </c>
      <c r="R505" s="8">
        <f t="shared" si="54"/>
        <v>121.5</v>
      </c>
    </row>
    <row r="506" spans="1:18" ht="13.5" thickBot="1">
      <c r="A506" s="16" t="s">
        <v>26</v>
      </c>
      <c r="B506" s="16" t="str">
        <f t="shared" si="55"/>
        <v>POS</v>
      </c>
      <c r="C506" s="23" t="s">
        <v>9</v>
      </c>
      <c r="D506" s="16" t="s">
        <v>317</v>
      </c>
      <c r="E506" s="16" t="s">
        <v>330</v>
      </c>
      <c r="F506" s="17">
        <v>43284</v>
      </c>
      <c r="G506" s="18">
        <v>2018</v>
      </c>
      <c r="H506" s="16" t="s">
        <v>29</v>
      </c>
      <c r="I506" s="22">
        <v>243</v>
      </c>
      <c r="J506" s="19">
        <v>243</v>
      </c>
      <c r="K506" s="21">
        <v>243</v>
      </c>
      <c r="L506" s="21">
        <v>1944</v>
      </c>
      <c r="M506" s="13">
        <f t="shared" si="49"/>
        <v>607.5</v>
      </c>
      <c r="N506" s="10">
        <f t="shared" si="50"/>
        <v>243</v>
      </c>
      <c r="O506" s="10">
        <f t="shared" si="51"/>
        <v>486</v>
      </c>
      <c r="P506" s="8">
        <f t="shared" si="52"/>
        <v>1458</v>
      </c>
      <c r="Q506" s="9">
        <f t="shared" si="53"/>
        <v>0.75</v>
      </c>
      <c r="R506" s="8">
        <f t="shared" si="54"/>
        <v>121.5</v>
      </c>
    </row>
    <row r="507" spans="1:18" ht="13.5" thickBot="1">
      <c r="A507" s="16" t="s">
        <v>26</v>
      </c>
      <c r="B507" s="16" t="str">
        <f t="shared" si="55"/>
        <v>POS</v>
      </c>
      <c r="C507" s="23" t="s">
        <v>9</v>
      </c>
      <c r="D507" s="16" t="s">
        <v>317</v>
      </c>
      <c r="E507" s="16" t="s">
        <v>318</v>
      </c>
      <c r="F507" s="17">
        <v>43293</v>
      </c>
      <c r="G507" s="18">
        <v>2018</v>
      </c>
      <c r="H507" s="16" t="s">
        <v>29</v>
      </c>
      <c r="I507" s="20">
        <v>364.5</v>
      </c>
      <c r="J507" s="19">
        <v>0</v>
      </c>
      <c r="K507" s="21">
        <v>243</v>
      </c>
      <c r="L507" s="21">
        <v>1944</v>
      </c>
      <c r="M507" s="13">
        <f t="shared" si="49"/>
        <v>607.5</v>
      </c>
      <c r="N507" s="10">
        <f t="shared" si="50"/>
        <v>243</v>
      </c>
      <c r="O507" s="10">
        <f t="shared" si="51"/>
        <v>486</v>
      </c>
      <c r="P507" s="8">
        <f t="shared" si="52"/>
        <v>1458</v>
      </c>
      <c r="Q507" s="9">
        <f t="shared" si="53"/>
        <v>0.75</v>
      </c>
      <c r="R507" s="8">
        <f t="shared" si="54"/>
        <v>121.5</v>
      </c>
    </row>
    <row r="508" spans="1:18" ht="13.5" thickBot="1">
      <c r="A508" s="16" t="s">
        <v>8</v>
      </c>
      <c r="B508" s="16" t="str">
        <f t="shared" si="55"/>
        <v>POS</v>
      </c>
      <c r="C508" s="23" t="s">
        <v>1245</v>
      </c>
      <c r="D508" s="16" t="s">
        <v>954</v>
      </c>
      <c r="E508" s="16" t="s">
        <v>955</v>
      </c>
      <c r="F508" s="17">
        <v>43271</v>
      </c>
      <c r="G508" s="18">
        <v>2018</v>
      </c>
      <c r="H508" s="16" t="s">
        <v>1249</v>
      </c>
      <c r="I508" s="22">
        <v>462</v>
      </c>
      <c r="J508" s="19">
        <v>0</v>
      </c>
      <c r="K508" s="21">
        <v>364.5</v>
      </c>
      <c r="L508" s="21">
        <v>95</v>
      </c>
      <c r="M508" s="13">
        <f t="shared" si="49"/>
        <v>462</v>
      </c>
      <c r="N508" s="10">
        <f t="shared" si="50"/>
        <v>0</v>
      </c>
      <c r="O508" s="10">
        <f t="shared" si="51"/>
        <v>364.5</v>
      </c>
      <c r="P508" s="8">
        <f t="shared" si="52"/>
        <v>-269.5</v>
      </c>
      <c r="Q508" s="9">
        <f t="shared" si="53"/>
        <v>-2.8368421052631581</v>
      </c>
      <c r="R508" s="8">
        <f t="shared" si="54"/>
        <v>97.5</v>
      </c>
    </row>
    <row r="509" spans="1:18" ht="13.5" thickBot="1">
      <c r="A509" s="16" t="s">
        <v>8</v>
      </c>
      <c r="B509" s="16" t="str">
        <f t="shared" si="55"/>
        <v>POS</v>
      </c>
      <c r="C509" s="23" t="s">
        <v>9</v>
      </c>
      <c r="D509" s="16" t="s">
        <v>954</v>
      </c>
      <c r="E509" s="16" t="s">
        <v>955</v>
      </c>
      <c r="F509" s="17">
        <v>43271</v>
      </c>
      <c r="G509" s="18">
        <v>2018</v>
      </c>
      <c r="H509" s="16" t="s">
        <v>29</v>
      </c>
      <c r="I509" s="22">
        <v>462</v>
      </c>
      <c r="J509" s="19">
        <v>0</v>
      </c>
      <c r="K509" s="21">
        <v>364.5</v>
      </c>
      <c r="L509" s="21">
        <v>495</v>
      </c>
      <c r="M509" s="13">
        <f t="shared" si="49"/>
        <v>462</v>
      </c>
      <c r="N509" s="10">
        <f t="shared" si="50"/>
        <v>0</v>
      </c>
      <c r="O509" s="10">
        <f t="shared" si="51"/>
        <v>364.5</v>
      </c>
      <c r="P509" s="8">
        <f t="shared" si="52"/>
        <v>130.5</v>
      </c>
      <c r="Q509" s="9">
        <f t="shared" si="53"/>
        <v>0.26363636363636361</v>
      </c>
      <c r="R509" s="8">
        <f t="shared" si="54"/>
        <v>97.5</v>
      </c>
    </row>
    <row r="510" spans="1:18" ht="13.5" thickBot="1">
      <c r="A510" s="16" t="s">
        <v>8</v>
      </c>
      <c r="B510" s="16" t="str">
        <f t="shared" si="55"/>
        <v>POS</v>
      </c>
      <c r="C510" s="23" t="s">
        <v>1244</v>
      </c>
      <c r="D510" s="16" t="s">
        <v>30</v>
      </c>
      <c r="E510" s="16" t="s">
        <v>31</v>
      </c>
      <c r="F510" s="17">
        <v>43306</v>
      </c>
      <c r="G510" s="18">
        <v>2018</v>
      </c>
      <c r="H510" s="16" t="s">
        <v>1252</v>
      </c>
      <c r="I510" s="20">
        <v>4183.5</v>
      </c>
      <c r="J510" s="19">
        <v>4183.5</v>
      </c>
      <c r="K510" s="21">
        <v>4099.83</v>
      </c>
      <c r="L510" s="21">
        <v>88</v>
      </c>
      <c r="M510" s="13">
        <f t="shared" si="49"/>
        <v>4183.5</v>
      </c>
      <c r="N510" s="10">
        <f t="shared" si="50"/>
        <v>4183.5</v>
      </c>
      <c r="O510" s="10">
        <f t="shared" si="51"/>
        <v>4099.83</v>
      </c>
      <c r="P510" s="8">
        <f t="shared" si="52"/>
        <v>-4011.83</v>
      </c>
      <c r="Q510" s="9">
        <f t="shared" si="53"/>
        <v>-45.58897727272727</v>
      </c>
      <c r="R510" s="8">
        <f t="shared" si="54"/>
        <v>83.670000000000073</v>
      </c>
    </row>
    <row r="511" spans="1:18" ht="13.5" thickBot="1">
      <c r="A511" s="16" t="s">
        <v>8</v>
      </c>
      <c r="B511" s="16" t="str">
        <f t="shared" si="55"/>
        <v>POS</v>
      </c>
      <c r="C511" s="23" t="s">
        <v>1245</v>
      </c>
      <c r="D511" s="16" t="s">
        <v>30</v>
      </c>
      <c r="E511" s="16" t="s">
        <v>31</v>
      </c>
      <c r="F511" s="17">
        <v>43306</v>
      </c>
      <c r="G511" s="18">
        <v>2018</v>
      </c>
      <c r="H511" s="16" t="s">
        <v>1249</v>
      </c>
      <c r="I511" s="20">
        <v>4183.5</v>
      </c>
      <c r="J511" s="19">
        <v>4183.5</v>
      </c>
      <c r="K511" s="21">
        <v>4099.83</v>
      </c>
      <c r="L511" s="21">
        <v>190</v>
      </c>
      <c r="M511" s="13">
        <f t="shared" si="49"/>
        <v>4183.5</v>
      </c>
      <c r="N511" s="10">
        <f t="shared" si="50"/>
        <v>4183.5</v>
      </c>
      <c r="O511" s="10">
        <f t="shared" si="51"/>
        <v>4099.83</v>
      </c>
      <c r="P511" s="8">
        <f t="shared" si="52"/>
        <v>-3909.83</v>
      </c>
      <c r="Q511" s="9">
        <f t="shared" si="53"/>
        <v>-20.578052631578949</v>
      </c>
      <c r="R511" s="8">
        <f t="shared" si="54"/>
        <v>83.670000000000073</v>
      </c>
    </row>
    <row r="512" spans="1:18" ht="13.5" thickBot="1">
      <c r="A512" s="16" t="s">
        <v>8</v>
      </c>
      <c r="B512" s="16" t="str">
        <f t="shared" si="55"/>
        <v>POS</v>
      </c>
      <c r="C512" s="23" t="s">
        <v>9</v>
      </c>
      <c r="D512" s="16" t="s">
        <v>30</v>
      </c>
      <c r="E512" s="16" t="s">
        <v>31</v>
      </c>
      <c r="F512" s="17">
        <v>43306</v>
      </c>
      <c r="G512" s="18">
        <v>2018</v>
      </c>
      <c r="H512" s="16" t="s">
        <v>12</v>
      </c>
      <c r="I512" s="20">
        <v>4183.5</v>
      </c>
      <c r="J512" s="19">
        <v>4183.5</v>
      </c>
      <c r="K512" s="21">
        <v>4099.83</v>
      </c>
      <c r="L512" s="21">
        <v>5618</v>
      </c>
      <c r="M512" s="13">
        <f t="shared" si="49"/>
        <v>4183.5</v>
      </c>
      <c r="N512" s="10">
        <f t="shared" si="50"/>
        <v>4183.5</v>
      </c>
      <c r="O512" s="10">
        <f t="shared" si="51"/>
        <v>4099.83</v>
      </c>
      <c r="P512" s="8">
        <f t="shared" si="52"/>
        <v>1518.17</v>
      </c>
      <c r="Q512" s="9">
        <f t="shared" si="53"/>
        <v>0.27023317906728372</v>
      </c>
      <c r="R512" s="8">
        <f t="shared" si="54"/>
        <v>83.670000000000073</v>
      </c>
    </row>
    <row r="513" spans="1:18" ht="13.5" thickBot="1">
      <c r="A513" s="16" t="s">
        <v>8</v>
      </c>
      <c r="B513" s="16" t="str">
        <f t="shared" si="55"/>
        <v>POS</v>
      </c>
      <c r="C513" s="23" t="s">
        <v>1245</v>
      </c>
      <c r="D513" s="16" t="s">
        <v>10</v>
      </c>
      <c r="E513" s="16" t="s">
        <v>11</v>
      </c>
      <c r="F513" s="17">
        <v>43326</v>
      </c>
      <c r="G513" s="18">
        <v>2018</v>
      </c>
      <c r="H513" s="16" t="s">
        <v>1249</v>
      </c>
      <c r="I513" s="20">
        <v>4158.6099999999997</v>
      </c>
      <c r="J513" s="19">
        <v>4158.6099999999997</v>
      </c>
      <c r="K513" s="21">
        <v>4075.44</v>
      </c>
      <c r="L513" s="21">
        <v>400</v>
      </c>
      <c r="M513" s="13">
        <f t="shared" si="49"/>
        <v>4158.6099999999997</v>
      </c>
      <c r="N513" s="10">
        <f t="shared" si="50"/>
        <v>4158.6099999999997</v>
      </c>
      <c r="O513" s="10">
        <f t="shared" si="51"/>
        <v>4075.44</v>
      </c>
      <c r="P513" s="8">
        <f t="shared" si="52"/>
        <v>-3675.44</v>
      </c>
      <c r="Q513" s="9">
        <f t="shared" si="53"/>
        <v>-9.188600000000001</v>
      </c>
      <c r="R513" s="8">
        <f t="shared" si="54"/>
        <v>83.169999999999618</v>
      </c>
    </row>
    <row r="514" spans="1:18" ht="13.5" thickBot="1">
      <c r="A514" s="16" t="s">
        <v>8</v>
      </c>
      <c r="B514" s="16" t="str">
        <f t="shared" si="55"/>
        <v>POS</v>
      </c>
      <c r="C514" s="23" t="s">
        <v>9</v>
      </c>
      <c r="D514" s="16" t="s">
        <v>10</v>
      </c>
      <c r="E514" s="16" t="s">
        <v>11</v>
      </c>
      <c r="F514" s="17">
        <v>43326</v>
      </c>
      <c r="G514" s="18">
        <v>2018</v>
      </c>
      <c r="H514" s="16" t="s">
        <v>12</v>
      </c>
      <c r="I514" s="20">
        <v>4158.6099999999997</v>
      </c>
      <c r="J514" s="19">
        <v>4158.6099999999997</v>
      </c>
      <c r="K514" s="21">
        <v>4075.44</v>
      </c>
      <c r="L514" s="21">
        <v>12528</v>
      </c>
      <c r="M514" s="13">
        <f t="shared" ref="M514:M577" si="56">SUMIFS($I:$I,$D:$D,"="&amp;D514,$C:$C,"="&amp;C514)</f>
        <v>4158.6099999999997</v>
      </c>
      <c r="N514" s="10">
        <f t="shared" ref="N514:N577" si="57">SUMIFS($J:$J,$D:$D,"="&amp;D514,$C:$C,"="&amp;C514)</f>
        <v>4158.6099999999997</v>
      </c>
      <c r="O514" s="10">
        <f t="shared" ref="O514:O577" si="58">SUMIFS($K:$K,$D:$D,"="&amp;D514,$C:$C,"="&amp;C514)</f>
        <v>4075.44</v>
      </c>
      <c r="P514" s="8">
        <f t="shared" ref="P514:P577" si="59">L514-O514</f>
        <v>8452.56</v>
      </c>
      <c r="Q514" s="9">
        <f t="shared" ref="Q514:Q577" si="60">P514/L514</f>
        <v>0.67469348659003825</v>
      </c>
      <c r="R514" s="8">
        <f t="shared" ref="R514:R577" si="61">M514-O514</f>
        <v>83.169999999999618</v>
      </c>
    </row>
    <row r="515" spans="1:18" ht="13.5" thickBot="1">
      <c r="A515" s="16" t="s">
        <v>26</v>
      </c>
      <c r="B515" s="16" t="str">
        <f t="shared" ref="B515:B578" si="62">IF(LEFT(A515,5)="kiosk","KIOSK","POS")</f>
        <v>POS</v>
      </c>
      <c r="C515" s="23" t="s">
        <v>9</v>
      </c>
      <c r="D515" s="16" t="s">
        <v>1146</v>
      </c>
      <c r="E515" s="16" t="s">
        <v>1147</v>
      </c>
      <c r="F515" s="17">
        <v>43286</v>
      </c>
      <c r="G515" s="18">
        <v>2018</v>
      </c>
      <c r="H515" s="16" t="s">
        <v>377</v>
      </c>
      <c r="I515" s="22">
        <v>318</v>
      </c>
      <c r="J515" s="19">
        <v>243</v>
      </c>
      <c r="K515" s="21">
        <v>243</v>
      </c>
      <c r="L515" s="21">
        <v>318</v>
      </c>
      <c r="M515" s="13">
        <f t="shared" si="56"/>
        <v>318</v>
      </c>
      <c r="N515" s="10">
        <f t="shared" si="57"/>
        <v>243</v>
      </c>
      <c r="O515" s="10">
        <f t="shared" si="58"/>
        <v>243</v>
      </c>
      <c r="P515" s="8">
        <f t="shared" si="59"/>
        <v>75</v>
      </c>
      <c r="Q515" s="9">
        <f t="shared" si="60"/>
        <v>0.23584905660377359</v>
      </c>
      <c r="R515" s="8">
        <f t="shared" si="61"/>
        <v>75</v>
      </c>
    </row>
    <row r="516" spans="1:18" ht="13.5" thickBot="1">
      <c r="A516" s="16" t="s">
        <v>32</v>
      </c>
      <c r="B516" s="16" t="str">
        <f t="shared" si="62"/>
        <v>POS</v>
      </c>
      <c r="C516" s="23" t="s">
        <v>9</v>
      </c>
      <c r="D516" s="16" t="s">
        <v>756</v>
      </c>
      <c r="E516" s="16" t="s">
        <v>757</v>
      </c>
      <c r="F516" s="17">
        <v>43299</v>
      </c>
      <c r="G516" s="18">
        <v>2018</v>
      </c>
      <c r="H516" s="16" t="s">
        <v>377</v>
      </c>
      <c r="I516" s="22">
        <v>1000</v>
      </c>
      <c r="J516" s="19">
        <v>931.5</v>
      </c>
      <c r="K516" s="21">
        <v>931.5</v>
      </c>
      <c r="L516" s="21">
        <v>1219</v>
      </c>
      <c r="M516" s="13">
        <f t="shared" si="56"/>
        <v>1000</v>
      </c>
      <c r="N516" s="10">
        <f t="shared" si="57"/>
        <v>931.5</v>
      </c>
      <c r="O516" s="10">
        <f t="shared" si="58"/>
        <v>931.5</v>
      </c>
      <c r="P516" s="8">
        <f t="shared" si="59"/>
        <v>287.5</v>
      </c>
      <c r="Q516" s="9">
        <f t="shared" si="60"/>
        <v>0.23584905660377359</v>
      </c>
      <c r="R516" s="8">
        <f t="shared" si="61"/>
        <v>68.5</v>
      </c>
    </row>
    <row r="517" spans="1:18" ht="13.5" thickBot="1">
      <c r="A517" s="16" t="s">
        <v>26</v>
      </c>
      <c r="B517" s="16" t="str">
        <f t="shared" si="62"/>
        <v>POS</v>
      </c>
      <c r="C517" s="23" t="s">
        <v>1244</v>
      </c>
      <c r="D517" s="16" t="s">
        <v>223</v>
      </c>
      <c r="E517" s="16" t="s">
        <v>224</v>
      </c>
      <c r="F517" s="17">
        <v>43279</v>
      </c>
      <c r="G517" s="18">
        <v>2018</v>
      </c>
      <c r="H517" s="16" t="s">
        <v>1248</v>
      </c>
      <c r="I517" s="20">
        <v>818.41</v>
      </c>
      <c r="J517" s="19">
        <v>775.97</v>
      </c>
      <c r="K517" s="21">
        <v>760.45</v>
      </c>
      <c r="L517" s="21">
        <v>24</v>
      </c>
      <c r="M517" s="13">
        <f t="shared" si="56"/>
        <v>818.41</v>
      </c>
      <c r="N517" s="10">
        <f t="shared" si="57"/>
        <v>775.97</v>
      </c>
      <c r="O517" s="10">
        <f t="shared" si="58"/>
        <v>760.45</v>
      </c>
      <c r="P517" s="8">
        <f t="shared" si="59"/>
        <v>-736.45</v>
      </c>
      <c r="Q517" s="9">
        <f t="shared" si="60"/>
        <v>-30.685416666666669</v>
      </c>
      <c r="R517" s="8">
        <f t="shared" si="61"/>
        <v>57.959999999999923</v>
      </c>
    </row>
    <row r="518" spans="1:18" ht="13.5" thickBot="1">
      <c r="A518" s="16" t="s">
        <v>26</v>
      </c>
      <c r="B518" s="16" t="str">
        <f t="shared" si="62"/>
        <v>POS</v>
      </c>
      <c r="C518" s="23" t="s">
        <v>1245</v>
      </c>
      <c r="D518" s="16" t="s">
        <v>223</v>
      </c>
      <c r="E518" s="16" t="s">
        <v>224</v>
      </c>
      <c r="F518" s="17">
        <v>43279</v>
      </c>
      <c r="G518" s="18">
        <v>2018</v>
      </c>
      <c r="H518" s="16" t="s">
        <v>1249</v>
      </c>
      <c r="I518" s="20">
        <v>818.41</v>
      </c>
      <c r="J518" s="19">
        <v>775.97</v>
      </c>
      <c r="K518" s="21">
        <v>760.45</v>
      </c>
      <c r="L518" s="21">
        <v>285</v>
      </c>
      <c r="M518" s="13">
        <f t="shared" si="56"/>
        <v>818.41</v>
      </c>
      <c r="N518" s="10">
        <f t="shared" si="57"/>
        <v>775.97</v>
      </c>
      <c r="O518" s="10">
        <f t="shared" si="58"/>
        <v>760.45</v>
      </c>
      <c r="P518" s="8">
        <f t="shared" si="59"/>
        <v>-475.45000000000005</v>
      </c>
      <c r="Q518" s="9">
        <f t="shared" si="60"/>
        <v>-1.6682456140350879</v>
      </c>
      <c r="R518" s="8">
        <f t="shared" si="61"/>
        <v>57.959999999999923</v>
      </c>
    </row>
    <row r="519" spans="1:18" ht="13.5" thickBot="1">
      <c r="A519" s="16" t="s">
        <v>26</v>
      </c>
      <c r="B519" s="16" t="str">
        <f t="shared" si="62"/>
        <v>POS</v>
      </c>
      <c r="C519" s="23" t="s">
        <v>9</v>
      </c>
      <c r="D519" s="16" t="s">
        <v>223</v>
      </c>
      <c r="E519" s="16" t="s">
        <v>224</v>
      </c>
      <c r="F519" s="17">
        <v>43279</v>
      </c>
      <c r="G519" s="18">
        <v>2018</v>
      </c>
      <c r="H519" s="16" t="s">
        <v>29</v>
      </c>
      <c r="I519" s="20">
        <v>818.41</v>
      </c>
      <c r="J519" s="19">
        <v>775.97</v>
      </c>
      <c r="K519" s="21">
        <v>760.45</v>
      </c>
      <c r="L519" s="21">
        <v>1944</v>
      </c>
      <c r="M519" s="13">
        <f t="shared" si="56"/>
        <v>818.41</v>
      </c>
      <c r="N519" s="10">
        <f t="shared" si="57"/>
        <v>775.97</v>
      </c>
      <c r="O519" s="10">
        <f t="shared" si="58"/>
        <v>760.45</v>
      </c>
      <c r="P519" s="8">
        <f t="shared" si="59"/>
        <v>1183.55</v>
      </c>
      <c r="Q519" s="9">
        <f t="shared" si="60"/>
        <v>0.60882201646090528</v>
      </c>
      <c r="R519" s="8">
        <f t="shared" si="61"/>
        <v>57.959999999999923</v>
      </c>
    </row>
    <row r="520" spans="1:18" ht="13.5" thickBot="1">
      <c r="A520" s="16" t="s">
        <v>108</v>
      </c>
      <c r="B520" s="16" t="str">
        <f t="shared" si="62"/>
        <v>POS</v>
      </c>
      <c r="C520" s="23" t="s">
        <v>9</v>
      </c>
      <c r="D520" s="16" t="s">
        <v>1188</v>
      </c>
      <c r="E520" s="16" t="s">
        <v>1189</v>
      </c>
      <c r="F520" s="17">
        <v>43282</v>
      </c>
      <c r="G520" s="18">
        <v>2018</v>
      </c>
      <c r="H520" s="16" t="s">
        <v>377</v>
      </c>
      <c r="I520" s="22">
        <v>216</v>
      </c>
      <c r="J520" s="19">
        <v>162</v>
      </c>
      <c r="K520" s="21">
        <v>162</v>
      </c>
      <c r="L520" s="21">
        <v>212</v>
      </c>
      <c r="M520" s="13">
        <f t="shared" si="56"/>
        <v>216</v>
      </c>
      <c r="N520" s="10">
        <f t="shared" si="57"/>
        <v>162</v>
      </c>
      <c r="O520" s="10">
        <f t="shared" si="58"/>
        <v>162</v>
      </c>
      <c r="P520" s="8">
        <f t="shared" si="59"/>
        <v>50</v>
      </c>
      <c r="Q520" s="9">
        <f t="shared" si="60"/>
        <v>0.23584905660377359</v>
      </c>
      <c r="R520" s="8">
        <f t="shared" si="61"/>
        <v>54</v>
      </c>
    </row>
    <row r="521" spans="1:18" ht="13.5" thickBot="1">
      <c r="A521" s="16" t="s">
        <v>8</v>
      </c>
      <c r="B521" s="16" t="str">
        <f t="shared" si="62"/>
        <v>POS</v>
      </c>
      <c r="C521" s="23" t="s">
        <v>1244</v>
      </c>
      <c r="D521" s="16" t="s">
        <v>950</v>
      </c>
      <c r="E521" s="16" t="s">
        <v>951</v>
      </c>
      <c r="F521" s="17">
        <v>43289</v>
      </c>
      <c r="G521" s="18">
        <v>2018</v>
      </c>
      <c r="H521" s="16" t="s">
        <v>1253</v>
      </c>
      <c r="I521" s="20">
        <v>328.5</v>
      </c>
      <c r="J521" s="19">
        <v>283.5</v>
      </c>
      <c r="K521" s="21">
        <v>277.83</v>
      </c>
      <c r="L521" s="21">
        <v>29</v>
      </c>
      <c r="M521" s="13">
        <f t="shared" si="56"/>
        <v>328.5</v>
      </c>
      <c r="N521" s="10">
        <f t="shared" si="57"/>
        <v>283.5</v>
      </c>
      <c r="O521" s="10">
        <f t="shared" si="58"/>
        <v>277.83</v>
      </c>
      <c r="P521" s="8">
        <f t="shared" si="59"/>
        <v>-248.82999999999998</v>
      </c>
      <c r="Q521" s="9">
        <f t="shared" si="60"/>
        <v>-8.580344827586206</v>
      </c>
      <c r="R521" s="8">
        <f t="shared" si="61"/>
        <v>50.670000000000016</v>
      </c>
    </row>
    <row r="522" spans="1:18" ht="13.5" thickBot="1">
      <c r="A522" s="16" t="s">
        <v>8</v>
      </c>
      <c r="B522" s="16" t="str">
        <f t="shared" si="62"/>
        <v>POS</v>
      </c>
      <c r="C522" s="23" t="s">
        <v>1245</v>
      </c>
      <c r="D522" s="16" t="s">
        <v>950</v>
      </c>
      <c r="E522" s="16" t="s">
        <v>951</v>
      </c>
      <c r="F522" s="17">
        <v>43289</v>
      </c>
      <c r="G522" s="18">
        <v>2018</v>
      </c>
      <c r="H522" s="16" t="s">
        <v>1249</v>
      </c>
      <c r="I522" s="20">
        <v>328.5</v>
      </c>
      <c r="J522" s="19">
        <v>283.5</v>
      </c>
      <c r="K522" s="21">
        <v>277.83</v>
      </c>
      <c r="L522" s="21">
        <v>100</v>
      </c>
      <c r="M522" s="13">
        <f t="shared" si="56"/>
        <v>328.5</v>
      </c>
      <c r="N522" s="10">
        <f t="shared" si="57"/>
        <v>283.5</v>
      </c>
      <c r="O522" s="10">
        <f t="shared" si="58"/>
        <v>277.83</v>
      </c>
      <c r="P522" s="8">
        <f t="shared" si="59"/>
        <v>-177.82999999999998</v>
      </c>
      <c r="Q522" s="9">
        <f t="shared" si="60"/>
        <v>-1.7782999999999998</v>
      </c>
      <c r="R522" s="8">
        <f t="shared" si="61"/>
        <v>50.670000000000016</v>
      </c>
    </row>
    <row r="523" spans="1:18" ht="13.5" thickBot="1">
      <c r="A523" s="16" t="s">
        <v>8</v>
      </c>
      <c r="B523" s="16" t="str">
        <f t="shared" si="62"/>
        <v>POS</v>
      </c>
      <c r="C523" s="23" t="s">
        <v>9</v>
      </c>
      <c r="D523" s="16" t="s">
        <v>950</v>
      </c>
      <c r="E523" s="16" t="s">
        <v>951</v>
      </c>
      <c r="F523" s="17">
        <v>43289</v>
      </c>
      <c r="G523" s="18">
        <v>2018</v>
      </c>
      <c r="H523" s="16" t="s">
        <v>29</v>
      </c>
      <c r="I523" s="20">
        <v>328.5</v>
      </c>
      <c r="J523" s="19">
        <v>283.5</v>
      </c>
      <c r="K523" s="21">
        <v>277.83</v>
      </c>
      <c r="L523" s="21">
        <v>495</v>
      </c>
      <c r="M523" s="13">
        <f t="shared" si="56"/>
        <v>328.5</v>
      </c>
      <c r="N523" s="10">
        <f t="shared" si="57"/>
        <v>283.5</v>
      </c>
      <c r="O523" s="10">
        <f t="shared" si="58"/>
        <v>277.83</v>
      </c>
      <c r="P523" s="8">
        <f t="shared" si="59"/>
        <v>217.17000000000002</v>
      </c>
      <c r="Q523" s="9">
        <f t="shared" si="60"/>
        <v>0.43872727272727274</v>
      </c>
      <c r="R523" s="8">
        <f t="shared" si="61"/>
        <v>50.670000000000016</v>
      </c>
    </row>
    <row r="524" spans="1:18" ht="13.5" thickBot="1">
      <c r="A524" s="16" t="s">
        <v>51</v>
      </c>
      <c r="B524" s="16" t="str">
        <f t="shared" si="62"/>
        <v>POS</v>
      </c>
      <c r="C524" s="23" t="s">
        <v>9</v>
      </c>
      <c r="D524" s="16" t="s">
        <v>1178</v>
      </c>
      <c r="E524" s="16" t="s">
        <v>1179</v>
      </c>
      <c r="F524" s="17">
        <v>43269</v>
      </c>
      <c r="G524" s="18">
        <v>2018</v>
      </c>
      <c r="H524" s="16" t="s">
        <v>377</v>
      </c>
      <c r="I524" s="22">
        <v>212</v>
      </c>
      <c r="J524" s="19">
        <v>162</v>
      </c>
      <c r="K524" s="21">
        <v>162</v>
      </c>
      <c r="L524" s="21">
        <v>212</v>
      </c>
      <c r="M524" s="13">
        <f t="shared" si="56"/>
        <v>212</v>
      </c>
      <c r="N524" s="10">
        <f t="shared" si="57"/>
        <v>162</v>
      </c>
      <c r="O524" s="10">
        <f t="shared" si="58"/>
        <v>162</v>
      </c>
      <c r="P524" s="8">
        <f t="shared" si="59"/>
        <v>50</v>
      </c>
      <c r="Q524" s="9">
        <f t="shared" si="60"/>
        <v>0.23584905660377359</v>
      </c>
      <c r="R524" s="8">
        <f t="shared" si="61"/>
        <v>50</v>
      </c>
    </row>
    <row r="525" spans="1:18" ht="13.5" thickBot="1">
      <c r="A525" s="16" t="s">
        <v>8</v>
      </c>
      <c r="B525" s="16" t="str">
        <f t="shared" si="62"/>
        <v>POS</v>
      </c>
      <c r="C525" s="23" t="s">
        <v>1245</v>
      </c>
      <c r="D525" s="16" t="s">
        <v>826</v>
      </c>
      <c r="E525" s="16" t="s">
        <v>827</v>
      </c>
      <c r="F525" s="17">
        <v>43318</v>
      </c>
      <c r="G525" s="18">
        <v>2018</v>
      </c>
      <c r="H525" s="16" t="s">
        <v>1249</v>
      </c>
      <c r="I525" s="22">
        <v>700</v>
      </c>
      <c r="J525" s="19">
        <v>659.26</v>
      </c>
      <c r="K525" s="21">
        <v>659.26</v>
      </c>
      <c r="L525" s="21">
        <v>190</v>
      </c>
      <c r="M525" s="13">
        <f t="shared" si="56"/>
        <v>700</v>
      </c>
      <c r="N525" s="10">
        <f t="shared" si="57"/>
        <v>659.26</v>
      </c>
      <c r="O525" s="10">
        <f t="shared" si="58"/>
        <v>659.26</v>
      </c>
      <c r="P525" s="8">
        <f t="shared" si="59"/>
        <v>-469.26</v>
      </c>
      <c r="Q525" s="9">
        <f t="shared" si="60"/>
        <v>-2.4697894736842105</v>
      </c>
      <c r="R525" s="8">
        <f t="shared" si="61"/>
        <v>40.740000000000009</v>
      </c>
    </row>
    <row r="526" spans="1:18" ht="13.5" thickBot="1">
      <c r="A526" s="16" t="s">
        <v>8</v>
      </c>
      <c r="B526" s="16" t="str">
        <f t="shared" si="62"/>
        <v>POS</v>
      </c>
      <c r="C526" s="23" t="s">
        <v>1244</v>
      </c>
      <c r="D526" s="16" t="s">
        <v>826</v>
      </c>
      <c r="E526" s="16" t="s">
        <v>827</v>
      </c>
      <c r="F526" s="17">
        <v>43318</v>
      </c>
      <c r="G526" s="18">
        <v>2018</v>
      </c>
      <c r="H526" s="16" t="s">
        <v>1248</v>
      </c>
      <c r="I526" s="22">
        <v>700</v>
      </c>
      <c r="J526" s="19">
        <v>659.26</v>
      </c>
      <c r="K526" s="21">
        <v>659.26</v>
      </c>
      <c r="L526" s="21">
        <v>293</v>
      </c>
      <c r="M526" s="13">
        <f t="shared" si="56"/>
        <v>700</v>
      </c>
      <c r="N526" s="10">
        <f t="shared" si="57"/>
        <v>659.26</v>
      </c>
      <c r="O526" s="10">
        <f t="shared" si="58"/>
        <v>659.26</v>
      </c>
      <c r="P526" s="8">
        <f t="shared" si="59"/>
        <v>-366.26</v>
      </c>
      <c r="Q526" s="9">
        <f t="shared" si="60"/>
        <v>-1.2500341296928328</v>
      </c>
      <c r="R526" s="8">
        <f t="shared" si="61"/>
        <v>40.740000000000009</v>
      </c>
    </row>
    <row r="527" spans="1:18" ht="13.5" thickBot="1">
      <c r="A527" s="16" t="s">
        <v>8</v>
      </c>
      <c r="B527" s="16" t="str">
        <f t="shared" si="62"/>
        <v>POS</v>
      </c>
      <c r="C527" s="23" t="s">
        <v>9</v>
      </c>
      <c r="D527" s="16" t="s">
        <v>826</v>
      </c>
      <c r="E527" s="16" t="s">
        <v>827</v>
      </c>
      <c r="F527" s="17">
        <v>43318</v>
      </c>
      <c r="G527" s="18">
        <v>2018</v>
      </c>
      <c r="H527" s="16" t="s">
        <v>29</v>
      </c>
      <c r="I527" s="22">
        <v>700</v>
      </c>
      <c r="J527" s="19">
        <v>659.26</v>
      </c>
      <c r="K527" s="21">
        <v>659.26</v>
      </c>
      <c r="L527" s="21">
        <v>841</v>
      </c>
      <c r="M527" s="13">
        <f t="shared" si="56"/>
        <v>700</v>
      </c>
      <c r="N527" s="10">
        <f t="shared" si="57"/>
        <v>659.26</v>
      </c>
      <c r="O527" s="10">
        <f t="shared" si="58"/>
        <v>659.26</v>
      </c>
      <c r="P527" s="8">
        <f t="shared" si="59"/>
        <v>181.74</v>
      </c>
      <c r="Q527" s="9">
        <f t="shared" si="60"/>
        <v>0.2160998810939358</v>
      </c>
      <c r="R527" s="8">
        <f t="shared" si="61"/>
        <v>40.740000000000009</v>
      </c>
    </row>
    <row r="528" spans="1:18" ht="13.5" thickBot="1">
      <c r="A528" s="16" t="s">
        <v>108</v>
      </c>
      <c r="B528" s="16" t="str">
        <f t="shared" si="62"/>
        <v>POS</v>
      </c>
      <c r="C528" s="23" t="s">
        <v>1244</v>
      </c>
      <c r="D528" s="16" t="s">
        <v>109</v>
      </c>
      <c r="E528" s="16" t="s">
        <v>110</v>
      </c>
      <c r="F528" s="17">
        <v>43311</v>
      </c>
      <c r="G528" s="18">
        <v>2018</v>
      </c>
      <c r="H528" s="16" t="s">
        <v>1248</v>
      </c>
      <c r="I528" s="20">
        <v>2016.48</v>
      </c>
      <c r="J528" s="19">
        <v>2016.48</v>
      </c>
      <c r="K528" s="21">
        <v>1976.15</v>
      </c>
      <c r="L528" s="21">
        <v>29</v>
      </c>
      <c r="M528" s="13">
        <f t="shared" si="56"/>
        <v>2016.48</v>
      </c>
      <c r="N528" s="10">
        <f t="shared" si="57"/>
        <v>2016.48</v>
      </c>
      <c r="O528" s="10">
        <f t="shared" si="58"/>
        <v>1976.15</v>
      </c>
      <c r="P528" s="8">
        <f t="shared" si="59"/>
        <v>-1947.15</v>
      </c>
      <c r="Q528" s="9">
        <f t="shared" si="60"/>
        <v>-67.143103448275866</v>
      </c>
      <c r="R528" s="8">
        <f t="shared" si="61"/>
        <v>40.329999999999927</v>
      </c>
    </row>
    <row r="529" spans="1:18" ht="13.5" thickBot="1">
      <c r="A529" s="16" t="s">
        <v>108</v>
      </c>
      <c r="B529" s="16" t="str">
        <f t="shared" si="62"/>
        <v>POS</v>
      </c>
      <c r="C529" s="23" t="s">
        <v>1245</v>
      </c>
      <c r="D529" s="16" t="s">
        <v>109</v>
      </c>
      <c r="E529" s="16" t="s">
        <v>110</v>
      </c>
      <c r="F529" s="17">
        <v>43311</v>
      </c>
      <c r="G529" s="18">
        <v>2018</v>
      </c>
      <c r="H529" s="16" t="s">
        <v>1249</v>
      </c>
      <c r="I529" s="20">
        <v>2016.48</v>
      </c>
      <c r="J529" s="19">
        <v>2016.48</v>
      </c>
      <c r="K529" s="21">
        <v>1976.15</v>
      </c>
      <c r="L529" s="21">
        <v>100</v>
      </c>
      <c r="M529" s="13">
        <f t="shared" si="56"/>
        <v>2016.48</v>
      </c>
      <c r="N529" s="10">
        <f t="shared" si="57"/>
        <v>2016.48</v>
      </c>
      <c r="O529" s="10">
        <f t="shared" si="58"/>
        <v>1976.15</v>
      </c>
      <c r="P529" s="8">
        <f t="shared" si="59"/>
        <v>-1876.15</v>
      </c>
      <c r="Q529" s="9">
        <f t="shared" si="60"/>
        <v>-18.761500000000002</v>
      </c>
      <c r="R529" s="8">
        <f t="shared" si="61"/>
        <v>40.329999999999927</v>
      </c>
    </row>
    <row r="530" spans="1:18" ht="13.5" thickBot="1">
      <c r="A530" s="16" t="s">
        <v>108</v>
      </c>
      <c r="B530" s="16" t="str">
        <f t="shared" si="62"/>
        <v>POS</v>
      </c>
      <c r="C530" s="23" t="s">
        <v>9</v>
      </c>
      <c r="D530" s="16" t="s">
        <v>109</v>
      </c>
      <c r="E530" s="16" t="s">
        <v>110</v>
      </c>
      <c r="F530" s="17">
        <v>43311</v>
      </c>
      <c r="G530" s="18">
        <v>2018</v>
      </c>
      <c r="H530" s="16" t="s">
        <v>37</v>
      </c>
      <c r="I530" s="20">
        <v>2016.48</v>
      </c>
      <c r="J530" s="19">
        <v>2016.48</v>
      </c>
      <c r="K530" s="21">
        <v>1976.15</v>
      </c>
      <c r="L530" s="21">
        <v>2967</v>
      </c>
      <c r="M530" s="13">
        <f t="shared" si="56"/>
        <v>2016.48</v>
      </c>
      <c r="N530" s="10">
        <f t="shared" si="57"/>
        <v>2016.48</v>
      </c>
      <c r="O530" s="10">
        <f t="shared" si="58"/>
        <v>1976.15</v>
      </c>
      <c r="P530" s="8">
        <f t="shared" si="59"/>
        <v>990.84999999999991</v>
      </c>
      <c r="Q530" s="9">
        <f t="shared" si="60"/>
        <v>0.33395685877991232</v>
      </c>
      <c r="R530" s="8">
        <f t="shared" si="61"/>
        <v>40.329999999999927</v>
      </c>
    </row>
    <row r="531" spans="1:18" ht="13.5" thickBot="1">
      <c r="A531" s="16" t="s">
        <v>26</v>
      </c>
      <c r="B531" s="16" t="str">
        <f t="shared" si="62"/>
        <v>POS</v>
      </c>
      <c r="C531" s="23" t="s">
        <v>1244</v>
      </c>
      <c r="D531" s="16" t="s">
        <v>348</v>
      </c>
      <c r="E531" s="16" t="s">
        <v>349</v>
      </c>
      <c r="F531" s="17">
        <v>43321</v>
      </c>
      <c r="G531" s="18">
        <v>2018</v>
      </c>
      <c r="H531" s="16" t="s">
        <v>1248</v>
      </c>
      <c r="I531" s="20">
        <v>964.74</v>
      </c>
      <c r="J531" s="19">
        <v>964.74</v>
      </c>
      <c r="K531" s="21">
        <v>945.45</v>
      </c>
      <c r="L531" s="21">
        <v>24</v>
      </c>
      <c r="M531" s="13">
        <f t="shared" si="56"/>
        <v>1929.05</v>
      </c>
      <c r="N531" s="10">
        <f t="shared" si="57"/>
        <v>1929.05</v>
      </c>
      <c r="O531" s="10">
        <f t="shared" si="58"/>
        <v>1890.47</v>
      </c>
      <c r="P531" s="8">
        <f t="shared" si="59"/>
        <v>-1866.47</v>
      </c>
      <c r="Q531" s="9">
        <f t="shared" si="60"/>
        <v>-77.76958333333333</v>
      </c>
      <c r="R531" s="8">
        <f t="shared" si="61"/>
        <v>38.579999999999927</v>
      </c>
    </row>
    <row r="532" spans="1:18" ht="13.5" thickBot="1">
      <c r="A532" s="16" t="s">
        <v>26</v>
      </c>
      <c r="B532" s="16" t="str">
        <f t="shared" si="62"/>
        <v>POS</v>
      </c>
      <c r="C532" s="23" t="s">
        <v>1244</v>
      </c>
      <c r="D532" s="16" t="s">
        <v>348</v>
      </c>
      <c r="E532" s="16" t="s">
        <v>349</v>
      </c>
      <c r="F532" s="17">
        <v>43321</v>
      </c>
      <c r="G532" s="18">
        <v>2018</v>
      </c>
      <c r="H532" s="16" t="s">
        <v>1248</v>
      </c>
      <c r="I532" s="20">
        <v>964.31</v>
      </c>
      <c r="J532" s="19">
        <v>964.31</v>
      </c>
      <c r="K532" s="21">
        <v>945.02</v>
      </c>
      <c r="L532" s="21">
        <v>24</v>
      </c>
      <c r="M532" s="13">
        <f t="shared" si="56"/>
        <v>1929.05</v>
      </c>
      <c r="N532" s="10">
        <f t="shared" si="57"/>
        <v>1929.05</v>
      </c>
      <c r="O532" s="10">
        <f t="shared" si="58"/>
        <v>1890.47</v>
      </c>
      <c r="P532" s="8">
        <f t="shared" si="59"/>
        <v>-1866.47</v>
      </c>
      <c r="Q532" s="9">
        <f t="shared" si="60"/>
        <v>-77.76958333333333</v>
      </c>
      <c r="R532" s="8">
        <f t="shared" si="61"/>
        <v>38.579999999999927</v>
      </c>
    </row>
    <row r="533" spans="1:18" ht="13.5" thickBot="1">
      <c r="A533" s="16" t="s">
        <v>26</v>
      </c>
      <c r="B533" s="16" t="str">
        <f t="shared" si="62"/>
        <v>POS</v>
      </c>
      <c r="C533" s="23" t="s">
        <v>1245</v>
      </c>
      <c r="D533" s="16" t="s">
        <v>348</v>
      </c>
      <c r="E533" s="16" t="s">
        <v>349</v>
      </c>
      <c r="F533" s="17">
        <v>43321</v>
      </c>
      <c r="G533" s="18">
        <v>2018</v>
      </c>
      <c r="H533" s="16" t="s">
        <v>1249</v>
      </c>
      <c r="I533" s="20">
        <v>964.31</v>
      </c>
      <c r="J533" s="19">
        <v>964.31</v>
      </c>
      <c r="K533" s="21">
        <v>945.02</v>
      </c>
      <c r="L533" s="21">
        <v>285</v>
      </c>
      <c r="M533" s="13">
        <f t="shared" si="56"/>
        <v>1929.05</v>
      </c>
      <c r="N533" s="10">
        <f t="shared" si="57"/>
        <v>1929.05</v>
      </c>
      <c r="O533" s="10">
        <f t="shared" si="58"/>
        <v>1890.47</v>
      </c>
      <c r="P533" s="8">
        <f t="shared" si="59"/>
        <v>-1605.47</v>
      </c>
      <c r="Q533" s="9">
        <f t="shared" si="60"/>
        <v>-5.6332280701754387</v>
      </c>
      <c r="R533" s="8">
        <f t="shared" si="61"/>
        <v>38.579999999999927</v>
      </c>
    </row>
    <row r="534" spans="1:18" ht="13.5" thickBot="1">
      <c r="A534" s="16" t="s">
        <v>26</v>
      </c>
      <c r="B534" s="16" t="str">
        <f t="shared" si="62"/>
        <v>POS</v>
      </c>
      <c r="C534" s="23" t="s">
        <v>1245</v>
      </c>
      <c r="D534" s="16" t="s">
        <v>348</v>
      </c>
      <c r="E534" s="16" t="s">
        <v>349</v>
      </c>
      <c r="F534" s="17">
        <v>43321</v>
      </c>
      <c r="G534" s="18">
        <v>2018</v>
      </c>
      <c r="H534" s="16" t="s">
        <v>1249</v>
      </c>
      <c r="I534" s="20">
        <v>964.74</v>
      </c>
      <c r="J534" s="19">
        <v>964.74</v>
      </c>
      <c r="K534" s="21">
        <v>945.45</v>
      </c>
      <c r="L534" s="21">
        <v>285</v>
      </c>
      <c r="M534" s="13">
        <f t="shared" si="56"/>
        <v>1929.05</v>
      </c>
      <c r="N534" s="10">
        <f t="shared" si="57"/>
        <v>1929.05</v>
      </c>
      <c r="O534" s="10">
        <f t="shared" si="58"/>
        <v>1890.47</v>
      </c>
      <c r="P534" s="8">
        <f t="shared" si="59"/>
        <v>-1605.47</v>
      </c>
      <c r="Q534" s="9">
        <f t="shared" si="60"/>
        <v>-5.6332280701754387</v>
      </c>
      <c r="R534" s="8">
        <f t="shared" si="61"/>
        <v>38.579999999999927</v>
      </c>
    </row>
    <row r="535" spans="1:18" ht="13.5" thickBot="1">
      <c r="A535" s="16" t="s">
        <v>26</v>
      </c>
      <c r="B535" s="16" t="str">
        <f t="shared" si="62"/>
        <v>POS</v>
      </c>
      <c r="C535" s="23" t="s">
        <v>9</v>
      </c>
      <c r="D535" s="16" t="s">
        <v>348</v>
      </c>
      <c r="E535" s="16" t="s">
        <v>349</v>
      </c>
      <c r="F535" s="17">
        <v>43321</v>
      </c>
      <c r="G535" s="18">
        <v>2018</v>
      </c>
      <c r="H535" s="16" t="s">
        <v>29</v>
      </c>
      <c r="I535" s="20">
        <v>964.74</v>
      </c>
      <c r="J535" s="19">
        <v>964.74</v>
      </c>
      <c r="K535" s="21">
        <v>945.45</v>
      </c>
      <c r="L535" s="21">
        <v>1944</v>
      </c>
      <c r="M535" s="13">
        <f t="shared" si="56"/>
        <v>1929.05</v>
      </c>
      <c r="N535" s="10">
        <f t="shared" si="57"/>
        <v>1929.05</v>
      </c>
      <c r="O535" s="10">
        <f t="shared" si="58"/>
        <v>1890.47</v>
      </c>
      <c r="P535" s="8">
        <f t="shared" si="59"/>
        <v>53.529999999999973</v>
      </c>
      <c r="Q535" s="9">
        <f t="shared" si="60"/>
        <v>2.7536008230452661E-2</v>
      </c>
      <c r="R535" s="8">
        <f t="shared" si="61"/>
        <v>38.579999999999927</v>
      </c>
    </row>
    <row r="536" spans="1:18" ht="13.5" thickBot="1">
      <c r="A536" s="16" t="s">
        <v>26</v>
      </c>
      <c r="B536" s="16" t="str">
        <f t="shared" si="62"/>
        <v>POS</v>
      </c>
      <c r="C536" s="23" t="s">
        <v>9</v>
      </c>
      <c r="D536" s="16" t="s">
        <v>348</v>
      </c>
      <c r="E536" s="16" t="s">
        <v>349</v>
      </c>
      <c r="F536" s="17">
        <v>43321</v>
      </c>
      <c r="G536" s="18">
        <v>2018</v>
      </c>
      <c r="H536" s="16" t="s">
        <v>29</v>
      </c>
      <c r="I536" s="20">
        <v>964.31</v>
      </c>
      <c r="J536" s="19">
        <v>964.31</v>
      </c>
      <c r="K536" s="21">
        <v>945.02</v>
      </c>
      <c r="L536" s="21">
        <v>1944</v>
      </c>
      <c r="M536" s="13">
        <f t="shared" si="56"/>
        <v>1929.05</v>
      </c>
      <c r="N536" s="10">
        <f t="shared" si="57"/>
        <v>1929.05</v>
      </c>
      <c r="O536" s="10">
        <f t="shared" si="58"/>
        <v>1890.47</v>
      </c>
      <c r="P536" s="8">
        <f t="shared" si="59"/>
        <v>53.529999999999973</v>
      </c>
      <c r="Q536" s="9">
        <f t="shared" si="60"/>
        <v>2.7536008230452661E-2</v>
      </c>
      <c r="R536" s="8">
        <f t="shared" si="61"/>
        <v>38.579999999999927</v>
      </c>
    </row>
    <row r="537" spans="1:18" ht="13.5" thickBot="1">
      <c r="A537" s="16" t="s">
        <v>26</v>
      </c>
      <c r="B537" s="16" t="str">
        <f t="shared" si="62"/>
        <v>POS</v>
      </c>
      <c r="C537" s="23" t="s">
        <v>1244</v>
      </c>
      <c r="D537" s="16" t="s">
        <v>132</v>
      </c>
      <c r="E537" s="16" t="s">
        <v>133</v>
      </c>
      <c r="F537" s="17">
        <v>43328</v>
      </c>
      <c r="G537" s="18">
        <v>2018</v>
      </c>
      <c r="H537" s="16" t="s">
        <v>1248</v>
      </c>
      <c r="I537" s="20">
        <v>1854.59</v>
      </c>
      <c r="J537" s="19">
        <v>1854.59</v>
      </c>
      <c r="K537" s="21">
        <v>1817.5</v>
      </c>
      <c r="L537" s="21">
        <v>24</v>
      </c>
      <c r="M537" s="13">
        <f t="shared" si="56"/>
        <v>1854.59</v>
      </c>
      <c r="N537" s="10">
        <f t="shared" si="57"/>
        <v>1854.59</v>
      </c>
      <c r="O537" s="10">
        <f t="shared" si="58"/>
        <v>1817.5</v>
      </c>
      <c r="P537" s="8">
        <f t="shared" si="59"/>
        <v>-1793.5</v>
      </c>
      <c r="Q537" s="9">
        <f t="shared" si="60"/>
        <v>-74.729166666666671</v>
      </c>
      <c r="R537" s="8">
        <f t="shared" si="61"/>
        <v>37.089999999999918</v>
      </c>
    </row>
    <row r="538" spans="1:18" ht="13.5" thickBot="1">
      <c r="A538" s="16" t="s">
        <v>26</v>
      </c>
      <c r="B538" s="16" t="str">
        <f t="shared" si="62"/>
        <v>POS</v>
      </c>
      <c r="C538" s="23" t="s">
        <v>1245</v>
      </c>
      <c r="D538" s="16" t="s">
        <v>132</v>
      </c>
      <c r="E538" s="16" t="s">
        <v>133</v>
      </c>
      <c r="F538" s="17">
        <v>43328</v>
      </c>
      <c r="G538" s="18">
        <v>2018</v>
      </c>
      <c r="H538" s="16" t="s">
        <v>1249</v>
      </c>
      <c r="I538" s="20">
        <v>1854.59</v>
      </c>
      <c r="J538" s="19">
        <v>1854.59</v>
      </c>
      <c r="K538" s="21">
        <v>1817.5</v>
      </c>
      <c r="L538" s="21">
        <v>380</v>
      </c>
      <c r="M538" s="13">
        <f t="shared" si="56"/>
        <v>1854.59</v>
      </c>
      <c r="N538" s="10">
        <f t="shared" si="57"/>
        <v>1854.59</v>
      </c>
      <c r="O538" s="10">
        <f t="shared" si="58"/>
        <v>1817.5</v>
      </c>
      <c r="P538" s="8">
        <f t="shared" si="59"/>
        <v>-1437.5</v>
      </c>
      <c r="Q538" s="9">
        <f t="shared" si="60"/>
        <v>-3.7828947368421053</v>
      </c>
      <c r="R538" s="8">
        <f t="shared" si="61"/>
        <v>37.089999999999918</v>
      </c>
    </row>
    <row r="539" spans="1:18" ht="13.5" thickBot="1">
      <c r="A539" s="16" t="s">
        <v>26</v>
      </c>
      <c r="B539" s="16" t="str">
        <f t="shared" si="62"/>
        <v>POS</v>
      </c>
      <c r="C539" s="23" t="s">
        <v>9</v>
      </c>
      <c r="D539" s="16" t="s">
        <v>132</v>
      </c>
      <c r="E539" s="16" t="s">
        <v>133</v>
      </c>
      <c r="F539" s="17">
        <v>43328</v>
      </c>
      <c r="G539" s="18">
        <v>2018</v>
      </c>
      <c r="H539" s="16" t="s">
        <v>37</v>
      </c>
      <c r="I539" s="20">
        <v>1854.59</v>
      </c>
      <c r="J539" s="19">
        <v>1854.59</v>
      </c>
      <c r="K539" s="21">
        <v>1817.5</v>
      </c>
      <c r="L539" s="21">
        <v>2427</v>
      </c>
      <c r="M539" s="13">
        <f t="shared" si="56"/>
        <v>1854.59</v>
      </c>
      <c r="N539" s="10">
        <f t="shared" si="57"/>
        <v>1854.59</v>
      </c>
      <c r="O539" s="10">
        <f t="shared" si="58"/>
        <v>1817.5</v>
      </c>
      <c r="P539" s="8">
        <f t="shared" si="59"/>
        <v>609.5</v>
      </c>
      <c r="Q539" s="9">
        <f t="shared" si="60"/>
        <v>0.25113308611454471</v>
      </c>
      <c r="R539" s="8">
        <f t="shared" si="61"/>
        <v>37.089999999999918</v>
      </c>
    </row>
    <row r="540" spans="1:18" ht="13.5" thickBot="1">
      <c r="A540" s="16" t="s">
        <v>26</v>
      </c>
      <c r="B540" s="16" t="str">
        <f t="shared" si="62"/>
        <v>POS</v>
      </c>
      <c r="C540" s="23" t="s">
        <v>1244</v>
      </c>
      <c r="D540" s="16" t="s">
        <v>134</v>
      </c>
      <c r="E540" s="16" t="s">
        <v>135</v>
      </c>
      <c r="F540" s="17">
        <v>43332</v>
      </c>
      <c r="G540" s="18">
        <v>2018</v>
      </c>
      <c r="H540" s="16" t="s">
        <v>1248</v>
      </c>
      <c r="I540" s="20">
        <v>1817.92</v>
      </c>
      <c r="J540" s="19">
        <v>1817.92</v>
      </c>
      <c r="K540" s="21">
        <v>1781.56</v>
      </c>
      <c r="L540" s="21">
        <v>24</v>
      </c>
      <c r="M540" s="13">
        <f t="shared" si="56"/>
        <v>1817.92</v>
      </c>
      <c r="N540" s="10">
        <f t="shared" si="57"/>
        <v>1817.92</v>
      </c>
      <c r="O540" s="10">
        <f t="shared" si="58"/>
        <v>1781.56</v>
      </c>
      <c r="P540" s="8">
        <f t="shared" si="59"/>
        <v>-1757.56</v>
      </c>
      <c r="Q540" s="9">
        <f t="shared" si="60"/>
        <v>-73.231666666666669</v>
      </c>
      <c r="R540" s="8">
        <f t="shared" si="61"/>
        <v>36.360000000000127</v>
      </c>
    </row>
    <row r="541" spans="1:18" ht="13.5" thickBot="1">
      <c r="A541" s="16" t="s">
        <v>26</v>
      </c>
      <c r="B541" s="16" t="str">
        <f t="shared" si="62"/>
        <v>POS</v>
      </c>
      <c r="C541" s="23" t="s">
        <v>1244</v>
      </c>
      <c r="D541" s="16" t="s">
        <v>136</v>
      </c>
      <c r="E541" s="16" t="s">
        <v>137</v>
      </c>
      <c r="F541" s="17">
        <v>43355</v>
      </c>
      <c r="G541" s="18">
        <v>2018</v>
      </c>
      <c r="H541" s="16" t="s">
        <v>1248</v>
      </c>
      <c r="I541" s="20">
        <v>1817.92</v>
      </c>
      <c r="J541" s="19">
        <v>1817.92</v>
      </c>
      <c r="K541" s="21">
        <v>1781.56</v>
      </c>
      <c r="L541" s="21">
        <v>24</v>
      </c>
      <c r="M541" s="13">
        <f t="shared" si="56"/>
        <v>1817.92</v>
      </c>
      <c r="N541" s="10">
        <f t="shared" si="57"/>
        <v>1817.92</v>
      </c>
      <c r="O541" s="10">
        <f t="shared" si="58"/>
        <v>1781.56</v>
      </c>
      <c r="P541" s="8">
        <f t="shared" si="59"/>
        <v>-1757.56</v>
      </c>
      <c r="Q541" s="9">
        <f t="shared" si="60"/>
        <v>-73.231666666666669</v>
      </c>
      <c r="R541" s="8">
        <f t="shared" si="61"/>
        <v>36.360000000000127</v>
      </c>
    </row>
    <row r="542" spans="1:18" ht="13.5" thickBot="1">
      <c r="A542" s="16" t="s">
        <v>26</v>
      </c>
      <c r="B542" s="16" t="str">
        <f t="shared" si="62"/>
        <v>POS</v>
      </c>
      <c r="C542" s="23" t="s">
        <v>1244</v>
      </c>
      <c r="D542" s="16" t="s">
        <v>146</v>
      </c>
      <c r="E542" s="16" t="s">
        <v>147</v>
      </c>
      <c r="F542" s="17">
        <v>43327</v>
      </c>
      <c r="G542" s="18">
        <v>2018</v>
      </c>
      <c r="H542" s="16" t="s">
        <v>1248</v>
      </c>
      <c r="I542" s="20">
        <v>1817.92</v>
      </c>
      <c r="J542" s="19">
        <v>1817.92</v>
      </c>
      <c r="K542" s="21">
        <v>1781.56</v>
      </c>
      <c r="L542" s="21">
        <v>24</v>
      </c>
      <c r="M542" s="13">
        <f t="shared" si="56"/>
        <v>1817.92</v>
      </c>
      <c r="N542" s="10">
        <f t="shared" si="57"/>
        <v>1817.92</v>
      </c>
      <c r="O542" s="10">
        <f t="shared" si="58"/>
        <v>1781.56</v>
      </c>
      <c r="P542" s="8">
        <f t="shared" si="59"/>
        <v>-1757.56</v>
      </c>
      <c r="Q542" s="9">
        <f t="shared" si="60"/>
        <v>-73.231666666666669</v>
      </c>
      <c r="R542" s="8">
        <f t="shared" si="61"/>
        <v>36.360000000000127</v>
      </c>
    </row>
    <row r="543" spans="1:18" ht="13.5" thickBot="1">
      <c r="A543" s="16" t="s">
        <v>26</v>
      </c>
      <c r="B543" s="16" t="str">
        <f t="shared" si="62"/>
        <v>POS</v>
      </c>
      <c r="C543" s="23" t="s">
        <v>1244</v>
      </c>
      <c r="D543" s="16" t="s">
        <v>162</v>
      </c>
      <c r="E543" s="16" t="s">
        <v>163</v>
      </c>
      <c r="F543" s="17">
        <v>43348</v>
      </c>
      <c r="G543" s="18">
        <v>2018</v>
      </c>
      <c r="H543" s="16" t="s">
        <v>1248</v>
      </c>
      <c r="I543" s="20">
        <v>1817.92</v>
      </c>
      <c r="J543" s="19">
        <v>1817.92</v>
      </c>
      <c r="K543" s="21">
        <v>1781.56</v>
      </c>
      <c r="L543" s="21">
        <v>24</v>
      </c>
      <c r="M543" s="13">
        <f t="shared" si="56"/>
        <v>1817.92</v>
      </c>
      <c r="N543" s="10">
        <f t="shared" si="57"/>
        <v>1817.92</v>
      </c>
      <c r="O543" s="10">
        <f t="shared" si="58"/>
        <v>1781.56</v>
      </c>
      <c r="P543" s="8">
        <f t="shared" si="59"/>
        <v>-1757.56</v>
      </c>
      <c r="Q543" s="9">
        <f t="shared" si="60"/>
        <v>-73.231666666666669</v>
      </c>
      <c r="R543" s="8">
        <f t="shared" si="61"/>
        <v>36.360000000000127</v>
      </c>
    </row>
    <row r="544" spans="1:18" ht="13.5" thickBot="1">
      <c r="A544" s="16" t="s">
        <v>26</v>
      </c>
      <c r="B544" s="16" t="str">
        <f t="shared" si="62"/>
        <v>POS</v>
      </c>
      <c r="C544" s="23" t="s">
        <v>1245</v>
      </c>
      <c r="D544" s="16" t="s">
        <v>146</v>
      </c>
      <c r="E544" s="16" t="s">
        <v>147</v>
      </c>
      <c r="F544" s="17">
        <v>43327</v>
      </c>
      <c r="G544" s="18">
        <v>2018</v>
      </c>
      <c r="H544" s="16" t="s">
        <v>1249</v>
      </c>
      <c r="I544" s="20">
        <v>1817.92</v>
      </c>
      <c r="J544" s="19">
        <v>1817.92</v>
      </c>
      <c r="K544" s="21">
        <v>1781.56</v>
      </c>
      <c r="L544" s="21">
        <v>380</v>
      </c>
      <c r="M544" s="13">
        <f t="shared" si="56"/>
        <v>1817.92</v>
      </c>
      <c r="N544" s="10">
        <f t="shared" si="57"/>
        <v>1817.92</v>
      </c>
      <c r="O544" s="10">
        <f t="shared" si="58"/>
        <v>1781.56</v>
      </c>
      <c r="P544" s="8">
        <f t="shared" si="59"/>
        <v>-1401.56</v>
      </c>
      <c r="Q544" s="9">
        <f t="shared" si="60"/>
        <v>-3.688315789473684</v>
      </c>
      <c r="R544" s="8">
        <f t="shared" si="61"/>
        <v>36.360000000000127</v>
      </c>
    </row>
    <row r="545" spans="1:18" ht="13.5" thickBot="1">
      <c r="A545" s="16" t="s">
        <v>26</v>
      </c>
      <c r="B545" s="16" t="str">
        <f t="shared" si="62"/>
        <v>POS</v>
      </c>
      <c r="C545" s="23" t="s">
        <v>1245</v>
      </c>
      <c r="D545" s="16" t="s">
        <v>162</v>
      </c>
      <c r="E545" s="16" t="s">
        <v>163</v>
      </c>
      <c r="F545" s="17">
        <v>43348</v>
      </c>
      <c r="G545" s="18">
        <v>2018</v>
      </c>
      <c r="H545" s="16" t="s">
        <v>1249</v>
      </c>
      <c r="I545" s="20">
        <v>1817.92</v>
      </c>
      <c r="J545" s="19">
        <v>1817.92</v>
      </c>
      <c r="K545" s="21">
        <v>1781.56</v>
      </c>
      <c r="L545" s="21">
        <v>380</v>
      </c>
      <c r="M545" s="13">
        <f t="shared" si="56"/>
        <v>1817.92</v>
      </c>
      <c r="N545" s="10">
        <f t="shared" si="57"/>
        <v>1817.92</v>
      </c>
      <c r="O545" s="10">
        <f t="shared" si="58"/>
        <v>1781.56</v>
      </c>
      <c r="P545" s="8">
        <f t="shared" si="59"/>
        <v>-1401.56</v>
      </c>
      <c r="Q545" s="9">
        <f t="shared" si="60"/>
        <v>-3.688315789473684</v>
      </c>
      <c r="R545" s="8">
        <f t="shared" si="61"/>
        <v>36.360000000000127</v>
      </c>
    </row>
    <row r="546" spans="1:18" ht="13.5" thickBot="1">
      <c r="A546" s="16" t="s">
        <v>26</v>
      </c>
      <c r="B546" s="16" t="str">
        <f t="shared" si="62"/>
        <v>POS</v>
      </c>
      <c r="C546" s="23" t="s">
        <v>1245</v>
      </c>
      <c r="D546" s="16" t="s">
        <v>136</v>
      </c>
      <c r="E546" s="16" t="s">
        <v>137</v>
      </c>
      <c r="F546" s="17">
        <v>43355</v>
      </c>
      <c r="G546" s="18">
        <v>2018</v>
      </c>
      <c r="H546" s="16" t="s">
        <v>1249</v>
      </c>
      <c r="I546" s="20">
        <v>1817.92</v>
      </c>
      <c r="J546" s="19">
        <v>1817.92</v>
      </c>
      <c r="K546" s="21">
        <v>1781.56</v>
      </c>
      <c r="L546" s="21">
        <v>380</v>
      </c>
      <c r="M546" s="13">
        <f t="shared" si="56"/>
        <v>1817.92</v>
      </c>
      <c r="N546" s="10">
        <f t="shared" si="57"/>
        <v>1817.92</v>
      </c>
      <c r="O546" s="10">
        <f t="shared" si="58"/>
        <v>1781.56</v>
      </c>
      <c r="P546" s="8">
        <f t="shared" si="59"/>
        <v>-1401.56</v>
      </c>
      <c r="Q546" s="9">
        <f t="shared" si="60"/>
        <v>-3.688315789473684</v>
      </c>
      <c r="R546" s="8">
        <f t="shared" si="61"/>
        <v>36.360000000000127</v>
      </c>
    </row>
    <row r="547" spans="1:18" ht="13.5" thickBot="1">
      <c r="A547" s="16" t="s">
        <v>26</v>
      </c>
      <c r="B547" s="16" t="str">
        <f t="shared" si="62"/>
        <v>POS</v>
      </c>
      <c r="C547" s="23" t="s">
        <v>1245</v>
      </c>
      <c r="D547" s="16" t="s">
        <v>134</v>
      </c>
      <c r="E547" s="16" t="s">
        <v>135</v>
      </c>
      <c r="F547" s="17">
        <v>43332</v>
      </c>
      <c r="G547" s="18">
        <v>2018</v>
      </c>
      <c r="H547" s="16" t="s">
        <v>1249</v>
      </c>
      <c r="I547" s="20">
        <v>1817.92</v>
      </c>
      <c r="J547" s="19">
        <v>1817.92</v>
      </c>
      <c r="K547" s="21">
        <v>1781.56</v>
      </c>
      <c r="L547" s="21">
        <v>380</v>
      </c>
      <c r="M547" s="13">
        <f t="shared" si="56"/>
        <v>1817.92</v>
      </c>
      <c r="N547" s="10">
        <f t="shared" si="57"/>
        <v>1817.92</v>
      </c>
      <c r="O547" s="10">
        <f t="shared" si="58"/>
        <v>1781.56</v>
      </c>
      <c r="P547" s="8">
        <f t="shared" si="59"/>
        <v>-1401.56</v>
      </c>
      <c r="Q547" s="9">
        <f t="shared" si="60"/>
        <v>-3.688315789473684</v>
      </c>
      <c r="R547" s="8">
        <f t="shared" si="61"/>
        <v>36.360000000000127</v>
      </c>
    </row>
    <row r="548" spans="1:18" ht="13.5" thickBot="1">
      <c r="A548" s="16" t="s">
        <v>26</v>
      </c>
      <c r="B548" s="16" t="str">
        <f t="shared" si="62"/>
        <v>POS</v>
      </c>
      <c r="C548" s="23" t="s">
        <v>9</v>
      </c>
      <c r="D548" s="16" t="s">
        <v>162</v>
      </c>
      <c r="E548" s="16" t="s">
        <v>163</v>
      </c>
      <c r="F548" s="17">
        <v>43348</v>
      </c>
      <c r="G548" s="18">
        <v>2018</v>
      </c>
      <c r="H548" s="16" t="s">
        <v>37</v>
      </c>
      <c r="I548" s="20">
        <v>1817.92</v>
      </c>
      <c r="J548" s="19">
        <v>1817.92</v>
      </c>
      <c r="K548" s="21">
        <v>1781.56</v>
      </c>
      <c r="L548" s="21">
        <v>2379</v>
      </c>
      <c r="M548" s="13">
        <f t="shared" si="56"/>
        <v>1817.92</v>
      </c>
      <c r="N548" s="10">
        <f t="shared" si="57"/>
        <v>1817.92</v>
      </c>
      <c r="O548" s="10">
        <f t="shared" si="58"/>
        <v>1781.56</v>
      </c>
      <c r="P548" s="8">
        <f t="shared" si="59"/>
        <v>597.44000000000005</v>
      </c>
      <c r="Q548" s="9">
        <f t="shared" si="60"/>
        <v>0.25113072719630097</v>
      </c>
      <c r="R548" s="8">
        <f t="shared" si="61"/>
        <v>36.360000000000127</v>
      </c>
    </row>
    <row r="549" spans="1:18" ht="13.5" thickBot="1">
      <c r="A549" s="16" t="s">
        <v>26</v>
      </c>
      <c r="B549" s="16" t="str">
        <f t="shared" si="62"/>
        <v>POS</v>
      </c>
      <c r="C549" s="23" t="s">
        <v>9</v>
      </c>
      <c r="D549" s="16" t="s">
        <v>146</v>
      </c>
      <c r="E549" s="16" t="s">
        <v>147</v>
      </c>
      <c r="F549" s="17">
        <v>43327</v>
      </c>
      <c r="G549" s="18">
        <v>2018</v>
      </c>
      <c r="H549" s="16" t="s">
        <v>37</v>
      </c>
      <c r="I549" s="20">
        <v>1817.92</v>
      </c>
      <c r="J549" s="19">
        <v>1817.92</v>
      </c>
      <c r="K549" s="21">
        <v>1781.56</v>
      </c>
      <c r="L549" s="21">
        <v>2379</v>
      </c>
      <c r="M549" s="13">
        <f t="shared" si="56"/>
        <v>1817.92</v>
      </c>
      <c r="N549" s="10">
        <f t="shared" si="57"/>
        <v>1817.92</v>
      </c>
      <c r="O549" s="10">
        <f t="shared" si="58"/>
        <v>1781.56</v>
      </c>
      <c r="P549" s="8">
        <f t="shared" si="59"/>
        <v>597.44000000000005</v>
      </c>
      <c r="Q549" s="9">
        <f t="shared" si="60"/>
        <v>0.25113072719630097</v>
      </c>
      <c r="R549" s="8">
        <f t="shared" si="61"/>
        <v>36.360000000000127</v>
      </c>
    </row>
    <row r="550" spans="1:18" ht="13.5" thickBot="1">
      <c r="A550" s="16" t="s">
        <v>26</v>
      </c>
      <c r="B550" s="16" t="str">
        <f t="shared" si="62"/>
        <v>POS</v>
      </c>
      <c r="C550" s="23" t="s">
        <v>9</v>
      </c>
      <c r="D550" s="16" t="s">
        <v>134</v>
      </c>
      <c r="E550" s="16" t="s">
        <v>135</v>
      </c>
      <c r="F550" s="17">
        <v>43332</v>
      </c>
      <c r="G550" s="18">
        <v>2018</v>
      </c>
      <c r="H550" s="16" t="s">
        <v>37</v>
      </c>
      <c r="I550" s="20">
        <v>1817.92</v>
      </c>
      <c r="J550" s="19">
        <v>1817.92</v>
      </c>
      <c r="K550" s="21">
        <v>1781.56</v>
      </c>
      <c r="L550" s="21">
        <v>2379</v>
      </c>
      <c r="M550" s="13">
        <f t="shared" si="56"/>
        <v>1817.92</v>
      </c>
      <c r="N550" s="10">
        <f t="shared" si="57"/>
        <v>1817.92</v>
      </c>
      <c r="O550" s="10">
        <f t="shared" si="58"/>
        <v>1781.56</v>
      </c>
      <c r="P550" s="8">
        <f t="shared" si="59"/>
        <v>597.44000000000005</v>
      </c>
      <c r="Q550" s="9">
        <f t="shared" si="60"/>
        <v>0.25113072719630097</v>
      </c>
      <c r="R550" s="8">
        <f t="shared" si="61"/>
        <v>36.360000000000127</v>
      </c>
    </row>
    <row r="551" spans="1:18" ht="13.5" thickBot="1">
      <c r="A551" s="16" t="s">
        <v>26</v>
      </c>
      <c r="B551" s="16" t="str">
        <f t="shared" si="62"/>
        <v>POS</v>
      </c>
      <c r="C551" s="23" t="s">
        <v>9</v>
      </c>
      <c r="D551" s="16" t="s">
        <v>136</v>
      </c>
      <c r="E551" s="16" t="s">
        <v>137</v>
      </c>
      <c r="F551" s="17">
        <v>43355</v>
      </c>
      <c r="G551" s="18">
        <v>2018</v>
      </c>
      <c r="H551" s="16" t="s">
        <v>37</v>
      </c>
      <c r="I551" s="20">
        <v>1817.92</v>
      </c>
      <c r="J551" s="19">
        <v>1817.92</v>
      </c>
      <c r="K551" s="21">
        <v>1781.56</v>
      </c>
      <c r="L551" s="21">
        <v>2379</v>
      </c>
      <c r="M551" s="13">
        <f t="shared" si="56"/>
        <v>1817.92</v>
      </c>
      <c r="N551" s="10">
        <f t="shared" si="57"/>
        <v>1817.92</v>
      </c>
      <c r="O551" s="10">
        <f t="shared" si="58"/>
        <v>1781.56</v>
      </c>
      <c r="P551" s="8">
        <f t="shared" si="59"/>
        <v>597.44000000000005</v>
      </c>
      <c r="Q551" s="9">
        <f t="shared" si="60"/>
        <v>0.25113072719630097</v>
      </c>
      <c r="R551" s="8">
        <f t="shared" si="61"/>
        <v>36.360000000000127</v>
      </c>
    </row>
    <row r="552" spans="1:18" ht="13.5" thickBot="1">
      <c r="A552" s="16" t="s">
        <v>26</v>
      </c>
      <c r="B552" s="16" t="str">
        <f t="shared" si="62"/>
        <v>POS</v>
      </c>
      <c r="C552" s="23" t="s">
        <v>1244</v>
      </c>
      <c r="D552" s="16" t="s">
        <v>170</v>
      </c>
      <c r="E552" s="16" t="s">
        <v>171</v>
      </c>
      <c r="F552" s="17">
        <v>43374</v>
      </c>
      <c r="G552" s="18">
        <v>2018</v>
      </c>
      <c r="H552" s="16" t="s">
        <v>1248</v>
      </c>
      <c r="I552" s="20">
        <v>1801.87</v>
      </c>
      <c r="J552" s="19">
        <v>1801.87</v>
      </c>
      <c r="K552" s="21">
        <v>1765.83</v>
      </c>
      <c r="L552" s="21">
        <v>24</v>
      </c>
      <c r="M552" s="13">
        <f t="shared" si="56"/>
        <v>1801.87</v>
      </c>
      <c r="N552" s="10">
        <f t="shared" si="57"/>
        <v>1801.87</v>
      </c>
      <c r="O552" s="10">
        <f t="shared" si="58"/>
        <v>1765.83</v>
      </c>
      <c r="P552" s="8">
        <f t="shared" si="59"/>
        <v>-1741.83</v>
      </c>
      <c r="Q552" s="9">
        <f t="shared" si="60"/>
        <v>-72.576250000000002</v>
      </c>
      <c r="R552" s="8">
        <f t="shared" si="61"/>
        <v>36.039999999999964</v>
      </c>
    </row>
    <row r="553" spans="1:18" ht="13.5" thickBot="1">
      <c r="A553" s="16" t="s">
        <v>26</v>
      </c>
      <c r="B553" s="16" t="str">
        <f t="shared" si="62"/>
        <v>POS</v>
      </c>
      <c r="C553" s="23" t="s">
        <v>1245</v>
      </c>
      <c r="D553" s="16" t="s">
        <v>170</v>
      </c>
      <c r="E553" s="16" t="s">
        <v>171</v>
      </c>
      <c r="F553" s="17">
        <v>43374</v>
      </c>
      <c r="G553" s="18">
        <v>2018</v>
      </c>
      <c r="H553" s="16" t="s">
        <v>1249</v>
      </c>
      <c r="I553" s="20">
        <v>1801.87</v>
      </c>
      <c r="J553" s="19">
        <v>1801.87</v>
      </c>
      <c r="K553" s="21">
        <v>1765.83</v>
      </c>
      <c r="L553" s="21">
        <v>380</v>
      </c>
      <c r="M553" s="13">
        <f t="shared" si="56"/>
        <v>1801.87</v>
      </c>
      <c r="N553" s="10">
        <f t="shared" si="57"/>
        <v>1801.87</v>
      </c>
      <c r="O553" s="10">
        <f t="shared" si="58"/>
        <v>1765.83</v>
      </c>
      <c r="P553" s="8">
        <f t="shared" si="59"/>
        <v>-1385.83</v>
      </c>
      <c r="Q553" s="9">
        <f t="shared" si="60"/>
        <v>-3.646921052631579</v>
      </c>
      <c r="R553" s="8">
        <f t="shared" si="61"/>
        <v>36.039999999999964</v>
      </c>
    </row>
    <row r="554" spans="1:18" ht="13.5" thickBot="1">
      <c r="A554" s="16" t="s">
        <v>26</v>
      </c>
      <c r="B554" s="16" t="str">
        <f t="shared" si="62"/>
        <v>POS</v>
      </c>
      <c r="C554" s="23" t="s">
        <v>9</v>
      </c>
      <c r="D554" s="16" t="s">
        <v>170</v>
      </c>
      <c r="E554" s="16" t="s">
        <v>171</v>
      </c>
      <c r="F554" s="17">
        <v>43374</v>
      </c>
      <c r="G554" s="18">
        <v>2018</v>
      </c>
      <c r="H554" s="16" t="s">
        <v>37</v>
      </c>
      <c r="I554" s="20">
        <v>1801.87</v>
      </c>
      <c r="J554" s="19">
        <v>1801.87</v>
      </c>
      <c r="K554" s="21">
        <v>1765.83</v>
      </c>
      <c r="L554" s="21">
        <v>2358</v>
      </c>
      <c r="M554" s="13">
        <f t="shared" si="56"/>
        <v>1801.87</v>
      </c>
      <c r="N554" s="10">
        <f t="shared" si="57"/>
        <v>1801.87</v>
      </c>
      <c r="O554" s="10">
        <f t="shared" si="58"/>
        <v>1765.83</v>
      </c>
      <c r="P554" s="8">
        <f t="shared" si="59"/>
        <v>592.17000000000007</v>
      </c>
      <c r="Q554" s="9">
        <f t="shared" si="60"/>
        <v>0.25113231552162851</v>
      </c>
      <c r="R554" s="8">
        <f t="shared" si="61"/>
        <v>36.039999999999964</v>
      </c>
    </row>
    <row r="555" spans="1:18" ht="13.5" thickBot="1">
      <c r="A555" s="16" t="s">
        <v>26</v>
      </c>
      <c r="B555" s="16" t="str">
        <f t="shared" si="62"/>
        <v>POS</v>
      </c>
      <c r="C555" s="23" t="s">
        <v>1244</v>
      </c>
      <c r="D555" s="16" t="s">
        <v>201</v>
      </c>
      <c r="E555" s="16" t="s">
        <v>202</v>
      </c>
      <c r="F555" s="17">
        <v>43318</v>
      </c>
      <c r="G555" s="18">
        <v>2018</v>
      </c>
      <c r="H555" s="16" t="s">
        <v>1248</v>
      </c>
      <c r="I555" s="22">
        <v>1000</v>
      </c>
      <c r="J555" s="19">
        <v>964.31</v>
      </c>
      <c r="K555" s="21">
        <v>964.31</v>
      </c>
      <c r="L555" s="21">
        <v>24</v>
      </c>
      <c r="M555" s="13">
        <f t="shared" si="56"/>
        <v>1000</v>
      </c>
      <c r="N555" s="10">
        <f t="shared" si="57"/>
        <v>964.31</v>
      </c>
      <c r="O555" s="10">
        <f t="shared" si="58"/>
        <v>964.31</v>
      </c>
      <c r="P555" s="8">
        <f t="shared" si="59"/>
        <v>-940.31</v>
      </c>
      <c r="Q555" s="9">
        <f t="shared" si="60"/>
        <v>-39.179583333333333</v>
      </c>
      <c r="R555" s="8">
        <f t="shared" si="61"/>
        <v>35.690000000000055</v>
      </c>
    </row>
    <row r="556" spans="1:18" ht="13.5" thickBot="1">
      <c r="A556" s="16" t="s">
        <v>51</v>
      </c>
      <c r="B556" s="16" t="str">
        <f t="shared" si="62"/>
        <v>POS</v>
      </c>
      <c r="C556" s="23" t="s">
        <v>1245</v>
      </c>
      <c r="D556" s="16" t="s">
        <v>228</v>
      </c>
      <c r="E556" s="16" t="s">
        <v>229</v>
      </c>
      <c r="F556" s="17">
        <v>43300</v>
      </c>
      <c r="G556" s="18">
        <v>2018</v>
      </c>
      <c r="H556" s="16" t="s">
        <v>1249</v>
      </c>
      <c r="I556" s="22">
        <v>1000</v>
      </c>
      <c r="J556" s="19">
        <v>964.31</v>
      </c>
      <c r="K556" s="21">
        <v>964.31</v>
      </c>
      <c r="L556" s="21">
        <v>285</v>
      </c>
      <c r="M556" s="13">
        <f t="shared" si="56"/>
        <v>1000</v>
      </c>
      <c r="N556" s="10">
        <f t="shared" si="57"/>
        <v>964.31</v>
      </c>
      <c r="O556" s="10">
        <f t="shared" si="58"/>
        <v>964.31</v>
      </c>
      <c r="P556" s="8">
        <f t="shared" si="59"/>
        <v>-679.31</v>
      </c>
      <c r="Q556" s="9">
        <f t="shared" si="60"/>
        <v>-2.3835438596491225</v>
      </c>
      <c r="R556" s="8">
        <f t="shared" si="61"/>
        <v>35.690000000000055</v>
      </c>
    </row>
    <row r="557" spans="1:18" ht="13.5" thickBot="1">
      <c r="A557" s="16" t="s">
        <v>26</v>
      </c>
      <c r="B557" s="16" t="str">
        <f t="shared" si="62"/>
        <v>POS</v>
      </c>
      <c r="C557" s="23" t="s">
        <v>1245</v>
      </c>
      <c r="D557" s="16" t="s">
        <v>201</v>
      </c>
      <c r="E557" s="16" t="s">
        <v>202</v>
      </c>
      <c r="F557" s="17">
        <v>43318</v>
      </c>
      <c r="G557" s="18">
        <v>2018</v>
      </c>
      <c r="H557" s="16" t="s">
        <v>1249</v>
      </c>
      <c r="I557" s="22">
        <v>1000</v>
      </c>
      <c r="J557" s="19">
        <v>964.31</v>
      </c>
      <c r="K557" s="21">
        <v>964.31</v>
      </c>
      <c r="L557" s="21">
        <v>285</v>
      </c>
      <c r="M557" s="13">
        <f t="shared" si="56"/>
        <v>1000</v>
      </c>
      <c r="N557" s="10">
        <f t="shared" si="57"/>
        <v>964.31</v>
      </c>
      <c r="O557" s="10">
        <f t="shared" si="58"/>
        <v>964.31</v>
      </c>
      <c r="P557" s="8">
        <f t="shared" si="59"/>
        <v>-679.31</v>
      </c>
      <c r="Q557" s="9">
        <f t="shared" si="60"/>
        <v>-2.3835438596491225</v>
      </c>
      <c r="R557" s="8">
        <f t="shared" si="61"/>
        <v>35.690000000000055</v>
      </c>
    </row>
    <row r="558" spans="1:18" ht="13.5" thickBot="1">
      <c r="A558" s="16" t="s">
        <v>26</v>
      </c>
      <c r="B558" s="16" t="str">
        <f t="shared" si="62"/>
        <v>POS</v>
      </c>
      <c r="C558" s="23" t="s">
        <v>9</v>
      </c>
      <c r="D558" s="16" t="s">
        <v>201</v>
      </c>
      <c r="E558" s="16" t="s">
        <v>202</v>
      </c>
      <c r="F558" s="17">
        <v>43318</v>
      </c>
      <c r="G558" s="18">
        <v>2018</v>
      </c>
      <c r="H558" s="16" t="s">
        <v>29</v>
      </c>
      <c r="I558" s="22">
        <v>1000</v>
      </c>
      <c r="J558" s="19">
        <v>964.31</v>
      </c>
      <c r="K558" s="21">
        <v>964.31</v>
      </c>
      <c r="L558" s="21">
        <v>1944</v>
      </c>
      <c r="M558" s="13">
        <f t="shared" si="56"/>
        <v>1000</v>
      </c>
      <c r="N558" s="10">
        <f t="shared" si="57"/>
        <v>964.31</v>
      </c>
      <c r="O558" s="10">
        <f t="shared" si="58"/>
        <v>964.31</v>
      </c>
      <c r="P558" s="8">
        <f t="shared" si="59"/>
        <v>979.69</v>
      </c>
      <c r="Q558" s="9">
        <f t="shared" si="60"/>
        <v>0.50395576131687247</v>
      </c>
      <c r="R558" s="8">
        <f t="shared" si="61"/>
        <v>35.690000000000055</v>
      </c>
    </row>
    <row r="559" spans="1:18" ht="13.5" thickBot="1">
      <c r="A559" s="16" t="s">
        <v>51</v>
      </c>
      <c r="B559" s="16" t="str">
        <f t="shared" si="62"/>
        <v>POS</v>
      </c>
      <c r="C559" s="23" t="s">
        <v>9</v>
      </c>
      <c r="D559" s="16" t="s">
        <v>228</v>
      </c>
      <c r="E559" s="16" t="s">
        <v>229</v>
      </c>
      <c r="F559" s="17">
        <v>43300</v>
      </c>
      <c r="G559" s="18">
        <v>2018</v>
      </c>
      <c r="H559" s="16" t="s">
        <v>29</v>
      </c>
      <c r="I559" s="22">
        <v>1000</v>
      </c>
      <c r="J559" s="19">
        <v>964.31</v>
      </c>
      <c r="K559" s="21">
        <v>964.31</v>
      </c>
      <c r="L559" s="21">
        <v>1944</v>
      </c>
      <c r="M559" s="13">
        <f t="shared" si="56"/>
        <v>1000</v>
      </c>
      <c r="N559" s="10">
        <f t="shared" si="57"/>
        <v>964.31</v>
      </c>
      <c r="O559" s="10">
        <f t="shared" si="58"/>
        <v>964.31</v>
      </c>
      <c r="P559" s="8">
        <f t="shared" si="59"/>
        <v>979.69</v>
      </c>
      <c r="Q559" s="9">
        <f t="shared" si="60"/>
        <v>0.50395576131687247</v>
      </c>
      <c r="R559" s="8">
        <f t="shared" si="61"/>
        <v>35.690000000000055</v>
      </c>
    </row>
    <row r="560" spans="1:18" ht="13.5" thickBot="1">
      <c r="A560" s="16" t="s">
        <v>111</v>
      </c>
      <c r="B560" s="16" t="str">
        <f t="shared" si="62"/>
        <v>POS</v>
      </c>
      <c r="C560" s="23" t="s">
        <v>1245</v>
      </c>
      <c r="D560" s="16" t="s">
        <v>126</v>
      </c>
      <c r="E560" s="16" t="s">
        <v>127</v>
      </c>
      <c r="F560" s="17">
        <v>43341</v>
      </c>
      <c r="G560" s="18">
        <v>2018</v>
      </c>
      <c r="H560" s="16" t="s">
        <v>1249</v>
      </c>
      <c r="I560" s="20">
        <v>1646.94</v>
      </c>
      <c r="J560" s="19">
        <v>1646.94</v>
      </c>
      <c r="K560" s="21">
        <v>1614</v>
      </c>
      <c r="L560" s="21">
        <v>95</v>
      </c>
      <c r="M560" s="13">
        <f t="shared" si="56"/>
        <v>1646.94</v>
      </c>
      <c r="N560" s="10">
        <f t="shared" si="57"/>
        <v>1646.94</v>
      </c>
      <c r="O560" s="10">
        <f t="shared" si="58"/>
        <v>1614</v>
      </c>
      <c r="P560" s="8">
        <f t="shared" si="59"/>
        <v>-1519</v>
      </c>
      <c r="Q560" s="9">
        <f t="shared" si="60"/>
        <v>-15.989473684210527</v>
      </c>
      <c r="R560" s="8">
        <f t="shared" si="61"/>
        <v>32.940000000000055</v>
      </c>
    </row>
    <row r="561" spans="1:18" ht="13.5" thickBot="1">
      <c r="A561" s="16" t="s">
        <v>111</v>
      </c>
      <c r="B561" s="16" t="str">
        <f t="shared" si="62"/>
        <v>POS</v>
      </c>
      <c r="C561" s="23" t="s">
        <v>9</v>
      </c>
      <c r="D561" s="16" t="s">
        <v>126</v>
      </c>
      <c r="E561" s="16" t="s">
        <v>127</v>
      </c>
      <c r="F561" s="17">
        <v>43341</v>
      </c>
      <c r="G561" s="18">
        <v>2018</v>
      </c>
      <c r="H561" s="16" t="s">
        <v>37</v>
      </c>
      <c r="I561" s="20">
        <v>1646.94</v>
      </c>
      <c r="J561" s="19">
        <v>1646.94</v>
      </c>
      <c r="K561" s="21">
        <v>1614</v>
      </c>
      <c r="L561" s="21">
        <v>2507</v>
      </c>
      <c r="M561" s="13">
        <f t="shared" si="56"/>
        <v>1646.94</v>
      </c>
      <c r="N561" s="10">
        <f t="shared" si="57"/>
        <v>1646.94</v>
      </c>
      <c r="O561" s="10">
        <f t="shared" si="58"/>
        <v>1614</v>
      </c>
      <c r="P561" s="8">
        <f t="shared" si="59"/>
        <v>893</v>
      </c>
      <c r="Q561" s="9">
        <f t="shared" si="60"/>
        <v>0.35620263262863983</v>
      </c>
      <c r="R561" s="8">
        <f t="shared" si="61"/>
        <v>32.940000000000055</v>
      </c>
    </row>
    <row r="562" spans="1:18" ht="13.5" thickBot="1">
      <c r="A562" s="16" t="s">
        <v>40</v>
      </c>
      <c r="B562" s="16" t="str">
        <f t="shared" si="62"/>
        <v>KIOSK</v>
      </c>
      <c r="C562" s="23" t="s">
        <v>9</v>
      </c>
      <c r="D562" s="16" t="s">
        <v>378</v>
      </c>
      <c r="E562" s="16" t="s">
        <v>379</v>
      </c>
      <c r="F562" s="17">
        <v>43300</v>
      </c>
      <c r="G562" s="18">
        <v>2018</v>
      </c>
      <c r="H562" s="16" t="s">
        <v>43</v>
      </c>
      <c r="I562" s="22">
        <v>1701</v>
      </c>
      <c r="J562" s="19">
        <v>1620</v>
      </c>
      <c r="K562" s="21">
        <v>1668.6</v>
      </c>
      <c r="L562" s="21">
        <v>1900</v>
      </c>
      <c r="M562" s="13">
        <f t="shared" si="56"/>
        <v>1701</v>
      </c>
      <c r="N562" s="10">
        <f t="shared" si="57"/>
        <v>1620</v>
      </c>
      <c r="O562" s="10">
        <f t="shared" si="58"/>
        <v>1668.6</v>
      </c>
      <c r="P562" s="8">
        <f t="shared" si="59"/>
        <v>231.40000000000009</v>
      </c>
      <c r="Q562" s="9">
        <f t="shared" si="60"/>
        <v>0.12178947368421057</v>
      </c>
      <c r="R562" s="8">
        <f t="shared" si="61"/>
        <v>32.400000000000091</v>
      </c>
    </row>
    <row r="563" spans="1:18" ht="13.5" thickBot="1">
      <c r="A563" s="16" t="s">
        <v>186</v>
      </c>
      <c r="B563" s="16" t="str">
        <f t="shared" si="62"/>
        <v>POS</v>
      </c>
      <c r="C563" s="23" t="s">
        <v>9</v>
      </c>
      <c r="D563" s="16" t="s">
        <v>375</v>
      </c>
      <c r="E563" s="16" t="s">
        <v>376</v>
      </c>
      <c r="F563" s="17">
        <v>43275</v>
      </c>
      <c r="G563" s="18">
        <v>2018</v>
      </c>
      <c r="H563" s="16" t="s">
        <v>377</v>
      </c>
      <c r="I563" s="20">
        <v>1466.26</v>
      </c>
      <c r="J563" s="19">
        <v>1466.26</v>
      </c>
      <c r="K563" s="21">
        <v>1436.93</v>
      </c>
      <c r="L563" s="21">
        <v>1918</v>
      </c>
      <c r="M563" s="13">
        <f t="shared" si="56"/>
        <v>1466.26</v>
      </c>
      <c r="N563" s="10">
        <f t="shared" si="57"/>
        <v>1466.26</v>
      </c>
      <c r="O563" s="10">
        <f t="shared" si="58"/>
        <v>1436.93</v>
      </c>
      <c r="P563" s="8">
        <f t="shared" si="59"/>
        <v>481.06999999999994</v>
      </c>
      <c r="Q563" s="9">
        <f t="shared" si="60"/>
        <v>0.25081856100104272</v>
      </c>
      <c r="R563" s="8">
        <f t="shared" si="61"/>
        <v>29.329999999999927</v>
      </c>
    </row>
    <row r="564" spans="1:18" ht="13.5" thickBot="1">
      <c r="A564" s="16" t="s">
        <v>8</v>
      </c>
      <c r="B564" s="16" t="str">
        <f t="shared" si="62"/>
        <v>POS</v>
      </c>
      <c r="C564" s="23" t="s">
        <v>1245</v>
      </c>
      <c r="D564" s="16" t="s">
        <v>373</v>
      </c>
      <c r="E564" s="16" t="s">
        <v>374</v>
      </c>
      <c r="F564" s="17">
        <v>43272</v>
      </c>
      <c r="G564" s="18">
        <v>2018</v>
      </c>
      <c r="H564" s="16" t="s">
        <v>1249</v>
      </c>
      <c r="I564" s="20">
        <v>1349.39</v>
      </c>
      <c r="J564" s="19">
        <v>1349.39</v>
      </c>
      <c r="K564" s="21">
        <v>1322.4</v>
      </c>
      <c r="L564" s="21">
        <v>190</v>
      </c>
      <c r="M564" s="13">
        <f t="shared" si="56"/>
        <v>1349.39</v>
      </c>
      <c r="N564" s="10">
        <f t="shared" si="57"/>
        <v>1349.39</v>
      </c>
      <c r="O564" s="10">
        <f t="shared" si="58"/>
        <v>1322.4</v>
      </c>
      <c r="P564" s="8">
        <f t="shared" si="59"/>
        <v>-1132.4000000000001</v>
      </c>
      <c r="Q564" s="9">
        <f t="shared" si="60"/>
        <v>-5.9600000000000009</v>
      </c>
      <c r="R564" s="8">
        <f t="shared" si="61"/>
        <v>26.990000000000009</v>
      </c>
    </row>
    <row r="565" spans="1:18" ht="13.5" thickBot="1">
      <c r="A565" s="16" t="s">
        <v>8</v>
      </c>
      <c r="B565" s="16" t="str">
        <f t="shared" si="62"/>
        <v>POS</v>
      </c>
      <c r="C565" s="23" t="s">
        <v>1244</v>
      </c>
      <c r="D565" s="16" t="s">
        <v>373</v>
      </c>
      <c r="E565" s="16" t="s">
        <v>374</v>
      </c>
      <c r="F565" s="17">
        <v>43272</v>
      </c>
      <c r="G565" s="18">
        <v>2018</v>
      </c>
      <c r="H565" s="16" t="s">
        <v>1248</v>
      </c>
      <c r="I565" s="20">
        <v>1349.39</v>
      </c>
      <c r="J565" s="19">
        <v>1349.39</v>
      </c>
      <c r="K565" s="21">
        <v>1322.4</v>
      </c>
      <c r="L565" s="21">
        <v>616</v>
      </c>
      <c r="M565" s="13">
        <f t="shared" si="56"/>
        <v>1349.39</v>
      </c>
      <c r="N565" s="10">
        <f t="shared" si="57"/>
        <v>1349.39</v>
      </c>
      <c r="O565" s="10">
        <f t="shared" si="58"/>
        <v>1322.4</v>
      </c>
      <c r="P565" s="8">
        <f t="shared" si="59"/>
        <v>-706.40000000000009</v>
      </c>
      <c r="Q565" s="9">
        <f t="shared" si="60"/>
        <v>-1.1467532467532469</v>
      </c>
      <c r="R565" s="8">
        <f t="shared" si="61"/>
        <v>26.990000000000009</v>
      </c>
    </row>
    <row r="566" spans="1:18" ht="13.5" thickBot="1">
      <c r="A566" s="16" t="s">
        <v>8</v>
      </c>
      <c r="B566" s="16" t="str">
        <f t="shared" si="62"/>
        <v>POS</v>
      </c>
      <c r="C566" s="23" t="s">
        <v>9</v>
      </c>
      <c r="D566" s="16" t="s">
        <v>373</v>
      </c>
      <c r="E566" s="16" t="s">
        <v>374</v>
      </c>
      <c r="F566" s="17">
        <v>43272</v>
      </c>
      <c r="G566" s="18">
        <v>2018</v>
      </c>
      <c r="H566" s="16" t="s">
        <v>29</v>
      </c>
      <c r="I566" s="20">
        <v>1349.39</v>
      </c>
      <c r="J566" s="19">
        <v>1349.39</v>
      </c>
      <c r="K566" s="21">
        <v>1322.4</v>
      </c>
      <c r="L566" s="21">
        <v>1944</v>
      </c>
      <c r="M566" s="13">
        <f t="shared" si="56"/>
        <v>1349.39</v>
      </c>
      <c r="N566" s="10">
        <f t="shared" si="57"/>
        <v>1349.39</v>
      </c>
      <c r="O566" s="10">
        <f t="shared" si="58"/>
        <v>1322.4</v>
      </c>
      <c r="P566" s="8">
        <f t="shared" si="59"/>
        <v>621.59999999999991</v>
      </c>
      <c r="Q566" s="9">
        <f t="shared" si="60"/>
        <v>0.31975308641975303</v>
      </c>
      <c r="R566" s="8">
        <f t="shared" si="61"/>
        <v>26.990000000000009</v>
      </c>
    </row>
    <row r="567" spans="1:18" ht="13.5" thickBot="1">
      <c r="A567" s="16" t="s">
        <v>26</v>
      </c>
      <c r="B567" s="16" t="str">
        <f t="shared" si="62"/>
        <v>POS</v>
      </c>
      <c r="C567" s="23" t="s">
        <v>1244</v>
      </c>
      <c r="D567" s="16" t="s">
        <v>193</v>
      </c>
      <c r="E567" s="16" t="s">
        <v>305</v>
      </c>
      <c r="F567" s="17">
        <v>43298</v>
      </c>
      <c r="G567" s="18">
        <v>2018</v>
      </c>
      <c r="H567" s="16" t="s">
        <v>1248</v>
      </c>
      <c r="I567" s="20">
        <v>1132.31</v>
      </c>
      <c r="J567" s="19">
        <v>1132.31</v>
      </c>
      <c r="K567" s="21">
        <v>1109.6600000000001</v>
      </c>
      <c r="L567" s="21">
        <v>24</v>
      </c>
      <c r="M567" s="13">
        <f t="shared" si="56"/>
        <v>1334.81</v>
      </c>
      <c r="N567" s="10">
        <f t="shared" si="57"/>
        <v>1334.81</v>
      </c>
      <c r="O567" s="10">
        <f t="shared" si="58"/>
        <v>1308.1100000000001</v>
      </c>
      <c r="P567" s="8">
        <f t="shared" si="59"/>
        <v>-1284.1100000000001</v>
      </c>
      <c r="Q567" s="9">
        <f t="shared" si="60"/>
        <v>-53.504583333333336</v>
      </c>
      <c r="R567" s="8">
        <f t="shared" si="61"/>
        <v>26.699999999999818</v>
      </c>
    </row>
    <row r="568" spans="1:18" ht="13.5" thickBot="1">
      <c r="A568" s="16" t="s">
        <v>26</v>
      </c>
      <c r="B568" s="16" t="str">
        <f t="shared" si="62"/>
        <v>POS</v>
      </c>
      <c r="C568" s="23" t="s">
        <v>1244</v>
      </c>
      <c r="D568" s="16" t="s">
        <v>193</v>
      </c>
      <c r="E568" s="16" t="s">
        <v>194</v>
      </c>
      <c r="F568" s="17">
        <v>43298</v>
      </c>
      <c r="G568" s="18">
        <v>2018</v>
      </c>
      <c r="H568" s="16" t="s">
        <v>1248</v>
      </c>
      <c r="I568" s="20">
        <v>202.5</v>
      </c>
      <c r="J568" s="19">
        <v>202.5</v>
      </c>
      <c r="K568" s="21">
        <v>198.45</v>
      </c>
      <c r="L568" s="21">
        <v>24</v>
      </c>
      <c r="M568" s="13">
        <f t="shared" si="56"/>
        <v>1334.81</v>
      </c>
      <c r="N568" s="10">
        <f t="shared" si="57"/>
        <v>1334.81</v>
      </c>
      <c r="O568" s="10">
        <f t="shared" si="58"/>
        <v>1308.1100000000001</v>
      </c>
      <c r="P568" s="8">
        <f t="shared" si="59"/>
        <v>-1284.1100000000001</v>
      </c>
      <c r="Q568" s="9">
        <f t="shared" si="60"/>
        <v>-53.504583333333336</v>
      </c>
      <c r="R568" s="8">
        <f t="shared" si="61"/>
        <v>26.699999999999818</v>
      </c>
    </row>
    <row r="569" spans="1:18" ht="13.5" thickBot="1">
      <c r="A569" s="16" t="s">
        <v>26</v>
      </c>
      <c r="B569" s="16" t="str">
        <f t="shared" si="62"/>
        <v>POS</v>
      </c>
      <c r="C569" s="23" t="s">
        <v>1245</v>
      </c>
      <c r="D569" s="16" t="s">
        <v>193</v>
      </c>
      <c r="E569" s="16" t="s">
        <v>305</v>
      </c>
      <c r="F569" s="17">
        <v>43298</v>
      </c>
      <c r="G569" s="18">
        <v>2018</v>
      </c>
      <c r="H569" s="16" t="s">
        <v>1249</v>
      </c>
      <c r="I569" s="20">
        <v>1132.31</v>
      </c>
      <c r="J569" s="19">
        <v>1132.31</v>
      </c>
      <c r="K569" s="21">
        <v>1109.6600000000001</v>
      </c>
      <c r="L569" s="21">
        <v>285</v>
      </c>
      <c r="M569" s="13">
        <f t="shared" si="56"/>
        <v>1334.81</v>
      </c>
      <c r="N569" s="10">
        <f t="shared" si="57"/>
        <v>1334.81</v>
      </c>
      <c r="O569" s="10">
        <f t="shared" si="58"/>
        <v>1308.1100000000001</v>
      </c>
      <c r="P569" s="8">
        <f t="shared" si="59"/>
        <v>-1023.1100000000001</v>
      </c>
      <c r="Q569" s="9">
        <f t="shared" si="60"/>
        <v>-3.5898596491228076</v>
      </c>
      <c r="R569" s="8">
        <f t="shared" si="61"/>
        <v>26.699999999999818</v>
      </c>
    </row>
    <row r="570" spans="1:18" ht="13.5" thickBot="1">
      <c r="A570" s="16" t="s">
        <v>26</v>
      </c>
      <c r="B570" s="16" t="str">
        <f t="shared" si="62"/>
        <v>POS</v>
      </c>
      <c r="C570" s="23" t="s">
        <v>1245</v>
      </c>
      <c r="D570" s="16" t="s">
        <v>193</v>
      </c>
      <c r="E570" s="16" t="s">
        <v>194</v>
      </c>
      <c r="F570" s="17">
        <v>43298</v>
      </c>
      <c r="G570" s="18">
        <v>2018</v>
      </c>
      <c r="H570" s="16" t="s">
        <v>1249</v>
      </c>
      <c r="I570" s="20">
        <v>202.5</v>
      </c>
      <c r="J570" s="19">
        <v>202.5</v>
      </c>
      <c r="K570" s="21">
        <v>198.45</v>
      </c>
      <c r="L570" s="21">
        <v>285</v>
      </c>
      <c r="M570" s="13">
        <f t="shared" si="56"/>
        <v>1334.81</v>
      </c>
      <c r="N570" s="10">
        <f t="shared" si="57"/>
        <v>1334.81</v>
      </c>
      <c r="O570" s="10">
        <f t="shared" si="58"/>
        <v>1308.1100000000001</v>
      </c>
      <c r="P570" s="8">
        <f t="shared" si="59"/>
        <v>-1023.1100000000001</v>
      </c>
      <c r="Q570" s="9">
        <f t="shared" si="60"/>
        <v>-3.5898596491228076</v>
      </c>
      <c r="R570" s="8">
        <f t="shared" si="61"/>
        <v>26.699999999999818</v>
      </c>
    </row>
    <row r="571" spans="1:18" ht="13.5" thickBot="1">
      <c r="A571" s="16" t="s">
        <v>26</v>
      </c>
      <c r="B571" s="16" t="str">
        <f t="shared" si="62"/>
        <v>POS</v>
      </c>
      <c r="C571" s="23" t="s">
        <v>9</v>
      </c>
      <c r="D571" s="16" t="s">
        <v>193</v>
      </c>
      <c r="E571" s="16" t="s">
        <v>194</v>
      </c>
      <c r="F571" s="17">
        <v>43298</v>
      </c>
      <c r="G571" s="18">
        <v>2018</v>
      </c>
      <c r="H571" s="16" t="s">
        <v>29</v>
      </c>
      <c r="I571" s="20">
        <v>202.5</v>
      </c>
      <c r="J571" s="19">
        <v>202.5</v>
      </c>
      <c r="K571" s="21">
        <v>198.45</v>
      </c>
      <c r="L571" s="21">
        <v>1944</v>
      </c>
      <c r="M571" s="13">
        <f t="shared" si="56"/>
        <v>1334.81</v>
      </c>
      <c r="N571" s="10">
        <f t="shared" si="57"/>
        <v>1334.81</v>
      </c>
      <c r="O571" s="10">
        <f t="shared" si="58"/>
        <v>1308.1100000000001</v>
      </c>
      <c r="P571" s="8">
        <f t="shared" si="59"/>
        <v>635.88999999999987</v>
      </c>
      <c r="Q571" s="9">
        <f t="shared" si="60"/>
        <v>0.32710390946502049</v>
      </c>
      <c r="R571" s="8">
        <f t="shared" si="61"/>
        <v>26.699999999999818</v>
      </c>
    </row>
    <row r="572" spans="1:18" ht="13.5" thickBot="1">
      <c r="A572" s="16" t="s">
        <v>26</v>
      </c>
      <c r="B572" s="16" t="str">
        <f t="shared" si="62"/>
        <v>POS</v>
      </c>
      <c r="C572" s="23" t="s">
        <v>9</v>
      </c>
      <c r="D572" s="16" t="s">
        <v>193</v>
      </c>
      <c r="E572" s="16" t="s">
        <v>305</v>
      </c>
      <c r="F572" s="17">
        <v>43298</v>
      </c>
      <c r="G572" s="18">
        <v>2018</v>
      </c>
      <c r="H572" s="16" t="s">
        <v>29</v>
      </c>
      <c r="I572" s="20">
        <v>1132.31</v>
      </c>
      <c r="J572" s="19">
        <v>1132.31</v>
      </c>
      <c r="K572" s="21">
        <v>1109.6600000000001</v>
      </c>
      <c r="L572" s="21">
        <v>1944</v>
      </c>
      <c r="M572" s="13">
        <f t="shared" si="56"/>
        <v>1334.81</v>
      </c>
      <c r="N572" s="10">
        <f t="shared" si="57"/>
        <v>1334.81</v>
      </c>
      <c r="O572" s="10">
        <f t="shared" si="58"/>
        <v>1308.1100000000001</v>
      </c>
      <c r="P572" s="8">
        <f t="shared" si="59"/>
        <v>635.88999999999987</v>
      </c>
      <c r="Q572" s="9">
        <f t="shared" si="60"/>
        <v>0.32710390946502049</v>
      </c>
      <c r="R572" s="8">
        <f t="shared" si="61"/>
        <v>26.699999999999818</v>
      </c>
    </row>
    <row r="573" spans="1:18" ht="13.5" thickBot="1">
      <c r="A573" s="16" t="s">
        <v>51</v>
      </c>
      <c r="B573" s="16" t="str">
        <f t="shared" si="62"/>
        <v>POS</v>
      </c>
      <c r="C573" s="23" t="s">
        <v>1245</v>
      </c>
      <c r="D573" s="16" t="s">
        <v>381</v>
      </c>
      <c r="E573" s="16" t="s">
        <v>382</v>
      </c>
      <c r="F573" s="17">
        <v>43279</v>
      </c>
      <c r="G573" s="18">
        <v>2018</v>
      </c>
      <c r="H573" s="16" t="s">
        <v>1249</v>
      </c>
      <c r="I573" s="20">
        <v>1300.75</v>
      </c>
      <c r="J573" s="19">
        <v>1300.75</v>
      </c>
      <c r="K573" s="21">
        <v>1274.73</v>
      </c>
      <c r="L573" s="21">
        <v>100</v>
      </c>
      <c r="M573" s="13">
        <f t="shared" si="56"/>
        <v>1300.75</v>
      </c>
      <c r="N573" s="10">
        <f t="shared" si="57"/>
        <v>1300.75</v>
      </c>
      <c r="O573" s="10">
        <f t="shared" si="58"/>
        <v>1274.73</v>
      </c>
      <c r="P573" s="8">
        <f t="shared" si="59"/>
        <v>-1174.73</v>
      </c>
      <c r="Q573" s="9">
        <f t="shared" si="60"/>
        <v>-11.747300000000001</v>
      </c>
      <c r="R573" s="8">
        <f t="shared" si="61"/>
        <v>26.019999999999982</v>
      </c>
    </row>
    <row r="574" spans="1:18" ht="13.5" thickBot="1">
      <c r="A574" s="16" t="s">
        <v>51</v>
      </c>
      <c r="B574" s="16" t="str">
        <f t="shared" si="62"/>
        <v>POS</v>
      </c>
      <c r="C574" s="23" t="s">
        <v>1245</v>
      </c>
      <c r="D574" s="16" t="s">
        <v>387</v>
      </c>
      <c r="E574" s="16" t="s">
        <v>388</v>
      </c>
      <c r="F574" s="17">
        <v>43311</v>
      </c>
      <c r="G574" s="18">
        <v>2018</v>
      </c>
      <c r="H574" s="16" t="s">
        <v>1249</v>
      </c>
      <c r="I574" s="20">
        <v>1300.75</v>
      </c>
      <c r="J574" s="19">
        <v>1300.75</v>
      </c>
      <c r="K574" s="21">
        <v>1274.73</v>
      </c>
      <c r="L574" s="21">
        <v>100</v>
      </c>
      <c r="M574" s="13">
        <f t="shared" si="56"/>
        <v>1300.75</v>
      </c>
      <c r="N574" s="10">
        <f t="shared" si="57"/>
        <v>1300.75</v>
      </c>
      <c r="O574" s="10">
        <f t="shared" si="58"/>
        <v>1274.73</v>
      </c>
      <c r="P574" s="8">
        <f t="shared" si="59"/>
        <v>-1174.73</v>
      </c>
      <c r="Q574" s="9">
        <f t="shared" si="60"/>
        <v>-11.747300000000001</v>
      </c>
      <c r="R574" s="8">
        <f t="shared" si="61"/>
        <v>26.019999999999982</v>
      </c>
    </row>
    <row r="575" spans="1:18" ht="13.5" thickBot="1">
      <c r="A575" s="16" t="s">
        <v>230</v>
      </c>
      <c r="B575" s="16" t="str">
        <f t="shared" si="62"/>
        <v>POS</v>
      </c>
      <c r="C575" s="23" t="s">
        <v>1245</v>
      </c>
      <c r="D575" s="16" t="s">
        <v>231</v>
      </c>
      <c r="E575" s="16" t="s">
        <v>232</v>
      </c>
      <c r="F575" s="17">
        <v>43325</v>
      </c>
      <c r="G575" s="18">
        <v>2018</v>
      </c>
      <c r="H575" s="16" t="s">
        <v>1249</v>
      </c>
      <c r="I575" s="20">
        <v>1300.75</v>
      </c>
      <c r="J575" s="19">
        <v>1300.75</v>
      </c>
      <c r="K575" s="21">
        <v>1274.73</v>
      </c>
      <c r="L575" s="21">
        <v>285</v>
      </c>
      <c r="M575" s="13">
        <f t="shared" si="56"/>
        <v>1300.75</v>
      </c>
      <c r="N575" s="10">
        <f t="shared" si="57"/>
        <v>1300.75</v>
      </c>
      <c r="O575" s="10">
        <f t="shared" si="58"/>
        <v>1274.73</v>
      </c>
      <c r="P575" s="8">
        <f t="shared" si="59"/>
        <v>-989.73</v>
      </c>
      <c r="Q575" s="9">
        <f t="shared" si="60"/>
        <v>-3.4727368421052631</v>
      </c>
      <c r="R575" s="8">
        <f t="shared" si="61"/>
        <v>26.019999999999982</v>
      </c>
    </row>
    <row r="576" spans="1:18" ht="13.5" thickBot="1">
      <c r="A576" s="16" t="s">
        <v>26</v>
      </c>
      <c r="B576" s="16" t="str">
        <f t="shared" si="62"/>
        <v>POS</v>
      </c>
      <c r="C576" s="23" t="s">
        <v>1245</v>
      </c>
      <c r="D576" s="16" t="s">
        <v>260</v>
      </c>
      <c r="E576" s="16" t="s">
        <v>261</v>
      </c>
      <c r="F576" s="17">
        <v>43276</v>
      </c>
      <c r="G576" s="18">
        <v>2018</v>
      </c>
      <c r="H576" s="16" t="s">
        <v>1249</v>
      </c>
      <c r="I576" s="20">
        <v>1300.75</v>
      </c>
      <c r="J576" s="19">
        <v>1300.75</v>
      </c>
      <c r="K576" s="21">
        <v>1274.73</v>
      </c>
      <c r="L576" s="21">
        <v>285</v>
      </c>
      <c r="M576" s="13">
        <f t="shared" si="56"/>
        <v>1300.75</v>
      </c>
      <c r="N576" s="10">
        <f t="shared" si="57"/>
        <v>1300.75</v>
      </c>
      <c r="O576" s="10">
        <f t="shared" si="58"/>
        <v>1274.73</v>
      </c>
      <c r="P576" s="8">
        <f t="shared" si="59"/>
        <v>-989.73</v>
      </c>
      <c r="Q576" s="9">
        <f t="shared" si="60"/>
        <v>-3.4727368421052631</v>
      </c>
      <c r="R576" s="8">
        <f t="shared" si="61"/>
        <v>26.019999999999982</v>
      </c>
    </row>
    <row r="577" spans="1:18" ht="13.5" thickBot="1">
      <c r="A577" s="16" t="s">
        <v>51</v>
      </c>
      <c r="B577" s="16" t="str">
        <f t="shared" si="62"/>
        <v>POS</v>
      </c>
      <c r="C577" s="23" t="s">
        <v>9</v>
      </c>
      <c r="D577" s="16" t="s">
        <v>381</v>
      </c>
      <c r="E577" s="16" t="s">
        <v>382</v>
      </c>
      <c r="F577" s="17">
        <v>43279</v>
      </c>
      <c r="G577" s="18">
        <v>2018</v>
      </c>
      <c r="H577" s="16" t="s">
        <v>29</v>
      </c>
      <c r="I577" s="20">
        <v>1300.75</v>
      </c>
      <c r="J577" s="19">
        <v>1300.75</v>
      </c>
      <c r="K577" s="21">
        <v>1274.73</v>
      </c>
      <c r="L577" s="21">
        <v>1862</v>
      </c>
      <c r="M577" s="13">
        <f t="shared" si="56"/>
        <v>1300.75</v>
      </c>
      <c r="N577" s="10">
        <f t="shared" si="57"/>
        <v>1300.75</v>
      </c>
      <c r="O577" s="10">
        <f t="shared" si="58"/>
        <v>1274.73</v>
      </c>
      <c r="P577" s="8">
        <f t="shared" si="59"/>
        <v>587.27</v>
      </c>
      <c r="Q577" s="9">
        <f t="shared" si="60"/>
        <v>0.31539742212674543</v>
      </c>
      <c r="R577" s="8">
        <f t="shared" si="61"/>
        <v>26.019999999999982</v>
      </c>
    </row>
    <row r="578" spans="1:18" ht="13.5" thickBot="1">
      <c r="A578" s="16" t="s">
        <v>51</v>
      </c>
      <c r="B578" s="16" t="str">
        <f t="shared" si="62"/>
        <v>POS</v>
      </c>
      <c r="C578" s="23" t="s">
        <v>9</v>
      </c>
      <c r="D578" s="16" t="s">
        <v>387</v>
      </c>
      <c r="E578" s="16" t="s">
        <v>388</v>
      </c>
      <c r="F578" s="17">
        <v>43311</v>
      </c>
      <c r="G578" s="18">
        <v>2018</v>
      </c>
      <c r="H578" s="16" t="s">
        <v>29</v>
      </c>
      <c r="I578" s="20">
        <v>1300.75</v>
      </c>
      <c r="J578" s="19">
        <v>1300.75</v>
      </c>
      <c r="K578" s="21">
        <v>1274.73</v>
      </c>
      <c r="L578" s="21">
        <v>1862</v>
      </c>
      <c r="M578" s="13">
        <f t="shared" ref="M578:M641" si="63">SUMIFS($I:$I,$D:$D,"="&amp;D578,$C:$C,"="&amp;C578)</f>
        <v>1300.75</v>
      </c>
      <c r="N578" s="10">
        <f t="shared" ref="N578:N641" si="64">SUMIFS($J:$J,$D:$D,"="&amp;D578,$C:$C,"="&amp;C578)</f>
        <v>1300.75</v>
      </c>
      <c r="O578" s="10">
        <f t="shared" ref="O578:O641" si="65">SUMIFS($K:$K,$D:$D,"="&amp;D578,$C:$C,"="&amp;C578)</f>
        <v>1274.73</v>
      </c>
      <c r="P578" s="8">
        <f t="shared" ref="P578:P641" si="66">L578-O578</f>
        <v>587.27</v>
      </c>
      <c r="Q578" s="9">
        <f t="shared" ref="Q578:Q641" si="67">P578/L578</f>
        <v>0.31539742212674543</v>
      </c>
      <c r="R578" s="8">
        <f t="shared" ref="R578:R641" si="68">M578-O578</f>
        <v>26.019999999999982</v>
      </c>
    </row>
    <row r="579" spans="1:18" ht="13.5" thickBot="1">
      <c r="A579" s="16" t="s">
        <v>230</v>
      </c>
      <c r="B579" s="16" t="str">
        <f t="shared" ref="B579:B642" si="69">IF(LEFT(A579,5)="kiosk","KIOSK","POS")</f>
        <v>POS</v>
      </c>
      <c r="C579" s="23" t="s">
        <v>9</v>
      </c>
      <c r="D579" s="16" t="s">
        <v>231</v>
      </c>
      <c r="E579" s="16" t="s">
        <v>232</v>
      </c>
      <c r="F579" s="17">
        <v>43325</v>
      </c>
      <c r="G579" s="18">
        <v>2018</v>
      </c>
      <c r="H579" s="16" t="s">
        <v>29</v>
      </c>
      <c r="I579" s="20">
        <v>1300.75</v>
      </c>
      <c r="J579" s="19">
        <v>1300.75</v>
      </c>
      <c r="K579" s="21">
        <v>1274.73</v>
      </c>
      <c r="L579" s="21">
        <v>1944</v>
      </c>
      <c r="M579" s="13">
        <f t="shared" si="63"/>
        <v>1300.75</v>
      </c>
      <c r="N579" s="10">
        <f t="shared" si="64"/>
        <v>1300.75</v>
      </c>
      <c r="O579" s="10">
        <f t="shared" si="65"/>
        <v>1274.73</v>
      </c>
      <c r="P579" s="8">
        <f t="shared" si="66"/>
        <v>669.27</v>
      </c>
      <c r="Q579" s="9">
        <f t="shared" si="67"/>
        <v>0.34427469135802469</v>
      </c>
      <c r="R579" s="8">
        <f t="shared" si="68"/>
        <v>26.019999999999982</v>
      </c>
    </row>
    <row r="580" spans="1:18" ht="13.5" thickBot="1">
      <c r="A580" s="16" t="s">
        <v>26</v>
      </c>
      <c r="B580" s="16" t="str">
        <f t="shared" si="69"/>
        <v>POS</v>
      </c>
      <c r="C580" s="23" t="s">
        <v>9</v>
      </c>
      <c r="D580" s="16" t="s">
        <v>260</v>
      </c>
      <c r="E580" s="16" t="s">
        <v>261</v>
      </c>
      <c r="F580" s="17">
        <v>43276</v>
      </c>
      <c r="G580" s="18">
        <v>2018</v>
      </c>
      <c r="H580" s="16" t="s">
        <v>29</v>
      </c>
      <c r="I580" s="20">
        <v>1300.75</v>
      </c>
      <c r="J580" s="19">
        <v>1300.75</v>
      </c>
      <c r="K580" s="21">
        <v>1274.73</v>
      </c>
      <c r="L580" s="21">
        <v>1944</v>
      </c>
      <c r="M580" s="13">
        <f t="shared" si="63"/>
        <v>1300.75</v>
      </c>
      <c r="N580" s="10">
        <f t="shared" si="64"/>
        <v>1300.75</v>
      </c>
      <c r="O580" s="10">
        <f t="shared" si="65"/>
        <v>1274.73</v>
      </c>
      <c r="P580" s="8">
        <f t="shared" si="66"/>
        <v>669.27</v>
      </c>
      <c r="Q580" s="9">
        <f t="shared" si="67"/>
        <v>0.34427469135802469</v>
      </c>
      <c r="R580" s="8">
        <f t="shared" si="68"/>
        <v>26.019999999999982</v>
      </c>
    </row>
    <row r="581" spans="1:18" ht="13.5" thickBot="1">
      <c r="A581" s="16" t="s">
        <v>26</v>
      </c>
      <c r="B581" s="16" t="str">
        <f t="shared" si="69"/>
        <v>POS</v>
      </c>
      <c r="C581" s="23" t="s">
        <v>1244</v>
      </c>
      <c r="D581" s="16" t="s">
        <v>702</v>
      </c>
      <c r="E581" s="16" t="s">
        <v>703</v>
      </c>
      <c r="F581" s="17">
        <v>43320</v>
      </c>
      <c r="G581" s="18">
        <v>2018</v>
      </c>
      <c r="H581" s="16" t="s">
        <v>1248</v>
      </c>
      <c r="I581" s="20">
        <v>1255.42</v>
      </c>
      <c r="J581" s="19">
        <v>1255.42</v>
      </c>
      <c r="K581" s="21">
        <v>1230.31</v>
      </c>
      <c r="L581" s="21">
        <v>24</v>
      </c>
      <c r="M581" s="13">
        <f t="shared" si="63"/>
        <v>1255.42</v>
      </c>
      <c r="N581" s="10">
        <f t="shared" si="64"/>
        <v>1255.42</v>
      </c>
      <c r="O581" s="10">
        <f t="shared" si="65"/>
        <v>1230.31</v>
      </c>
      <c r="P581" s="8">
        <f t="shared" si="66"/>
        <v>-1206.31</v>
      </c>
      <c r="Q581" s="9">
        <f t="shared" si="67"/>
        <v>-50.262916666666662</v>
      </c>
      <c r="R581" s="8">
        <f t="shared" si="68"/>
        <v>25.110000000000127</v>
      </c>
    </row>
    <row r="582" spans="1:18" ht="13.5" thickBot="1">
      <c r="A582" s="16" t="s">
        <v>26</v>
      </c>
      <c r="B582" s="16" t="str">
        <f t="shared" si="69"/>
        <v>POS</v>
      </c>
      <c r="C582" s="23" t="s">
        <v>1245</v>
      </c>
      <c r="D582" s="16" t="s">
        <v>702</v>
      </c>
      <c r="E582" s="16" t="s">
        <v>703</v>
      </c>
      <c r="F582" s="17">
        <v>43320</v>
      </c>
      <c r="G582" s="18">
        <v>2018</v>
      </c>
      <c r="H582" s="16" t="s">
        <v>1249</v>
      </c>
      <c r="I582" s="20">
        <v>1255.42</v>
      </c>
      <c r="J582" s="19">
        <v>1255.42</v>
      </c>
      <c r="K582" s="21">
        <v>1230.31</v>
      </c>
      <c r="L582" s="21">
        <v>285</v>
      </c>
      <c r="M582" s="13">
        <f t="shared" si="63"/>
        <v>1255.42</v>
      </c>
      <c r="N582" s="10">
        <f t="shared" si="64"/>
        <v>1255.42</v>
      </c>
      <c r="O582" s="10">
        <f t="shared" si="65"/>
        <v>1230.31</v>
      </c>
      <c r="P582" s="8">
        <f t="shared" si="66"/>
        <v>-945.31</v>
      </c>
      <c r="Q582" s="9">
        <f t="shared" si="67"/>
        <v>-3.3168771929824561</v>
      </c>
      <c r="R582" s="8">
        <f t="shared" si="68"/>
        <v>25.110000000000127</v>
      </c>
    </row>
    <row r="583" spans="1:18" ht="13.5" thickBot="1">
      <c r="A583" s="16" t="s">
        <v>26</v>
      </c>
      <c r="B583" s="16" t="str">
        <f t="shared" si="69"/>
        <v>POS</v>
      </c>
      <c r="C583" s="23" t="s">
        <v>9</v>
      </c>
      <c r="D583" s="16" t="s">
        <v>702</v>
      </c>
      <c r="E583" s="16" t="s">
        <v>703</v>
      </c>
      <c r="F583" s="17">
        <v>43320</v>
      </c>
      <c r="G583" s="18">
        <v>2018</v>
      </c>
      <c r="H583" s="16" t="s">
        <v>29</v>
      </c>
      <c r="I583" s="20">
        <v>1255.42</v>
      </c>
      <c r="J583" s="19">
        <v>1255.42</v>
      </c>
      <c r="K583" s="21">
        <v>1230.31</v>
      </c>
      <c r="L583" s="21">
        <v>1531</v>
      </c>
      <c r="M583" s="13">
        <f t="shared" si="63"/>
        <v>1255.42</v>
      </c>
      <c r="N583" s="10">
        <f t="shared" si="64"/>
        <v>1255.42</v>
      </c>
      <c r="O583" s="10">
        <f t="shared" si="65"/>
        <v>1230.31</v>
      </c>
      <c r="P583" s="8">
        <f t="shared" si="66"/>
        <v>300.69000000000005</v>
      </c>
      <c r="Q583" s="9">
        <f t="shared" si="67"/>
        <v>0.19640104506858266</v>
      </c>
      <c r="R583" s="8">
        <f t="shared" si="68"/>
        <v>25.110000000000127</v>
      </c>
    </row>
    <row r="584" spans="1:18" ht="13.5" thickBot="1">
      <c r="A584" s="16" t="s">
        <v>26</v>
      </c>
      <c r="B584" s="16" t="str">
        <f t="shared" si="69"/>
        <v>POS</v>
      </c>
      <c r="C584" s="23" t="s">
        <v>9</v>
      </c>
      <c r="D584" s="16" t="s">
        <v>836</v>
      </c>
      <c r="E584" s="16" t="s">
        <v>837</v>
      </c>
      <c r="F584" s="17">
        <v>43367</v>
      </c>
      <c r="G584" s="18">
        <v>2018</v>
      </c>
      <c r="H584" s="16" t="s">
        <v>29</v>
      </c>
      <c r="I584" s="22">
        <v>600</v>
      </c>
      <c r="J584" s="19">
        <v>587.25</v>
      </c>
      <c r="K584" s="21">
        <v>575.5</v>
      </c>
      <c r="L584" s="21">
        <v>768.5</v>
      </c>
      <c r="M584" s="13">
        <f t="shared" si="63"/>
        <v>600</v>
      </c>
      <c r="N584" s="10">
        <f t="shared" si="64"/>
        <v>587.25</v>
      </c>
      <c r="O584" s="10">
        <f t="shared" si="65"/>
        <v>575.5</v>
      </c>
      <c r="P584" s="8">
        <f t="shared" si="66"/>
        <v>193</v>
      </c>
      <c r="Q584" s="9">
        <f t="shared" si="67"/>
        <v>0.25113858165256991</v>
      </c>
      <c r="R584" s="8">
        <f t="shared" si="68"/>
        <v>24.5</v>
      </c>
    </row>
    <row r="585" spans="1:18" ht="13.5" thickBot="1">
      <c r="A585" s="16" t="s">
        <v>51</v>
      </c>
      <c r="B585" s="16" t="str">
        <f t="shared" si="69"/>
        <v>POS</v>
      </c>
      <c r="C585" s="23" t="s">
        <v>1245</v>
      </c>
      <c r="D585" s="16" t="s">
        <v>385</v>
      </c>
      <c r="E585" s="16" t="s">
        <v>386</v>
      </c>
      <c r="F585" s="17">
        <v>43318</v>
      </c>
      <c r="G585" s="18">
        <v>2018</v>
      </c>
      <c r="H585" s="16" t="s">
        <v>1249</v>
      </c>
      <c r="I585" s="20">
        <v>1216.75</v>
      </c>
      <c r="J585" s="19">
        <v>1216.75</v>
      </c>
      <c r="K585" s="21">
        <v>1192.4100000000001</v>
      </c>
      <c r="L585" s="21">
        <v>100</v>
      </c>
      <c r="M585" s="13">
        <f t="shared" si="63"/>
        <v>1216.75</v>
      </c>
      <c r="N585" s="10">
        <f t="shared" si="64"/>
        <v>1216.75</v>
      </c>
      <c r="O585" s="10">
        <f t="shared" si="65"/>
        <v>1192.4100000000001</v>
      </c>
      <c r="P585" s="8">
        <f t="shared" si="66"/>
        <v>-1092.4100000000001</v>
      </c>
      <c r="Q585" s="9">
        <f t="shared" si="67"/>
        <v>-10.924100000000001</v>
      </c>
      <c r="R585" s="8">
        <f t="shared" si="68"/>
        <v>24.339999999999918</v>
      </c>
    </row>
    <row r="586" spans="1:18" ht="13.5" thickBot="1">
      <c r="A586" s="16" t="s">
        <v>51</v>
      </c>
      <c r="B586" s="16" t="str">
        <f t="shared" si="69"/>
        <v>POS</v>
      </c>
      <c r="C586" s="23" t="s">
        <v>9</v>
      </c>
      <c r="D586" s="16" t="s">
        <v>385</v>
      </c>
      <c r="E586" s="16" t="s">
        <v>386</v>
      </c>
      <c r="F586" s="17">
        <v>43318</v>
      </c>
      <c r="G586" s="18">
        <v>2018</v>
      </c>
      <c r="H586" s="16" t="s">
        <v>29</v>
      </c>
      <c r="I586" s="20">
        <v>1216.75</v>
      </c>
      <c r="J586" s="19">
        <v>1216.75</v>
      </c>
      <c r="K586" s="21">
        <v>1192.4100000000001</v>
      </c>
      <c r="L586" s="21">
        <v>1862</v>
      </c>
      <c r="M586" s="13">
        <f t="shared" si="63"/>
        <v>1216.75</v>
      </c>
      <c r="N586" s="10">
        <f t="shared" si="64"/>
        <v>1216.75</v>
      </c>
      <c r="O586" s="10">
        <f t="shared" si="65"/>
        <v>1192.4100000000001</v>
      </c>
      <c r="P586" s="8">
        <f t="shared" si="66"/>
        <v>669.58999999999992</v>
      </c>
      <c r="Q586" s="9">
        <f t="shared" si="67"/>
        <v>0.35960794844253485</v>
      </c>
      <c r="R586" s="8">
        <f t="shared" si="68"/>
        <v>24.339999999999918</v>
      </c>
    </row>
    <row r="587" spans="1:18" ht="13.5" thickBot="1">
      <c r="A587" s="16" t="s">
        <v>26</v>
      </c>
      <c r="B587" s="16" t="str">
        <f t="shared" si="69"/>
        <v>POS</v>
      </c>
      <c r="C587" s="23" t="s">
        <v>1244</v>
      </c>
      <c r="D587" s="16" t="s">
        <v>195</v>
      </c>
      <c r="E587" s="16" t="s">
        <v>196</v>
      </c>
      <c r="F587" s="17">
        <v>43279</v>
      </c>
      <c r="G587" s="18">
        <v>2018</v>
      </c>
      <c r="H587" s="16" t="s">
        <v>1248</v>
      </c>
      <c r="I587" s="20">
        <v>1132.31</v>
      </c>
      <c r="J587" s="19">
        <v>1132.31</v>
      </c>
      <c r="K587" s="21">
        <v>1109.6600000000001</v>
      </c>
      <c r="L587" s="21">
        <v>24</v>
      </c>
      <c r="M587" s="13">
        <f t="shared" si="63"/>
        <v>1456.31</v>
      </c>
      <c r="N587" s="10">
        <f t="shared" si="64"/>
        <v>1456.31</v>
      </c>
      <c r="O587" s="10">
        <f t="shared" si="65"/>
        <v>1433.66</v>
      </c>
      <c r="P587" s="8">
        <f t="shared" si="66"/>
        <v>-1409.66</v>
      </c>
      <c r="Q587" s="9">
        <f t="shared" si="67"/>
        <v>-58.735833333333339</v>
      </c>
      <c r="R587" s="8">
        <f t="shared" si="68"/>
        <v>22.649999999999864</v>
      </c>
    </row>
    <row r="588" spans="1:18" ht="13.5" thickBot="1">
      <c r="A588" s="16" t="s">
        <v>51</v>
      </c>
      <c r="B588" s="16" t="str">
        <f t="shared" si="69"/>
        <v>POS</v>
      </c>
      <c r="C588" s="23" t="s">
        <v>1244</v>
      </c>
      <c r="D588" s="16" t="s">
        <v>195</v>
      </c>
      <c r="E588" s="16" t="s">
        <v>337</v>
      </c>
      <c r="F588" s="15"/>
      <c r="G588" s="15"/>
      <c r="H588" s="16" t="s">
        <v>1248</v>
      </c>
      <c r="I588" s="22">
        <v>324</v>
      </c>
      <c r="J588" s="19">
        <v>324</v>
      </c>
      <c r="K588" s="21">
        <v>324</v>
      </c>
      <c r="L588" s="21">
        <v>24</v>
      </c>
      <c r="M588" s="13">
        <f t="shared" si="63"/>
        <v>1456.31</v>
      </c>
      <c r="N588" s="10">
        <f t="shared" si="64"/>
        <v>1456.31</v>
      </c>
      <c r="O588" s="10">
        <f t="shared" si="65"/>
        <v>1433.66</v>
      </c>
      <c r="P588" s="8">
        <f t="shared" si="66"/>
        <v>-1409.66</v>
      </c>
      <c r="Q588" s="9">
        <f t="shared" si="67"/>
        <v>-58.735833333333339</v>
      </c>
      <c r="R588" s="8">
        <f t="shared" si="68"/>
        <v>22.649999999999864</v>
      </c>
    </row>
    <row r="589" spans="1:18" ht="13.5" thickBot="1">
      <c r="A589" s="16" t="s">
        <v>26</v>
      </c>
      <c r="B589" s="16" t="str">
        <f t="shared" si="69"/>
        <v>POS</v>
      </c>
      <c r="C589" s="23" t="s">
        <v>1244</v>
      </c>
      <c r="D589" s="16" t="s">
        <v>217</v>
      </c>
      <c r="E589" s="16" t="s">
        <v>218</v>
      </c>
      <c r="F589" s="17">
        <v>43332</v>
      </c>
      <c r="G589" s="18">
        <v>2018</v>
      </c>
      <c r="H589" s="16" t="s">
        <v>1248</v>
      </c>
      <c r="I589" s="20">
        <v>1132.31</v>
      </c>
      <c r="J589" s="19">
        <v>1132.31</v>
      </c>
      <c r="K589" s="21">
        <v>1109.6600000000001</v>
      </c>
      <c r="L589" s="21">
        <v>24</v>
      </c>
      <c r="M589" s="13">
        <f t="shared" si="63"/>
        <v>1375.31</v>
      </c>
      <c r="N589" s="10">
        <f t="shared" si="64"/>
        <v>1375.31</v>
      </c>
      <c r="O589" s="10">
        <f t="shared" si="65"/>
        <v>1352.66</v>
      </c>
      <c r="P589" s="8">
        <f t="shared" si="66"/>
        <v>-1328.66</v>
      </c>
      <c r="Q589" s="9">
        <f t="shared" si="67"/>
        <v>-55.360833333333339</v>
      </c>
      <c r="R589" s="8">
        <f t="shared" si="68"/>
        <v>22.649999999999864</v>
      </c>
    </row>
    <row r="590" spans="1:18" ht="13.5" thickBot="1">
      <c r="A590" s="16" t="s">
        <v>51</v>
      </c>
      <c r="B590" s="16" t="str">
        <f t="shared" si="69"/>
        <v>POS</v>
      </c>
      <c r="C590" s="23" t="s">
        <v>1244</v>
      </c>
      <c r="D590" s="16" t="s">
        <v>217</v>
      </c>
      <c r="E590" s="16" t="s">
        <v>276</v>
      </c>
      <c r="F590" s="17">
        <v>43300</v>
      </c>
      <c r="G590" s="18">
        <v>2018</v>
      </c>
      <c r="H590" s="16" t="s">
        <v>1248</v>
      </c>
      <c r="I590" s="22">
        <v>243</v>
      </c>
      <c r="J590" s="19">
        <v>243</v>
      </c>
      <c r="K590" s="21">
        <v>243</v>
      </c>
      <c r="L590" s="21">
        <v>24</v>
      </c>
      <c r="M590" s="13">
        <f t="shared" si="63"/>
        <v>1375.31</v>
      </c>
      <c r="N590" s="10">
        <f t="shared" si="64"/>
        <v>1375.31</v>
      </c>
      <c r="O590" s="10">
        <f t="shared" si="65"/>
        <v>1352.66</v>
      </c>
      <c r="P590" s="8">
        <f t="shared" si="66"/>
        <v>-1328.66</v>
      </c>
      <c r="Q590" s="9">
        <f t="shared" si="67"/>
        <v>-55.360833333333339</v>
      </c>
      <c r="R590" s="8">
        <f t="shared" si="68"/>
        <v>22.649999999999864</v>
      </c>
    </row>
    <row r="591" spans="1:18" ht="13.5" thickBot="1">
      <c r="A591" s="16" t="s">
        <v>26</v>
      </c>
      <c r="B591" s="16" t="str">
        <f t="shared" si="69"/>
        <v>POS</v>
      </c>
      <c r="C591" s="23" t="s">
        <v>1244</v>
      </c>
      <c r="D591" s="16" t="s">
        <v>359</v>
      </c>
      <c r="E591" s="16" t="s">
        <v>360</v>
      </c>
      <c r="F591" s="17">
        <v>43362</v>
      </c>
      <c r="G591" s="18">
        <v>2018</v>
      </c>
      <c r="H591" s="16" t="s">
        <v>1248</v>
      </c>
      <c r="I591" s="20">
        <v>1132.31</v>
      </c>
      <c r="J591" s="19">
        <v>1132.31</v>
      </c>
      <c r="K591" s="21">
        <v>1109.6600000000001</v>
      </c>
      <c r="L591" s="21">
        <v>24</v>
      </c>
      <c r="M591" s="13">
        <f t="shared" si="63"/>
        <v>1132.31</v>
      </c>
      <c r="N591" s="10">
        <f t="shared" si="64"/>
        <v>1132.31</v>
      </c>
      <c r="O591" s="10">
        <f t="shared" si="65"/>
        <v>1109.6600000000001</v>
      </c>
      <c r="P591" s="8">
        <f t="shared" si="66"/>
        <v>-1085.6600000000001</v>
      </c>
      <c r="Q591" s="9">
        <f t="shared" si="67"/>
        <v>-45.235833333333339</v>
      </c>
      <c r="R591" s="8">
        <f t="shared" si="68"/>
        <v>22.649999999999864</v>
      </c>
    </row>
    <row r="592" spans="1:18" ht="13.5" thickBot="1">
      <c r="A592" s="16" t="s">
        <v>26</v>
      </c>
      <c r="B592" s="16" t="str">
        <f t="shared" si="69"/>
        <v>POS</v>
      </c>
      <c r="C592" s="23" t="s">
        <v>1244</v>
      </c>
      <c r="D592" s="16" t="s">
        <v>242</v>
      </c>
      <c r="E592" s="16" t="s">
        <v>243</v>
      </c>
      <c r="F592" s="17">
        <v>43313</v>
      </c>
      <c r="G592" s="18">
        <v>2018</v>
      </c>
      <c r="H592" s="16" t="s">
        <v>1248</v>
      </c>
      <c r="I592" s="20">
        <v>1132.31</v>
      </c>
      <c r="J592" s="19">
        <v>1132.31</v>
      </c>
      <c r="K592" s="21">
        <v>1109.6600000000001</v>
      </c>
      <c r="L592" s="21">
        <v>24</v>
      </c>
      <c r="M592" s="13">
        <f t="shared" si="63"/>
        <v>1132.31</v>
      </c>
      <c r="N592" s="10">
        <f t="shared" si="64"/>
        <v>1132.31</v>
      </c>
      <c r="O592" s="10">
        <f t="shared" si="65"/>
        <v>1109.6600000000001</v>
      </c>
      <c r="P592" s="8">
        <f t="shared" si="66"/>
        <v>-1085.6600000000001</v>
      </c>
      <c r="Q592" s="9">
        <f t="shared" si="67"/>
        <v>-45.235833333333339</v>
      </c>
      <c r="R592" s="8">
        <f t="shared" si="68"/>
        <v>22.649999999999864</v>
      </c>
    </row>
    <row r="593" spans="1:18" ht="13.5" thickBot="1">
      <c r="A593" s="16" t="s">
        <v>26</v>
      </c>
      <c r="B593" s="16" t="str">
        <f t="shared" si="69"/>
        <v>POS</v>
      </c>
      <c r="C593" s="23" t="s">
        <v>1244</v>
      </c>
      <c r="D593" s="16" t="s">
        <v>293</v>
      </c>
      <c r="E593" s="16" t="s">
        <v>294</v>
      </c>
      <c r="F593" s="17">
        <v>43289</v>
      </c>
      <c r="G593" s="18">
        <v>2018</v>
      </c>
      <c r="H593" s="16" t="s">
        <v>1248</v>
      </c>
      <c r="I593" s="20">
        <v>1132.31</v>
      </c>
      <c r="J593" s="19">
        <v>1132.31</v>
      </c>
      <c r="K593" s="21">
        <v>1109.6600000000001</v>
      </c>
      <c r="L593" s="21">
        <v>24</v>
      </c>
      <c r="M593" s="13">
        <f t="shared" si="63"/>
        <v>1132.31</v>
      </c>
      <c r="N593" s="10">
        <f t="shared" si="64"/>
        <v>1132.31</v>
      </c>
      <c r="O593" s="10">
        <f t="shared" si="65"/>
        <v>1109.6600000000001</v>
      </c>
      <c r="P593" s="8">
        <f t="shared" si="66"/>
        <v>-1085.6600000000001</v>
      </c>
      <c r="Q593" s="9">
        <f t="shared" si="67"/>
        <v>-45.235833333333339</v>
      </c>
      <c r="R593" s="8">
        <f t="shared" si="68"/>
        <v>22.649999999999864</v>
      </c>
    </row>
    <row r="594" spans="1:18" ht="13.5" thickBot="1">
      <c r="A594" s="16" t="s">
        <v>26</v>
      </c>
      <c r="B594" s="16" t="str">
        <f t="shared" si="69"/>
        <v>POS</v>
      </c>
      <c r="C594" s="23" t="s">
        <v>1244</v>
      </c>
      <c r="D594" s="16" t="s">
        <v>352</v>
      </c>
      <c r="E594" s="16" t="s">
        <v>353</v>
      </c>
      <c r="F594" s="17">
        <v>43329</v>
      </c>
      <c r="G594" s="18">
        <v>2018</v>
      </c>
      <c r="H594" s="16" t="s">
        <v>1248</v>
      </c>
      <c r="I594" s="20">
        <v>1132.31</v>
      </c>
      <c r="J594" s="19">
        <v>1132.31</v>
      </c>
      <c r="K594" s="21">
        <v>1109.6600000000001</v>
      </c>
      <c r="L594" s="21">
        <v>24</v>
      </c>
      <c r="M594" s="13">
        <f t="shared" si="63"/>
        <v>1132.31</v>
      </c>
      <c r="N594" s="10">
        <f t="shared" si="64"/>
        <v>1132.31</v>
      </c>
      <c r="O594" s="10">
        <f t="shared" si="65"/>
        <v>1109.6600000000001</v>
      </c>
      <c r="P594" s="8">
        <f t="shared" si="66"/>
        <v>-1085.6600000000001</v>
      </c>
      <c r="Q594" s="9">
        <f t="shared" si="67"/>
        <v>-45.235833333333339</v>
      </c>
      <c r="R594" s="8">
        <f t="shared" si="68"/>
        <v>22.649999999999864</v>
      </c>
    </row>
    <row r="595" spans="1:18" ht="13.5" thickBot="1">
      <c r="A595" s="16" t="s">
        <v>26</v>
      </c>
      <c r="B595" s="16" t="str">
        <f t="shared" si="69"/>
        <v>POS</v>
      </c>
      <c r="C595" s="23" t="s">
        <v>1244</v>
      </c>
      <c r="D595" s="16" t="s">
        <v>320</v>
      </c>
      <c r="E595" s="16" t="s">
        <v>321</v>
      </c>
      <c r="F595" s="17">
        <v>43324</v>
      </c>
      <c r="G595" s="18">
        <v>2018</v>
      </c>
      <c r="H595" s="16" t="s">
        <v>1248</v>
      </c>
      <c r="I595" s="20">
        <v>1132.31</v>
      </c>
      <c r="J595" s="19">
        <v>1132.31</v>
      </c>
      <c r="K595" s="21">
        <v>1109.6600000000001</v>
      </c>
      <c r="L595" s="21">
        <v>24</v>
      </c>
      <c r="M595" s="13">
        <f t="shared" si="63"/>
        <v>1132.31</v>
      </c>
      <c r="N595" s="10">
        <f t="shared" si="64"/>
        <v>1132.31</v>
      </c>
      <c r="O595" s="10">
        <f t="shared" si="65"/>
        <v>1109.6600000000001</v>
      </c>
      <c r="P595" s="8">
        <f t="shared" si="66"/>
        <v>-1085.6600000000001</v>
      </c>
      <c r="Q595" s="9">
        <f t="shared" si="67"/>
        <v>-45.235833333333339</v>
      </c>
      <c r="R595" s="8">
        <f t="shared" si="68"/>
        <v>22.649999999999864</v>
      </c>
    </row>
    <row r="596" spans="1:18" ht="13.5" thickBot="1">
      <c r="A596" s="16" t="s">
        <v>26</v>
      </c>
      <c r="B596" s="16" t="str">
        <f t="shared" si="69"/>
        <v>POS</v>
      </c>
      <c r="C596" s="23" t="s">
        <v>1244</v>
      </c>
      <c r="D596" s="16" t="s">
        <v>277</v>
      </c>
      <c r="E596" s="16" t="s">
        <v>278</v>
      </c>
      <c r="F596" s="17">
        <v>43333</v>
      </c>
      <c r="G596" s="18">
        <v>2018</v>
      </c>
      <c r="H596" s="16" t="s">
        <v>1248</v>
      </c>
      <c r="I596" s="20">
        <v>1132.31</v>
      </c>
      <c r="J596" s="19">
        <v>1132.31</v>
      </c>
      <c r="K596" s="21">
        <v>1109.6600000000001</v>
      </c>
      <c r="L596" s="21">
        <v>24</v>
      </c>
      <c r="M596" s="13">
        <f t="shared" si="63"/>
        <v>1132.31</v>
      </c>
      <c r="N596" s="10">
        <f t="shared" si="64"/>
        <v>1132.31</v>
      </c>
      <c r="O596" s="10">
        <f t="shared" si="65"/>
        <v>1109.6600000000001</v>
      </c>
      <c r="P596" s="8">
        <f t="shared" si="66"/>
        <v>-1085.6600000000001</v>
      </c>
      <c r="Q596" s="9">
        <f t="shared" si="67"/>
        <v>-45.235833333333339</v>
      </c>
      <c r="R596" s="8">
        <f t="shared" si="68"/>
        <v>22.649999999999864</v>
      </c>
    </row>
    <row r="597" spans="1:18" ht="13.5" thickBot="1">
      <c r="A597" s="16" t="s">
        <v>26</v>
      </c>
      <c r="B597" s="16" t="str">
        <f t="shared" si="69"/>
        <v>POS</v>
      </c>
      <c r="C597" s="23" t="s">
        <v>1244</v>
      </c>
      <c r="D597" s="16" t="s">
        <v>350</v>
      </c>
      <c r="E597" s="16" t="s">
        <v>351</v>
      </c>
      <c r="F597" s="17">
        <v>43312</v>
      </c>
      <c r="G597" s="18">
        <v>2018</v>
      </c>
      <c r="H597" s="16" t="s">
        <v>1248</v>
      </c>
      <c r="I597" s="20">
        <v>1132.31</v>
      </c>
      <c r="J597" s="19">
        <v>1132.31</v>
      </c>
      <c r="K597" s="21">
        <v>1109.6600000000001</v>
      </c>
      <c r="L597" s="21">
        <v>24</v>
      </c>
      <c r="M597" s="13">
        <f t="shared" si="63"/>
        <v>1132.31</v>
      </c>
      <c r="N597" s="10">
        <f t="shared" si="64"/>
        <v>1132.31</v>
      </c>
      <c r="O597" s="10">
        <f t="shared" si="65"/>
        <v>1109.6600000000001</v>
      </c>
      <c r="P597" s="8">
        <f t="shared" si="66"/>
        <v>-1085.6600000000001</v>
      </c>
      <c r="Q597" s="9">
        <f t="shared" si="67"/>
        <v>-45.235833333333339</v>
      </c>
      <c r="R597" s="8">
        <f t="shared" si="68"/>
        <v>22.649999999999864</v>
      </c>
    </row>
    <row r="598" spans="1:18" ht="13.5" thickBot="1">
      <c r="A598" s="16" t="s">
        <v>26</v>
      </c>
      <c r="B598" s="16" t="str">
        <f t="shared" si="69"/>
        <v>POS</v>
      </c>
      <c r="C598" s="23" t="s">
        <v>1244</v>
      </c>
      <c r="D598" s="16" t="s">
        <v>237</v>
      </c>
      <c r="E598" s="16" t="s">
        <v>238</v>
      </c>
      <c r="F598" s="17">
        <v>43275</v>
      </c>
      <c r="G598" s="18">
        <v>2018</v>
      </c>
      <c r="H598" s="16" t="s">
        <v>1248</v>
      </c>
      <c r="I598" s="20">
        <v>1132.31</v>
      </c>
      <c r="J598" s="19">
        <v>1132.31</v>
      </c>
      <c r="K598" s="21">
        <v>1109.6600000000001</v>
      </c>
      <c r="L598" s="21">
        <v>24</v>
      </c>
      <c r="M598" s="13">
        <f t="shared" si="63"/>
        <v>1132.31</v>
      </c>
      <c r="N598" s="10">
        <f t="shared" si="64"/>
        <v>1132.31</v>
      </c>
      <c r="O598" s="10">
        <f t="shared" si="65"/>
        <v>1109.6600000000001</v>
      </c>
      <c r="P598" s="8">
        <f t="shared" si="66"/>
        <v>-1085.6600000000001</v>
      </c>
      <c r="Q598" s="9">
        <f t="shared" si="67"/>
        <v>-45.235833333333339</v>
      </c>
      <c r="R598" s="8">
        <f t="shared" si="68"/>
        <v>22.649999999999864</v>
      </c>
    </row>
    <row r="599" spans="1:18" ht="13.5" thickBot="1">
      <c r="A599" s="16" t="s">
        <v>26</v>
      </c>
      <c r="B599" s="16" t="str">
        <f t="shared" si="69"/>
        <v>POS</v>
      </c>
      <c r="C599" s="23" t="s">
        <v>1244</v>
      </c>
      <c r="D599" s="16" t="s">
        <v>254</v>
      </c>
      <c r="E599" s="16" t="s">
        <v>255</v>
      </c>
      <c r="F599" s="17">
        <v>43311</v>
      </c>
      <c r="G599" s="18">
        <v>2018</v>
      </c>
      <c r="H599" s="16" t="s">
        <v>1248</v>
      </c>
      <c r="I599" s="20">
        <v>1132.31</v>
      </c>
      <c r="J599" s="19">
        <v>1132.31</v>
      </c>
      <c r="K599" s="21">
        <v>1109.6600000000001</v>
      </c>
      <c r="L599" s="21">
        <v>24</v>
      </c>
      <c r="M599" s="13">
        <f t="shared" si="63"/>
        <v>1132.31</v>
      </c>
      <c r="N599" s="10">
        <f t="shared" si="64"/>
        <v>1132.31</v>
      </c>
      <c r="O599" s="10">
        <f t="shared" si="65"/>
        <v>1109.6600000000001</v>
      </c>
      <c r="P599" s="8">
        <f t="shared" si="66"/>
        <v>-1085.6600000000001</v>
      </c>
      <c r="Q599" s="9">
        <f t="shared" si="67"/>
        <v>-45.235833333333339</v>
      </c>
      <c r="R599" s="8">
        <f t="shared" si="68"/>
        <v>22.649999999999864</v>
      </c>
    </row>
    <row r="600" spans="1:18" ht="13.5" thickBot="1">
      <c r="A600" s="16" t="s">
        <v>26</v>
      </c>
      <c r="B600" s="16" t="str">
        <f t="shared" si="69"/>
        <v>POS</v>
      </c>
      <c r="C600" s="23" t="s">
        <v>1244</v>
      </c>
      <c r="D600" s="16" t="s">
        <v>215</v>
      </c>
      <c r="E600" s="16" t="s">
        <v>216</v>
      </c>
      <c r="F600" s="17">
        <v>43313</v>
      </c>
      <c r="G600" s="18">
        <v>2018</v>
      </c>
      <c r="H600" s="16" t="s">
        <v>1248</v>
      </c>
      <c r="I600" s="20">
        <v>1132.31</v>
      </c>
      <c r="J600" s="19">
        <v>1132.31</v>
      </c>
      <c r="K600" s="21">
        <v>1109.6600000000001</v>
      </c>
      <c r="L600" s="21">
        <v>24</v>
      </c>
      <c r="M600" s="13">
        <f t="shared" si="63"/>
        <v>1132.31</v>
      </c>
      <c r="N600" s="10">
        <f t="shared" si="64"/>
        <v>1132.31</v>
      </c>
      <c r="O600" s="10">
        <f t="shared" si="65"/>
        <v>1109.6600000000001</v>
      </c>
      <c r="P600" s="8">
        <f t="shared" si="66"/>
        <v>-1085.6600000000001</v>
      </c>
      <c r="Q600" s="9">
        <f t="shared" si="67"/>
        <v>-45.235833333333339</v>
      </c>
      <c r="R600" s="8">
        <f t="shared" si="68"/>
        <v>22.649999999999864</v>
      </c>
    </row>
    <row r="601" spans="1:18" ht="13.5" thickBot="1">
      <c r="A601" s="16" t="s">
        <v>26</v>
      </c>
      <c r="B601" s="16" t="str">
        <f t="shared" si="69"/>
        <v>POS</v>
      </c>
      <c r="C601" s="23" t="s">
        <v>1244</v>
      </c>
      <c r="D601" s="16" t="s">
        <v>264</v>
      </c>
      <c r="E601" s="16" t="s">
        <v>265</v>
      </c>
      <c r="F601" s="17">
        <v>43328</v>
      </c>
      <c r="G601" s="18">
        <v>2018</v>
      </c>
      <c r="H601" s="16" t="s">
        <v>1248</v>
      </c>
      <c r="I601" s="20">
        <v>1132.31</v>
      </c>
      <c r="J601" s="19">
        <v>1132.31</v>
      </c>
      <c r="K601" s="21">
        <v>1109.6600000000001</v>
      </c>
      <c r="L601" s="21">
        <v>24</v>
      </c>
      <c r="M601" s="13">
        <f t="shared" si="63"/>
        <v>1132.31</v>
      </c>
      <c r="N601" s="10">
        <f t="shared" si="64"/>
        <v>1132.31</v>
      </c>
      <c r="O601" s="10">
        <f t="shared" si="65"/>
        <v>1109.6600000000001</v>
      </c>
      <c r="P601" s="8">
        <f t="shared" si="66"/>
        <v>-1085.6600000000001</v>
      </c>
      <c r="Q601" s="9">
        <f t="shared" si="67"/>
        <v>-45.235833333333339</v>
      </c>
      <c r="R601" s="8">
        <f t="shared" si="68"/>
        <v>22.649999999999864</v>
      </c>
    </row>
    <row r="602" spans="1:18" ht="13.5" thickBot="1">
      <c r="A602" s="16" t="s">
        <v>26</v>
      </c>
      <c r="B602" s="16" t="str">
        <f t="shared" si="69"/>
        <v>POS</v>
      </c>
      <c r="C602" s="23" t="s">
        <v>1244</v>
      </c>
      <c r="D602" s="16" t="s">
        <v>274</v>
      </c>
      <c r="E602" s="16" t="s">
        <v>275</v>
      </c>
      <c r="F602" s="17">
        <v>43306</v>
      </c>
      <c r="G602" s="18">
        <v>2018</v>
      </c>
      <c r="H602" s="16" t="s">
        <v>1248</v>
      </c>
      <c r="I602" s="20">
        <v>1132.31</v>
      </c>
      <c r="J602" s="19">
        <v>1132.31</v>
      </c>
      <c r="K602" s="21">
        <v>1109.6600000000001</v>
      </c>
      <c r="L602" s="21">
        <v>24</v>
      </c>
      <c r="M602" s="13">
        <f t="shared" si="63"/>
        <v>1132.31</v>
      </c>
      <c r="N602" s="10">
        <f t="shared" si="64"/>
        <v>1132.31</v>
      </c>
      <c r="O602" s="10">
        <f t="shared" si="65"/>
        <v>1109.6600000000001</v>
      </c>
      <c r="P602" s="8">
        <f t="shared" si="66"/>
        <v>-1085.6600000000001</v>
      </c>
      <c r="Q602" s="9">
        <f t="shared" si="67"/>
        <v>-45.235833333333339</v>
      </c>
      <c r="R602" s="8">
        <f t="shared" si="68"/>
        <v>22.649999999999864</v>
      </c>
    </row>
    <row r="603" spans="1:18" ht="13.5" thickBot="1">
      <c r="A603" s="16" t="s">
        <v>26</v>
      </c>
      <c r="B603" s="16" t="str">
        <f t="shared" si="69"/>
        <v>POS</v>
      </c>
      <c r="C603" s="23" t="s">
        <v>1244</v>
      </c>
      <c r="D603" s="16" t="s">
        <v>331</v>
      </c>
      <c r="E603" s="16" t="s">
        <v>332</v>
      </c>
      <c r="F603" s="17">
        <v>43318</v>
      </c>
      <c r="G603" s="18">
        <v>2018</v>
      </c>
      <c r="H603" s="16" t="s">
        <v>1248</v>
      </c>
      <c r="I603" s="20">
        <v>1132.31</v>
      </c>
      <c r="J603" s="19">
        <v>1132.31</v>
      </c>
      <c r="K603" s="21">
        <v>1109.6600000000001</v>
      </c>
      <c r="L603" s="21">
        <v>24</v>
      </c>
      <c r="M603" s="13">
        <f t="shared" si="63"/>
        <v>1132.31</v>
      </c>
      <c r="N603" s="10">
        <f t="shared" si="64"/>
        <v>1132.31</v>
      </c>
      <c r="O603" s="10">
        <f t="shared" si="65"/>
        <v>1109.6600000000001</v>
      </c>
      <c r="P603" s="8">
        <f t="shared" si="66"/>
        <v>-1085.6600000000001</v>
      </c>
      <c r="Q603" s="9">
        <f t="shared" si="67"/>
        <v>-45.235833333333339</v>
      </c>
      <c r="R603" s="8">
        <f t="shared" si="68"/>
        <v>22.649999999999864</v>
      </c>
    </row>
    <row r="604" spans="1:18" ht="13.5" thickBot="1">
      <c r="A604" s="16" t="s">
        <v>26</v>
      </c>
      <c r="B604" s="16" t="str">
        <f t="shared" si="69"/>
        <v>POS</v>
      </c>
      <c r="C604" s="23" t="s">
        <v>1244</v>
      </c>
      <c r="D604" s="16" t="s">
        <v>45</v>
      </c>
      <c r="E604" s="16" t="s">
        <v>46</v>
      </c>
      <c r="F604" s="17">
        <v>43319</v>
      </c>
      <c r="G604" s="18">
        <v>2018</v>
      </c>
      <c r="H604" s="16" t="s">
        <v>1248</v>
      </c>
      <c r="I604" s="20">
        <v>1132.31</v>
      </c>
      <c r="J604" s="19">
        <v>1132.31</v>
      </c>
      <c r="K604" s="21">
        <v>1109.6600000000001</v>
      </c>
      <c r="L604" s="21">
        <v>48</v>
      </c>
      <c r="M604" s="13">
        <f t="shared" si="63"/>
        <v>1132.31</v>
      </c>
      <c r="N604" s="10">
        <f t="shared" si="64"/>
        <v>1132.31</v>
      </c>
      <c r="O604" s="10">
        <f t="shared" si="65"/>
        <v>1109.6600000000001</v>
      </c>
      <c r="P604" s="8">
        <f t="shared" si="66"/>
        <v>-1061.6600000000001</v>
      </c>
      <c r="Q604" s="9">
        <f t="shared" si="67"/>
        <v>-22.11791666666667</v>
      </c>
      <c r="R604" s="8">
        <f t="shared" si="68"/>
        <v>22.649999999999864</v>
      </c>
    </row>
    <row r="605" spans="1:18" ht="13.5" thickBot="1">
      <c r="A605" s="16" t="s">
        <v>26</v>
      </c>
      <c r="B605" s="16" t="str">
        <f t="shared" si="69"/>
        <v>POS</v>
      </c>
      <c r="C605" s="23" t="s">
        <v>1244</v>
      </c>
      <c r="D605" s="16" t="s">
        <v>60</v>
      </c>
      <c r="E605" s="16" t="s">
        <v>61</v>
      </c>
      <c r="F605" s="17">
        <v>43320</v>
      </c>
      <c r="G605" s="18">
        <v>2018</v>
      </c>
      <c r="H605" s="16" t="s">
        <v>1248</v>
      </c>
      <c r="I605" s="20">
        <v>1132.31</v>
      </c>
      <c r="J605" s="19">
        <v>1132.31</v>
      </c>
      <c r="K605" s="21">
        <v>1109.6600000000001</v>
      </c>
      <c r="L605" s="21">
        <v>48</v>
      </c>
      <c r="M605" s="13">
        <f t="shared" si="63"/>
        <v>1132.31</v>
      </c>
      <c r="N605" s="10">
        <f t="shared" si="64"/>
        <v>1132.31</v>
      </c>
      <c r="O605" s="10">
        <f t="shared" si="65"/>
        <v>1109.6600000000001</v>
      </c>
      <c r="P605" s="8">
        <f t="shared" si="66"/>
        <v>-1061.6600000000001</v>
      </c>
      <c r="Q605" s="9">
        <f t="shared" si="67"/>
        <v>-22.11791666666667</v>
      </c>
      <c r="R605" s="8">
        <f t="shared" si="68"/>
        <v>22.649999999999864</v>
      </c>
    </row>
    <row r="606" spans="1:18" ht="13.5" thickBot="1">
      <c r="A606" s="16" t="s">
        <v>26</v>
      </c>
      <c r="B606" s="16" t="str">
        <f t="shared" si="69"/>
        <v>POS</v>
      </c>
      <c r="C606" s="23" t="s">
        <v>1244</v>
      </c>
      <c r="D606" s="16" t="s">
        <v>49</v>
      </c>
      <c r="E606" s="16" t="s">
        <v>50</v>
      </c>
      <c r="F606" s="17">
        <v>43339</v>
      </c>
      <c r="G606" s="18">
        <v>2018</v>
      </c>
      <c r="H606" s="16" t="s">
        <v>1248</v>
      </c>
      <c r="I606" s="20">
        <v>1132.31</v>
      </c>
      <c r="J606" s="19">
        <v>1132.31</v>
      </c>
      <c r="K606" s="21">
        <v>1109.6600000000001</v>
      </c>
      <c r="L606" s="21">
        <v>48</v>
      </c>
      <c r="M606" s="13">
        <f t="shared" si="63"/>
        <v>1132.31</v>
      </c>
      <c r="N606" s="10">
        <f t="shared" si="64"/>
        <v>1132.31</v>
      </c>
      <c r="O606" s="10">
        <f t="shared" si="65"/>
        <v>1109.6600000000001</v>
      </c>
      <c r="P606" s="8">
        <f t="shared" si="66"/>
        <v>-1061.6600000000001</v>
      </c>
      <c r="Q606" s="9">
        <f t="shared" si="67"/>
        <v>-22.11791666666667</v>
      </c>
      <c r="R606" s="8">
        <f t="shared" si="68"/>
        <v>22.649999999999864</v>
      </c>
    </row>
    <row r="607" spans="1:18" ht="13.5" thickBot="1">
      <c r="A607" s="16" t="s">
        <v>51</v>
      </c>
      <c r="B607" s="16" t="str">
        <f t="shared" si="69"/>
        <v>POS</v>
      </c>
      <c r="C607" s="23" t="s">
        <v>1245</v>
      </c>
      <c r="D607" s="16" t="s">
        <v>195</v>
      </c>
      <c r="E607" s="16" t="s">
        <v>337</v>
      </c>
      <c r="F607" s="15"/>
      <c r="G607" s="15"/>
      <c r="H607" s="16" t="s">
        <v>1249</v>
      </c>
      <c r="I607" s="22">
        <v>324</v>
      </c>
      <c r="J607" s="19">
        <v>324</v>
      </c>
      <c r="K607" s="21">
        <v>324</v>
      </c>
      <c r="L607" s="21">
        <v>285</v>
      </c>
      <c r="M607" s="13">
        <f t="shared" si="63"/>
        <v>1456.31</v>
      </c>
      <c r="N607" s="10">
        <f t="shared" si="64"/>
        <v>1456.31</v>
      </c>
      <c r="O607" s="10">
        <f t="shared" si="65"/>
        <v>1433.66</v>
      </c>
      <c r="P607" s="8">
        <f t="shared" si="66"/>
        <v>-1148.6600000000001</v>
      </c>
      <c r="Q607" s="9">
        <f t="shared" si="67"/>
        <v>-4.0303859649122806</v>
      </c>
      <c r="R607" s="8">
        <f t="shared" si="68"/>
        <v>22.649999999999864</v>
      </c>
    </row>
    <row r="608" spans="1:18" ht="13.5" thickBot="1">
      <c r="A608" s="16" t="s">
        <v>26</v>
      </c>
      <c r="B608" s="16" t="str">
        <f t="shared" si="69"/>
        <v>POS</v>
      </c>
      <c r="C608" s="23" t="s">
        <v>1245</v>
      </c>
      <c r="D608" s="16" t="s">
        <v>195</v>
      </c>
      <c r="E608" s="16" t="s">
        <v>196</v>
      </c>
      <c r="F608" s="17">
        <v>43279</v>
      </c>
      <c r="G608" s="18">
        <v>2018</v>
      </c>
      <c r="H608" s="16" t="s">
        <v>1249</v>
      </c>
      <c r="I608" s="20">
        <v>1132.31</v>
      </c>
      <c r="J608" s="19">
        <v>1132.31</v>
      </c>
      <c r="K608" s="21">
        <v>1109.6600000000001</v>
      </c>
      <c r="L608" s="21">
        <v>285</v>
      </c>
      <c r="M608" s="13">
        <f t="shared" si="63"/>
        <v>1456.31</v>
      </c>
      <c r="N608" s="10">
        <f t="shared" si="64"/>
        <v>1456.31</v>
      </c>
      <c r="O608" s="10">
        <f t="shared" si="65"/>
        <v>1433.66</v>
      </c>
      <c r="P608" s="8">
        <f t="shared" si="66"/>
        <v>-1148.6600000000001</v>
      </c>
      <c r="Q608" s="9">
        <f t="shared" si="67"/>
        <v>-4.0303859649122806</v>
      </c>
      <c r="R608" s="8">
        <f t="shared" si="68"/>
        <v>22.649999999999864</v>
      </c>
    </row>
    <row r="609" spans="1:18" ht="13.5" thickBot="1">
      <c r="A609" s="16" t="s">
        <v>51</v>
      </c>
      <c r="B609" s="16" t="str">
        <f t="shared" si="69"/>
        <v>POS</v>
      </c>
      <c r="C609" s="23" t="s">
        <v>1245</v>
      </c>
      <c r="D609" s="16" t="s">
        <v>217</v>
      </c>
      <c r="E609" s="16" t="s">
        <v>276</v>
      </c>
      <c r="F609" s="17">
        <v>43300</v>
      </c>
      <c r="G609" s="18">
        <v>2018</v>
      </c>
      <c r="H609" s="16" t="s">
        <v>1249</v>
      </c>
      <c r="I609" s="22">
        <v>243</v>
      </c>
      <c r="J609" s="19">
        <v>243</v>
      </c>
      <c r="K609" s="21">
        <v>243</v>
      </c>
      <c r="L609" s="21">
        <v>285</v>
      </c>
      <c r="M609" s="13">
        <f t="shared" si="63"/>
        <v>1375.31</v>
      </c>
      <c r="N609" s="10">
        <f t="shared" si="64"/>
        <v>1375.31</v>
      </c>
      <c r="O609" s="10">
        <f t="shared" si="65"/>
        <v>1352.66</v>
      </c>
      <c r="P609" s="8">
        <f t="shared" si="66"/>
        <v>-1067.6600000000001</v>
      </c>
      <c r="Q609" s="9">
        <f t="shared" si="67"/>
        <v>-3.7461754385964916</v>
      </c>
      <c r="R609" s="8">
        <f t="shared" si="68"/>
        <v>22.649999999999864</v>
      </c>
    </row>
    <row r="610" spans="1:18" ht="13.5" thickBot="1">
      <c r="A610" s="16" t="s">
        <v>26</v>
      </c>
      <c r="B610" s="16" t="str">
        <f t="shared" si="69"/>
        <v>POS</v>
      </c>
      <c r="C610" s="23" t="s">
        <v>1245</v>
      </c>
      <c r="D610" s="16" t="s">
        <v>217</v>
      </c>
      <c r="E610" s="16" t="s">
        <v>218</v>
      </c>
      <c r="F610" s="17">
        <v>43332</v>
      </c>
      <c r="G610" s="18">
        <v>2018</v>
      </c>
      <c r="H610" s="16" t="s">
        <v>1249</v>
      </c>
      <c r="I610" s="20">
        <v>1132.31</v>
      </c>
      <c r="J610" s="19">
        <v>1132.31</v>
      </c>
      <c r="K610" s="21">
        <v>1109.6600000000001</v>
      </c>
      <c r="L610" s="21">
        <v>285</v>
      </c>
      <c r="M610" s="13">
        <f t="shared" si="63"/>
        <v>1375.31</v>
      </c>
      <c r="N610" s="10">
        <f t="shared" si="64"/>
        <v>1375.31</v>
      </c>
      <c r="O610" s="10">
        <f t="shared" si="65"/>
        <v>1352.66</v>
      </c>
      <c r="P610" s="8">
        <f t="shared" si="66"/>
        <v>-1067.6600000000001</v>
      </c>
      <c r="Q610" s="9">
        <f t="shared" si="67"/>
        <v>-3.7461754385964916</v>
      </c>
      <c r="R610" s="8">
        <f t="shared" si="68"/>
        <v>22.649999999999864</v>
      </c>
    </row>
    <row r="611" spans="1:18" ht="13.5" thickBot="1">
      <c r="A611" s="16" t="s">
        <v>26</v>
      </c>
      <c r="B611" s="16" t="str">
        <f t="shared" si="69"/>
        <v>POS</v>
      </c>
      <c r="C611" s="23" t="s">
        <v>1245</v>
      </c>
      <c r="D611" s="16" t="s">
        <v>237</v>
      </c>
      <c r="E611" s="16" t="s">
        <v>238</v>
      </c>
      <c r="F611" s="17">
        <v>43275</v>
      </c>
      <c r="G611" s="18">
        <v>2018</v>
      </c>
      <c r="H611" s="16" t="s">
        <v>1249</v>
      </c>
      <c r="I611" s="20">
        <v>1132.31</v>
      </c>
      <c r="J611" s="19">
        <v>1132.31</v>
      </c>
      <c r="K611" s="21">
        <v>1109.6600000000001</v>
      </c>
      <c r="L611" s="21">
        <v>285</v>
      </c>
      <c r="M611" s="13">
        <f t="shared" si="63"/>
        <v>1132.31</v>
      </c>
      <c r="N611" s="10">
        <f t="shared" si="64"/>
        <v>1132.31</v>
      </c>
      <c r="O611" s="10">
        <f t="shared" si="65"/>
        <v>1109.6600000000001</v>
      </c>
      <c r="P611" s="8">
        <f t="shared" si="66"/>
        <v>-824.66000000000008</v>
      </c>
      <c r="Q611" s="9">
        <f t="shared" si="67"/>
        <v>-2.8935438596491232</v>
      </c>
      <c r="R611" s="8">
        <f t="shared" si="68"/>
        <v>22.649999999999864</v>
      </c>
    </row>
    <row r="612" spans="1:18" ht="13.5" thickBot="1">
      <c r="A612" s="16" t="s">
        <v>26</v>
      </c>
      <c r="B612" s="16" t="str">
        <f t="shared" si="69"/>
        <v>POS</v>
      </c>
      <c r="C612" s="23" t="s">
        <v>1245</v>
      </c>
      <c r="D612" s="16" t="s">
        <v>350</v>
      </c>
      <c r="E612" s="16" t="s">
        <v>351</v>
      </c>
      <c r="F612" s="17">
        <v>43312</v>
      </c>
      <c r="G612" s="18">
        <v>2018</v>
      </c>
      <c r="H612" s="16" t="s">
        <v>1249</v>
      </c>
      <c r="I612" s="20">
        <v>1132.31</v>
      </c>
      <c r="J612" s="19">
        <v>1132.31</v>
      </c>
      <c r="K612" s="21">
        <v>1109.6600000000001</v>
      </c>
      <c r="L612" s="21">
        <v>285</v>
      </c>
      <c r="M612" s="13">
        <f t="shared" si="63"/>
        <v>1132.31</v>
      </c>
      <c r="N612" s="10">
        <f t="shared" si="64"/>
        <v>1132.31</v>
      </c>
      <c r="O612" s="10">
        <f t="shared" si="65"/>
        <v>1109.6600000000001</v>
      </c>
      <c r="P612" s="8">
        <f t="shared" si="66"/>
        <v>-824.66000000000008</v>
      </c>
      <c r="Q612" s="9">
        <f t="shared" si="67"/>
        <v>-2.8935438596491232</v>
      </c>
      <c r="R612" s="8">
        <f t="shared" si="68"/>
        <v>22.649999999999864</v>
      </c>
    </row>
    <row r="613" spans="1:18" ht="13.5" thickBot="1">
      <c r="A613" s="16" t="s">
        <v>26</v>
      </c>
      <c r="B613" s="16" t="str">
        <f t="shared" si="69"/>
        <v>POS</v>
      </c>
      <c r="C613" s="23" t="s">
        <v>1245</v>
      </c>
      <c r="D613" s="16" t="s">
        <v>277</v>
      </c>
      <c r="E613" s="16" t="s">
        <v>278</v>
      </c>
      <c r="F613" s="17">
        <v>43333</v>
      </c>
      <c r="G613" s="18">
        <v>2018</v>
      </c>
      <c r="H613" s="16" t="s">
        <v>1249</v>
      </c>
      <c r="I613" s="20">
        <v>1132.31</v>
      </c>
      <c r="J613" s="19">
        <v>1132.31</v>
      </c>
      <c r="K613" s="21">
        <v>1109.6600000000001</v>
      </c>
      <c r="L613" s="21">
        <v>285</v>
      </c>
      <c r="M613" s="13">
        <f t="shared" si="63"/>
        <v>1132.31</v>
      </c>
      <c r="N613" s="10">
        <f t="shared" si="64"/>
        <v>1132.31</v>
      </c>
      <c r="O613" s="10">
        <f t="shared" si="65"/>
        <v>1109.6600000000001</v>
      </c>
      <c r="P613" s="8">
        <f t="shared" si="66"/>
        <v>-824.66000000000008</v>
      </c>
      <c r="Q613" s="9">
        <f t="shared" si="67"/>
        <v>-2.8935438596491232</v>
      </c>
      <c r="R613" s="8">
        <f t="shared" si="68"/>
        <v>22.649999999999864</v>
      </c>
    </row>
    <row r="614" spans="1:18" ht="13.5" thickBot="1">
      <c r="A614" s="16" t="s">
        <v>26</v>
      </c>
      <c r="B614" s="16" t="str">
        <f t="shared" si="69"/>
        <v>POS</v>
      </c>
      <c r="C614" s="23" t="s">
        <v>1245</v>
      </c>
      <c r="D614" s="16" t="s">
        <v>264</v>
      </c>
      <c r="E614" s="16" t="s">
        <v>265</v>
      </c>
      <c r="F614" s="17">
        <v>43328</v>
      </c>
      <c r="G614" s="18">
        <v>2018</v>
      </c>
      <c r="H614" s="16" t="s">
        <v>1249</v>
      </c>
      <c r="I614" s="20">
        <v>1132.31</v>
      </c>
      <c r="J614" s="19">
        <v>1132.31</v>
      </c>
      <c r="K614" s="21">
        <v>1109.6600000000001</v>
      </c>
      <c r="L614" s="21">
        <v>285</v>
      </c>
      <c r="M614" s="13">
        <f t="shared" si="63"/>
        <v>1132.31</v>
      </c>
      <c r="N614" s="10">
        <f t="shared" si="64"/>
        <v>1132.31</v>
      </c>
      <c r="O614" s="10">
        <f t="shared" si="65"/>
        <v>1109.6600000000001</v>
      </c>
      <c r="P614" s="8">
        <f t="shared" si="66"/>
        <v>-824.66000000000008</v>
      </c>
      <c r="Q614" s="9">
        <f t="shared" si="67"/>
        <v>-2.8935438596491232</v>
      </c>
      <c r="R614" s="8">
        <f t="shared" si="68"/>
        <v>22.649999999999864</v>
      </c>
    </row>
    <row r="615" spans="1:18" ht="13.5" thickBot="1">
      <c r="A615" s="16" t="s">
        <v>26</v>
      </c>
      <c r="B615" s="16" t="str">
        <f t="shared" si="69"/>
        <v>POS</v>
      </c>
      <c r="C615" s="23" t="s">
        <v>1245</v>
      </c>
      <c r="D615" s="16" t="s">
        <v>215</v>
      </c>
      <c r="E615" s="16" t="s">
        <v>216</v>
      </c>
      <c r="F615" s="17">
        <v>43313</v>
      </c>
      <c r="G615" s="18">
        <v>2018</v>
      </c>
      <c r="H615" s="16" t="s">
        <v>1249</v>
      </c>
      <c r="I615" s="20">
        <v>1132.31</v>
      </c>
      <c r="J615" s="19">
        <v>1132.31</v>
      </c>
      <c r="K615" s="21">
        <v>1109.6600000000001</v>
      </c>
      <c r="L615" s="21">
        <v>285</v>
      </c>
      <c r="M615" s="13">
        <f t="shared" si="63"/>
        <v>1132.31</v>
      </c>
      <c r="N615" s="10">
        <f t="shared" si="64"/>
        <v>1132.31</v>
      </c>
      <c r="O615" s="10">
        <f t="shared" si="65"/>
        <v>1109.6600000000001</v>
      </c>
      <c r="P615" s="8">
        <f t="shared" si="66"/>
        <v>-824.66000000000008</v>
      </c>
      <c r="Q615" s="9">
        <f t="shared" si="67"/>
        <v>-2.8935438596491232</v>
      </c>
      <c r="R615" s="8">
        <f t="shared" si="68"/>
        <v>22.649999999999864</v>
      </c>
    </row>
    <row r="616" spans="1:18" ht="13.5" thickBot="1">
      <c r="A616" s="16" t="s">
        <v>26</v>
      </c>
      <c r="B616" s="16" t="str">
        <f t="shared" si="69"/>
        <v>POS</v>
      </c>
      <c r="C616" s="23" t="s">
        <v>1245</v>
      </c>
      <c r="D616" s="16" t="s">
        <v>331</v>
      </c>
      <c r="E616" s="16" t="s">
        <v>332</v>
      </c>
      <c r="F616" s="17">
        <v>43318</v>
      </c>
      <c r="G616" s="18">
        <v>2018</v>
      </c>
      <c r="H616" s="16" t="s">
        <v>1249</v>
      </c>
      <c r="I616" s="20">
        <v>1132.31</v>
      </c>
      <c r="J616" s="19">
        <v>1132.31</v>
      </c>
      <c r="K616" s="21">
        <v>1109.6600000000001</v>
      </c>
      <c r="L616" s="21">
        <v>285</v>
      </c>
      <c r="M616" s="13">
        <f t="shared" si="63"/>
        <v>1132.31</v>
      </c>
      <c r="N616" s="10">
        <f t="shared" si="64"/>
        <v>1132.31</v>
      </c>
      <c r="O616" s="10">
        <f t="shared" si="65"/>
        <v>1109.6600000000001</v>
      </c>
      <c r="P616" s="8">
        <f t="shared" si="66"/>
        <v>-824.66000000000008</v>
      </c>
      <c r="Q616" s="9">
        <f t="shared" si="67"/>
        <v>-2.8935438596491232</v>
      </c>
      <c r="R616" s="8">
        <f t="shared" si="68"/>
        <v>22.649999999999864</v>
      </c>
    </row>
    <row r="617" spans="1:18" ht="13.5" thickBot="1">
      <c r="A617" s="16" t="s">
        <v>26</v>
      </c>
      <c r="B617" s="16" t="str">
        <f t="shared" si="69"/>
        <v>POS</v>
      </c>
      <c r="C617" s="23" t="s">
        <v>1245</v>
      </c>
      <c r="D617" s="16" t="s">
        <v>274</v>
      </c>
      <c r="E617" s="16" t="s">
        <v>275</v>
      </c>
      <c r="F617" s="17">
        <v>43306</v>
      </c>
      <c r="G617" s="18">
        <v>2018</v>
      </c>
      <c r="H617" s="16" t="s">
        <v>1249</v>
      </c>
      <c r="I617" s="20">
        <v>1132.31</v>
      </c>
      <c r="J617" s="19">
        <v>1132.31</v>
      </c>
      <c r="K617" s="21">
        <v>1109.6600000000001</v>
      </c>
      <c r="L617" s="21">
        <v>285</v>
      </c>
      <c r="M617" s="13">
        <f t="shared" si="63"/>
        <v>1132.31</v>
      </c>
      <c r="N617" s="10">
        <f t="shared" si="64"/>
        <v>1132.31</v>
      </c>
      <c r="O617" s="10">
        <f t="shared" si="65"/>
        <v>1109.6600000000001</v>
      </c>
      <c r="P617" s="8">
        <f t="shared" si="66"/>
        <v>-824.66000000000008</v>
      </c>
      <c r="Q617" s="9">
        <f t="shared" si="67"/>
        <v>-2.8935438596491232</v>
      </c>
      <c r="R617" s="8">
        <f t="shared" si="68"/>
        <v>22.649999999999864</v>
      </c>
    </row>
    <row r="618" spans="1:18" ht="13.5" thickBot="1">
      <c r="A618" s="16" t="s">
        <v>26</v>
      </c>
      <c r="B618" s="16" t="str">
        <f t="shared" si="69"/>
        <v>POS</v>
      </c>
      <c r="C618" s="23" t="s">
        <v>1245</v>
      </c>
      <c r="D618" s="16" t="s">
        <v>254</v>
      </c>
      <c r="E618" s="16" t="s">
        <v>255</v>
      </c>
      <c r="F618" s="17">
        <v>43311</v>
      </c>
      <c r="G618" s="18">
        <v>2018</v>
      </c>
      <c r="H618" s="16" t="s">
        <v>1249</v>
      </c>
      <c r="I618" s="20">
        <v>1132.31</v>
      </c>
      <c r="J618" s="19">
        <v>1132.31</v>
      </c>
      <c r="K618" s="21">
        <v>1109.6600000000001</v>
      </c>
      <c r="L618" s="21">
        <v>285</v>
      </c>
      <c r="M618" s="13">
        <f t="shared" si="63"/>
        <v>1132.31</v>
      </c>
      <c r="N618" s="10">
        <f t="shared" si="64"/>
        <v>1132.31</v>
      </c>
      <c r="O618" s="10">
        <f t="shared" si="65"/>
        <v>1109.6600000000001</v>
      </c>
      <c r="P618" s="8">
        <f t="shared" si="66"/>
        <v>-824.66000000000008</v>
      </c>
      <c r="Q618" s="9">
        <f t="shared" si="67"/>
        <v>-2.8935438596491232</v>
      </c>
      <c r="R618" s="8">
        <f t="shared" si="68"/>
        <v>22.649999999999864</v>
      </c>
    </row>
    <row r="619" spans="1:18" ht="13.5" thickBot="1">
      <c r="A619" s="16" t="s">
        <v>26</v>
      </c>
      <c r="B619" s="16" t="str">
        <f t="shared" si="69"/>
        <v>POS</v>
      </c>
      <c r="C619" s="23" t="s">
        <v>1245</v>
      </c>
      <c r="D619" s="16" t="s">
        <v>242</v>
      </c>
      <c r="E619" s="16" t="s">
        <v>243</v>
      </c>
      <c r="F619" s="17">
        <v>43313</v>
      </c>
      <c r="G619" s="18">
        <v>2018</v>
      </c>
      <c r="H619" s="16" t="s">
        <v>1249</v>
      </c>
      <c r="I619" s="20">
        <v>1132.31</v>
      </c>
      <c r="J619" s="19">
        <v>1132.31</v>
      </c>
      <c r="K619" s="21">
        <v>1109.6600000000001</v>
      </c>
      <c r="L619" s="21">
        <v>285</v>
      </c>
      <c r="M619" s="13">
        <f t="shared" si="63"/>
        <v>1132.31</v>
      </c>
      <c r="N619" s="10">
        <f t="shared" si="64"/>
        <v>1132.31</v>
      </c>
      <c r="O619" s="10">
        <f t="shared" si="65"/>
        <v>1109.6600000000001</v>
      </c>
      <c r="P619" s="8">
        <f t="shared" si="66"/>
        <v>-824.66000000000008</v>
      </c>
      <c r="Q619" s="9">
        <f t="shared" si="67"/>
        <v>-2.8935438596491232</v>
      </c>
      <c r="R619" s="8">
        <f t="shared" si="68"/>
        <v>22.649999999999864</v>
      </c>
    </row>
    <row r="620" spans="1:18" ht="13.5" thickBot="1">
      <c r="A620" s="16" t="s">
        <v>26</v>
      </c>
      <c r="B620" s="16" t="str">
        <f t="shared" si="69"/>
        <v>POS</v>
      </c>
      <c r="C620" s="23" t="s">
        <v>1245</v>
      </c>
      <c r="D620" s="16" t="s">
        <v>359</v>
      </c>
      <c r="E620" s="16" t="s">
        <v>360</v>
      </c>
      <c r="F620" s="17">
        <v>43362</v>
      </c>
      <c r="G620" s="18">
        <v>2018</v>
      </c>
      <c r="H620" s="16" t="s">
        <v>1249</v>
      </c>
      <c r="I620" s="20">
        <v>1132.31</v>
      </c>
      <c r="J620" s="19">
        <v>1132.31</v>
      </c>
      <c r="K620" s="21">
        <v>1109.6600000000001</v>
      </c>
      <c r="L620" s="21">
        <v>285</v>
      </c>
      <c r="M620" s="13">
        <f t="shared" si="63"/>
        <v>1132.31</v>
      </c>
      <c r="N620" s="10">
        <f t="shared" si="64"/>
        <v>1132.31</v>
      </c>
      <c r="O620" s="10">
        <f t="shared" si="65"/>
        <v>1109.6600000000001</v>
      </c>
      <c r="P620" s="8">
        <f t="shared" si="66"/>
        <v>-824.66000000000008</v>
      </c>
      <c r="Q620" s="9">
        <f t="shared" si="67"/>
        <v>-2.8935438596491232</v>
      </c>
      <c r="R620" s="8">
        <f t="shared" si="68"/>
        <v>22.649999999999864</v>
      </c>
    </row>
    <row r="621" spans="1:18" ht="13.5" thickBot="1">
      <c r="A621" s="16" t="s">
        <v>26</v>
      </c>
      <c r="B621" s="16" t="str">
        <f t="shared" si="69"/>
        <v>POS</v>
      </c>
      <c r="C621" s="23" t="s">
        <v>1245</v>
      </c>
      <c r="D621" s="16" t="s">
        <v>320</v>
      </c>
      <c r="E621" s="16" t="s">
        <v>321</v>
      </c>
      <c r="F621" s="17">
        <v>43324</v>
      </c>
      <c r="G621" s="18">
        <v>2018</v>
      </c>
      <c r="H621" s="16" t="s">
        <v>1249</v>
      </c>
      <c r="I621" s="20">
        <v>1132.31</v>
      </c>
      <c r="J621" s="19">
        <v>1132.31</v>
      </c>
      <c r="K621" s="21">
        <v>1109.6600000000001</v>
      </c>
      <c r="L621" s="21">
        <v>285</v>
      </c>
      <c r="M621" s="13">
        <f t="shared" si="63"/>
        <v>1132.31</v>
      </c>
      <c r="N621" s="10">
        <f t="shared" si="64"/>
        <v>1132.31</v>
      </c>
      <c r="O621" s="10">
        <f t="shared" si="65"/>
        <v>1109.6600000000001</v>
      </c>
      <c r="P621" s="8">
        <f t="shared" si="66"/>
        <v>-824.66000000000008</v>
      </c>
      <c r="Q621" s="9">
        <f t="shared" si="67"/>
        <v>-2.8935438596491232</v>
      </c>
      <c r="R621" s="8">
        <f t="shared" si="68"/>
        <v>22.649999999999864</v>
      </c>
    </row>
    <row r="622" spans="1:18" ht="13.5" thickBot="1">
      <c r="A622" s="16" t="s">
        <v>26</v>
      </c>
      <c r="B622" s="16" t="str">
        <f t="shared" si="69"/>
        <v>POS</v>
      </c>
      <c r="C622" s="23" t="s">
        <v>1245</v>
      </c>
      <c r="D622" s="16" t="s">
        <v>293</v>
      </c>
      <c r="E622" s="16" t="s">
        <v>294</v>
      </c>
      <c r="F622" s="17">
        <v>43289</v>
      </c>
      <c r="G622" s="18">
        <v>2018</v>
      </c>
      <c r="H622" s="16" t="s">
        <v>1249</v>
      </c>
      <c r="I622" s="20">
        <v>1132.31</v>
      </c>
      <c r="J622" s="19">
        <v>1132.31</v>
      </c>
      <c r="K622" s="21">
        <v>1109.6600000000001</v>
      </c>
      <c r="L622" s="21">
        <v>285</v>
      </c>
      <c r="M622" s="13">
        <f t="shared" si="63"/>
        <v>1132.31</v>
      </c>
      <c r="N622" s="10">
        <f t="shared" si="64"/>
        <v>1132.31</v>
      </c>
      <c r="O622" s="10">
        <f t="shared" si="65"/>
        <v>1109.6600000000001</v>
      </c>
      <c r="P622" s="8">
        <f t="shared" si="66"/>
        <v>-824.66000000000008</v>
      </c>
      <c r="Q622" s="9">
        <f t="shared" si="67"/>
        <v>-2.8935438596491232</v>
      </c>
      <c r="R622" s="8">
        <f t="shared" si="68"/>
        <v>22.649999999999864</v>
      </c>
    </row>
    <row r="623" spans="1:18" ht="13.5" thickBot="1">
      <c r="A623" s="16" t="s">
        <v>26</v>
      </c>
      <c r="B623" s="16" t="str">
        <f t="shared" si="69"/>
        <v>POS</v>
      </c>
      <c r="C623" s="23" t="s">
        <v>1245</v>
      </c>
      <c r="D623" s="16" t="s">
        <v>352</v>
      </c>
      <c r="E623" s="16" t="s">
        <v>353</v>
      </c>
      <c r="F623" s="17">
        <v>43329</v>
      </c>
      <c r="G623" s="18">
        <v>2018</v>
      </c>
      <c r="H623" s="16" t="s">
        <v>1249</v>
      </c>
      <c r="I623" s="20">
        <v>1132.31</v>
      </c>
      <c r="J623" s="19">
        <v>1132.31</v>
      </c>
      <c r="K623" s="21">
        <v>1109.6600000000001</v>
      </c>
      <c r="L623" s="21">
        <v>285</v>
      </c>
      <c r="M623" s="13">
        <f t="shared" si="63"/>
        <v>1132.31</v>
      </c>
      <c r="N623" s="10">
        <f t="shared" si="64"/>
        <v>1132.31</v>
      </c>
      <c r="O623" s="10">
        <f t="shared" si="65"/>
        <v>1109.6600000000001</v>
      </c>
      <c r="P623" s="8">
        <f t="shared" si="66"/>
        <v>-824.66000000000008</v>
      </c>
      <c r="Q623" s="9">
        <f t="shared" si="67"/>
        <v>-2.8935438596491232</v>
      </c>
      <c r="R623" s="8">
        <f t="shared" si="68"/>
        <v>22.649999999999864</v>
      </c>
    </row>
    <row r="624" spans="1:18" ht="13.5" thickBot="1">
      <c r="A624" s="16" t="s">
        <v>26</v>
      </c>
      <c r="B624" s="16" t="str">
        <f t="shared" si="69"/>
        <v>POS</v>
      </c>
      <c r="C624" s="23" t="s">
        <v>1245</v>
      </c>
      <c r="D624" s="16" t="s">
        <v>45</v>
      </c>
      <c r="E624" s="16" t="s">
        <v>46</v>
      </c>
      <c r="F624" s="17">
        <v>43319</v>
      </c>
      <c r="G624" s="18">
        <v>2018</v>
      </c>
      <c r="H624" s="16" t="s">
        <v>1249</v>
      </c>
      <c r="I624" s="20">
        <v>1132.31</v>
      </c>
      <c r="J624" s="19">
        <v>1132.31</v>
      </c>
      <c r="K624" s="21">
        <v>1109.6600000000001</v>
      </c>
      <c r="L624" s="21">
        <v>570</v>
      </c>
      <c r="M624" s="13">
        <f t="shared" si="63"/>
        <v>1132.31</v>
      </c>
      <c r="N624" s="10">
        <f t="shared" si="64"/>
        <v>1132.31</v>
      </c>
      <c r="O624" s="10">
        <f t="shared" si="65"/>
        <v>1109.6600000000001</v>
      </c>
      <c r="P624" s="8">
        <f t="shared" si="66"/>
        <v>-539.66000000000008</v>
      </c>
      <c r="Q624" s="9">
        <f t="shared" si="67"/>
        <v>-0.9467719298245616</v>
      </c>
      <c r="R624" s="8">
        <f t="shared" si="68"/>
        <v>22.649999999999864</v>
      </c>
    </row>
    <row r="625" spans="1:18" ht="13.5" thickBot="1">
      <c r="A625" s="16" t="s">
        <v>26</v>
      </c>
      <c r="B625" s="16" t="str">
        <f t="shared" si="69"/>
        <v>POS</v>
      </c>
      <c r="C625" s="23" t="s">
        <v>1245</v>
      </c>
      <c r="D625" s="16" t="s">
        <v>49</v>
      </c>
      <c r="E625" s="16" t="s">
        <v>50</v>
      </c>
      <c r="F625" s="17">
        <v>43339</v>
      </c>
      <c r="G625" s="18">
        <v>2018</v>
      </c>
      <c r="H625" s="16" t="s">
        <v>1249</v>
      </c>
      <c r="I625" s="20">
        <v>1132.31</v>
      </c>
      <c r="J625" s="19">
        <v>1132.31</v>
      </c>
      <c r="K625" s="21">
        <v>1109.6600000000001</v>
      </c>
      <c r="L625" s="21">
        <v>570</v>
      </c>
      <c r="M625" s="13">
        <f t="shared" si="63"/>
        <v>1132.31</v>
      </c>
      <c r="N625" s="10">
        <f t="shared" si="64"/>
        <v>1132.31</v>
      </c>
      <c r="O625" s="10">
        <f t="shared" si="65"/>
        <v>1109.6600000000001</v>
      </c>
      <c r="P625" s="8">
        <f t="shared" si="66"/>
        <v>-539.66000000000008</v>
      </c>
      <c r="Q625" s="9">
        <f t="shared" si="67"/>
        <v>-0.9467719298245616</v>
      </c>
      <c r="R625" s="8">
        <f t="shared" si="68"/>
        <v>22.649999999999864</v>
      </c>
    </row>
    <row r="626" spans="1:18" ht="13.5" thickBot="1">
      <c r="A626" s="16" t="s">
        <v>51</v>
      </c>
      <c r="B626" s="16" t="str">
        <f t="shared" si="69"/>
        <v>POS</v>
      </c>
      <c r="C626" s="23" t="s">
        <v>1245</v>
      </c>
      <c r="D626" s="16" t="s">
        <v>66</v>
      </c>
      <c r="E626" s="16" t="s">
        <v>67</v>
      </c>
      <c r="F626" s="17">
        <v>43314</v>
      </c>
      <c r="G626" s="18">
        <v>2018</v>
      </c>
      <c r="H626" s="16" t="s">
        <v>1249</v>
      </c>
      <c r="I626" s="20">
        <v>1132.31</v>
      </c>
      <c r="J626" s="19">
        <v>1132.31</v>
      </c>
      <c r="K626" s="21">
        <v>1109.6600000000001</v>
      </c>
      <c r="L626" s="21">
        <v>570</v>
      </c>
      <c r="M626" s="13">
        <f t="shared" si="63"/>
        <v>1132.31</v>
      </c>
      <c r="N626" s="10">
        <f t="shared" si="64"/>
        <v>1132.31</v>
      </c>
      <c r="O626" s="10">
        <f t="shared" si="65"/>
        <v>1109.6600000000001</v>
      </c>
      <c r="P626" s="8">
        <f t="shared" si="66"/>
        <v>-539.66000000000008</v>
      </c>
      <c r="Q626" s="9">
        <f t="shared" si="67"/>
        <v>-0.9467719298245616</v>
      </c>
      <c r="R626" s="8">
        <f t="shared" si="68"/>
        <v>22.649999999999864</v>
      </c>
    </row>
    <row r="627" spans="1:18" ht="13.5" thickBot="1">
      <c r="A627" s="16" t="s">
        <v>26</v>
      </c>
      <c r="B627" s="16" t="str">
        <f t="shared" si="69"/>
        <v>POS</v>
      </c>
      <c r="C627" s="23" t="s">
        <v>1245</v>
      </c>
      <c r="D627" s="16" t="s">
        <v>60</v>
      </c>
      <c r="E627" s="16" t="s">
        <v>61</v>
      </c>
      <c r="F627" s="17">
        <v>43320</v>
      </c>
      <c r="G627" s="18">
        <v>2018</v>
      </c>
      <c r="H627" s="16" t="s">
        <v>1249</v>
      </c>
      <c r="I627" s="20">
        <v>1132.31</v>
      </c>
      <c r="J627" s="19">
        <v>1132.31</v>
      </c>
      <c r="K627" s="21">
        <v>1109.6600000000001</v>
      </c>
      <c r="L627" s="21">
        <v>570</v>
      </c>
      <c r="M627" s="13">
        <f t="shared" si="63"/>
        <v>1132.31</v>
      </c>
      <c r="N627" s="10">
        <f t="shared" si="64"/>
        <v>1132.31</v>
      </c>
      <c r="O627" s="10">
        <f t="shared" si="65"/>
        <v>1109.6600000000001</v>
      </c>
      <c r="P627" s="8">
        <f t="shared" si="66"/>
        <v>-539.66000000000008</v>
      </c>
      <c r="Q627" s="9">
        <f t="shared" si="67"/>
        <v>-0.9467719298245616</v>
      </c>
      <c r="R627" s="8">
        <f t="shared" si="68"/>
        <v>22.649999999999864</v>
      </c>
    </row>
    <row r="628" spans="1:18" ht="13.5" thickBot="1">
      <c r="A628" s="16" t="s">
        <v>51</v>
      </c>
      <c r="B628" s="16" t="str">
        <f t="shared" si="69"/>
        <v>POS</v>
      </c>
      <c r="C628" s="23" t="s">
        <v>9</v>
      </c>
      <c r="D628" s="16" t="s">
        <v>195</v>
      </c>
      <c r="E628" s="16" t="s">
        <v>337</v>
      </c>
      <c r="F628" s="15"/>
      <c r="G628" s="15"/>
      <c r="H628" s="16" t="s">
        <v>29</v>
      </c>
      <c r="I628" s="22">
        <v>324</v>
      </c>
      <c r="J628" s="19">
        <v>324</v>
      </c>
      <c r="K628" s="21">
        <v>324</v>
      </c>
      <c r="L628" s="21">
        <v>1944</v>
      </c>
      <c r="M628" s="13">
        <f t="shared" si="63"/>
        <v>1456.31</v>
      </c>
      <c r="N628" s="10">
        <f t="shared" si="64"/>
        <v>1456.31</v>
      </c>
      <c r="O628" s="10">
        <f t="shared" si="65"/>
        <v>1433.66</v>
      </c>
      <c r="P628" s="8">
        <f t="shared" si="66"/>
        <v>510.33999999999992</v>
      </c>
      <c r="Q628" s="9">
        <f t="shared" si="67"/>
        <v>0.26252057613168722</v>
      </c>
      <c r="R628" s="8">
        <f t="shared" si="68"/>
        <v>22.649999999999864</v>
      </c>
    </row>
    <row r="629" spans="1:18" ht="13.5" thickBot="1">
      <c r="A629" s="16" t="s">
        <v>26</v>
      </c>
      <c r="B629" s="16" t="str">
        <f t="shared" si="69"/>
        <v>POS</v>
      </c>
      <c r="C629" s="23" t="s">
        <v>9</v>
      </c>
      <c r="D629" s="16" t="s">
        <v>195</v>
      </c>
      <c r="E629" s="16" t="s">
        <v>196</v>
      </c>
      <c r="F629" s="17">
        <v>43279</v>
      </c>
      <c r="G629" s="18">
        <v>2018</v>
      </c>
      <c r="H629" s="16" t="s">
        <v>29</v>
      </c>
      <c r="I629" s="20">
        <v>1132.31</v>
      </c>
      <c r="J629" s="19">
        <v>1132.31</v>
      </c>
      <c r="K629" s="21">
        <v>1109.6600000000001</v>
      </c>
      <c r="L629" s="21">
        <v>1944</v>
      </c>
      <c r="M629" s="13">
        <f t="shared" si="63"/>
        <v>1456.31</v>
      </c>
      <c r="N629" s="10">
        <f t="shared" si="64"/>
        <v>1456.31</v>
      </c>
      <c r="O629" s="10">
        <f t="shared" si="65"/>
        <v>1433.66</v>
      </c>
      <c r="P629" s="8">
        <f t="shared" si="66"/>
        <v>510.33999999999992</v>
      </c>
      <c r="Q629" s="9">
        <f t="shared" si="67"/>
        <v>0.26252057613168722</v>
      </c>
      <c r="R629" s="8">
        <f t="shared" si="68"/>
        <v>22.649999999999864</v>
      </c>
    </row>
    <row r="630" spans="1:18" ht="13.5" thickBot="1">
      <c r="A630" s="16" t="s">
        <v>51</v>
      </c>
      <c r="B630" s="16" t="str">
        <f t="shared" si="69"/>
        <v>POS</v>
      </c>
      <c r="C630" s="23" t="s">
        <v>9</v>
      </c>
      <c r="D630" s="16" t="s">
        <v>217</v>
      </c>
      <c r="E630" s="16" t="s">
        <v>276</v>
      </c>
      <c r="F630" s="17">
        <v>43300</v>
      </c>
      <c r="G630" s="18">
        <v>2018</v>
      </c>
      <c r="H630" s="16" t="s">
        <v>29</v>
      </c>
      <c r="I630" s="22">
        <v>243</v>
      </c>
      <c r="J630" s="19">
        <v>243</v>
      </c>
      <c r="K630" s="21">
        <v>243</v>
      </c>
      <c r="L630" s="21">
        <v>1944</v>
      </c>
      <c r="M630" s="13">
        <f t="shared" si="63"/>
        <v>1375.31</v>
      </c>
      <c r="N630" s="10">
        <f t="shared" si="64"/>
        <v>1375.31</v>
      </c>
      <c r="O630" s="10">
        <f t="shared" si="65"/>
        <v>1352.66</v>
      </c>
      <c r="P630" s="8">
        <f t="shared" si="66"/>
        <v>591.33999999999992</v>
      </c>
      <c r="Q630" s="9">
        <f t="shared" si="67"/>
        <v>0.30418724279835385</v>
      </c>
      <c r="R630" s="8">
        <f t="shared" si="68"/>
        <v>22.649999999999864</v>
      </c>
    </row>
    <row r="631" spans="1:18" ht="13.5" thickBot="1">
      <c r="A631" s="16" t="s">
        <v>26</v>
      </c>
      <c r="B631" s="16" t="str">
        <f t="shared" si="69"/>
        <v>POS</v>
      </c>
      <c r="C631" s="23" t="s">
        <v>9</v>
      </c>
      <c r="D631" s="16" t="s">
        <v>217</v>
      </c>
      <c r="E631" s="16" t="s">
        <v>218</v>
      </c>
      <c r="F631" s="17">
        <v>43332</v>
      </c>
      <c r="G631" s="18">
        <v>2018</v>
      </c>
      <c r="H631" s="16" t="s">
        <v>29</v>
      </c>
      <c r="I631" s="20">
        <v>1132.31</v>
      </c>
      <c r="J631" s="19">
        <v>1132.31</v>
      </c>
      <c r="K631" s="21">
        <v>1109.6600000000001</v>
      </c>
      <c r="L631" s="21">
        <v>1944</v>
      </c>
      <c r="M631" s="13">
        <f t="shared" si="63"/>
        <v>1375.31</v>
      </c>
      <c r="N631" s="10">
        <f t="shared" si="64"/>
        <v>1375.31</v>
      </c>
      <c r="O631" s="10">
        <f t="shared" si="65"/>
        <v>1352.66</v>
      </c>
      <c r="P631" s="8">
        <f t="shared" si="66"/>
        <v>591.33999999999992</v>
      </c>
      <c r="Q631" s="9">
        <f t="shared" si="67"/>
        <v>0.30418724279835385</v>
      </c>
      <c r="R631" s="8">
        <f t="shared" si="68"/>
        <v>22.649999999999864</v>
      </c>
    </row>
    <row r="632" spans="1:18" ht="13.5" thickBot="1">
      <c r="A632" s="16" t="s">
        <v>26</v>
      </c>
      <c r="B632" s="16" t="str">
        <f t="shared" si="69"/>
        <v>POS</v>
      </c>
      <c r="C632" s="23" t="s">
        <v>9</v>
      </c>
      <c r="D632" s="16" t="s">
        <v>274</v>
      </c>
      <c r="E632" s="16" t="s">
        <v>275</v>
      </c>
      <c r="F632" s="17">
        <v>43306</v>
      </c>
      <c r="G632" s="18">
        <v>2018</v>
      </c>
      <c r="H632" s="16" t="s">
        <v>29</v>
      </c>
      <c r="I632" s="20">
        <v>1132.31</v>
      </c>
      <c r="J632" s="19">
        <v>1132.31</v>
      </c>
      <c r="K632" s="21">
        <v>1109.6600000000001</v>
      </c>
      <c r="L632" s="21">
        <v>1944</v>
      </c>
      <c r="M632" s="13">
        <f t="shared" si="63"/>
        <v>1132.31</v>
      </c>
      <c r="N632" s="10">
        <f t="shared" si="64"/>
        <v>1132.31</v>
      </c>
      <c r="O632" s="10">
        <f t="shared" si="65"/>
        <v>1109.6600000000001</v>
      </c>
      <c r="P632" s="8">
        <f t="shared" si="66"/>
        <v>834.33999999999992</v>
      </c>
      <c r="Q632" s="9">
        <f t="shared" si="67"/>
        <v>0.42918724279835385</v>
      </c>
      <c r="R632" s="8">
        <f t="shared" si="68"/>
        <v>22.649999999999864</v>
      </c>
    </row>
    <row r="633" spans="1:18" ht="13.5" thickBot="1">
      <c r="A633" s="16" t="s">
        <v>26</v>
      </c>
      <c r="B633" s="16" t="str">
        <f t="shared" si="69"/>
        <v>POS</v>
      </c>
      <c r="C633" s="23" t="s">
        <v>9</v>
      </c>
      <c r="D633" s="16" t="s">
        <v>331</v>
      </c>
      <c r="E633" s="16" t="s">
        <v>332</v>
      </c>
      <c r="F633" s="17">
        <v>43318</v>
      </c>
      <c r="G633" s="18">
        <v>2018</v>
      </c>
      <c r="H633" s="16" t="s">
        <v>29</v>
      </c>
      <c r="I633" s="20">
        <v>1132.31</v>
      </c>
      <c r="J633" s="19">
        <v>1132.31</v>
      </c>
      <c r="K633" s="21">
        <v>1109.6600000000001</v>
      </c>
      <c r="L633" s="21">
        <v>1944</v>
      </c>
      <c r="M633" s="13">
        <f t="shared" si="63"/>
        <v>1132.31</v>
      </c>
      <c r="N633" s="10">
        <f t="shared" si="64"/>
        <v>1132.31</v>
      </c>
      <c r="O633" s="10">
        <f t="shared" si="65"/>
        <v>1109.6600000000001</v>
      </c>
      <c r="P633" s="8">
        <f t="shared" si="66"/>
        <v>834.33999999999992</v>
      </c>
      <c r="Q633" s="9">
        <f t="shared" si="67"/>
        <v>0.42918724279835385</v>
      </c>
      <c r="R633" s="8">
        <f t="shared" si="68"/>
        <v>22.649999999999864</v>
      </c>
    </row>
    <row r="634" spans="1:18" ht="13.5" thickBot="1">
      <c r="A634" s="16" t="s">
        <v>26</v>
      </c>
      <c r="B634" s="16" t="str">
        <f t="shared" si="69"/>
        <v>POS</v>
      </c>
      <c r="C634" s="23" t="s">
        <v>9</v>
      </c>
      <c r="D634" s="16" t="s">
        <v>215</v>
      </c>
      <c r="E634" s="16" t="s">
        <v>216</v>
      </c>
      <c r="F634" s="17">
        <v>43313</v>
      </c>
      <c r="G634" s="18">
        <v>2018</v>
      </c>
      <c r="H634" s="16" t="s">
        <v>29</v>
      </c>
      <c r="I634" s="20">
        <v>1132.31</v>
      </c>
      <c r="J634" s="19">
        <v>1132.31</v>
      </c>
      <c r="K634" s="21">
        <v>1109.6600000000001</v>
      </c>
      <c r="L634" s="21">
        <v>1944</v>
      </c>
      <c r="M634" s="13">
        <f t="shared" si="63"/>
        <v>1132.31</v>
      </c>
      <c r="N634" s="10">
        <f t="shared" si="64"/>
        <v>1132.31</v>
      </c>
      <c r="O634" s="10">
        <f t="shared" si="65"/>
        <v>1109.6600000000001</v>
      </c>
      <c r="P634" s="8">
        <f t="shared" si="66"/>
        <v>834.33999999999992</v>
      </c>
      <c r="Q634" s="9">
        <f t="shared" si="67"/>
        <v>0.42918724279835385</v>
      </c>
      <c r="R634" s="8">
        <f t="shared" si="68"/>
        <v>22.649999999999864</v>
      </c>
    </row>
    <row r="635" spans="1:18" ht="13.5" thickBot="1">
      <c r="A635" s="16" t="s">
        <v>26</v>
      </c>
      <c r="B635" s="16" t="str">
        <f t="shared" si="69"/>
        <v>POS</v>
      </c>
      <c r="C635" s="23" t="s">
        <v>9</v>
      </c>
      <c r="D635" s="16" t="s">
        <v>264</v>
      </c>
      <c r="E635" s="16" t="s">
        <v>265</v>
      </c>
      <c r="F635" s="17">
        <v>43328</v>
      </c>
      <c r="G635" s="18">
        <v>2018</v>
      </c>
      <c r="H635" s="16" t="s">
        <v>29</v>
      </c>
      <c r="I635" s="20">
        <v>1132.31</v>
      </c>
      <c r="J635" s="19">
        <v>1132.31</v>
      </c>
      <c r="K635" s="21">
        <v>1109.6600000000001</v>
      </c>
      <c r="L635" s="21">
        <v>1944</v>
      </c>
      <c r="M635" s="13">
        <f t="shared" si="63"/>
        <v>1132.31</v>
      </c>
      <c r="N635" s="10">
        <f t="shared" si="64"/>
        <v>1132.31</v>
      </c>
      <c r="O635" s="10">
        <f t="shared" si="65"/>
        <v>1109.6600000000001</v>
      </c>
      <c r="P635" s="8">
        <f t="shared" si="66"/>
        <v>834.33999999999992</v>
      </c>
      <c r="Q635" s="9">
        <f t="shared" si="67"/>
        <v>0.42918724279835385</v>
      </c>
      <c r="R635" s="8">
        <f t="shared" si="68"/>
        <v>22.649999999999864</v>
      </c>
    </row>
    <row r="636" spans="1:18" ht="13.5" thickBot="1">
      <c r="A636" s="16" t="s">
        <v>26</v>
      </c>
      <c r="B636" s="16" t="str">
        <f t="shared" si="69"/>
        <v>POS</v>
      </c>
      <c r="C636" s="23" t="s">
        <v>9</v>
      </c>
      <c r="D636" s="16" t="s">
        <v>254</v>
      </c>
      <c r="E636" s="16" t="s">
        <v>255</v>
      </c>
      <c r="F636" s="17">
        <v>43311</v>
      </c>
      <c r="G636" s="18">
        <v>2018</v>
      </c>
      <c r="H636" s="16" t="s">
        <v>29</v>
      </c>
      <c r="I636" s="20">
        <v>1132.31</v>
      </c>
      <c r="J636" s="19">
        <v>1132.31</v>
      </c>
      <c r="K636" s="21">
        <v>1109.6600000000001</v>
      </c>
      <c r="L636" s="21">
        <v>1944</v>
      </c>
      <c r="M636" s="13">
        <f t="shared" si="63"/>
        <v>1132.31</v>
      </c>
      <c r="N636" s="10">
        <f t="shared" si="64"/>
        <v>1132.31</v>
      </c>
      <c r="O636" s="10">
        <f t="shared" si="65"/>
        <v>1109.6600000000001</v>
      </c>
      <c r="P636" s="8">
        <f t="shared" si="66"/>
        <v>834.33999999999992</v>
      </c>
      <c r="Q636" s="9">
        <f t="shared" si="67"/>
        <v>0.42918724279835385</v>
      </c>
      <c r="R636" s="8">
        <f t="shared" si="68"/>
        <v>22.649999999999864</v>
      </c>
    </row>
    <row r="637" spans="1:18" ht="13.5" thickBot="1">
      <c r="A637" s="16" t="s">
        <v>26</v>
      </c>
      <c r="B637" s="16" t="str">
        <f t="shared" si="69"/>
        <v>POS</v>
      </c>
      <c r="C637" s="23" t="s">
        <v>9</v>
      </c>
      <c r="D637" s="16" t="s">
        <v>350</v>
      </c>
      <c r="E637" s="16" t="s">
        <v>351</v>
      </c>
      <c r="F637" s="17">
        <v>43312</v>
      </c>
      <c r="G637" s="18">
        <v>2018</v>
      </c>
      <c r="H637" s="16" t="s">
        <v>29</v>
      </c>
      <c r="I637" s="20">
        <v>1132.31</v>
      </c>
      <c r="J637" s="19">
        <v>1132.31</v>
      </c>
      <c r="K637" s="21">
        <v>1109.6600000000001</v>
      </c>
      <c r="L637" s="21">
        <v>1944</v>
      </c>
      <c r="M637" s="13">
        <f t="shared" si="63"/>
        <v>1132.31</v>
      </c>
      <c r="N637" s="10">
        <f t="shared" si="64"/>
        <v>1132.31</v>
      </c>
      <c r="O637" s="10">
        <f t="shared" si="65"/>
        <v>1109.6600000000001</v>
      </c>
      <c r="P637" s="8">
        <f t="shared" si="66"/>
        <v>834.33999999999992</v>
      </c>
      <c r="Q637" s="9">
        <f t="shared" si="67"/>
        <v>0.42918724279835385</v>
      </c>
      <c r="R637" s="8">
        <f t="shared" si="68"/>
        <v>22.649999999999864</v>
      </c>
    </row>
    <row r="638" spans="1:18" ht="13.5" thickBot="1">
      <c r="A638" s="16" t="s">
        <v>26</v>
      </c>
      <c r="B638" s="16" t="str">
        <f t="shared" si="69"/>
        <v>POS</v>
      </c>
      <c r="C638" s="23" t="s">
        <v>9</v>
      </c>
      <c r="D638" s="16" t="s">
        <v>237</v>
      </c>
      <c r="E638" s="16" t="s">
        <v>238</v>
      </c>
      <c r="F638" s="17">
        <v>43275</v>
      </c>
      <c r="G638" s="18">
        <v>2018</v>
      </c>
      <c r="H638" s="16" t="s">
        <v>29</v>
      </c>
      <c r="I638" s="20">
        <v>1132.31</v>
      </c>
      <c r="J638" s="19">
        <v>1132.31</v>
      </c>
      <c r="K638" s="21">
        <v>1109.6600000000001</v>
      </c>
      <c r="L638" s="21">
        <v>1944</v>
      </c>
      <c r="M638" s="13">
        <f t="shared" si="63"/>
        <v>1132.31</v>
      </c>
      <c r="N638" s="10">
        <f t="shared" si="64"/>
        <v>1132.31</v>
      </c>
      <c r="O638" s="10">
        <f t="shared" si="65"/>
        <v>1109.6600000000001</v>
      </c>
      <c r="P638" s="8">
        <f t="shared" si="66"/>
        <v>834.33999999999992</v>
      </c>
      <c r="Q638" s="9">
        <f t="shared" si="67"/>
        <v>0.42918724279835385</v>
      </c>
      <c r="R638" s="8">
        <f t="shared" si="68"/>
        <v>22.649999999999864</v>
      </c>
    </row>
    <row r="639" spans="1:18" ht="13.5" thickBot="1">
      <c r="A639" s="16" t="s">
        <v>26</v>
      </c>
      <c r="B639" s="16" t="str">
        <f t="shared" si="69"/>
        <v>POS</v>
      </c>
      <c r="C639" s="23" t="s">
        <v>9</v>
      </c>
      <c r="D639" s="16" t="s">
        <v>277</v>
      </c>
      <c r="E639" s="16" t="s">
        <v>278</v>
      </c>
      <c r="F639" s="17">
        <v>43333</v>
      </c>
      <c r="G639" s="18">
        <v>2018</v>
      </c>
      <c r="H639" s="16" t="s">
        <v>29</v>
      </c>
      <c r="I639" s="20">
        <v>1132.31</v>
      </c>
      <c r="J639" s="19">
        <v>1132.31</v>
      </c>
      <c r="K639" s="21">
        <v>1109.6600000000001</v>
      </c>
      <c r="L639" s="21">
        <v>1944</v>
      </c>
      <c r="M639" s="13">
        <f t="shared" si="63"/>
        <v>1132.31</v>
      </c>
      <c r="N639" s="10">
        <f t="shared" si="64"/>
        <v>1132.31</v>
      </c>
      <c r="O639" s="10">
        <f t="shared" si="65"/>
        <v>1109.6600000000001</v>
      </c>
      <c r="P639" s="8">
        <f t="shared" si="66"/>
        <v>834.33999999999992</v>
      </c>
      <c r="Q639" s="9">
        <f t="shared" si="67"/>
        <v>0.42918724279835385</v>
      </c>
      <c r="R639" s="8">
        <f t="shared" si="68"/>
        <v>22.649999999999864</v>
      </c>
    </row>
    <row r="640" spans="1:18" ht="13.5" thickBot="1">
      <c r="A640" s="16" t="s">
        <v>26</v>
      </c>
      <c r="B640" s="16" t="str">
        <f t="shared" si="69"/>
        <v>POS</v>
      </c>
      <c r="C640" s="23" t="s">
        <v>9</v>
      </c>
      <c r="D640" s="16" t="s">
        <v>320</v>
      </c>
      <c r="E640" s="16" t="s">
        <v>321</v>
      </c>
      <c r="F640" s="17">
        <v>43324</v>
      </c>
      <c r="G640" s="18">
        <v>2018</v>
      </c>
      <c r="H640" s="16" t="s">
        <v>29</v>
      </c>
      <c r="I640" s="20">
        <v>1132.31</v>
      </c>
      <c r="J640" s="19">
        <v>1132.31</v>
      </c>
      <c r="K640" s="21">
        <v>1109.6600000000001</v>
      </c>
      <c r="L640" s="21">
        <v>1944</v>
      </c>
      <c r="M640" s="13">
        <f t="shared" si="63"/>
        <v>1132.31</v>
      </c>
      <c r="N640" s="10">
        <f t="shared" si="64"/>
        <v>1132.31</v>
      </c>
      <c r="O640" s="10">
        <f t="shared" si="65"/>
        <v>1109.6600000000001</v>
      </c>
      <c r="P640" s="8">
        <f t="shared" si="66"/>
        <v>834.33999999999992</v>
      </c>
      <c r="Q640" s="9">
        <f t="shared" si="67"/>
        <v>0.42918724279835385</v>
      </c>
      <c r="R640" s="8">
        <f t="shared" si="68"/>
        <v>22.649999999999864</v>
      </c>
    </row>
    <row r="641" spans="1:18" ht="13.5" thickBot="1">
      <c r="A641" s="16" t="s">
        <v>26</v>
      </c>
      <c r="B641" s="16" t="str">
        <f t="shared" si="69"/>
        <v>POS</v>
      </c>
      <c r="C641" s="23" t="s">
        <v>9</v>
      </c>
      <c r="D641" s="16" t="s">
        <v>352</v>
      </c>
      <c r="E641" s="16" t="s">
        <v>353</v>
      </c>
      <c r="F641" s="17">
        <v>43329</v>
      </c>
      <c r="G641" s="18">
        <v>2018</v>
      </c>
      <c r="H641" s="16" t="s">
        <v>29</v>
      </c>
      <c r="I641" s="20">
        <v>1132.31</v>
      </c>
      <c r="J641" s="19">
        <v>1132.31</v>
      </c>
      <c r="K641" s="21">
        <v>1109.6600000000001</v>
      </c>
      <c r="L641" s="21">
        <v>1944</v>
      </c>
      <c r="M641" s="13">
        <f t="shared" si="63"/>
        <v>1132.31</v>
      </c>
      <c r="N641" s="10">
        <f t="shared" si="64"/>
        <v>1132.31</v>
      </c>
      <c r="O641" s="10">
        <f t="shared" si="65"/>
        <v>1109.6600000000001</v>
      </c>
      <c r="P641" s="8">
        <f t="shared" si="66"/>
        <v>834.33999999999992</v>
      </c>
      <c r="Q641" s="9">
        <f t="shared" si="67"/>
        <v>0.42918724279835385</v>
      </c>
      <c r="R641" s="8">
        <f t="shared" si="68"/>
        <v>22.649999999999864</v>
      </c>
    </row>
    <row r="642" spans="1:18" ht="13.5" thickBot="1">
      <c r="A642" s="16" t="s">
        <v>26</v>
      </c>
      <c r="B642" s="16" t="str">
        <f t="shared" si="69"/>
        <v>POS</v>
      </c>
      <c r="C642" s="23" t="s">
        <v>9</v>
      </c>
      <c r="D642" s="16" t="s">
        <v>293</v>
      </c>
      <c r="E642" s="16" t="s">
        <v>294</v>
      </c>
      <c r="F642" s="17">
        <v>43289</v>
      </c>
      <c r="G642" s="18">
        <v>2018</v>
      </c>
      <c r="H642" s="16" t="s">
        <v>29</v>
      </c>
      <c r="I642" s="20">
        <v>1132.31</v>
      </c>
      <c r="J642" s="19">
        <v>1132.31</v>
      </c>
      <c r="K642" s="21">
        <v>1109.6600000000001</v>
      </c>
      <c r="L642" s="21">
        <v>1944</v>
      </c>
      <c r="M642" s="13">
        <f t="shared" ref="M642:M705" si="70">SUMIFS($I:$I,$D:$D,"="&amp;D642,$C:$C,"="&amp;C642)</f>
        <v>1132.31</v>
      </c>
      <c r="N642" s="10">
        <f t="shared" ref="N642:N705" si="71">SUMIFS($J:$J,$D:$D,"="&amp;D642,$C:$C,"="&amp;C642)</f>
        <v>1132.31</v>
      </c>
      <c r="O642" s="10">
        <f t="shared" ref="O642:O705" si="72">SUMIFS($K:$K,$D:$D,"="&amp;D642,$C:$C,"="&amp;C642)</f>
        <v>1109.6600000000001</v>
      </c>
      <c r="P642" s="8">
        <f t="shared" ref="P642:P705" si="73">L642-O642</f>
        <v>834.33999999999992</v>
      </c>
      <c r="Q642" s="9">
        <f t="shared" ref="Q642:Q705" si="74">P642/L642</f>
        <v>0.42918724279835385</v>
      </c>
      <c r="R642" s="8">
        <f t="shared" ref="R642:R705" si="75">M642-O642</f>
        <v>22.649999999999864</v>
      </c>
    </row>
    <row r="643" spans="1:18" ht="13.5" thickBot="1">
      <c r="A643" s="16" t="s">
        <v>26</v>
      </c>
      <c r="B643" s="16" t="str">
        <f t="shared" ref="B643:B706" si="76">IF(LEFT(A643,5)="kiosk","KIOSK","POS")</f>
        <v>POS</v>
      </c>
      <c r="C643" s="23" t="s">
        <v>9</v>
      </c>
      <c r="D643" s="16" t="s">
        <v>242</v>
      </c>
      <c r="E643" s="16" t="s">
        <v>243</v>
      </c>
      <c r="F643" s="17">
        <v>43313</v>
      </c>
      <c r="G643" s="18">
        <v>2018</v>
      </c>
      <c r="H643" s="16" t="s">
        <v>29</v>
      </c>
      <c r="I643" s="20">
        <v>1132.31</v>
      </c>
      <c r="J643" s="19">
        <v>1132.31</v>
      </c>
      <c r="K643" s="21">
        <v>1109.6600000000001</v>
      </c>
      <c r="L643" s="21">
        <v>1944</v>
      </c>
      <c r="M643" s="13">
        <f t="shared" si="70"/>
        <v>1132.31</v>
      </c>
      <c r="N643" s="10">
        <f t="shared" si="71"/>
        <v>1132.31</v>
      </c>
      <c r="O643" s="10">
        <f t="shared" si="72"/>
        <v>1109.6600000000001</v>
      </c>
      <c r="P643" s="8">
        <f t="shared" si="73"/>
        <v>834.33999999999992</v>
      </c>
      <c r="Q643" s="9">
        <f t="shared" si="74"/>
        <v>0.42918724279835385</v>
      </c>
      <c r="R643" s="8">
        <f t="shared" si="75"/>
        <v>22.649999999999864</v>
      </c>
    </row>
    <row r="644" spans="1:18" ht="13.5" thickBot="1">
      <c r="A644" s="16" t="s">
        <v>26</v>
      </c>
      <c r="B644" s="16" t="str">
        <f t="shared" si="76"/>
        <v>POS</v>
      </c>
      <c r="C644" s="23" t="s">
        <v>9</v>
      </c>
      <c r="D644" s="16" t="s">
        <v>359</v>
      </c>
      <c r="E644" s="16" t="s">
        <v>360</v>
      </c>
      <c r="F644" s="17">
        <v>43362</v>
      </c>
      <c r="G644" s="18">
        <v>2018</v>
      </c>
      <c r="H644" s="16" t="s">
        <v>29</v>
      </c>
      <c r="I644" s="20">
        <v>1132.31</v>
      </c>
      <c r="J644" s="19">
        <v>1132.31</v>
      </c>
      <c r="K644" s="21">
        <v>1109.6600000000001</v>
      </c>
      <c r="L644" s="21">
        <v>1944</v>
      </c>
      <c r="M644" s="13">
        <f t="shared" si="70"/>
        <v>1132.31</v>
      </c>
      <c r="N644" s="10">
        <f t="shared" si="71"/>
        <v>1132.31</v>
      </c>
      <c r="O644" s="10">
        <f t="shared" si="72"/>
        <v>1109.6600000000001</v>
      </c>
      <c r="P644" s="8">
        <f t="shared" si="73"/>
        <v>834.33999999999992</v>
      </c>
      <c r="Q644" s="9">
        <f t="shared" si="74"/>
        <v>0.42918724279835385</v>
      </c>
      <c r="R644" s="8">
        <f t="shared" si="75"/>
        <v>22.649999999999864</v>
      </c>
    </row>
    <row r="645" spans="1:18" ht="13.5" thickBot="1">
      <c r="A645" s="16" t="s">
        <v>51</v>
      </c>
      <c r="B645" s="16" t="str">
        <f t="shared" si="76"/>
        <v>POS</v>
      </c>
      <c r="C645" s="23" t="s">
        <v>9</v>
      </c>
      <c r="D645" s="16" t="s">
        <v>66</v>
      </c>
      <c r="E645" s="16" t="s">
        <v>67</v>
      </c>
      <c r="F645" s="17">
        <v>43314</v>
      </c>
      <c r="G645" s="18">
        <v>2018</v>
      </c>
      <c r="H645" s="16" t="s">
        <v>29</v>
      </c>
      <c r="I645" s="20">
        <v>1132.31</v>
      </c>
      <c r="J645" s="19">
        <v>1132.31</v>
      </c>
      <c r="K645" s="21">
        <v>1109.6600000000001</v>
      </c>
      <c r="L645" s="21">
        <v>3888</v>
      </c>
      <c r="M645" s="13">
        <f t="shared" si="70"/>
        <v>1132.31</v>
      </c>
      <c r="N645" s="10">
        <f t="shared" si="71"/>
        <v>1132.31</v>
      </c>
      <c r="O645" s="10">
        <f t="shared" si="72"/>
        <v>1109.6600000000001</v>
      </c>
      <c r="P645" s="8">
        <f t="shared" si="73"/>
        <v>2778.34</v>
      </c>
      <c r="Q645" s="9">
        <f t="shared" si="74"/>
        <v>0.71459362139917704</v>
      </c>
      <c r="R645" s="8">
        <f t="shared" si="75"/>
        <v>22.649999999999864</v>
      </c>
    </row>
    <row r="646" spans="1:18" ht="13.5" thickBot="1">
      <c r="A646" s="16" t="s">
        <v>26</v>
      </c>
      <c r="B646" s="16" t="str">
        <f t="shared" si="76"/>
        <v>POS</v>
      </c>
      <c r="C646" s="23" t="s">
        <v>9</v>
      </c>
      <c r="D646" s="16" t="s">
        <v>49</v>
      </c>
      <c r="E646" s="16" t="s">
        <v>50</v>
      </c>
      <c r="F646" s="17">
        <v>43339</v>
      </c>
      <c r="G646" s="18">
        <v>2018</v>
      </c>
      <c r="H646" s="16" t="s">
        <v>29</v>
      </c>
      <c r="I646" s="20">
        <v>1132.31</v>
      </c>
      <c r="J646" s="19">
        <v>1132.31</v>
      </c>
      <c r="K646" s="21">
        <v>1109.6600000000001</v>
      </c>
      <c r="L646" s="21">
        <v>3888</v>
      </c>
      <c r="M646" s="13">
        <f t="shared" si="70"/>
        <v>1132.31</v>
      </c>
      <c r="N646" s="10">
        <f t="shared" si="71"/>
        <v>1132.31</v>
      </c>
      <c r="O646" s="10">
        <f t="shared" si="72"/>
        <v>1109.6600000000001</v>
      </c>
      <c r="P646" s="8">
        <f t="shared" si="73"/>
        <v>2778.34</v>
      </c>
      <c r="Q646" s="9">
        <f t="shared" si="74"/>
        <v>0.71459362139917704</v>
      </c>
      <c r="R646" s="8">
        <f t="shared" si="75"/>
        <v>22.649999999999864</v>
      </c>
    </row>
    <row r="647" spans="1:18" ht="13.5" thickBot="1">
      <c r="A647" s="16" t="s">
        <v>26</v>
      </c>
      <c r="B647" s="16" t="str">
        <f t="shared" si="76"/>
        <v>POS</v>
      </c>
      <c r="C647" s="23" t="s">
        <v>9</v>
      </c>
      <c r="D647" s="16" t="s">
        <v>60</v>
      </c>
      <c r="E647" s="16" t="s">
        <v>61</v>
      </c>
      <c r="F647" s="17">
        <v>43320</v>
      </c>
      <c r="G647" s="18">
        <v>2018</v>
      </c>
      <c r="H647" s="16" t="s">
        <v>29</v>
      </c>
      <c r="I647" s="20">
        <v>1132.31</v>
      </c>
      <c r="J647" s="19">
        <v>1132.31</v>
      </c>
      <c r="K647" s="21">
        <v>1109.6600000000001</v>
      </c>
      <c r="L647" s="21">
        <v>3888</v>
      </c>
      <c r="M647" s="13">
        <f t="shared" si="70"/>
        <v>1132.31</v>
      </c>
      <c r="N647" s="10">
        <f t="shared" si="71"/>
        <v>1132.31</v>
      </c>
      <c r="O647" s="10">
        <f t="shared" si="72"/>
        <v>1109.6600000000001</v>
      </c>
      <c r="P647" s="8">
        <f t="shared" si="73"/>
        <v>2778.34</v>
      </c>
      <c r="Q647" s="9">
        <f t="shared" si="74"/>
        <v>0.71459362139917704</v>
      </c>
      <c r="R647" s="8">
        <f t="shared" si="75"/>
        <v>22.649999999999864</v>
      </c>
    </row>
    <row r="648" spans="1:18" ht="13.5" thickBot="1">
      <c r="A648" s="16" t="s">
        <v>26</v>
      </c>
      <c r="B648" s="16" t="str">
        <f t="shared" si="76"/>
        <v>POS</v>
      </c>
      <c r="C648" s="23" t="s">
        <v>9</v>
      </c>
      <c r="D648" s="16" t="s">
        <v>45</v>
      </c>
      <c r="E648" s="16" t="s">
        <v>46</v>
      </c>
      <c r="F648" s="17">
        <v>43319</v>
      </c>
      <c r="G648" s="18">
        <v>2018</v>
      </c>
      <c r="H648" s="16" t="s">
        <v>29</v>
      </c>
      <c r="I648" s="20">
        <v>1132.31</v>
      </c>
      <c r="J648" s="19">
        <v>1132.31</v>
      </c>
      <c r="K648" s="21">
        <v>1109.6600000000001</v>
      </c>
      <c r="L648" s="21">
        <v>3888</v>
      </c>
      <c r="M648" s="13">
        <f t="shared" si="70"/>
        <v>1132.31</v>
      </c>
      <c r="N648" s="10">
        <f t="shared" si="71"/>
        <v>1132.31</v>
      </c>
      <c r="O648" s="10">
        <f t="shared" si="72"/>
        <v>1109.6600000000001</v>
      </c>
      <c r="P648" s="8">
        <f t="shared" si="73"/>
        <v>2778.34</v>
      </c>
      <c r="Q648" s="9">
        <f t="shared" si="74"/>
        <v>0.71459362139917704</v>
      </c>
      <c r="R648" s="8">
        <f t="shared" si="75"/>
        <v>22.649999999999864</v>
      </c>
    </row>
    <row r="649" spans="1:18" ht="13.5" thickBot="1">
      <c r="A649" s="16" t="s">
        <v>26</v>
      </c>
      <c r="B649" s="16" t="str">
        <f t="shared" si="76"/>
        <v>POS</v>
      </c>
      <c r="C649" s="23" t="s">
        <v>1244</v>
      </c>
      <c r="D649" s="16" t="s">
        <v>716</v>
      </c>
      <c r="E649" s="16" t="s">
        <v>717</v>
      </c>
      <c r="F649" s="17">
        <v>43277</v>
      </c>
      <c r="G649" s="18">
        <v>2018</v>
      </c>
      <c r="H649" s="16" t="s">
        <v>1248</v>
      </c>
      <c r="I649" s="20">
        <v>1127.1199999999999</v>
      </c>
      <c r="J649" s="19">
        <v>1127.1199999999999</v>
      </c>
      <c r="K649" s="21">
        <v>1104.58</v>
      </c>
      <c r="L649" s="21">
        <v>24</v>
      </c>
      <c r="M649" s="13">
        <f t="shared" si="70"/>
        <v>1127.1199999999999</v>
      </c>
      <c r="N649" s="10">
        <f t="shared" si="71"/>
        <v>1127.1199999999999</v>
      </c>
      <c r="O649" s="10">
        <f t="shared" si="72"/>
        <v>1104.58</v>
      </c>
      <c r="P649" s="8">
        <f t="shared" si="73"/>
        <v>-1080.58</v>
      </c>
      <c r="Q649" s="9">
        <f t="shared" si="74"/>
        <v>-45.024166666666666</v>
      </c>
      <c r="R649" s="8">
        <f t="shared" si="75"/>
        <v>22.539999999999964</v>
      </c>
    </row>
    <row r="650" spans="1:18" ht="13.5" thickBot="1">
      <c r="A650" s="16" t="s">
        <v>26</v>
      </c>
      <c r="B650" s="16" t="str">
        <f t="shared" si="76"/>
        <v>POS</v>
      </c>
      <c r="C650" s="23" t="s">
        <v>1245</v>
      </c>
      <c r="D650" s="16" t="s">
        <v>716</v>
      </c>
      <c r="E650" s="16" t="s">
        <v>717</v>
      </c>
      <c r="F650" s="17">
        <v>43277</v>
      </c>
      <c r="G650" s="18">
        <v>2018</v>
      </c>
      <c r="H650" s="16" t="s">
        <v>1249</v>
      </c>
      <c r="I650" s="20">
        <v>1127.1199999999999</v>
      </c>
      <c r="J650" s="19">
        <v>1127.1199999999999</v>
      </c>
      <c r="K650" s="21">
        <v>1104.58</v>
      </c>
      <c r="L650" s="21">
        <v>380</v>
      </c>
      <c r="M650" s="13">
        <f t="shared" si="70"/>
        <v>1127.1199999999999</v>
      </c>
      <c r="N650" s="10">
        <f t="shared" si="71"/>
        <v>1127.1199999999999</v>
      </c>
      <c r="O650" s="10">
        <f t="shared" si="72"/>
        <v>1104.58</v>
      </c>
      <c r="P650" s="8">
        <f t="shared" si="73"/>
        <v>-724.57999999999993</v>
      </c>
      <c r="Q650" s="9">
        <f t="shared" si="74"/>
        <v>-1.9067894736842104</v>
      </c>
      <c r="R650" s="8">
        <f t="shared" si="75"/>
        <v>22.539999999999964</v>
      </c>
    </row>
    <row r="651" spans="1:18" ht="13.5" thickBot="1">
      <c r="A651" s="16" t="s">
        <v>26</v>
      </c>
      <c r="B651" s="16" t="str">
        <f t="shared" si="76"/>
        <v>POS</v>
      </c>
      <c r="C651" s="23" t="s">
        <v>9</v>
      </c>
      <c r="D651" s="16" t="s">
        <v>716</v>
      </c>
      <c r="E651" s="16" t="s">
        <v>717</v>
      </c>
      <c r="F651" s="17">
        <v>43277</v>
      </c>
      <c r="G651" s="18">
        <v>2018</v>
      </c>
      <c r="H651" s="16" t="s">
        <v>29</v>
      </c>
      <c r="I651" s="20">
        <v>1127.1199999999999</v>
      </c>
      <c r="J651" s="19">
        <v>1127.1199999999999</v>
      </c>
      <c r="K651" s="21">
        <v>1104.58</v>
      </c>
      <c r="L651" s="21">
        <v>1475</v>
      </c>
      <c r="M651" s="13">
        <f t="shared" si="70"/>
        <v>1127.1199999999999</v>
      </c>
      <c r="N651" s="10">
        <f t="shared" si="71"/>
        <v>1127.1199999999999</v>
      </c>
      <c r="O651" s="10">
        <f t="shared" si="72"/>
        <v>1104.58</v>
      </c>
      <c r="P651" s="8">
        <f t="shared" si="73"/>
        <v>370.42000000000007</v>
      </c>
      <c r="Q651" s="9">
        <f t="shared" si="74"/>
        <v>0.25113220338983056</v>
      </c>
      <c r="R651" s="8">
        <f t="shared" si="75"/>
        <v>22.539999999999964</v>
      </c>
    </row>
    <row r="652" spans="1:18" ht="13.5" thickBot="1">
      <c r="A652" s="16" t="s">
        <v>8</v>
      </c>
      <c r="B652" s="16" t="str">
        <f t="shared" si="76"/>
        <v>POS</v>
      </c>
      <c r="C652" s="23" t="s">
        <v>1245</v>
      </c>
      <c r="D652" s="16" t="s">
        <v>740</v>
      </c>
      <c r="E652" s="16" t="s">
        <v>741</v>
      </c>
      <c r="F652" s="17">
        <v>43312</v>
      </c>
      <c r="G652" s="18">
        <v>2018</v>
      </c>
      <c r="H652" s="16" t="s">
        <v>1249</v>
      </c>
      <c r="I652" s="20">
        <v>1106.5</v>
      </c>
      <c r="J652" s="19">
        <v>1106.5</v>
      </c>
      <c r="K652" s="21">
        <v>1084.3699999999999</v>
      </c>
      <c r="L652" s="21">
        <v>190</v>
      </c>
      <c r="M652" s="13">
        <f t="shared" si="70"/>
        <v>1106.5</v>
      </c>
      <c r="N652" s="10">
        <f t="shared" si="71"/>
        <v>1106.5</v>
      </c>
      <c r="O652" s="10">
        <f t="shared" si="72"/>
        <v>1084.3699999999999</v>
      </c>
      <c r="P652" s="8">
        <f t="shared" si="73"/>
        <v>-894.36999999999989</v>
      </c>
      <c r="Q652" s="9">
        <f t="shared" si="74"/>
        <v>-4.7072105263157891</v>
      </c>
      <c r="R652" s="8">
        <f t="shared" si="75"/>
        <v>22.130000000000109</v>
      </c>
    </row>
    <row r="653" spans="1:18" ht="13.5" thickBot="1">
      <c r="A653" s="16" t="s">
        <v>8</v>
      </c>
      <c r="B653" s="16" t="str">
        <f t="shared" si="76"/>
        <v>POS</v>
      </c>
      <c r="C653" s="23" t="s">
        <v>1244</v>
      </c>
      <c r="D653" s="16" t="s">
        <v>740</v>
      </c>
      <c r="E653" s="16" t="s">
        <v>741</v>
      </c>
      <c r="F653" s="17">
        <v>43312</v>
      </c>
      <c r="G653" s="18">
        <v>2018</v>
      </c>
      <c r="H653" s="16" t="s">
        <v>1248</v>
      </c>
      <c r="I653" s="20">
        <v>1106.5</v>
      </c>
      <c r="J653" s="19">
        <v>1106.5</v>
      </c>
      <c r="K653" s="21">
        <v>1084.3699999999999</v>
      </c>
      <c r="L653" s="21">
        <v>616</v>
      </c>
      <c r="M653" s="13">
        <f t="shared" si="70"/>
        <v>1106.5</v>
      </c>
      <c r="N653" s="10">
        <f t="shared" si="71"/>
        <v>1106.5</v>
      </c>
      <c r="O653" s="10">
        <f t="shared" si="72"/>
        <v>1084.3699999999999</v>
      </c>
      <c r="P653" s="8">
        <f t="shared" si="73"/>
        <v>-468.36999999999989</v>
      </c>
      <c r="Q653" s="9">
        <f t="shared" si="74"/>
        <v>-0.7603409090909089</v>
      </c>
      <c r="R653" s="8">
        <f t="shared" si="75"/>
        <v>22.130000000000109</v>
      </c>
    </row>
    <row r="654" spans="1:18" ht="13.5" thickBot="1">
      <c r="A654" s="16" t="s">
        <v>8</v>
      </c>
      <c r="B654" s="16" t="str">
        <f t="shared" si="76"/>
        <v>POS</v>
      </c>
      <c r="C654" s="23" t="s">
        <v>9</v>
      </c>
      <c r="D654" s="16" t="s">
        <v>740</v>
      </c>
      <c r="E654" s="16" t="s">
        <v>741</v>
      </c>
      <c r="F654" s="17">
        <v>43312</v>
      </c>
      <c r="G654" s="18">
        <v>2018</v>
      </c>
      <c r="H654" s="16" t="s">
        <v>29</v>
      </c>
      <c r="I654" s="20">
        <v>1106.5</v>
      </c>
      <c r="J654" s="19">
        <v>1106.5</v>
      </c>
      <c r="K654" s="21">
        <v>1084.3699999999999</v>
      </c>
      <c r="L654" s="21">
        <v>1310</v>
      </c>
      <c r="M654" s="13">
        <f t="shared" si="70"/>
        <v>1106.5</v>
      </c>
      <c r="N654" s="10">
        <f t="shared" si="71"/>
        <v>1106.5</v>
      </c>
      <c r="O654" s="10">
        <f t="shared" si="72"/>
        <v>1084.3699999999999</v>
      </c>
      <c r="P654" s="8">
        <f t="shared" si="73"/>
        <v>225.63000000000011</v>
      </c>
      <c r="Q654" s="9">
        <f t="shared" si="74"/>
        <v>0.17223664122137414</v>
      </c>
      <c r="R654" s="8">
        <f t="shared" si="75"/>
        <v>22.130000000000109</v>
      </c>
    </row>
    <row r="655" spans="1:18" ht="13.5" thickBot="1">
      <c r="A655" s="16" t="s">
        <v>51</v>
      </c>
      <c r="B655" s="16" t="str">
        <f t="shared" si="76"/>
        <v>POS</v>
      </c>
      <c r="C655" s="23" t="s">
        <v>9</v>
      </c>
      <c r="D655" s="16" t="s">
        <v>808</v>
      </c>
      <c r="E655" s="16" t="s">
        <v>809</v>
      </c>
      <c r="F655" s="17">
        <v>43283</v>
      </c>
      <c r="G655" s="18">
        <v>2018</v>
      </c>
      <c r="H655" s="16" t="s">
        <v>29</v>
      </c>
      <c r="I655" s="22">
        <v>750</v>
      </c>
      <c r="J655" s="19">
        <v>729</v>
      </c>
      <c r="K655" s="21">
        <v>729</v>
      </c>
      <c r="L655" s="21">
        <v>954</v>
      </c>
      <c r="M655" s="13">
        <f t="shared" si="70"/>
        <v>750</v>
      </c>
      <c r="N655" s="10">
        <f t="shared" si="71"/>
        <v>729</v>
      </c>
      <c r="O655" s="10">
        <f t="shared" si="72"/>
        <v>729</v>
      </c>
      <c r="P655" s="8">
        <f t="shared" si="73"/>
        <v>225</v>
      </c>
      <c r="Q655" s="9">
        <f t="shared" si="74"/>
        <v>0.23584905660377359</v>
      </c>
      <c r="R655" s="8">
        <f t="shared" si="75"/>
        <v>21</v>
      </c>
    </row>
    <row r="656" spans="1:18" ht="13.5" thickBot="1">
      <c r="A656" s="16" t="s">
        <v>99</v>
      </c>
      <c r="B656" s="16" t="str">
        <f t="shared" si="76"/>
        <v>POS</v>
      </c>
      <c r="C656" s="23" t="s">
        <v>1245</v>
      </c>
      <c r="D656" s="16" t="s">
        <v>746</v>
      </c>
      <c r="E656" s="16" t="s">
        <v>747</v>
      </c>
      <c r="F656" s="17">
        <v>43272</v>
      </c>
      <c r="G656" s="18">
        <v>2018</v>
      </c>
      <c r="H656" s="16" t="s">
        <v>1249</v>
      </c>
      <c r="I656" s="22">
        <v>1041</v>
      </c>
      <c r="J656" s="19">
        <v>1041</v>
      </c>
      <c r="K656" s="21">
        <v>1020.18</v>
      </c>
      <c r="L656" s="21">
        <v>95</v>
      </c>
      <c r="M656" s="13">
        <f t="shared" si="70"/>
        <v>1041</v>
      </c>
      <c r="N656" s="10">
        <f t="shared" si="71"/>
        <v>1041</v>
      </c>
      <c r="O656" s="10">
        <f t="shared" si="72"/>
        <v>1020.18</v>
      </c>
      <c r="P656" s="8">
        <f t="shared" si="73"/>
        <v>-925.18</v>
      </c>
      <c r="Q656" s="9">
        <f t="shared" si="74"/>
        <v>-9.7387368421052631</v>
      </c>
      <c r="R656" s="8">
        <f t="shared" si="75"/>
        <v>20.82000000000005</v>
      </c>
    </row>
    <row r="657" spans="1:18" ht="13.5" thickBot="1">
      <c r="A657" s="16" t="s">
        <v>99</v>
      </c>
      <c r="B657" s="16" t="str">
        <f t="shared" si="76"/>
        <v>POS</v>
      </c>
      <c r="C657" s="23" t="s">
        <v>9</v>
      </c>
      <c r="D657" s="16" t="s">
        <v>746</v>
      </c>
      <c r="E657" s="16" t="s">
        <v>747</v>
      </c>
      <c r="F657" s="17">
        <v>43272</v>
      </c>
      <c r="G657" s="18">
        <v>2018</v>
      </c>
      <c r="H657" s="16" t="s">
        <v>29</v>
      </c>
      <c r="I657" s="22">
        <v>1041</v>
      </c>
      <c r="J657" s="19">
        <v>1041</v>
      </c>
      <c r="K657" s="21">
        <v>1020.18</v>
      </c>
      <c r="L657" s="21">
        <v>1248</v>
      </c>
      <c r="M657" s="13">
        <f t="shared" si="70"/>
        <v>1041</v>
      </c>
      <c r="N657" s="10">
        <f t="shared" si="71"/>
        <v>1041</v>
      </c>
      <c r="O657" s="10">
        <f t="shared" si="72"/>
        <v>1020.18</v>
      </c>
      <c r="P657" s="8">
        <f t="shared" si="73"/>
        <v>227.82000000000005</v>
      </c>
      <c r="Q657" s="9">
        <f t="shared" si="74"/>
        <v>0.18254807692307695</v>
      </c>
      <c r="R657" s="8">
        <f t="shared" si="75"/>
        <v>20.82000000000005</v>
      </c>
    </row>
    <row r="658" spans="1:18" ht="13.5" thickBot="1">
      <c r="A658" s="16" t="s">
        <v>8</v>
      </c>
      <c r="B658" s="16" t="str">
        <f t="shared" si="76"/>
        <v>POS</v>
      </c>
      <c r="C658" s="23" t="s">
        <v>1245</v>
      </c>
      <c r="D658" s="16" t="s">
        <v>720</v>
      </c>
      <c r="E658" s="16" t="s">
        <v>721</v>
      </c>
      <c r="F658" s="17">
        <v>43303</v>
      </c>
      <c r="G658" s="18">
        <v>2018</v>
      </c>
      <c r="H658" s="16" t="s">
        <v>1249</v>
      </c>
      <c r="I658" s="20">
        <v>1019.5</v>
      </c>
      <c r="J658" s="19">
        <v>1019.5</v>
      </c>
      <c r="K658" s="21">
        <v>999.11</v>
      </c>
      <c r="L658" s="21">
        <v>190</v>
      </c>
      <c r="M658" s="13">
        <f t="shared" si="70"/>
        <v>1019.5</v>
      </c>
      <c r="N658" s="10">
        <f t="shared" si="71"/>
        <v>1019.5</v>
      </c>
      <c r="O658" s="10">
        <f t="shared" si="72"/>
        <v>999.11</v>
      </c>
      <c r="P658" s="8">
        <f t="shared" si="73"/>
        <v>-809.11</v>
      </c>
      <c r="Q658" s="9">
        <f t="shared" si="74"/>
        <v>-4.258473684210526</v>
      </c>
      <c r="R658" s="8">
        <f t="shared" si="75"/>
        <v>20.389999999999986</v>
      </c>
    </row>
    <row r="659" spans="1:18" ht="13.5" thickBot="1">
      <c r="A659" s="16" t="s">
        <v>8</v>
      </c>
      <c r="B659" s="16" t="str">
        <f t="shared" si="76"/>
        <v>POS</v>
      </c>
      <c r="C659" s="23" t="s">
        <v>1244</v>
      </c>
      <c r="D659" s="16" t="s">
        <v>720</v>
      </c>
      <c r="E659" s="16" t="s">
        <v>721</v>
      </c>
      <c r="F659" s="17">
        <v>43303</v>
      </c>
      <c r="G659" s="18">
        <v>2018</v>
      </c>
      <c r="H659" s="16" t="s">
        <v>1248</v>
      </c>
      <c r="I659" s="20">
        <v>1019.5</v>
      </c>
      <c r="J659" s="19">
        <v>1019.5</v>
      </c>
      <c r="K659" s="21">
        <v>999.11</v>
      </c>
      <c r="L659" s="21">
        <v>557</v>
      </c>
      <c r="M659" s="13">
        <f t="shared" si="70"/>
        <v>1019.5</v>
      </c>
      <c r="N659" s="10">
        <f t="shared" si="71"/>
        <v>1019.5</v>
      </c>
      <c r="O659" s="10">
        <f t="shared" si="72"/>
        <v>999.11</v>
      </c>
      <c r="P659" s="8">
        <f t="shared" si="73"/>
        <v>-442.11</v>
      </c>
      <c r="Q659" s="9">
        <f t="shared" si="74"/>
        <v>-0.79373429084380609</v>
      </c>
      <c r="R659" s="8">
        <f t="shared" si="75"/>
        <v>20.389999999999986</v>
      </c>
    </row>
    <row r="660" spans="1:18" ht="13.5" thickBot="1">
      <c r="A660" s="16" t="s">
        <v>8</v>
      </c>
      <c r="B660" s="16" t="str">
        <f t="shared" si="76"/>
        <v>POS</v>
      </c>
      <c r="C660" s="23" t="s">
        <v>9</v>
      </c>
      <c r="D660" s="16" t="s">
        <v>720</v>
      </c>
      <c r="E660" s="16" t="s">
        <v>721</v>
      </c>
      <c r="F660" s="17">
        <v>43303</v>
      </c>
      <c r="G660" s="18">
        <v>2018</v>
      </c>
      <c r="H660" s="16" t="s">
        <v>29</v>
      </c>
      <c r="I660" s="20">
        <v>1019.5</v>
      </c>
      <c r="J660" s="19">
        <v>1019.5</v>
      </c>
      <c r="K660" s="21">
        <v>999.11</v>
      </c>
      <c r="L660" s="21">
        <v>1443</v>
      </c>
      <c r="M660" s="13">
        <f t="shared" si="70"/>
        <v>1019.5</v>
      </c>
      <c r="N660" s="10">
        <f t="shared" si="71"/>
        <v>1019.5</v>
      </c>
      <c r="O660" s="10">
        <f t="shared" si="72"/>
        <v>999.11</v>
      </c>
      <c r="P660" s="8">
        <f t="shared" si="73"/>
        <v>443.89</v>
      </c>
      <c r="Q660" s="9">
        <f t="shared" si="74"/>
        <v>0.30761607761607762</v>
      </c>
      <c r="R660" s="8">
        <f t="shared" si="75"/>
        <v>20.389999999999986</v>
      </c>
    </row>
    <row r="661" spans="1:18" ht="13.5" thickBot="1">
      <c r="A661" s="16" t="s">
        <v>186</v>
      </c>
      <c r="B661" s="16" t="str">
        <f t="shared" si="76"/>
        <v>POS</v>
      </c>
      <c r="C661" s="23" t="s">
        <v>9</v>
      </c>
      <c r="D661" s="16" t="s">
        <v>795</v>
      </c>
      <c r="E661" s="16" t="s">
        <v>796</v>
      </c>
      <c r="F661" s="17">
        <v>43327</v>
      </c>
      <c r="G661" s="18">
        <v>2018</v>
      </c>
      <c r="H661" s="16" t="s">
        <v>29</v>
      </c>
      <c r="I661" s="22">
        <v>1000</v>
      </c>
      <c r="J661" s="19">
        <v>1000</v>
      </c>
      <c r="K661" s="21">
        <v>980</v>
      </c>
      <c r="L661" s="21">
        <v>1000</v>
      </c>
      <c r="M661" s="13">
        <f t="shared" si="70"/>
        <v>1000</v>
      </c>
      <c r="N661" s="10">
        <f t="shared" si="71"/>
        <v>1000</v>
      </c>
      <c r="O661" s="10">
        <f t="shared" si="72"/>
        <v>980</v>
      </c>
      <c r="P661" s="8">
        <f t="shared" si="73"/>
        <v>20</v>
      </c>
      <c r="Q661" s="9">
        <f t="shared" si="74"/>
        <v>0.02</v>
      </c>
      <c r="R661" s="8">
        <f t="shared" si="75"/>
        <v>20</v>
      </c>
    </row>
    <row r="662" spans="1:18" ht="13.5" thickBot="1">
      <c r="A662" s="16" t="s">
        <v>80</v>
      </c>
      <c r="B662" s="16" t="str">
        <f t="shared" si="76"/>
        <v>POS</v>
      </c>
      <c r="C662" s="23" t="s">
        <v>1245</v>
      </c>
      <c r="D662" s="16" t="s">
        <v>407</v>
      </c>
      <c r="E662" s="16" t="s">
        <v>408</v>
      </c>
      <c r="F662" s="17">
        <v>43374</v>
      </c>
      <c r="G662" s="18">
        <v>2018</v>
      </c>
      <c r="H662" s="16" t="s">
        <v>1249</v>
      </c>
      <c r="I662" s="20">
        <v>964.75</v>
      </c>
      <c r="J662" s="19">
        <v>964.75</v>
      </c>
      <c r="K662" s="21">
        <v>945.45</v>
      </c>
      <c r="L662" s="21">
        <v>100</v>
      </c>
      <c r="M662" s="13">
        <f t="shared" si="70"/>
        <v>964.75</v>
      </c>
      <c r="N662" s="10">
        <f t="shared" si="71"/>
        <v>964.75</v>
      </c>
      <c r="O662" s="10">
        <f t="shared" si="72"/>
        <v>945.45</v>
      </c>
      <c r="P662" s="8">
        <f t="shared" si="73"/>
        <v>-845.45</v>
      </c>
      <c r="Q662" s="9">
        <f t="shared" si="74"/>
        <v>-8.4545000000000012</v>
      </c>
      <c r="R662" s="8">
        <f t="shared" si="75"/>
        <v>19.299999999999955</v>
      </c>
    </row>
    <row r="663" spans="1:18" ht="13.5" thickBot="1">
      <c r="A663" s="16" t="s">
        <v>32</v>
      </c>
      <c r="B663" s="16" t="str">
        <f t="shared" si="76"/>
        <v>POS</v>
      </c>
      <c r="C663" s="23" t="s">
        <v>1245</v>
      </c>
      <c r="D663" s="16" t="s">
        <v>451</v>
      </c>
      <c r="E663" s="16" t="s">
        <v>452</v>
      </c>
      <c r="F663" s="17">
        <v>43277</v>
      </c>
      <c r="G663" s="18">
        <v>2018</v>
      </c>
      <c r="H663" s="16" t="s">
        <v>1249</v>
      </c>
      <c r="I663" s="20">
        <v>964.75</v>
      </c>
      <c r="J663" s="19">
        <v>964.74</v>
      </c>
      <c r="K663" s="21">
        <v>945.45</v>
      </c>
      <c r="L663" s="21">
        <v>100</v>
      </c>
      <c r="M663" s="13">
        <f t="shared" si="70"/>
        <v>964.75</v>
      </c>
      <c r="N663" s="10">
        <f t="shared" si="71"/>
        <v>964.74</v>
      </c>
      <c r="O663" s="10">
        <f t="shared" si="72"/>
        <v>945.45</v>
      </c>
      <c r="P663" s="8">
        <f t="shared" si="73"/>
        <v>-845.45</v>
      </c>
      <c r="Q663" s="9">
        <f t="shared" si="74"/>
        <v>-8.4545000000000012</v>
      </c>
      <c r="R663" s="8">
        <f t="shared" si="75"/>
        <v>19.299999999999955</v>
      </c>
    </row>
    <row r="664" spans="1:18" ht="13.5" thickBot="1">
      <c r="A664" s="16" t="s">
        <v>80</v>
      </c>
      <c r="B664" s="16" t="str">
        <f t="shared" si="76"/>
        <v>POS</v>
      </c>
      <c r="C664" s="23" t="s">
        <v>1245</v>
      </c>
      <c r="D664" s="16" t="s">
        <v>477</v>
      </c>
      <c r="E664" s="16" t="s">
        <v>478</v>
      </c>
      <c r="F664" s="17">
        <v>43350</v>
      </c>
      <c r="G664" s="18">
        <v>2018</v>
      </c>
      <c r="H664" s="16" t="s">
        <v>1249</v>
      </c>
      <c r="I664" s="20">
        <v>964.75</v>
      </c>
      <c r="J664" s="19">
        <v>964.75</v>
      </c>
      <c r="K664" s="21">
        <v>945.45</v>
      </c>
      <c r="L664" s="21">
        <v>100</v>
      </c>
      <c r="M664" s="13">
        <f t="shared" si="70"/>
        <v>964.75</v>
      </c>
      <c r="N664" s="10">
        <f t="shared" si="71"/>
        <v>964.75</v>
      </c>
      <c r="O664" s="10">
        <f t="shared" si="72"/>
        <v>945.45</v>
      </c>
      <c r="P664" s="8">
        <f t="shared" si="73"/>
        <v>-845.45</v>
      </c>
      <c r="Q664" s="9">
        <f t="shared" si="74"/>
        <v>-8.4545000000000012</v>
      </c>
      <c r="R664" s="8">
        <f t="shared" si="75"/>
        <v>19.299999999999955</v>
      </c>
    </row>
    <row r="665" spans="1:18" ht="13.5" thickBot="1">
      <c r="A665" s="16" t="s">
        <v>80</v>
      </c>
      <c r="B665" s="16" t="str">
        <f t="shared" si="76"/>
        <v>POS</v>
      </c>
      <c r="C665" s="23" t="s">
        <v>1245</v>
      </c>
      <c r="D665" s="16" t="s">
        <v>467</v>
      </c>
      <c r="E665" s="16" t="s">
        <v>468</v>
      </c>
      <c r="F665" s="17">
        <v>43329</v>
      </c>
      <c r="G665" s="18">
        <v>2018</v>
      </c>
      <c r="H665" s="16" t="s">
        <v>1249</v>
      </c>
      <c r="I665" s="20">
        <v>964.75</v>
      </c>
      <c r="J665" s="19">
        <v>964.75</v>
      </c>
      <c r="K665" s="21">
        <v>945.45</v>
      </c>
      <c r="L665" s="21">
        <v>100</v>
      </c>
      <c r="M665" s="13">
        <f t="shared" si="70"/>
        <v>964.75</v>
      </c>
      <c r="N665" s="10">
        <f t="shared" si="71"/>
        <v>964.75</v>
      </c>
      <c r="O665" s="10">
        <f t="shared" si="72"/>
        <v>945.45</v>
      </c>
      <c r="P665" s="8">
        <f t="shared" si="73"/>
        <v>-845.45</v>
      </c>
      <c r="Q665" s="9">
        <f t="shared" si="74"/>
        <v>-8.4545000000000012</v>
      </c>
      <c r="R665" s="8">
        <f t="shared" si="75"/>
        <v>19.299999999999955</v>
      </c>
    </row>
    <row r="666" spans="1:18" ht="13.5" thickBot="1">
      <c r="A666" s="16" t="s">
        <v>80</v>
      </c>
      <c r="B666" s="16" t="str">
        <f t="shared" si="76"/>
        <v>POS</v>
      </c>
      <c r="C666" s="23" t="s">
        <v>1245</v>
      </c>
      <c r="D666" s="16" t="s">
        <v>447</v>
      </c>
      <c r="E666" s="16" t="s">
        <v>448</v>
      </c>
      <c r="F666" s="17">
        <v>43370</v>
      </c>
      <c r="G666" s="18">
        <v>2018</v>
      </c>
      <c r="H666" s="16" t="s">
        <v>1249</v>
      </c>
      <c r="I666" s="20">
        <v>964.75</v>
      </c>
      <c r="J666" s="19">
        <v>964.75</v>
      </c>
      <c r="K666" s="21">
        <v>945.45</v>
      </c>
      <c r="L666" s="21">
        <v>100</v>
      </c>
      <c r="M666" s="13">
        <f t="shared" si="70"/>
        <v>964.75</v>
      </c>
      <c r="N666" s="10">
        <f t="shared" si="71"/>
        <v>964.75</v>
      </c>
      <c r="O666" s="10">
        <f t="shared" si="72"/>
        <v>945.45</v>
      </c>
      <c r="P666" s="8">
        <f t="shared" si="73"/>
        <v>-845.45</v>
      </c>
      <c r="Q666" s="9">
        <f t="shared" si="74"/>
        <v>-8.4545000000000012</v>
      </c>
      <c r="R666" s="8">
        <f t="shared" si="75"/>
        <v>19.299999999999955</v>
      </c>
    </row>
    <row r="667" spans="1:18" ht="13.5" thickBot="1">
      <c r="A667" s="16" t="s">
        <v>32</v>
      </c>
      <c r="B667" s="16" t="str">
        <f t="shared" si="76"/>
        <v>POS</v>
      </c>
      <c r="C667" s="23" t="s">
        <v>1245</v>
      </c>
      <c r="D667" s="16" t="s">
        <v>624</v>
      </c>
      <c r="E667" s="16" t="s">
        <v>625</v>
      </c>
      <c r="F667" s="17">
        <v>43326</v>
      </c>
      <c r="G667" s="18">
        <v>2018</v>
      </c>
      <c r="H667" s="16" t="s">
        <v>1249</v>
      </c>
      <c r="I667" s="20">
        <v>964.75</v>
      </c>
      <c r="J667" s="19">
        <v>964.75</v>
      </c>
      <c r="K667" s="21">
        <v>945.45</v>
      </c>
      <c r="L667" s="21">
        <v>100</v>
      </c>
      <c r="M667" s="13">
        <f t="shared" si="70"/>
        <v>964.75</v>
      </c>
      <c r="N667" s="10">
        <f t="shared" si="71"/>
        <v>964.75</v>
      </c>
      <c r="O667" s="10">
        <f t="shared" si="72"/>
        <v>945.45</v>
      </c>
      <c r="P667" s="8">
        <f t="shared" si="73"/>
        <v>-845.45</v>
      </c>
      <c r="Q667" s="9">
        <f t="shared" si="74"/>
        <v>-8.4545000000000012</v>
      </c>
      <c r="R667" s="8">
        <f t="shared" si="75"/>
        <v>19.299999999999955</v>
      </c>
    </row>
    <row r="668" spans="1:18" ht="13.5" thickBot="1">
      <c r="A668" s="16" t="s">
        <v>80</v>
      </c>
      <c r="B668" s="16" t="str">
        <f t="shared" si="76"/>
        <v>POS</v>
      </c>
      <c r="C668" s="23" t="s">
        <v>1245</v>
      </c>
      <c r="D668" s="16" t="s">
        <v>445</v>
      </c>
      <c r="E668" s="16" t="s">
        <v>446</v>
      </c>
      <c r="F668" s="17">
        <v>43333</v>
      </c>
      <c r="G668" s="18">
        <v>2018</v>
      </c>
      <c r="H668" s="16" t="s">
        <v>1249</v>
      </c>
      <c r="I668" s="20">
        <v>964.75</v>
      </c>
      <c r="J668" s="19">
        <v>964.75</v>
      </c>
      <c r="K668" s="21">
        <v>945.45</v>
      </c>
      <c r="L668" s="21">
        <v>100</v>
      </c>
      <c r="M668" s="13">
        <f t="shared" si="70"/>
        <v>964.75</v>
      </c>
      <c r="N668" s="10">
        <f t="shared" si="71"/>
        <v>964.75</v>
      </c>
      <c r="O668" s="10">
        <f t="shared" si="72"/>
        <v>945.45</v>
      </c>
      <c r="P668" s="8">
        <f t="shared" si="73"/>
        <v>-845.45</v>
      </c>
      <c r="Q668" s="9">
        <f t="shared" si="74"/>
        <v>-8.4545000000000012</v>
      </c>
      <c r="R668" s="8">
        <f t="shared" si="75"/>
        <v>19.299999999999955</v>
      </c>
    </row>
    <row r="669" spans="1:18" ht="13.5" thickBot="1">
      <c r="A669" s="16" t="s">
        <v>80</v>
      </c>
      <c r="B669" s="16" t="str">
        <f t="shared" si="76"/>
        <v>POS</v>
      </c>
      <c r="C669" s="23" t="s">
        <v>1245</v>
      </c>
      <c r="D669" s="16" t="s">
        <v>489</v>
      </c>
      <c r="E669" s="16" t="s">
        <v>490</v>
      </c>
      <c r="F669" s="17">
        <v>43356</v>
      </c>
      <c r="G669" s="18">
        <v>2018</v>
      </c>
      <c r="H669" s="16" t="s">
        <v>1249</v>
      </c>
      <c r="I669" s="20">
        <v>964.75</v>
      </c>
      <c r="J669" s="19">
        <v>964.75</v>
      </c>
      <c r="K669" s="21">
        <v>945.45</v>
      </c>
      <c r="L669" s="21">
        <v>100</v>
      </c>
      <c r="M669" s="13">
        <f t="shared" si="70"/>
        <v>964.75</v>
      </c>
      <c r="N669" s="10">
        <f t="shared" si="71"/>
        <v>964.75</v>
      </c>
      <c r="O669" s="10">
        <f t="shared" si="72"/>
        <v>945.45</v>
      </c>
      <c r="P669" s="8">
        <f t="shared" si="73"/>
        <v>-845.45</v>
      </c>
      <c r="Q669" s="9">
        <f t="shared" si="74"/>
        <v>-8.4545000000000012</v>
      </c>
      <c r="R669" s="8">
        <f t="shared" si="75"/>
        <v>19.299999999999955</v>
      </c>
    </row>
    <row r="670" spans="1:18" ht="13.5" thickBot="1">
      <c r="A670" s="16" t="s">
        <v>80</v>
      </c>
      <c r="B670" s="16" t="str">
        <f t="shared" si="76"/>
        <v>POS</v>
      </c>
      <c r="C670" s="23" t="s">
        <v>1245</v>
      </c>
      <c r="D670" s="16" t="s">
        <v>453</v>
      </c>
      <c r="E670" s="16" t="s">
        <v>454</v>
      </c>
      <c r="F670" s="17">
        <v>43327</v>
      </c>
      <c r="G670" s="18">
        <v>2018</v>
      </c>
      <c r="H670" s="16" t="s">
        <v>1249</v>
      </c>
      <c r="I670" s="20">
        <v>964.75</v>
      </c>
      <c r="J670" s="19">
        <v>964.75</v>
      </c>
      <c r="K670" s="21">
        <v>945.45</v>
      </c>
      <c r="L670" s="21">
        <v>100</v>
      </c>
      <c r="M670" s="13">
        <f t="shared" si="70"/>
        <v>964.75</v>
      </c>
      <c r="N670" s="10">
        <f t="shared" si="71"/>
        <v>964.75</v>
      </c>
      <c r="O670" s="10">
        <f t="shared" si="72"/>
        <v>945.45</v>
      </c>
      <c r="P670" s="8">
        <f t="shared" si="73"/>
        <v>-845.45</v>
      </c>
      <c r="Q670" s="9">
        <f t="shared" si="74"/>
        <v>-8.4545000000000012</v>
      </c>
      <c r="R670" s="8">
        <f t="shared" si="75"/>
        <v>19.299999999999955</v>
      </c>
    </row>
    <row r="671" spans="1:18" ht="13.5" thickBot="1">
      <c r="A671" s="16" t="s">
        <v>32</v>
      </c>
      <c r="B671" s="16" t="str">
        <f t="shared" si="76"/>
        <v>POS</v>
      </c>
      <c r="C671" s="23" t="s">
        <v>1245</v>
      </c>
      <c r="D671" s="16" t="s">
        <v>606</v>
      </c>
      <c r="E671" s="16" t="s">
        <v>607</v>
      </c>
      <c r="F671" s="17">
        <v>43328</v>
      </c>
      <c r="G671" s="18">
        <v>2018</v>
      </c>
      <c r="H671" s="16" t="s">
        <v>1249</v>
      </c>
      <c r="I671" s="20">
        <v>964.75</v>
      </c>
      <c r="J671" s="19">
        <v>964.75</v>
      </c>
      <c r="K671" s="21">
        <v>945.45</v>
      </c>
      <c r="L671" s="21">
        <v>100</v>
      </c>
      <c r="M671" s="13">
        <f t="shared" si="70"/>
        <v>964.75</v>
      </c>
      <c r="N671" s="10">
        <f t="shared" si="71"/>
        <v>964.75</v>
      </c>
      <c r="O671" s="10">
        <f t="shared" si="72"/>
        <v>945.45</v>
      </c>
      <c r="P671" s="8">
        <f t="shared" si="73"/>
        <v>-845.45</v>
      </c>
      <c r="Q671" s="9">
        <f t="shared" si="74"/>
        <v>-8.4545000000000012</v>
      </c>
      <c r="R671" s="8">
        <f t="shared" si="75"/>
        <v>19.299999999999955</v>
      </c>
    </row>
    <row r="672" spans="1:18" ht="13.5" thickBot="1">
      <c r="A672" s="16" t="s">
        <v>80</v>
      </c>
      <c r="B672" s="16" t="str">
        <f t="shared" si="76"/>
        <v>POS</v>
      </c>
      <c r="C672" s="23" t="s">
        <v>9</v>
      </c>
      <c r="D672" s="16" t="s">
        <v>447</v>
      </c>
      <c r="E672" s="16" t="s">
        <v>448</v>
      </c>
      <c r="F672" s="17">
        <v>43370</v>
      </c>
      <c r="G672" s="18">
        <v>2018</v>
      </c>
      <c r="H672" s="16" t="s">
        <v>29</v>
      </c>
      <c r="I672" s="20">
        <v>964.75</v>
      </c>
      <c r="J672" s="19">
        <v>964.75</v>
      </c>
      <c r="K672" s="21">
        <v>945.45</v>
      </c>
      <c r="L672" s="21">
        <v>1690</v>
      </c>
      <c r="M672" s="13">
        <f t="shared" si="70"/>
        <v>964.75</v>
      </c>
      <c r="N672" s="10">
        <f t="shared" si="71"/>
        <v>964.75</v>
      </c>
      <c r="O672" s="10">
        <f t="shared" si="72"/>
        <v>945.45</v>
      </c>
      <c r="P672" s="8">
        <f t="shared" si="73"/>
        <v>744.55</v>
      </c>
      <c r="Q672" s="9">
        <f t="shared" si="74"/>
        <v>0.44056213017751478</v>
      </c>
      <c r="R672" s="8">
        <f t="shared" si="75"/>
        <v>19.299999999999955</v>
      </c>
    </row>
    <row r="673" spans="1:18" ht="13.5" thickBot="1">
      <c r="A673" s="16" t="s">
        <v>32</v>
      </c>
      <c r="B673" s="16" t="str">
        <f t="shared" si="76"/>
        <v>POS</v>
      </c>
      <c r="C673" s="23" t="s">
        <v>9</v>
      </c>
      <c r="D673" s="16" t="s">
        <v>624</v>
      </c>
      <c r="E673" s="16" t="s">
        <v>625</v>
      </c>
      <c r="F673" s="17">
        <v>43326</v>
      </c>
      <c r="G673" s="18">
        <v>2018</v>
      </c>
      <c r="H673" s="16" t="s">
        <v>29</v>
      </c>
      <c r="I673" s="20">
        <v>964.75</v>
      </c>
      <c r="J673" s="19">
        <v>964.75</v>
      </c>
      <c r="K673" s="21">
        <v>945.45</v>
      </c>
      <c r="L673" s="21">
        <v>1690</v>
      </c>
      <c r="M673" s="13">
        <f t="shared" si="70"/>
        <v>964.75</v>
      </c>
      <c r="N673" s="10">
        <f t="shared" si="71"/>
        <v>964.75</v>
      </c>
      <c r="O673" s="10">
        <f t="shared" si="72"/>
        <v>945.45</v>
      </c>
      <c r="P673" s="8">
        <f t="shared" si="73"/>
        <v>744.55</v>
      </c>
      <c r="Q673" s="9">
        <f t="shared" si="74"/>
        <v>0.44056213017751478</v>
      </c>
      <c r="R673" s="8">
        <f t="shared" si="75"/>
        <v>19.299999999999955</v>
      </c>
    </row>
    <row r="674" spans="1:18" ht="13.5" thickBot="1">
      <c r="A674" s="16" t="s">
        <v>80</v>
      </c>
      <c r="B674" s="16" t="str">
        <f t="shared" si="76"/>
        <v>POS</v>
      </c>
      <c r="C674" s="23" t="s">
        <v>9</v>
      </c>
      <c r="D674" s="16" t="s">
        <v>407</v>
      </c>
      <c r="E674" s="16" t="s">
        <v>408</v>
      </c>
      <c r="F674" s="17">
        <v>43374</v>
      </c>
      <c r="G674" s="18">
        <v>2018</v>
      </c>
      <c r="H674" s="16" t="s">
        <v>29</v>
      </c>
      <c r="I674" s="20">
        <v>964.75</v>
      </c>
      <c r="J674" s="19">
        <v>964.75</v>
      </c>
      <c r="K674" s="21">
        <v>945.45</v>
      </c>
      <c r="L674" s="21">
        <v>1690</v>
      </c>
      <c r="M674" s="13">
        <f t="shared" si="70"/>
        <v>964.75</v>
      </c>
      <c r="N674" s="10">
        <f t="shared" si="71"/>
        <v>964.75</v>
      </c>
      <c r="O674" s="10">
        <f t="shared" si="72"/>
        <v>945.45</v>
      </c>
      <c r="P674" s="8">
        <f t="shared" si="73"/>
        <v>744.55</v>
      </c>
      <c r="Q674" s="9">
        <f t="shared" si="74"/>
        <v>0.44056213017751478</v>
      </c>
      <c r="R674" s="8">
        <f t="shared" si="75"/>
        <v>19.299999999999955</v>
      </c>
    </row>
    <row r="675" spans="1:18" ht="13.5" thickBot="1">
      <c r="A675" s="16" t="s">
        <v>80</v>
      </c>
      <c r="B675" s="16" t="str">
        <f t="shared" si="76"/>
        <v>POS</v>
      </c>
      <c r="C675" s="23" t="s">
        <v>9</v>
      </c>
      <c r="D675" s="16" t="s">
        <v>467</v>
      </c>
      <c r="E675" s="16" t="s">
        <v>468</v>
      </c>
      <c r="F675" s="17">
        <v>43329</v>
      </c>
      <c r="G675" s="18">
        <v>2018</v>
      </c>
      <c r="H675" s="16" t="s">
        <v>29</v>
      </c>
      <c r="I675" s="20">
        <v>964.75</v>
      </c>
      <c r="J675" s="19">
        <v>964.75</v>
      </c>
      <c r="K675" s="21">
        <v>945.45</v>
      </c>
      <c r="L675" s="21">
        <v>1690</v>
      </c>
      <c r="M675" s="13">
        <f t="shared" si="70"/>
        <v>964.75</v>
      </c>
      <c r="N675" s="10">
        <f t="shared" si="71"/>
        <v>964.75</v>
      </c>
      <c r="O675" s="10">
        <f t="shared" si="72"/>
        <v>945.45</v>
      </c>
      <c r="P675" s="8">
        <f t="shared" si="73"/>
        <v>744.55</v>
      </c>
      <c r="Q675" s="9">
        <f t="shared" si="74"/>
        <v>0.44056213017751478</v>
      </c>
      <c r="R675" s="8">
        <f t="shared" si="75"/>
        <v>19.299999999999955</v>
      </c>
    </row>
    <row r="676" spans="1:18" ht="13.5" thickBot="1">
      <c r="A676" s="16" t="s">
        <v>80</v>
      </c>
      <c r="B676" s="16" t="str">
        <f t="shared" si="76"/>
        <v>POS</v>
      </c>
      <c r="C676" s="23" t="s">
        <v>9</v>
      </c>
      <c r="D676" s="16" t="s">
        <v>477</v>
      </c>
      <c r="E676" s="16" t="s">
        <v>478</v>
      </c>
      <c r="F676" s="17">
        <v>43350</v>
      </c>
      <c r="G676" s="18">
        <v>2018</v>
      </c>
      <c r="H676" s="16" t="s">
        <v>29</v>
      </c>
      <c r="I676" s="20">
        <v>964.75</v>
      </c>
      <c r="J676" s="19">
        <v>964.75</v>
      </c>
      <c r="K676" s="21">
        <v>945.45</v>
      </c>
      <c r="L676" s="21">
        <v>1690</v>
      </c>
      <c r="M676" s="13">
        <f t="shared" si="70"/>
        <v>964.75</v>
      </c>
      <c r="N676" s="10">
        <f t="shared" si="71"/>
        <v>964.75</v>
      </c>
      <c r="O676" s="10">
        <f t="shared" si="72"/>
        <v>945.45</v>
      </c>
      <c r="P676" s="8">
        <f t="shared" si="73"/>
        <v>744.55</v>
      </c>
      <c r="Q676" s="9">
        <f t="shared" si="74"/>
        <v>0.44056213017751478</v>
      </c>
      <c r="R676" s="8">
        <f t="shared" si="75"/>
        <v>19.299999999999955</v>
      </c>
    </row>
    <row r="677" spans="1:18" ht="13.5" thickBot="1">
      <c r="A677" s="16" t="s">
        <v>32</v>
      </c>
      <c r="B677" s="16" t="str">
        <f t="shared" si="76"/>
        <v>POS</v>
      </c>
      <c r="C677" s="23" t="s">
        <v>9</v>
      </c>
      <c r="D677" s="16" t="s">
        <v>451</v>
      </c>
      <c r="E677" s="16" t="s">
        <v>452</v>
      </c>
      <c r="F677" s="17">
        <v>43277</v>
      </c>
      <c r="G677" s="18">
        <v>2018</v>
      </c>
      <c r="H677" s="16" t="s">
        <v>29</v>
      </c>
      <c r="I677" s="20">
        <v>964.75</v>
      </c>
      <c r="J677" s="19">
        <v>964.74</v>
      </c>
      <c r="K677" s="21">
        <v>945.45</v>
      </c>
      <c r="L677" s="21">
        <v>1690</v>
      </c>
      <c r="M677" s="13">
        <f t="shared" si="70"/>
        <v>964.75</v>
      </c>
      <c r="N677" s="10">
        <f t="shared" si="71"/>
        <v>964.74</v>
      </c>
      <c r="O677" s="10">
        <f t="shared" si="72"/>
        <v>945.45</v>
      </c>
      <c r="P677" s="8">
        <f t="shared" si="73"/>
        <v>744.55</v>
      </c>
      <c r="Q677" s="9">
        <f t="shared" si="74"/>
        <v>0.44056213017751478</v>
      </c>
      <c r="R677" s="8">
        <f t="shared" si="75"/>
        <v>19.299999999999955</v>
      </c>
    </row>
    <row r="678" spans="1:18" ht="13.5" thickBot="1">
      <c r="A678" s="16" t="s">
        <v>80</v>
      </c>
      <c r="B678" s="16" t="str">
        <f t="shared" si="76"/>
        <v>POS</v>
      </c>
      <c r="C678" s="23" t="s">
        <v>9</v>
      </c>
      <c r="D678" s="16" t="s">
        <v>453</v>
      </c>
      <c r="E678" s="16" t="s">
        <v>454</v>
      </c>
      <c r="F678" s="17">
        <v>43327</v>
      </c>
      <c r="G678" s="18">
        <v>2018</v>
      </c>
      <c r="H678" s="16" t="s">
        <v>29</v>
      </c>
      <c r="I678" s="20">
        <v>964.75</v>
      </c>
      <c r="J678" s="19">
        <v>964.75</v>
      </c>
      <c r="K678" s="21">
        <v>945.45</v>
      </c>
      <c r="L678" s="21">
        <v>1690</v>
      </c>
      <c r="M678" s="13">
        <f t="shared" si="70"/>
        <v>964.75</v>
      </c>
      <c r="N678" s="10">
        <f t="shared" si="71"/>
        <v>964.75</v>
      </c>
      <c r="O678" s="10">
        <f t="shared" si="72"/>
        <v>945.45</v>
      </c>
      <c r="P678" s="8">
        <f t="shared" si="73"/>
        <v>744.55</v>
      </c>
      <c r="Q678" s="9">
        <f t="shared" si="74"/>
        <v>0.44056213017751478</v>
      </c>
      <c r="R678" s="8">
        <f t="shared" si="75"/>
        <v>19.299999999999955</v>
      </c>
    </row>
    <row r="679" spans="1:18" ht="13.5" thickBot="1">
      <c r="A679" s="16" t="s">
        <v>80</v>
      </c>
      <c r="B679" s="16" t="str">
        <f t="shared" si="76"/>
        <v>POS</v>
      </c>
      <c r="C679" s="23" t="s">
        <v>9</v>
      </c>
      <c r="D679" s="16" t="s">
        <v>489</v>
      </c>
      <c r="E679" s="16" t="s">
        <v>490</v>
      </c>
      <c r="F679" s="17">
        <v>43356</v>
      </c>
      <c r="G679" s="18">
        <v>2018</v>
      </c>
      <c r="H679" s="16" t="s">
        <v>29</v>
      </c>
      <c r="I679" s="20">
        <v>964.75</v>
      </c>
      <c r="J679" s="19">
        <v>964.75</v>
      </c>
      <c r="K679" s="21">
        <v>945.45</v>
      </c>
      <c r="L679" s="21">
        <v>1690</v>
      </c>
      <c r="M679" s="13">
        <f t="shared" si="70"/>
        <v>964.75</v>
      </c>
      <c r="N679" s="10">
        <f t="shared" si="71"/>
        <v>964.75</v>
      </c>
      <c r="O679" s="10">
        <f t="shared" si="72"/>
        <v>945.45</v>
      </c>
      <c r="P679" s="8">
        <f t="shared" si="73"/>
        <v>744.55</v>
      </c>
      <c r="Q679" s="9">
        <f t="shared" si="74"/>
        <v>0.44056213017751478</v>
      </c>
      <c r="R679" s="8">
        <f t="shared" si="75"/>
        <v>19.299999999999955</v>
      </c>
    </row>
    <row r="680" spans="1:18" ht="13.5" thickBot="1">
      <c r="A680" s="16" t="s">
        <v>32</v>
      </c>
      <c r="B680" s="16" t="str">
        <f t="shared" si="76"/>
        <v>POS</v>
      </c>
      <c r="C680" s="23" t="s">
        <v>9</v>
      </c>
      <c r="D680" s="16" t="s">
        <v>606</v>
      </c>
      <c r="E680" s="16" t="s">
        <v>607</v>
      </c>
      <c r="F680" s="17">
        <v>43328</v>
      </c>
      <c r="G680" s="18">
        <v>2018</v>
      </c>
      <c r="H680" s="16" t="s">
        <v>29</v>
      </c>
      <c r="I680" s="20">
        <v>964.75</v>
      </c>
      <c r="J680" s="19">
        <v>964.75</v>
      </c>
      <c r="K680" s="21">
        <v>945.45</v>
      </c>
      <c r="L680" s="21">
        <v>1690</v>
      </c>
      <c r="M680" s="13">
        <f t="shared" si="70"/>
        <v>964.75</v>
      </c>
      <c r="N680" s="10">
        <f t="shared" si="71"/>
        <v>964.75</v>
      </c>
      <c r="O680" s="10">
        <f t="shared" si="72"/>
        <v>945.45</v>
      </c>
      <c r="P680" s="8">
        <f t="shared" si="73"/>
        <v>744.55</v>
      </c>
      <c r="Q680" s="9">
        <f t="shared" si="74"/>
        <v>0.44056213017751478</v>
      </c>
      <c r="R680" s="8">
        <f t="shared" si="75"/>
        <v>19.299999999999955</v>
      </c>
    </row>
    <row r="681" spans="1:18" ht="13.5" thickBot="1">
      <c r="A681" s="16" t="s">
        <v>80</v>
      </c>
      <c r="B681" s="16" t="str">
        <f t="shared" si="76"/>
        <v>POS</v>
      </c>
      <c r="C681" s="23" t="s">
        <v>9</v>
      </c>
      <c r="D681" s="16" t="s">
        <v>445</v>
      </c>
      <c r="E681" s="16" t="s">
        <v>446</v>
      </c>
      <c r="F681" s="17">
        <v>43333</v>
      </c>
      <c r="G681" s="18">
        <v>2018</v>
      </c>
      <c r="H681" s="16" t="s">
        <v>29</v>
      </c>
      <c r="I681" s="20">
        <v>964.75</v>
      </c>
      <c r="J681" s="19">
        <v>964.75</v>
      </c>
      <c r="K681" s="21">
        <v>945.45</v>
      </c>
      <c r="L681" s="21">
        <v>1690</v>
      </c>
      <c r="M681" s="13">
        <f t="shared" si="70"/>
        <v>964.75</v>
      </c>
      <c r="N681" s="10">
        <f t="shared" si="71"/>
        <v>964.75</v>
      </c>
      <c r="O681" s="10">
        <f t="shared" si="72"/>
        <v>945.45</v>
      </c>
      <c r="P681" s="8">
        <f t="shared" si="73"/>
        <v>744.55</v>
      </c>
      <c r="Q681" s="9">
        <f t="shared" si="74"/>
        <v>0.44056213017751478</v>
      </c>
      <c r="R681" s="8">
        <f t="shared" si="75"/>
        <v>19.299999999999955</v>
      </c>
    </row>
    <row r="682" spans="1:18" ht="13.5" thickBot="1">
      <c r="A682" s="16" t="s">
        <v>26</v>
      </c>
      <c r="B682" s="16" t="str">
        <f t="shared" si="76"/>
        <v>POS</v>
      </c>
      <c r="C682" s="23" t="s">
        <v>1244</v>
      </c>
      <c r="D682" s="16" t="s">
        <v>371</v>
      </c>
      <c r="E682" s="16" t="s">
        <v>372</v>
      </c>
      <c r="F682" s="15"/>
      <c r="G682" s="15"/>
      <c r="H682" s="16" t="s">
        <v>1248</v>
      </c>
      <c r="I682" s="20">
        <v>964.31</v>
      </c>
      <c r="J682" s="19">
        <v>964.31</v>
      </c>
      <c r="K682" s="21">
        <v>945.02</v>
      </c>
      <c r="L682" s="21">
        <v>24</v>
      </c>
      <c r="M682" s="13">
        <f t="shared" si="70"/>
        <v>964.31</v>
      </c>
      <c r="N682" s="10">
        <f t="shared" si="71"/>
        <v>964.31</v>
      </c>
      <c r="O682" s="10">
        <f t="shared" si="72"/>
        <v>945.02</v>
      </c>
      <c r="P682" s="8">
        <f t="shared" si="73"/>
        <v>-921.02</v>
      </c>
      <c r="Q682" s="9">
        <f t="shared" si="74"/>
        <v>-38.375833333333333</v>
      </c>
      <c r="R682" s="8">
        <f t="shared" si="75"/>
        <v>19.289999999999964</v>
      </c>
    </row>
    <row r="683" spans="1:18" ht="13.5" thickBot="1">
      <c r="A683" s="16" t="s">
        <v>26</v>
      </c>
      <c r="B683" s="16" t="str">
        <f t="shared" si="76"/>
        <v>POS</v>
      </c>
      <c r="C683" s="23" t="s">
        <v>1244</v>
      </c>
      <c r="D683" s="16" t="s">
        <v>307</v>
      </c>
      <c r="E683" s="16" t="s">
        <v>308</v>
      </c>
      <c r="F683" s="17">
        <v>43270</v>
      </c>
      <c r="G683" s="18">
        <v>2018</v>
      </c>
      <c r="H683" s="16" t="s">
        <v>1248</v>
      </c>
      <c r="I683" s="20">
        <v>964.31</v>
      </c>
      <c r="J683" s="19">
        <v>964.31</v>
      </c>
      <c r="K683" s="21">
        <v>945.02</v>
      </c>
      <c r="L683" s="21">
        <v>24</v>
      </c>
      <c r="M683" s="13">
        <f t="shared" si="70"/>
        <v>964.31</v>
      </c>
      <c r="N683" s="10">
        <f t="shared" si="71"/>
        <v>964.31</v>
      </c>
      <c r="O683" s="10">
        <f t="shared" si="72"/>
        <v>945.02</v>
      </c>
      <c r="P683" s="8">
        <f t="shared" si="73"/>
        <v>-921.02</v>
      </c>
      <c r="Q683" s="9">
        <f t="shared" si="74"/>
        <v>-38.375833333333333</v>
      </c>
      <c r="R683" s="8">
        <f t="shared" si="75"/>
        <v>19.289999999999964</v>
      </c>
    </row>
    <row r="684" spans="1:18" ht="13.5" thickBot="1">
      <c r="A684" s="16" t="s">
        <v>26</v>
      </c>
      <c r="B684" s="16" t="str">
        <f t="shared" si="76"/>
        <v>POS</v>
      </c>
      <c r="C684" s="23" t="s">
        <v>1244</v>
      </c>
      <c r="D684" s="16" t="s">
        <v>262</v>
      </c>
      <c r="E684" s="16" t="s">
        <v>263</v>
      </c>
      <c r="F684" s="17">
        <v>43354</v>
      </c>
      <c r="G684" s="18">
        <v>2018</v>
      </c>
      <c r="H684" s="16" t="s">
        <v>1248</v>
      </c>
      <c r="I684" s="20">
        <v>964.31</v>
      </c>
      <c r="J684" s="19">
        <v>964.31</v>
      </c>
      <c r="K684" s="21">
        <v>945.02</v>
      </c>
      <c r="L684" s="21">
        <v>24</v>
      </c>
      <c r="M684" s="13">
        <f t="shared" si="70"/>
        <v>964.31</v>
      </c>
      <c r="N684" s="10">
        <f t="shared" si="71"/>
        <v>964.31</v>
      </c>
      <c r="O684" s="10">
        <f t="shared" si="72"/>
        <v>945.02</v>
      </c>
      <c r="P684" s="8">
        <f t="shared" si="73"/>
        <v>-921.02</v>
      </c>
      <c r="Q684" s="9">
        <f t="shared" si="74"/>
        <v>-38.375833333333333</v>
      </c>
      <c r="R684" s="8">
        <f t="shared" si="75"/>
        <v>19.289999999999964</v>
      </c>
    </row>
    <row r="685" spans="1:18" ht="13.5" thickBot="1">
      <c r="A685" s="16" t="s">
        <v>26</v>
      </c>
      <c r="B685" s="16" t="str">
        <f t="shared" si="76"/>
        <v>POS</v>
      </c>
      <c r="C685" s="23" t="s">
        <v>1244</v>
      </c>
      <c r="D685" s="16" t="s">
        <v>297</v>
      </c>
      <c r="E685" s="16" t="s">
        <v>298</v>
      </c>
      <c r="F685" s="17">
        <v>43350</v>
      </c>
      <c r="G685" s="18">
        <v>2018</v>
      </c>
      <c r="H685" s="16" t="s">
        <v>1248</v>
      </c>
      <c r="I685" s="20">
        <v>964.31</v>
      </c>
      <c r="J685" s="19">
        <v>964.31</v>
      </c>
      <c r="K685" s="21">
        <v>945.02</v>
      </c>
      <c r="L685" s="21">
        <v>24</v>
      </c>
      <c r="M685" s="13">
        <f t="shared" si="70"/>
        <v>964.31</v>
      </c>
      <c r="N685" s="10">
        <f t="shared" si="71"/>
        <v>964.31</v>
      </c>
      <c r="O685" s="10">
        <f t="shared" si="72"/>
        <v>945.02</v>
      </c>
      <c r="P685" s="8">
        <f t="shared" si="73"/>
        <v>-921.02</v>
      </c>
      <c r="Q685" s="9">
        <f t="shared" si="74"/>
        <v>-38.375833333333333</v>
      </c>
      <c r="R685" s="8">
        <f t="shared" si="75"/>
        <v>19.289999999999964</v>
      </c>
    </row>
    <row r="686" spans="1:18" ht="13.5" thickBot="1">
      <c r="A686" s="16" t="s">
        <v>32</v>
      </c>
      <c r="B686" s="16" t="str">
        <f t="shared" si="76"/>
        <v>POS</v>
      </c>
      <c r="C686" s="23" t="s">
        <v>1245</v>
      </c>
      <c r="D686" s="16" t="s">
        <v>559</v>
      </c>
      <c r="E686" s="16" t="s">
        <v>560</v>
      </c>
      <c r="F686" s="17">
        <v>43324</v>
      </c>
      <c r="G686" s="18">
        <v>2018</v>
      </c>
      <c r="H686" s="16" t="s">
        <v>1249</v>
      </c>
      <c r="I686" s="20">
        <v>964.74</v>
      </c>
      <c r="J686" s="19">
        <v>964.74</v>
      </c>
      <c r="K686" s="21">
        <v>945.45</v>
      </c>
      <c r="L686" s="21">
        <v>100</v>
      </c>
      <c r="M686" s="13">
        <f t="shared" si="70"/>
        <v>964.74</v>
      </c>
      <c r="N686" s="10">
        <f t="shared" si="71"/>
        <v>964.74</v>
      </c>
      <c r="O686" s="10">
        <f t="shared" si="72"/>
        <v>945.45</v>
      </c>
      <c r="P686" s="8">
        <f t="shared" si="73"/>
        <v>-845.45</v>
      </c>
      <c r="Q686" s="9">
        <f t="shared" si="74"/>
        <v>-8.4545000000000012</v>
      </c>
      <c r="R686" s="8">
        <f t="shared" si="75"/>
        <v>19.289999999999964</v>
      </c>
    </row>
    <row r="687" spans="1:18" ht="13.5" thickBot="1">
      <c r="A687" s="16" t="s">
        <v>32</v>
      </c>
      <c r="B687" s="16" t="str">
        <f t="shared" si="76"/>
        <v>POS</v>
      </c>
      <c r="C687" s="23" t="s">
        <v>1245</v>
      </c>
      <c r="D687" s="16" t="s">
        <v>600</v>
      </c>
      <c r="E687" s="16" t="s">
        <v>601</v>
      </c>
      <c r="F687" s="17">
        <v>43338</v>
      </c>
      <c r="G687" s="18">
        <v>2018</v>
      </c>
      <c r="H687" s="16" t="s">
        <v>1249</v>
      </c>
      <c r="I687" s="20">
        <v>964.74</v>
      </c>
      <c r="J687" s="19">
        <v>964.74</v>
      </c>
      <c r="K687" s="21">
        <v>945.45</v>
      </c>
      <c r="L687" s="21">
        <v>100</v>
      </c>
      <c r="M687" s="13">
        <f t="shared" si="70"/>
        <v>964.74</v>
      </c>
      <c r="N687" s="10">
        <f t="shared" si="71"/>
        <v>964.74</v>
      </c>
      <c r="O687" s="10">
        <f t="shared" si="72"/>
        <v>945.45</v>
      </c>
      <c r="P687" s="8">
        <f t="shared" si="73"/>
        <v>-845.45</v>
      </c>
      <c r="Q687" s="9">
        <f t="shared" si="74"/>
        <v>-8.4545000000000012</v>
      </c>
      <c r="R687" s="8">
        <f t="shared" si="75"/>
        <v>19.289999999999964</v>
      </c>
    </row>
    <row r="688" spans="1:18" ht="13.5" thickBot="1">
      <c r="A688" s="16" t="s">
        <v>32</v>
      </c>
      <c r="B688" s="16" t="str">
        <f t="shared" si="76"/>
        <v>POS</v>
      </c>
      <c r="C688" s="23" t="s">
        <v>1245</v>
      </c>
      <c r="D688" s="16" t="s">
        <v>479</v>
      </c>
      <c r="E688" s="16" t="s">
        <v>480</v>
      </c>
      <c r="F688" s="17">
        <v>43307</v>
      </c>
      <c r="G688" s="18">
        <v>2018</v>
      </c>
      <c r="H688" s="16" t="s">
        <v>1249</v>
      </c>
      <c r="I688" s="20">
        <v>964.74</v>
      </c>
      <c r="J688" s="19">
        <v>964.74</v>
      </c>
      <c r="K688" s="21">
        <v>945.45</v>
      </c>
      <c r="L688" s="21">
        <v>100</v>
      </c>
      <c r="M688" s="13">
        <f t="shared" si="70"/>
        <v>964.74</v>
      </c>
      <c r="N688" s="10">
        <f t="shared" si="71"/>
        <v>964.74</v>
      </c>
      <c r="O688" s="10">
        <f t="shared" si="72"/>
        <v>945.45</v>
      </c>
      <c r="P688" s="8">
        <f t="shared" si="73"/>
        <v>-845.45</v>
      </c>
      <c r="Q688" s="9">
        <f t="shared" si="74"/>
        <v>-8.4545000000000012</v>
      </c>
      <c r="R688" s="8">
        <f t="shared" si="75"/>
        <v>19.289999999999964</v>
      </c>
    </row>
    <row r="689" spans="1:18" ht="13.5" thickBot="1">
      <c r="A689" s="16" t="s">
        <v>32</v>
      </c>
      <c r="B689" s="16" t="str">
        <f t="shared" si="76"/>
        <v>POS</v>
      </c>
      <c r="C689" s="23" t="s">
        <v>1245</v>
      </c>
      <c r="D689" s="16" t="s">
        <v>616</v>
      </c>
      <c r="E689" s="16" t="s">
        <v>617</v>
      </c>
      <c r="F689" s="17">
        <v>43328</v>
      </c>
      <c r="G689" s="18">
        <v>2018</v>
      </c>
      <c r="H689" s="16" t="s">
        <v>1249</v>
      </c>
      <c r="I689" s="20">
        <v>964.74</v>
      </c>
      <c r="J689" s="19">
        <v>964.74</v>
      </c>
      <c r="K689" s="21">
        <v>945.45</v>
      </c>
      <c r="L689" s="21">
        <v>100</v>
      </c>
      <c r="M689" s="13">
        <f t="shared" si="70"/>
        <v>964.74</v>
      </c>
      <c r="N689" s="10">
        <f t="shared" si="71"/>
        <v>964.74</v>
      </c>
      <c r="O689" s="10">
        <f t="shared" si="72"/>
        <v>945.45</v>
      </c>
      <c r="P689" s="8">
        <f t="shared" si="73"/>
        <v>-845.45</v>
      </c>
      <c r="Q689" s="9">
        <f t="shared" si="74"/>
        <v>-8.4545000000000012</v>
      </c>
      <c r="R689" s="8">
        <f t="shared" si="75"/>
        <v>19.289999999999964</v>
      </c>
    </row>
    <row r="690" spans="1:18" ht="13.5" thickBot="1">
      <c r="A690" s="16" t="s">
        <v>32</v>
      </c>
      <c r="B690" s="16" t="str">
        <f t="shared" si="76"/>
        <v>POS</v>
      </c>
      <c r="C690" s="23" t="s">
        <v>1245</v>
      </c>
      <c r="D690" s="16" t="s">
        <v>411</v>
      </c>
      <c r="E690" s="16" t="s">
        <v>412</v>
      </c>
      <c r="F690" s="17">
        <v>43362</v>
      </c>
      <c r="G690" s="18">
        <v>2018</v>
      </c>
      <c r="H690" s="16" t="s">
        <v>1249</v>
      </c>
      <c r="I690" s="20">
        <v>964.74</v>
      </c>
      <c r="J690" s="19">
        <v>964.74</v>
      </c>
      <c r="K690" s="21">
        <v>945.45</v>
      </c>
      <c r="L690" s="21">
        <v>100</v>
      </c>
      <c r="M690" s="13">
        <f t="shared" si="70"/>
        <v>964.74</v>
      </c>
      <c r="N690" s="10">
        <f t="shared" si="71"/>
        <v>964.74</v>
      </c>
      <c r="O690" s="10">
        <f t="shared" si="72"/>
        <v>945.45</v>
      </c>
      <c r="P690" s="8">
        <f t="shared" si="73"/>
        <v>-845.45</v>
      </c>
      <c r="Q690" s="9">
        <f t="shared" si="74"/>
        <v>-8.4545000000000012</v>
      </c>
      <c r="R690" s="8">
        <f t="shared" si="75"/>
        <v>19.289999999999964</v>
      </c>
    </row>
    <row r="691" spans="1:18" ht="13.5" thickBot="1">
      <c r="A691" s="16" t="s">
        <v>32</v>
      </c>
      <c r="B691" s="16" t="str">
        <f t="shared" si="76"/>
        <v>POS</v>
      </c>
      <c r="C691" s="23" t="s">
        <v>1245</v>
      </c>
      <c r="D691" s="16" t="s">
        <v>499</v>
      </c>
      <c r="E691" s="16" t="s">
        <v>500</v>
      </c>
      <c r="F691" s="17">
        <v>43277</v>
      </c>
      <c r="G691" s="18">
        <v>2018</v>
      </c>
      <c r="H691" s="16" t="s">
        <v>1249</v>
      </c>
      <c r="I691" s="20">
        <v>964.74</v>
      </c>
      <c r="J691" s="19">
        <v>964.74</v>
      </c>
      <c r="K691" s="21">
        <v>945.45</v>
      </c>
      <c r="L691" s="21">
        <v>100</v>
      </c>
      <c r="M691" s="13">
        <f t="shared" si="70"/>
        <v>964.74</v>
      </c>
      <c r="N691" s="10">
        <f t="shared" si="71"/>
        <v>964.74</v>
      </c>
      <c r="O691" s="10">
        <f t="shared" si="72"/>
        <v>945.45</v>
      </c>
      <c r="P691" s="8">
        <f t="shared" si="73"/>
        <v>-845.45</v>
      </c>
      <c r="Q691" s="9">
        <f t="shared" si="74"/>
        <v>-8.4545000000000012</v>
      </c>
      <c r="R691" s="8">
        <f t="shared" si="75"/>
        <v>19.289999999999964</v>
      </c>
    </row>
    <row r="692" spans="1:18" ht="13.5" thickBot="1">
      <c r="A692" s="16" t="s">
        <v>80</v>
      </c>
      <c r="B692" s="16" t="str">
        <f t="shared" si="76"/>
        <v>POS</v>
      </c>
      <c r="C692" s="23" t="s">
        <v>1245</v>
      </c>
      <c r="D692" s="16" t="s">
        <v>507</v>
      </c>
      <c r="E692" s="16" t="s">
        <v>508</v>
      </c>
      <c r="F692" s="17">
        <v>43277</v>
      </c>
      <c r="G692" s="18">
        <v>2018</v>
      </c>
      <c r="H692" s="16" t="s">
        <v>1249</v>
      </c>
      <c r="I692" s="20">
        <v>964.74</v>
      </c>
      <c r="J692" s="19">
        <v>964.74</v>
      </c>
      <c r="K692" s="21">
        <v>945.45</v>
      </c>
      <c r="L692" s="21">
        <v>100</v>
      </c>
      <c r="M692" s="13">
        <f t="shared" si="70"/>
        <v>964.74</v>
      </c>
      <c r="N692" s="10">
        <f t="shared" si="71"/>
        <v>964.74</v>
      </c>
      <c r="O692" s="10">
        <f t="shared" si="72"/>
        <v>945.45</v>
      </c>
      <c r="P692" s="8">
        <f t="shared" si="73"/>
        <v>-845.45</v>
      </c>
      <c r="Q692" s="9">
        <f t="shared" si="74"/>
        <v>-8.4545000000000012</v>
      </c>
      <c r="R692" s="8">
        <f t="shared" si="75"/>
        <v>19.289999999999964</v>
      </c>
    </row>
    <row r="693" spans="1:18" ht="13.5" thickBot="1">
      <c r="A693" s="16" t="s">
        <v>32</v>
      </c>
      <c r="B693" s="16" t="str">
        <f t="shared" si="76"/>
        <v>POS</v>
      </c>
      <c r="C693" s="23" t="s">
        <v>1245</v>
      </c>
      <c r="D693" s="16" t="s">
        <v>563</v>
      </c>
      <c r="E693" s="16" t="s">
        <v>564</v>
      </c>
      <c r="F693" s="17">
        <v>43282</v>
      </c>
      <c r="G693" s="18">
        <v>2018</v>
      </c>
      <c r="H693" s="16" t="s">
        <v>1249</v>
      </c>
      <c r="I693" s="20">
        <v>964.74</v>
      </c>
      <c r="J693" s="19">
        <v>964.74</v>
      </c>
      <c r="K693" s="21">
        <v>945.45</v>
      </c>
      <c r="L693" s="21">
        <v>100</v>
      </c>
      <c r="M693" s="13">
        <f t="shared" si="70"/>
        <v>964.74</v>
      </c>
      <c r="N693" s="10">
        <f t="shared" si="71"/>
        <v>964.74</v>
      </c>
      <c r="O693" s="10">
        <f t="shared" si="72"/>
        <v>945.45</v>
      </c>
      <c r="P693" s="8">
        <f t="shared" si="73"/>
        <v>-845.45</v>
      </c>
      <c r="Q693" s="9">
        <f t="shared" si="74"/>
        <v>-8.4545000000000012</v>
      </c>
      <c r="R693" s="8">
        <f t="shared" si="75"/>
        <v>19.289999999999964</v>
      </c>
    </row>
    <row r="694" spans="1:18" ht="13.5" thickBot="1">
      <c r="A694" s="16" t="s">
        <v>80</v>
      </c>
      <c r="B694" s="16" t="str">
        <f t="shared" si="76"/>
        <v>POS</v>
      </c>
      <c r="C694" s="23" t="s">
        <v>1245</v>
      </c>
      <c r="D694" s="16" t="s">
        <v>415</v>
      </c>
      <c r="E694" s="16" t="s">
        <v>416</v>
      </c>
      <c r="F694" s="17">
        <v>43310</v>
      </c>
      <c r="G694" s="18">
        <v>2018</v>
      </c>
      <c r="H694" s="16" t="s">
        <v>1249</v>
      </c>
      <c r="I694" s="20">
        <v>964.74</v>
      </c>
      <c r="J694" s="19">
        <v>964.74</v>
      </c>
      <c r="K694" s="21">
        <v>945.45</v>
      </c>
      <c r="L694" s="21">
        <v>100</v>
      </c>
      <c r="M694" s="13">
        <f t="shared" si="70"/>
        <v>964.74</v>
      </c>
      <c r="N694" s="10">
        <f t="shared" si="71"/>
        <v>964.74</v>
      </c>
      <c r="O694" s="10">
        <f t="shared" si="72"/>
        <v>945.45</v>
      </c>
      <c r="P694" s="8">
        <f t="shared" si="73"/>
        <v>-845.45</v>
      </c>
      <c r="Q694" s="9">
        <f t="shared" si="74"/>
        <v>-8.4545000000000012</v>
      </c>
      <c r="R694" s="8">
        <f t="shared" si="75"/>
        <v>19.289999999999964</v>
      </c>
    </row>
    <row r="695" spans="1:18" ht="13.5" thickBot="1">
      <c r="A695" s="16" t="s">
        <v>32</v>
      </c>
      <c r="B695" s="16" t="str">
        <f t="shared" si="76"/>
        <v>POS</v>
      </c>
      <c r="C695" s="23" t="s">
        <v>1245</v>
      </c>
      <c r="D695" s="16" t="s">
        <v>592</v>
      </c>
      <c r="E695" s="16" t="s">
        <v>593</v>
      </c>
      <c r="F695" s="17">
        <v>43342</v>
      </c>
      <c r="G695" s="18">
        <v>2018</v>
      </c>
      <c r="H695" s="16" t="s">
        <v>1249</v>
      </c>
      <c r="I695" s="20">
        <v>964.74</v>
      </c>
      <c r="J695" s="19">
        <v>964.74</v>
      </c>
      <c r="K695" s="21">
        <v>945.45</v>
      </c>
      <c r="L695" s="21">
        <v>100</v>
      </c>
      <c r="M695" s="13">
        <f t="shared" si="70"/>
        <v>964.74</v>
      </c>
      <c r="N695" s="10">
        <f t="shared" si="71"/>
        <v>964.74</v>
      </c>
      <c r="O695" s="10">
        <f t="shared" si="72"/>
        <v>945.45</v>
      </c>
      <c r="P695" s="8">
        <f t="shared" si="73"/>
        <v>-845.45</v>
      </c>
      <c r="Q695" s="9">
        <f t="shared" si="74"/>
        <v>-8.4545000000000012</v>
      </c>
      <c r="R695" s="8">
        <f t="shared" si="75"/>
        <v>19.289999999999964</v>
      </c>
    </row>
    <row r="696" spans="1:18" ht="13.5" thickBot="1">
      <c r="A696" s="16" t="s">
        <v>32</v>
      </c>
      <c r="B696" s="16" t="str">
        <f t="shared" si="76"/>
        <v>POS</v>
      </c>
      <c r="C696" s="23" t="s">
        <v>1245</v>
      </c>
      <c r="D696" s="16" t="s">
        <v>622</v>
      </c>
      <c r="E696" s="16" t="s">
        <v>623</v>
      </c>
      <c r="F696" s="17">
        <v>43283</v>
      </c>
      <c r="G696" s="18">
        <v>2018</v>
      </c>
      <c r="H696" s="16" t="s">
        <v>1249</v>
      </c>
      <c r="I696" s="20">
        <v>964.74</v>
      </c>
      <c r="J696" s="19">
        <v>964.74</v>
      </c>
      <c r="K696" s="21">
        <v>945.45</v>
      </c>
      <c r="L696" s="21">
        <v>100</v>
      </c>
      <c r="M696" s="13">
        <f t="shared" si="70"/>
        <v>964.74</v>
      </c>
      <c r="N696" s="10">
        <f t="shared" si="71"/>
        <v>964.74</v>
      </c>
      <c r="O696" s="10">
        <f t="shared" si="72"/>
        <v>945.45</v>
      </c>
      <c r="P696" s="8">
        <f t="shared" si="73"/>
        <v>-845.45</v>
      </c>
      <c r="Q696" s="9">
        <f t="shared" si="74"/>
        <v>-8.4545000000000012</v>
      </c>
      <c r="R696" s="8">
        <f t="shared" si="75"/>
        <v>19.289999999999964</v>
      </c>
    </row>
    <row r="697" spans="1:18" ht="13.5" thickBot="1">
      <c r="A697" s="16" t="s">
        <v>32</v>
      </c>
      <c r="B697" s="16" t="str">
        <f t="shared" si="76"/>
        <v>POS</v>
      </c>
      <c r="C697" s="23" t="s">
        <v>1245</v>
      </c>
      <c r="D697" s="16" t="s">
        <v>421</v>
      </c>
      <c r="E697" s="16" t="s">
        <v>422</v>
      </c>
      <c r="F697" s="17">
        <v>43289</v>
      </c>
      <c r="G697" s="18">
        <v>2018</v>
      </c>
      <c r="H697" s="16" t="s">
        <v>1249</v>
      </c>
      <c r="I697" s="20">
        <v>964.74</v>
      </c>
      <c r="J697" s="19">
        <v>964.74</v>
      </c>
      <c r="K697" s="21">
        <v>945.45</v>
      </c>
      <c r="L697" s="21">
        <v>100</v>
      </c>
      <c r="M697" s="13">
        <f t="shared" si="70"/>
        <v>964.74</v>
      </c>
      <c r="N697" s="10">
        <f t="shared" si="71"/>
        <v>964.74</v>
      </c>
      <c r="O697" s="10">
        <f t="shared" si="72"/>
        <v>945.45</v>
      </c>
      <c r="P697" s="8">
        <f t="shared" si="73"/>
        <v>-845.45</v>
      </c>
      <c r="Q697" s="9">
        <f t="shared" si="74"/>
        <v>-8.4545000000000012</v>
      </c>
      <c r="R697" s="8">
        <f t="shared" si="75"/>
        <v>19.289999999999964</v>
      </c>
    </row>
    <row r="698" spans="1:18" ht="13.5" thickBot="1">
      <c r="A698" s="16" t="s">
        <v>32</v>
      </c>
      <c r="B698" s="16" t="str">
        <f t="shared" si="76"/>
        <v>POS</v>
      </c>
      <c r="C698" s="23" t="s">
        <v>1245</v>
      </c>
      <c r="D698" s="16" t="s">
        <v>594</v>
      </c>
      <c r="E698" s="16" t="s">
        <v>595</v>
      </c>
      <c r="F698" s="17">
        <v>43313</v>
      </c>
      <c r="G698" s="18">
        <v>2018</v>
      </c>
      <c r="H698" s="16" t="s">
        <v>1249</v>
      </c>
      <c r="I698" s="20">
        <v>964.74</v>
      </c>
      <c r="J698" s="19">
        <v>964.74</v>
      </c>
      <c r="K698" s="21">
        <v>945.45</v>
      </c>
      <c r="L698" s="21">
        <v>100</v>
      </c>
      <c r="M698" s="13">
        <f t="shared" si="70"/>
        <v>964.74</v>
      </c>
      <c r="N698" s="10">
        <f t="shared" si="71"/>
        <v>964.74</v>
      </c>
      <c r="O698" s="10">
        <f t="shared" si="72"/>
        <v>945.45</v>
      </c>
      <c r="P698" s="8">
        <f t="shared" si="73"/>
        <v>-845.45</v>
      </c>
      <c r="Q698" s="9">
        <f t="shared" si="74"/>
        <v>-8.4545000000000012</v>
      </c>
      <c r="R698" s="8">
        <f t="shared" si="75"/>
        <v>19.289999999999964</v>
      </c>
    </row>
    <row r="699" spans="1:18" ht="13.5" thickBot="1">
      <c r="A699" s="16" t="s">
        <v>32</v>
      </c>
      <c r="B699" s="16" t="str">
        <f t="shared" si="76"/>
        <v>POS</v>
      </c>
      <c r="C699" s="23" t="s">
        <v>1245</v>
      </c>
      <c r="D699" s="16" t="s">
        <v>509</v>
      </c>
      <c r="E699" s="16" t="s">
        <v>510</v>
      </c>
      <c r="F699" s="17">
        <v>43334</v>
      </c>
      <c r="G699" s="18">
        <v>2018</v>
      </c>
      <c r="H699" s="16" t="s">
        <v>1249</v>
      </c>
      <c r="I699" s="20">
        <v>964.74</v>
      </c>
      <c r="J699" s="19">
        <v>964.74</v>
      </c>
      <c r="K699" s="21">
        <v>945.45</v>
      </c>
      <c r="L699" s="21">
        <v>100</v>
      </c>
      <c r="M699" s="13">
        <f t="shared" si="70"/>
        <v>964.74</v>
      </c>
      <c r="N699" s="10">
        <f t="shared" si="71"/>
        <v>964.74</v>
      </c>
      <c r="O699" s="10">
        <f t="shared" si="72"/>
        <v>945.45</v>
      </c>
      <c r="P699" s="8">
        <f t="shared" si="73"/>
        <v>-845.45</v>
      </c>
      <c r="Q699" s="9">
        <f t="shared" si="74"/>
        <v>-8.4545000000000012</v>
      </c>
      <c r="R699" s="8">
        <f t="shared" si="75"/>
        <v>19.289999999999964</v>
      </c>
    </row>
    <row r="700" spans="1:18" ht="13.5" thickBot="1">
      <c r="A700" s="16" t="s">
        <v>32</v>
      </c>
      <c r="B700" s="16" t="str">
        <f t="shared" si="76"/>
        <v>POS</v>
      </c>
      <c r="C700" s="23" t="s">
        <v>1245</v>
      </c>
      <c r="D700" s="16" t="s">
        <v>511</v>
      </c>
      <c r="E700" s="16" t="s">
        <v>512</v>
      </c>
      <c r="F700" s="17">
        <v>43376</v>
      </c>
      <c r="G700" s="18">
        <v>2018</v>
      </c>
      <c r="H700" s="16" t="s">
        <v>1249</v>
      </c>
      <c r="I700" s="20">
        <v>964.74</v>
      </c>
      <c r="J700" s="19">
        <v>964.74</v>
      </c>
      <c r="K700" s="21">
        <v>945.45</v>
      </c>
      <c r="L700" s="21">
        <v>100</v>
      </c>
      <c r="M700" s="13">
        <f t="shared" si="70"/>
        <v>964.74</v>
      </c>
      <c r="N700" s="10">
        <f t="shared" si="71"/>
        <v>964.74</v>
      </c>
      <c r="O700" s="10">
        <f t="shared" si="72"/>
        <v>945.45</v>
      </c>
      <c r="P700" s="8">
        <f t="shared" si="73"/>
        <v>-845.45</v>
      </c>
      <c r="Q700" s="9">
        <f t="shared" si="74"/>
        <v>-8.4545000000000012</v>
      </c>
      <c r="R700" s="8">
        <f t="shared" si="75"/>
        <v>19.289999999999964</v>
      </c>
    </row>
    <row r="701" spans="1:18" ht="13.5" thickBot="1">
      <c r="A701" s="16" t="s">
        <v>32</v>
      </c>
      <c r="B701" s="16" t="str">
        <f t="shared" si="76"/>
        <v>POS</v>
      </c>
      <c r="C701" s="23" t="s">
        <v>1245</v>
      </c>
      <c r="D701" s="16" t="s">
        <v>598</v>
      </c>
      <c r="E701" s="16" t="s">
        <v>599</v>
      </c>
      <c r="F701" s="17">
        <v>43342</v>
      </c>
      <c r="G701" s="18">
        <v>2018</v>
      </c>
      <c r="H701" s="16" t="s">
        <v>1249</v>
      </c>
      <c r="I701" s="20">
        <v>964.74</v>
      </c>
      <c r="J701" s="19">
        <v>964.74</v>
      </c>
      <c r="K701" s="21">
        <v>945.45</v>
      </c>
      <c r="L701" s="21">
        <v>100</v>
      </c>
      <c r="M701" s="13">
        <f t="shared" si="70"/>
        <v>964.74</v>
      </c>
      <c r="N701" s="10">
        <f t="shared" si="71"/>
        <v>964.74</v>
      </c>
      <c r="O701" s="10">
        <f t="shared" si="72"/>
        <v>945.45</v>
      </c>
      <c r="P701" s="8">
        <f t="shared" si="73"/>
        <v>-845.45</v>
      </c>
      <c r="Q701" s="9">
        <f t="shared" si="74"/>
        <v>-8.4545000000000012</v>
      </c>
      <c r="R701" s="8">
        <f t="shared" si="75"/>
        <v>19.289999999999964</v>
      </c>
    </row>
    <row r="702" spans="1:18" ht="13.5" thickBot="1">
      <c r="A702" s="16" t="s">
        <v>80</v>
      </c>
      <c r="B702" s="16" t="str">
        <f t="shared" si="76"/>
        <v>POS</v>
      </c>
      <c r="C702" s="23" t="s">
        <v>1245</v>
      </c>
      <c r="D702" s="16" t="s">
        <v>549</v>
      </c>
      <c r="E702" s="16" t="s">
        <v>550</v>
      </c>
      <c r="F702" s="17">
        <v>43279</v>
      </c>
      <c r="G702" s="18">
        <v>2018</v>
      </c>
      <c r="H702" s="16" t="s">
        <v>1249</v>
      </c>
      <c r="I702" s="20">
        <v>964.74</v>
      </c>
      <c r="J702" s="19">
        <v>964.74</v>
      </c>
      <c r="K702" s="21">
        <v>945.45</v>
      </c>
      <c r="L702" s="21">
        <v>100</v>
      </c>
      <c r="M702" s="13">
        <f t="shared" si="70"/>
        <v>964.74</v>
      </c>
      <c r="N702" s="10">
        <f t="shared" si="71"/>
        <v>964.74</v>
      </c>
      <c r="O702" s="10">
        <f t="shared" si="72"/>
        <v>945.45</v>
      </c>
      <c r="P702" s="8">
        <f t="shared" si="73"/>
        <v>-845.45</v>
      </c>
      <c r="Q702" s="9">
        <f t="shared" si="74"/>
        <v>-8.4545000000000012</v>
      </c>
      <c r="R702" s="8">
        <f t="shared" si="75"/>
        <v>19.289999999999964</v>
      </c>
    </row>
    <row r="703" spans="1:18" ht="13.5" thickBot="1">
      <c r="A703" s="16" t="s">
        <v>80</v>
      </c>
      <c r="B703" s="16" t="str">
        <f t="shared" si="76"/>
        <v>POS</v>
      </c>
      <c r="C703" s="23" t="s">
        <v>1245</v>
      </c>
      <c r="D703" s="16" t="s">
        <v>561</v>
      </c>
      <c r="E703" s="16" t="s">
        <v>562</v>
      </c>
      <c r="F703" s="17">
        <v>43282</v>
      </c>
      <c r="G703" s="18">
        <v>2018</v>
      </c>
      <c r="H703" s="16" t="s">
        <v>1249</v>
      </c>
      <c r="I703" s="20">
        <v>964.74</v>
      </c>
      <c r="J703" s="19">
        <v>964.74</v>
      </c>
      <c r="K703" s="21">
        <v>945.45</v>
      </c>
      <c r="L703" s="21">
        <v>100</v>
      </c>
      <c r="M703" s="13">
        <f t="shared" si="70"/>
        <v>964.74</v>
      </c>
      <c r="N703" s="10">
        <f t="shared" si="71"/>
        <v>964.74</v>
      </c>
      <c r="O703" s="10">
        <f t="shared" si="72"/>
        <v>945.45</v>
      </c>
      <c r="P703" s="8">
        <f t="shared" si="73"/>
        <v>-845.45</v>
      </c>
      <c r="Q703" s="9">
        <f t="shared" si="74"/>
        <v>-8.4545000000000012</v>
      </c>
      <c r="R703" s="8">
        <f t="shared" si="75"/>
        <v>19.289999999999964</v>
      </c>
    </row>
    <row r="704" spans="1:18" ht="13.5" thickBot="1">
      <c r="A704" s="16" t="s">
        <v>32</v>
      </c>
      <c r="B704" s="16" t="str">
        <f t="shared" si="76"/>
        <v>POS</v>
      </c>
      <c r="C704" s="23" t="s">
        <v>1245</v>
      </c>
      <c r="D704" s="16" t="s">
        <v>569</v>
      </c>
      <c r="E704" s="16" t="s">
        <v>570</v>
      </c>
      <c r="F704" s="17">
        <v>43384</v>
      </c>
      <c r="G704" s="18">
        <v>2018</v>
      </c>
      <c r="H704" s="16" t="s">
        <v>1249</v>
      </c>
      <c r="I704" s="20">
        <v>964.74</v>
      </c>
      <c r="J704" s="19">
        <v>964.74</v>
      </c>
      <c r="K704" s="21">
        <v>945.45</v>
      </c>
      <c r="L704" s="21">
        <v>100</v>
      </c>
      <c r="M704" s="13">
        <f t="shared" si="70"/>
        <v>964.74</v>
      </c>
      <c r="N704" s="10">
        <f t="shared" si="71"/>
        <v>964.74</v>
      </c>
      <c r="O704" s="10">
        <f t="shared" si="72"/>
        <v>945.45</v>
      </c>
      <c r="P704" s="8">
        <f t="shared" si="73"/>
        <v>-845.45</v>
      </c>
      <c r="Q704" s="9">
        <f t="shared" si="74"/>
        <v>-8.4545000000000012</v>
      </c>
      <c r="R704" s="8">
        <f t="shared" si="75"/>
        <v>19.289999999999964</v>
      </c>
    </row>
    <row r="705" spans="1:18" ht="13.5" thickBot="1">
      <c r="A705" s="16" t="s">
        <v>32</v>
      </c>
      <c r="B705" s="16" t="str">
        <f t="shared" si="76"/>
        <v>POS</v>
      </c>
      <c r="C705" s="23" t="s">
        <v>1245</v>
      </c>
      <c r="D705" s="16" t="s">
        <v>505</v>
      </c>
      <c r="E705" s="16" t="s">
        <v>506</v>
      </c>
      <c r="F705" s="17">
        <v>43354</v>
      </c>
      <c r="G705" s="18">
        <v>2018</v>
      </c>
      <c r="H705" s="16" t="s">
        <v>1249</v>
      </c>
      <c r="I705" s="20">
        <v>964.74</v>
      </c>
      <c r="J705" s="19">
        <v>964.74</v>
      </c>
      <c r="K705" s="21">
        <v>945.45</v>
      </c>
      <c r="L705" s="21">
        <v>100</v>
      </c>
      <c r="M705" s="13">
        <f t="shared" si="70"/>
        <v>964.74</v>
      </c>
      <c r="N705" s="10">
        <f t="shared" si="71"/>
        <v>964.74</v>
      </c>
      <c r="O705" s="10">
        <f t="shared" si="72"/>
        <v>945.45</v>
      </c>
      <c r="P705" s="8">
        <f t="shared" si="73"/>
        <v>-845.45</v>
      </c>
      <c r="Q705" s="9">
        <f t="shared" si="74"/>
        <v>-8.4545000000000012</v>
      </c>
      <c r="R705" s="8">
        <f t="shared" si="75"/>
        <v>19.289999999999964</v>
      </c>
    </row>
    <row r="706" spans="1:18" ht="13.5" thickBot="1">
      <c r="A706" s="16" t="s">
        <v>32</v>
      </c>
      <c r="B706" s="16" t="str">
        <f t="shared" si="76"/>
        <v>POS</v>
      </c>
      <c r="C706" s="23" t="s">
        <v>1245</v>
      </c>
      <c r="D706" s="16" t="s">
        <v>461</v>
      </c>
      <c r="E706" s="16" t="s">
        <v>462</v>
      </c>
      <c r="F706" s="17">
        <v>43307</v>
      </c>
      <c r="G706" s="18">
        <v>2018</v>
      </c>
      <c r="H706" s="16" t="s">
        <v>1249</v>
      </c>
      <c r="I706" s="20">
        <v>964.74</v>
      </c>
      <c r="J706" s="19">
        <v>964.74</v>
      </c>
      <c r="K706" s="21">
        <v>945.45</v>
      </c>
      <c r="L706" s="21">
        <v>100</v>
      </c>
      <c r="M706" s="13">
        <f t="shared" ref="M706:M769" si="77">SUMIFS($I:$I,$D:$D,"="&amp;D706,$C:$C,"="&amp;C706)</f>
        <v>964.74</v>
      </c>
      <c r="N706" s="10">
        <f t="shared" ref="N706:N769" si="78">SUMIFS($J:$J,$D:$D,"="&amp;D706,$C:$C,"="&amp;C706)</f>
        <v>964.74</v>
      </c>
      <c r="O706" s="10">
        <f t="shared" ref="O706:O769" si="79">SUMIFS($K:$K,$D:$D,"="&amp;D706,$C:$C,"="&amp;C706)</f>
        <v>945.45</v>
      </c>
      <c r="P706" s="8">
        <f t="shared" ref="P706:P769" si="80">L706-O706</f>
        <v>-845.45</v>
      </c>
      <c r="Q706" s="9">
        <f t="shared" ref="Q706:Q769" si="81">P706/L706</f>
        <v>-8.4545000000000012</v>
      </c>
      <c r="R706" s="8">
        <f t="shared" ref="R706:R769" si="82">M706-O706</f>
        <v>19.289999999999964</v>
      </c>
    </row>
    <row r="707" spans="1:18" ht="13.5" thickBot="1">
      <c r="A707" s="16" t="s">
        <v>32</v>
      </c>
      <c r="B707" s="16" t="str">
        <f t="shared" ref="B707:B770" si="83">IF(LEFT(A707,5)="kiosk","KIOSK","POS")</f>
        <v>POS</v>
      </c>
      <c r="C707" s="23" t="s">
        <v>1245</v>
      </c>
      <c r="D707" s="16" t="s">
        <v>628</v>
      </c>
      <c r="E707" s="16" t="s">
        <v>629</v>
      </c>
      <c r="F707" s="17">
        <v>43354</v>
      </c>
      <c r="G707" s="18">
        <v>2018</v>
      </c>
      <c r="H707" s="16" t="s">
        <v>1249</v>
      </c>
      <c r="I707" s="20">
        <v>964.74</v>
      </c>
      <c r="J707" s="19">
        <v>964.74</v>
      </c>
      <c r="K707" s="21">
        <v>945.45</v>
      </c>
      <c r="L707" s="21">
        <v>100</v>
      </c>
      <c r="M707" s="13">
        <f t="shared" si="77"/>
        <v>964.74</v>
      </c>
      <c r="N707" s="10">
        <f t="shared" si="78"/>
        <v>964.74</v>
      </c>
      <c r="O707" s="10">
        <f t="shared" si="79"/>
        <v>945.45</v>
      </c>
      <c r="P707" s="8">
        <f t="shared" si="80"/>
        <v>-845.45</v>
      </c>
      <c r="Q707" s="9">
        <f t="shared" si="81"/>
        <v>-8.4545000000000012</v>
      </c>
      <c r="R707" s="8">
        <f t="shared" si="82"/>
        <v>19.289999999999964</v>
      </c>
    </row>
    <row r="708" spans="1:18" ht="13.5" thickBot="1">
      <c r="A708" s="16" t="s">
        <v>32</v>
      </c>
      <c r="B708" s="16" t="str">
        <f t="shared" si="83"/>
        <v>POS</v>
      </c>
      <c r="C708" s="23" t="s">
        <v>1245</v>
      </c>
      <c r="D708" s="16" t="s">
        <v>640</v>
      </c>
      <c r="E708" s="16" t="s">
        <v>641</v>
      </c>
      <c r="F708" s="17">
        <v>43373</v>
      </c>
      <c r="G708" s="18">
        <v>2018</v>
      </c>
      <c r="H708" s="16" t="s">
        <v>1249</v>
      </c>
      <c r="I708" s="20">
        <v>964.74</v>
      </c>
      <c r="J708" s="19">
        <v>964.74</v>
      </c>
      <c r="K708" s="21">
        <v>945.45</v>
      </c>
      <c r="L708" s="21">
        <v>100</v>
      </c>
      <c r="M708" s="13">
        <f t="shared" si="77"/>
        <v>964.74</v>
      </c>
      <c r="N708" s="10">
        <f t="shared" si="78"/>
        <v>964.74</v>
      </c>
      <c r="O708" s="10">
        <f t="shared" si="79"/>
        <v>945.45</v>
      </c>
      <c r="P708" s="8">
        <f t="shared" si="80"/>
        <v>-845.45</v>
      </c>
      <c r="Q708" s="9">
        <f t="shared" si="81"/>
        <v>-8.4545000000000012</v>
      </c>
      <c r="R708" s="8">
        <f t="shared" si="82"/>
        <v>19.289999999999964</v>
      </c>
    </row>
    <row r="709" spans="1:18" ht="13.5" thickBot="1">
      <c r="A709" s="16" t="s">
        <v>32</v>
      </c>
      <c r="B709" s="16" t="str">
        <f t="shared" si="83"/>
        <v>POS</v>
      </c>
      <c r="C709" s="23" t="s">
        <v>1245</v>
      </c>
      <c r="D709" s="16" t="s">
        <v>439</v>
      </c>
      <c r="E709" s="16" t="s">
        <v>440</v>
      </c>
      <c r="F709" s="17">
        <v>43310</v>
      </c>
      <c r="G709" s="18">
        <v>2018</v>
      </c>
      <c r="H709" s="16" t="s">
        <v>1249</v>
      </c>
      <c r="I709" s="20">
        <v>964.74</v>
      </c>
      <c r="J709" s="19">
        <v>964.74</v>
      </c>
      <c r="K709" s="21">
        <v>945.45</v>
      </c>
      <c r="L709" s="21">
        <v>100</v>
      </c>
      <c r="M709" s="13">
        <f t="shared" si="77"/>
        <v>964.74</v>
      </c>
      <c r="N709" s="10">
        <f t="shared" si="78"/>
        <v>964.74</v>
      </c>
      <c r="O709" s="10">
        <f t="shared" si="79"/>
        <v>945.45</v>
      </c>
      <c r="P709" s="8">
        <f t="shared" si="80"/>
        <v>-845.45</v>
      </c>
      <c r="Q709" s="9">
        <f t="shared" si="81"/>
        <v>-8.4545000000000012</v>
      </c>
      <c r="R709" s="8">
        <f t="shared" si="82"/>
        <v>19.289999999999964</v>
      </c>
    </row>
    <row r="710" spans="1:18" ht="13.5" thickBot="1">
      <c r="A710" s="16" t="s">
        <v>32</v>
      </c>
      <c r="B710" s="16" t="str">
        <f t="shared" si="83"/>
        <v>POS</v>
      </c>
      <c r="C710" s="23" t="s">
        <v>1245</v>
      </c>
      <c r="D710" s="16" t="s">
        <v>437</v>
      </c>
      <c r="E710" s="16" t="s">
        <v>438</v>
      </c>
      <c r="F710" s="17">
        <v>43311</v>
      </c>
      <c r="G710" s="18">
        <v>2018</v>
      </c>
      <c r="H710" s="16" t="s">
        <v>1249</v>
      </c>
      <c r="I710" s="20">
        <v>964.74</v>
      </c>
      <c r="J710" s="19">
        <v>964.74</v>
      </c>
      <c r="K710" s="21">
        <v>945.45</v>
      </c>
      <c r="L710" s="21">
        <v>100</v>
      </c>
      <c r="M710" s="13">
        <f t="shared" si="77"/>
        <v>964.74</v>
      </c>
      <c r="N710" s="10">
        <f t="shared" si="78"/>
        <v>964.74</v>
      </c>
      <c r="O710" s="10">
        <f t="shared" si="79"/>
        <v>945.45</v>
      </c>
      <c r="P710" s="8">
        <f t="shared" si="80"/>
        <v>-845.45</v>
      </c>
      <c r="Q710" s="9">
        <f t="shared" si="81"/>
        <v>-8.4545000000000012</v>
      </c>
      <c r="R710" s="8">
        <f t="shared" si="82"/>
        <v>19.289999999999964</v>
      </c>
    </row>
    <row r="711" spans="1:18" ht="13.5" thickBot="1">
      <c r="A711" s="16" t="s">
        <v>32</v>
      </c>
      <c r="B711" s="16" t="str">
        <f t="shared" si="83"/>
        <v>POS</v>
      </c>
      <c r="C711" s="23" t="s">
        <v>1245</v>
      </c>
      <c r="D711" s="16" t="s">
        <v>431</v>
      </c>
      <c r="E711" s="16" t="s">
        <v>432</v>
      </c>
      <c r="F711" s="17">
        <v>43279</v>
      </c>
      <c r="G711" s="18">
        <v>2018</v>
      </c>
      <c r="H711" s="16" t="s">
        <v>1249</v>
      </c>
      <c r="I711" s="20">
        <v>964.74</v>
      </c>
      <c r="J711" s="19">
        <v>964.74</v>
      </c>
      <c r="K711" s="21">
        <v>945.45</v>
      </c>
      <c r="L711" s="21">
        <v>100</v>
      </c>
      <c r="M711" s="13">
        <f t="shared" si="77"/>
        <v>964.74</v>
      </c>
      <c r="N711" s="10">
        <f t="shared" si="78"/>
        <v>964.74</v>
      </c>
      <c r="O711" s="10">
        <f t="shared" si="79"/>
        <v>945.45</v>
      </c>
      <c r="P711" s="8">
        <f t="shared" si="80"/>
        <v>-845.45</v>
      </c>
      <c r="Q711" s="9">
        <f t="shared" si="81"/>
        <v>-8.4545000000000012</v>
      </c>
      <c r="R711" s="8">
        <f t="shared" si="82"/>
        <v>19.289999999999964</v>
      </c>
    </row>
    <row r="712" spans="1:18" ht="13.5" thickBot="1">
      <c r="A712" s="16" t="s">
        <v>80</v>
      </c>
      <c r="B712" s="16" t="str">
        <f t="shared" si="83"/>
        <v>POS</v>
      </c>
      <c r="C712" s="23" t="s">
        <v>1245</v>
      </c>
      <c r="D712" s="16" t="s">
        <v>547</v>
      </c>
      <c r="E712" s="16" t="s">
        <v>548</v>
      </c>
      <c r="F712" s="17">
        <v>43320</v>
      </c>
      <c r="G712" s="18">
        <v>2018</v>
      </c>
      <c r="H712" s="16" t="s">
        <v>1249</v>
      </c>
      <c r="I712" s="20">
        <v>964.74</v>
      </c>
      <c r="J712" s="19">
        <v>964.74</v>
      </c>
      <c r="K712" s="21">
        <v>945.45</v>
      </c>
      <c r="L712" s="21">
        <v>100</v>
      </c>
      <c r="M712" s="13">
        <f t="shared" si="77"/>
        <v>964.74</v>
      </c>
      <c r="N712" s="10">
        <f t="shared" si="78"/>
        <v>964.74</v>
      </c>
      <c r="O712" s="10">
        <f t="shared" si="79"/>
        <v>945.45</v>
      </c>
      <c r="P712" s="8">
        <f t="shared" si="80"/>
        <v>-845.45</v>
      </c>
      <c r="Q712" s="9">
        <f t="shared" si="81"/>
        <v>-8.4545000000000012</v>
      </c>
      <c r="R712" s="8">
        <f t="shared" si="82"/>
        <v>19.289999999999964</v>
      </c>
    </row>
    <row r="713" spans="1:18" ht="13.5" thickBot="1">
      <c r="A713" s="16" t="s">
        <v>32</v>
      </c>
      <c r="B713" s="16" t="str">
        <f t="shared" si="83"/>
        <v>POS</v>
      </c>
      <c r="C713" s="23" t="s">
        <v>1245</v>
      </c>
      <c r="D713" s="16" t="s">
        <v>527</v>
      </c>
      <c r="E713" s="16" t="s">
        <v>528</v>
      </c>
      <c r="F713" s="17">
        <v>43313</v>
      </c>
      <c r="G713" s="18">
        <v>2018</v>
      </c>
      <c r="H713" s="16" t="s">
        <v>1249</v>
      </c>
      <c r="I713" s="20">
        <v>964.74</v>
      </c>
      <c r="J713" s="19">
        <v>964.74</v>
      </c>
      <c r="K713" s="21">
        <v>945.45</v>
      </c>
      <c r="L713" s="21">
        <v>100</v>
      </c>
      <c r="M713" s="13">
        <f t="shared" si="77"/>
        <v>964.74</v>
      </c>
      <c r="N713" s="10">
        <f t="shared" si="78"/>
        <v>964.74</v>
      </c>
      <c r="O713" s="10">
        <f t="shared" si="79"/>
        <v>945.45</v>
      </c>
      <c r="P713" s="8">
        <f t="shared" si="80"/>
        <v>-845.45</v>
      </c>
      <c r="Q713" s="9">
        <f t="shared" si="81"/>
        <v>-8.4545000000000012</v>
      </c>
      <c r="R713" s="8">
        <f t="shared" si="82"/>
        <v>19.289999999999964</v>
      </c>
    </row>
    <row r="714" spans="1:18" ht="13.5" thickBot="1">
      <c r="A714" s="16" t="s">
        <v>32</v>
      </c>
      <c r="B714" s="16" t="str">
        <f t="shared" si="83"/>
        <v>POS</v>
      </c>
      <c r="C714" s="23" t="s">
        <v>1245</v>
      </c>
      <c r="D714" s="16" t="s">
        <v>427</v>
      </c>
      <c r="E714" s="16" t="s">
        <v>428</v>
      </c>
      <c r="F714" s="17">
        <v>43348</v>
      </c>
      <c r="G714" s="18">
        <v>2018</v>
      </c>
      <c r="H714" s="16" t="s">
        <v>1249</v>
      </c>
      <c r="I714" s="20">
        <v>964.74</v>
      </c>
      <c r="J714" s="19">
        <v>964.74</v>
      </c>
      <c r="K714" s="21">
        <v>945.45</v>
      </c>
      <c r="L714" s="21">
        <v>100</v>
      </c>
      <c r="M714" s="13">
        <f t="shared" si="77"/>
        <v>964.74</v>
      </c>
      <c r="N714" s="10">
        <f t="shared" si="78"/>
        <v>964.74</v>
      </c>
      <c r="O714" s="10">
        <f t="shared" si="79"/>
        <v>945.45</v>
      </c>
      <c r="P714" s="8">
        <f t="shared" si="80"/>
        <v>-845.45</v>
      </c>
      <c r="Q714" s="9">
        <f t="shared" si="81"/>
        <v>-8.4545000000000012</v>
      </c>
      <c r="R714" s="8">
        <f t="shared" si="82"/>
        <v>19.289999999999964</v>
      </c>
    </row>
    <row r="715" spans="1:18" ht="13.5" thickBot="1">
      <c r="A715" s="16" t="s">
        <v>80</v>
      </c>
      <c r="B715" s="16" t="str">
        <f t="shared" si="83"/>
        <v>POS</v>
      </c>
      <c r="C715" s="23" t="s">
        <v>1245</v>
      </c>
      <c r="D715" s="16" t="s">
        <v>497</v>
      </c>
      <c r="E715" s="16" t="s">
        <v>498</v>
      </c>
      <c r="F715" s="17">
        <v>43341</v>
      </c>
      <c r="G715" s="18">
        <v>2018</v>
      </c>
      <c r="H715" s="16" t="s">
        <v>1249</v>
      </c>
      <c r="I715" s="20">
        <v>964.74</v>
      </c>
      <c r="J715" s="19">
        <v>964.74</v>
      </c>
      <c r="K715" s="21">
        <v>945.45</v>
      </c>
      <c r="L715" s="21">
        <v>100</v>
      </c>
      <c r="M715" s="13">
        <f t="shared" si="77"/>
        <v>964.74</v>
      </c>
      <c r="N715" s="10">
        <f t="shared" si="78"/>
        <v>964.74</v>
      </c>
      <c r="O715" s="10">
        <f t="shared" si="79"/>
        <v>945.45</v>
      </c>
      <c r="P715" s="8">
        <f t="shared" si="80"/>
        <v>-845.45</v>
      </c>
      <c r="Q715" s="9">
        <f t="shared" si="81"/>
        <v>-8.4545000000000012</v>
      </c>
      <c r="R715" s="8">
        <f t="shared" si="82"/>
        <v>19.289999999999964</v>
      </c>
    </row>
    <row r="716" spans="1:18" ht="13.5" thickBot="1">
      <c r="A716" s="16" t="s">
        <v>80</v>
      </c>
      <c r="B716" s="16" t="str">
        <f t="shared" si="83"/>
        <v>POS</v>
      </c>
      <c r="C716" s="23" t="s">
        <v>1245</v>
      </c>
      <c r="D716" s="16" t="s">
        <v>503</v>
      </c>
      <c r="E716" s="16" t="s">
        <v>504</v>
      </c>
      <c r="F716" s="17">
        <v>43275</v>
      </c>
      <c r="G716" s="18">
        <v>2018</v>
      </c>
      <c r="H716" s="16" t="s">
        <v>1249</v>
      </c>
      <c r="I716" s="20">
        <v>964.74</v>
      </c>
      <c r="J716" s="19">
        <v>964.74</v>
      </c>
      <c r="K716" s="21">
        <v>945.45</v>
      </c>
      <c r="L716" s="21">
        <v>100</v>
      </c>
      <c r="M716" s="13">
        <f t="shared" si="77"/>
        <v>964.74</v>
      </c>
      <c r="N716" s="10">
        <f t="shared" si="78"/>
        <v>964.74</v>
      </c>
      <c r="O716" s="10">
        <f t="shared" si="79"/>
        <v>945.45</v>
      </c>
      <c r="P716" s="8">
        <f t="shared" si="80"/>
        <v>-845.45</v>
      </c>
      <c r="Q716" s="9">
        <f t="shared" si="81"/>
        <v>-8.4545000000000012</v>
      </c>
      <c r="R716" s="8">
        <f t="shared" si="82"/>
        <v>19.289999999999964</v>
      </c>
    </row>
    <row r="717" spans="1:18" ht="13.5" thickBot="1">
      <c r="A717" s="16" t="s">
        <v>32</v>
      </c>
      <c r="B717" s="16" t="str">
        <f t="shared" si="83"/>
        <v>POS</v>
      </c>
      <c r="C717" s="23" t="s">
        <v>1245</v>
      </c>
      <c r="D717" s="16" t="s">
        <v>634</v>
      </c>
      <c r="E717" s="16" t="s">
        <v>635</v>
      </c>
      <c r="F717" s="17">
        <v>43317</v>
      </c>
      <c r="G717" s="18">
        <v>2018</v>
      </c>
      <c r="H717" s="16" t="s">
        <v>1249</v>
      </c>
      <c r="I717" s="20">
        <v>964.74</v>
      </c>
      <c r="J717" s="19">
        <v>964.74</v>
      </c>
      <c r="K717" s="21">
        <v>945.45</v>
      </c>
      <c r="L717" s="21">
        <v>100</v>
      </c>
      <c r="M717" s="13">
        <f t="shared" si="77"/>
        <v>964.74</v>
      </c>
      <c r="N717" s="10">
        <f t="shared" si="78"/>
        <v>964.74</v>
      </c>
      <c r="O717" s="10">
        <f t="shared" si="79"/>
        <v>945.45</v>
      </c>
      <c r="P717" s="8">
        <f t="shared" si="80"/>
        <v>-845.45</v>
      </c>
      <c r="Q717" s="9">
        <f t="shared" si="81"/>
        <v>-8.4545000000000012</v>
      </c>
      <c r="R717" s="8">
        <f t="shared" si="82"/>
        <v>19.289999999999964</v>
      </c>
    </row>
    <row r="718" spans="1:18" ht="13.5" thickBot="1">
      <c r="A718" s="16" t="s">
        <v>51</v>
      </c>
      <c r="B718" s="16" t="str">
        <f t="shared" si="83"/>
        <v>POS</v>
      </c>
      <c r="C718" s="23" t="s">
        <v>1245</v>
      </c>
      <c r="D718" s="16" t="s">
        <v>383</v>
      </c>
      <c r="E718" s="16" t="s">
        <v>384</v>
      </c>
      <c r="F718" s="17">
        <v>43328</v>
      </c>
      <c r="G718" s="18">
        <v>2018</v>
      </c>
      <c r="H718" s="16" t="s">
        <v>1249</v>
      </c>
      <c r="I718" s="20">
        <v>964.31</v>
      </c>
      <c r="J718" s="19">
        <v>964.31</v>
      </c>
      <c r="K718" s="21">
        <v>945.02</v>
      </c>
      <c r="L718" s="21">
        <v>100</v>
      </c>
      <c r="M718" s="13">
        <f t="shared" si="77"/>
        <v>964.31</v>
      </c>
      <c r="N718" s="10">
        <f t="shared" si="78"/>
        <v>964.31</v>
      </c>
      <c r="O718" s="10">
        <f t="shared" si="79"/>
        <v>945.02</v>
      </c>
      <c r="P718" s="8">
        <f t="shared" si="80"/>
        <v>-845.02</v>
      </c>
      <c r="Q718" s="9">
        <f t="shared" si="81"/>
        <v>-8.4502000000000006</v>
      </c>
      <c r="R718" s="8">
        <f t="shared" si="82"/>
        <v>19.289999999999964</v>
      </c>
    </row>
    <row r="719" spans="1:18" ht="13.5" thickBot="1">
      <c r="A719" s="16" t="s">
        <v>32</v>
      </c>
      <c r="B719" s="16" t="str">
        <f t="shared" si="83"/>
        <v>POS</v>
      </c>
      <c r="C719" s="23" t="s">
        <v>1245</v>
      </c>
      <c r="D719" s="16" t="s">
        <v>76</v>
      </c>
      <c r="E719" s="16" t="s">
        <v>77</v>
      </c>
      <c r="F719" s="17">
        <v>43314</v>
      </c>
      <c r="G719" s="18">
        <v>2018</v>
      </c>
      <c r="H719" s="16" t="s">
        <v>1249</v>
      </c>
      <c r="I719" s="20">
        <v>964.74</v>
      </c>
      <c r="J719" s="19">
        <v>964.74</v>
      </c>
      <c r="K719" s="21">
        <v>945.45</v>
      </c>
      <c r="L719" s="21">
        <v>200</v>
      </c>
      <c r="M719" s="13">
        <f t="shared" si="77"/>
        <v>964.74</v>
      </c>
      <c r="N719" s="10">
        <f t="shared" si="78"/>
        <v>964.74</v>
      </c>
      <c r="O719" s="10">
        <f t="shared" si="79"/>
        <v>945.45</v>
      </c>
      <c r="P719" s="8">
        <f t="shared" si="80"/>
        <v>-745.45</v>
      </c>
      <c r="Q719" s="9">
        <f t="shared" si="81"/>
        <v>-3.7272500000000002</v>
      </c>
      <c r="R719" s="8">
        <f t="shared" si="82"/>
        <v>19.289999999999964</v>
      </c>
    </row>
    <row r="720" spans="1:18" ht="13.5" thickBot="1">
      <c r="A720" s="16" t="s">
        <v>32</v>
      </c>
      <c r="B720" s="16" t="str">
        <f t="shared" si="83"/>
        <v>POS</v>
      </c>
      <c r="C720" s="23" t="s">
        <v>1245</v>
      </c>
      <c r="D720" s="16" t="s">
        <v>95</v>
      </c>
      <c r="E720" s="16" t="s">
        <v>96</v>
      </c>
      <c r="F720" s="17">
        <v>43314</v>
      </c>
      <c r="G720" s="18">
        <v>2018</v>
      </c>
      <c r="H720" s="16" t="s">
        <v>1249</v>
      </c>
      <c r="I720" s="20">
        <v>964.74</v>
      </c>
      <c r="J720" s="19">
        <v>964.74</v>
      </c>
      <c r="K720" s="21">
        <v>945.45</v>
      </c>
      <c r="L720" s="21">
        <v>200</v>
      </c>
      <c r="M720" s="13">
        <f t="shared" si="77"/>
        <v>964.74</v>
      </c>
      <c r="N720" s="10">
        <f t="shared" si="78"/>
        <v>964.74</v>
      </c>
      <c r="O720" s="10">
        <f t="shared" si="79"/>
        <v>945.45</v>
      </c>
      <c r="P720" s="8">
        <f t="shared" si="80"/>
        <v>-745.45</v>
      </c>
      <c r="Q720" s="9">
        <f t="shared" si="81"/>
        <v>-3.7272500000000002</v>
      </c>
      <c r="R720" s="8">
        <f t="shared" si="82"/>
        <v>19.289999999999964</v>
      </c>
    </row>
    <row r="721" spans="1:18" ht="13.5" thickBot="1">
      <c r="A721" s="16" t="s">
        <v>32</v>
      </c>
      <c r="B721" s="16" t="str">
        <f t="shared" si="83"/>
        <v>POS</v>
      </c>
      <c r="C721" s="23" t="s">
        <v>1245</v>
      </c>
      <c r="D721" s="16" t="s">
        <v>78</v>
      </c>
      <c r="E721" s="16" t="s">
        <v>79</v>
      </c>
      <c r="F721" s="17">
        <v>43333</v>
      </c>
      <c r="G721" s="18">
        <v>2018</v>
      </c>
      <c r="H721" s="16" t="s">
        <v>1249</v>
      </c>
      <c r="I721" s="20">
        <v>964.74</v>
      </c>
      <c r="J721" s="19">
        <v>964.74</v>
      </c>
      <c r="K721" s="21">
        <v>945.45</v>
      </c>
      <c r="L721" s="21">
        <v>200</v>
      </c>
      <c r="M721" s="13">
        <f t="shared" si="77"/>
        <v>964.74</v>
      </c>
      <c r="N721" s="10">
        <f t="shared" si="78"/>
        <v>964.74</v>
      </c>
      <c r="O721" s="10">
        <f t="shared" si="79"/>
        <v>945.45</v>
      </c>
      <c r="P721" s="8">
        <f t="shared" si="80"/>
        <v>-745.45</v>
      </c>
      <c r="Q721" s="9">
        <f t="shared" si="81"/>
        <v>-3.7272500000000002</v>
      </c>
      <c r="R721" s="8">
        <f t="shared" si="82"/>
        <v>19.289999999999964</v>
      </c>
    </row>
    <row r="722" spans="1:18" ht="13.5" thickBot="1">
      <c r="A722" s="16" t="s">
        <v>80</v>
      </c>
      <c r="B722" s="16" t="str">
        <f t="shared" si="83"/>
        <v>POS</v>
      </c>
      <c r="C722" s="23" t="s">
        <v>1245</v>
      </c>
      <c r="D722" s="16" t="s">
        <v>83</v>
      </c>
      <c r="E722" s="16" t="s">
        <v>84</v>
      </c>
      <c r="F722" s="17">
        <v>43326</v>
      </c>
      <c r="G722" s="18">
        <v>2018</v>
      </c>
      <c r="H722" s="16" t="s">
        <v>1249</v>
      </c>
      <c r="I722" s="20">
        <v>964.74</v>
      </c>
      <c r="J722" s="19">
        <v>964.74</v>
      </c>
      <c r="K722" s="21">
        <v>945.45</v>
      </c>
      <c r="L722" s="21">
        <v>200</v>
      </c>
      <c r="M722" s="13">
        <f t="shared" si="77"/>
        <v>964.74</v>
      </c>
      <c r="N722" s="10">
        <f t="shared" si="78"/>
        <v>964.74</v>
      </c>
      <c r="O722" s="10">
        <f t="shared" si="79"/>
        <v>945.45</v>
      </c>
      <c r="P722" s="8">
        <f t="shared" si="80"/>
        <v>-745.45</v>
      </c>
      <c r="Q722" s="9">
        <f t="shared" si="81"/>
        <v>-3.7272500000000002</v>
      </c>
      <c r="R722" s="8">
        <f t="shared" si="82"/>
        <v>19.289999999999964</v>
      </c>
    </row>
    <row r="723" spans="1:18" ht="13.5" thickBot="1">
      <c r="A723" s="16" t="s">
        <v>32</v>
      </c>
      <c r="B723" s="16" t="str">
        <f t="shared" si="83"/>
        <v>POS</v>
      </c>
      <c r="C723" s="23" t="s">
        <v>1245</v>
      </c>
      <c r="D723" s="16" t="s">
        <v>85</v>
      </c>
      <c r="E723" s="16" t="s">
        <v>86</v>
      </c>
      <c r="F723" s="17">
        <v>43332</v>
      </c>
      <c r="G723" s="18">
        <v>2018</v>
      </c>
      <c r="H723" s="16" t="s">
        <v>1249</v>
      </c>
      <c r="I723" s="20">
        <v>964.74</v>
      </c>
      <c r="J723" s="19">
        <v>964.74</v>
      </c>
      <c r="K723" s="21">
        <v>945.45</v>
      </c>
      <c r="L723" s="21">
        <v>200</v>
      </c>
      <c r="M723" s="13">
        <f t="shared" si="77"/>
        <v>964.74</v>
      </c>
      <c r="N723" s="10">
        <f t="shared" si="78"/>
        <v>964.74</v>
      </c>
      <c r="O723" s="10">
        <f t="shared" si="79"/>
        <v>945.45</v>
      </c>
      <c r="P723" s="8">
        <f t="shared" si="80"/>
        <v>-745.45</v>
      </c>
      <c r="Q723" s="9">
        <f t="shared" si="81"/>
        <v>-3.7272500000000002</v>
      </c>
      <c r="R723" s="8">
        <f t="shared" si="82"/>
        <v>19.289999999999964</v>
      </c>
    </row>
    <row r="724" spans="1:18" ht="13.5" thickBot="1">
      <c r="A724" s="16" t="s">
        <v>80</v>
      </c>
      <c r="B724" s="16" t="str">
        <f t="shared" si="83"/>
        <v>POS</v>
      </c>
      <c r="C724" s="23" t="s">
        <v>1245</v>
      </c>
      <c r="D724" s="16" t="s">
        <v>81</v>
      </c>
      <c r="E724" s="16" t="s">
        <v>82</v>
      </c>
      <c r="F724" s="17">
        <v>43320</v>
      </c>
      <c r="G724" s="18">
        <v>2018</v>
      </c>
      <c r="H724" s="16" t="s">
        <v>1249</v>
      </c>
      <c r="I724" s="20">
        <v>964.74</v>
      </c>
      <c r="J724" s="19">
        <v>964.74</v>
      </c>
      <c r="K724" s="21">
        <v>945.45</v>
      </c>
      <c r="L724" s="21">
        <v>200</v>
      </c>
      <c r="M724" s="13">
        <f t="shared" si="77"/>
        <v>964.74</v>
      </c>
      <c r="N724" s="10">
        <f t="shared" si="78"/>
        <v>964.74</v>
      </c>
      <c r="O724" s="10">
        <f t="shared" si="79"/>
        <v>945.45</v>
      </c>
      <c r="P724" s="8">
        <f t="shared" si="80"/>
        <v>-745.45</v>
      </c>
      <c r="Q724" s="9">
        <f t="shared" si="81"/>
        <v>-3.7272500000000002</v>
      </c>
      <c r="R724" s="8">
        <f t="shared" si="82"/>
        <v>19.289999999999964</v>
      </c>
    </row>
    <row r="725" spans="1:18" ht="13.5" thickBot="1">
      <c r="A725" s="16" t="s">
        <v>32</v>
      </c>
      <c r="B725" s="16" t="str">
        <f t="shared" si="83"/>
        <v>POS</v>
      </c>
      <c r="C725" s="23" t="s">
        <v>1245</v>
      </c>
      <c r="D725" s="16" t="s">
        <v>74</v>
      </c>
      <c r="E725" s="16" t="s">
        <v>75</v>
      </c>
      <c r="F725" s="17">
        <v>43334</v>
      </c>
      <c r="G725" s="18">
        <v>2018</v>
      </c>
      <c r="H725" s="16" t="s">
        <v>1249</v>
      </c>
      <c r="I725" s="20">
        <v>964.74</v>
      </c>
      <c r="J725" s="19">
        <v>964.74</v>
      </c>
      <c r="K725" s="21">
        <v>945.45</v>
      </c>
      <c r="L725" s="21">
        <v>200</v>
      </c>
      <c r="M725" s="13">
        <f t="shared" si="77"/>
        <v>964.74</v>
      </c>
      <c r="N725" s="10">
        <f t="shared" si="78"/>
        <v>964.74</v>
      </c>
      <c r="O725" s="10">
        <f t="shared" si="79"/>
        <v>945.45</v>
      </c>
      <c r="P725" s="8">
        <f t="shared" si="80"/>
        <v>-745.45</v>
      </c>
      <c r="Q725" s="9">
        <f t="shared" si="81"/>
        <v>-3.7272500000000002</v>
      </c>
      <c r="R725" s="8">
        <f t="shared" si="82"/>
        <v>19.289999999999964</v>
      </c>
    </row>
    <row r="726" spans="1:18" ht="13.5" thickBot="1">
      <c r="A726" s="16" t="s">
        <v>32</v>
      </c>
      <c r="B726" s="16" t="str">
        <f t="shared" si="83"/>
        <v>POS</v>
      </c>
      <c r="C726" s="23" t="s">
        <v>1245</v>
      </c>
      <c r="D726" s="16" t="s">
        <v>89</v>
      </c>
      <c r="E726" s="16" t="s">
        <v>90</v>
      </c>
      <c r="F726" s="17">
        <v>43319</v>
      </c>
      <c r="G726" s="18">
        <v>2018</v>
      </c>
      <c r="H726" s="16" t="s">
        <v>1249</v>
      </c>
      <c r="I726" s="20">
        <v>964.74</v>
      </c>
      <c r="J726" s="19">
        <v>964.74</v>
      </c>
      <c r="K726" s="21">
        <v>945.45</v>
      </c>
      <c r="L726" s="21">
        <v>200</v>
      </c>
      <c r="M726" s="13">
        <f t="shared" si="77"/>
        <v>964.74</v>
      </c>
      <c r="N726" s="10">
        <f t="shared" si="78"/>
        <v>964.74</v>
      </c>
      <c r="O726" s="10">
        <f t="shared" si="79"/>
        <v>945.45</v>
      </c>
      <c r="P726" s="8">
        <f t="shared" si="80"/>
        <v>-745.45</v>
      </c>
      <c r="Q726" s="9">
        <f t="shared" si="81"/>
        <v>-3.7272500000000002</v>
      </c>
      <c r="R726" s="8">
        <f t="shared" si="82"/>
        <v>19.289999999999964</v>
      </c>
    </row>
    <row r="727" spans="1:18" ht="13.5" thickBot="1">
      <c r="A727" s="16" t="s">
        <v>32</v>
      </c>
      <c r="B727" s="16" t="str">
        <f t="shared" si="83"/>
        <v>POS</v>
      </c>
      <c r="C727" s="23" t="s">
        <v>1245</v>
      </c>
      <c r="D727" s="16" t="s">
        <v>91</v>
      </c>
      <c r="E727" s="16" t="s">
        <v>92</v>
      </c>
      <c r="F727" s="17">
        <v>43283</v>
      </c>
      <c r="G727" s="18">
        <v>2018</v>
      </c>
      <c r="H727" s="16" t="s">
        <v>1249</v>
      </c>
      <c r="I727" s="20">
        <v>964.74</v>
      </c>
      <c r="J727" s="19">
        <v>964.74</v>
      </c>
      <c r="K727" s="21">
        <v>945.45</v>
      </c>
      <c r="L727" s="21">
        <v>200</v>
      </c>
      <c r="M727" s="13">
        <f t="shared" si="77"/>
        <v>964.74</v>
      </c>
      <c r="N727" s="10">
        <f t="shared" si="78"/>
        <v>964.74</v>
      </c>
      <c r="O727" s="10">
        <f t="shared" si="79"/>
        <v>945.45</v>
      </c>
      <c r="P727" s="8">
        <f t="shared" si="80"/>
        <v>-745.45</v>
      </c>
      <c r="Q727" s="9">
        <f t="shared" si="81"/>
        <v>-3.7272500000000002</v>
      </c>
      <c r="R727" s="8">
        <f t="shared" si="82"/>
        <v>19.289999999999964</v>
      </c>
    </row>
    <row r="728" spans="1:18" ht="13.5" thickBot="1">
      <c r="A728" s="16" t="s">
        <v>32</v>
      </c>
      <c r="B728" s="16" t="str">
        <f t="shared" si="83"/>
        <v>POS</v>
      </c>
      <c r="C728" s="23" t="s">
        <v>1245</v>
      </c>
      <c r="D728" s="16" t="s">
        <v>87</v>
      </c>
      <c r="E728" s="16" t="s">
        <v>88</v>
      </c>
      <c r="F728" s="17">
        <v>43314</v>
      </c>
      <c r="G728" s="18">
        <v>2018</v>
      </c>
      <c r="H728" s="16" t="s">
        <v>1249</v>
      </c>
      <c r="I728" s="20">
        <v>964.74</v>
      </c>
      <c r="J728" s="19">
        <v>964.74</v>
      </c>
      <c r="K728" s="21">
        <v>945.45</v>
      </c>
      <c r="L728" s="21">
        <v>200</v>
      </c>
      <c r="M728" s="13">
        <f t="shared" si="77"/>
        <v>964.74</v>
      </c>
      <c r="N728" s="10">
        <f t="shared" si="78"/>
        <v>964.74</v>
      </c>
      <c r="O728" s="10">
        <f t="shared" si="79"/>
        <v>945.45</v>
      </c>
      <c r="P728" s="8">
        <f t="shared" si="80"/>
        <v>-745.45</v>
      </c>
      <c r="Q728" s="9">
        <f t="shared" si="81"/>
        <v>-3.7272500000000002</v>
      </c>
      <c r="R728" s="8">
        <f t="shared" si="82"/>
        <v>19.289999999999964</v>
      </c>
    </row>
    <row r="729" spans="1:18" ht="13.5" thickBot="1">
      <c r="A729" s="16" t="s">
        <v>26</v>
      </c>
      <c r="B729" s="16" t="str">
        <f t="shared" si="83"/>
        <v>POS</v>
      </c>
      <c r="C729" s="23" t="s">
        <v>1245</v>
      </c>
      <c r="D729" s="16" t="s">
        <v>307</v>
      </c>
      <c r="E729" s="16" t="s">
        <v>308</v>
      </c>
      <c r="F729" s="17">
        <v>43270</v>
      </c>
      <c r="G729" s="18">
        <v>2018</v>
      </c>
      <c r="H729" s="16" t="s">
        <v>1249</v>
      </c>
      <c r="I729" s="20">
        <v>964.31</v>
      </c>
      <c r="J729" s="19">
        <v>964.31</v>
      </c>
      <c r="K729" s="21">
        <v>945.02</v>
      </c>
      <c r="L729" s="21">
        <v>285</v>
      </c>
      <c r="M729" s="13">
        <f t="shared" si="77"/>
        <v>964.31</v>
      </c>
      <c r="N729" s="10">
        <f t="shared" si="78"/>
        <v>964.31</v>
      </c>
      <c r="O729" s="10">
        <f t="shared" si="79"/>
        <v>945.02</v>
      </c>
      <c r="P729" s="8">
        <f t="shared" si="80"/>
        <v>-660.02</v>
      </c>
      <c r="Q729" s="9">
        <f t="shared" si="81"/>
        <v>-2.3158596491228072</v>
      </c>
      <c r="R729" s="8">
        <f t="shared" si="82"/>
        <v>19.289999999999964</v>
      </c>
    </row>
    <row r="730" spans="1:18" ht="13.5" thickBot="1">
      <c r="A730" s="16" t="s">
        <v>51</v>
      </c>
      <c r="B730" s="16" t="str">
        <f t="shared" si="83"/>
        <v>POS</v>
      </c>
      <c r="C730" s="23" t="s">
        <v>1245</v>
      </c>
      <c r="D730" s="16" t="s">
        <v>338</v>
      </c>
      <c r="E730" s="16" t="s">
        <v>339</v>
      </c>
      <c r="F730" s="17">
        <v>43350</v>
      </c>
      <c r="G730" s="18">
        <v>2018</v>
      </c>
      <c r="H730" s="16" t="s">
        <v>1249</v>
      </c>
      <c r="I730" s="20">
        <v>964.31</v>
      </c>
      <c r="J730" s="19">
        <v>964.31</v>
      </c>
      <c r="K730" s="21">
        <v>945.02</v>
      </c>
      <c r="L730" s="21">
        <v>285</v>
      </c>
      <c r="M730" s="13">
        <f t="shared" si="77"/>
        <v>964.31</v>
      </c>
      <c r="N730" s="10">
        <f t="shared" si="78"/>
        <v>964.31</v>
      </c>
      <c r="O730" s="10">
        <f t="shared" si="79"/>
        <v>945.02</v>
      </c>
      <c r="P730" s="8">
        <f t="shared" si="80"/>
        <v>-660.02</v>
      </c>
      <c r="Q730" s="9">
        <f t="shared" si="81"/>
        <v>-2.3158596491228072</v>
      </c>
      <c r="R730" s="8">
        <f t="shared" si="82"/>
        <v>19.289999999999964</v>
      </c>
    </row>
    <row r="731" spans="1:18" ht="13.5" thickBot="1">
      <c r="A731" s="16" t="s">
        <v>26</v>
      </c>
      <c r="B731" s="16" t="str">
        <f t="shared" si="83"/>
        <v>POS</v>
      </c>
      <c r="C731" s="23" t="s">
        <v>1245</v>
      </c>
      <c r="D731" s="16" t="s">
        <v>371</v>
      </c>
      <c r="E731" s="16" t="s">
        <v>372</v>
      </c>
      <c r="F731" s="15"/>
      <c r="G731" s="15"/>
      <c r="H731" s="16" t="s">
        <v>1249</v>
      </c>
      <c r="I731" s="20">
        <v>964.31</v>
      </c>
      <c r="J731" s="19">
        <v>964.31</v>
      </c>
      <c r="K731" s="21">
        <v>945.02</v>
      </c>
      <c r="L731" s="21">
        <v>285</v>
      </c>
      <c r="M731" s="13">
        <f t="shared" si="77"/>
        <v>964.31</v>
      </c>
      <c r="N731" s="10">
        <f t="shared" si="78"/>
        <v>964.31</v>
      </c>
      <c r="O731" s="10">
        <f t="shared" si="79"/>
        <v>945.02</v>
      </c>
      <c r="P731" s="8">
        <f t="shared" si="80"/>
        <v>-660.02</v>
      </c>
      <c r="Q731" s="9">
        <f t="shared" si="81"/>
        <v>-2.3158596491228072</v>
      </c>
      <c r="R731" s="8">
        <f t="shared" si="82"/>
        <v>19.289999999999964</v>
      </c>
    </row>
    <row r="732" spans="1:18" ht="13.5" thickBot="1">
      <c r="A732" s="16" t="s">
        <v>26</v>
      </c>
      <c r="B732" s="16" t="str">
        <f t="shared" si="83"/>
        <v>POS</v>
      </c>
      <c r="C732" s="23" t="s">
        <v>1245</v>
      </c>
      <c r="D732" s="16" t="s">
        <v>297</v>
      </c>
      <c r="E732" s="16" t="s">
        <v>298</v>
      </c>
      <c r="F732" s="17">
        <v>43350</v>
      </c>
      <c r="G732" s="18">
        <v>2018</v>
      </c>
      <c r="H732" s="16" t="s">
        <v>1249</v>
      </c>
      <c r="I732" s="20">
        <v>964.31</v>
      </c>
      <c r="J732" s="19">
        <v>964.31</v>
      </c>
      <c r="K732" s="21">
        <v>945.02</v>
      </c>
      <c r="L732" s="21">
        <v>285</v>
      </c>
      <c r="M732" s="13">
        <f t="shared" si="77"/>
        <v>964.31</v>
      </c>
      <c r="N732" s="10">
        <f t="shared" si="78"/>
        <v>964.31</v>
      </c>
      <c r="O732" s="10">
        <f t="shared" si="79"/>
        <v>945.02</v>
      </c>
      <c r="P732" s="8">
        <f t="shared" si="80"/>
        <v>-660.02</v>
      </c>
      <c r="Q732" s="9">
        <f t="shared" si="81"/>
        <v>-2.3158596491228072</v>
      </c>
      <c r="R732" s="8">
        <f t="shared" si="82"/>
        <v>19.289999999999964</v>
      </c>
    </row>
    <row r="733" spans="1:18" ht="13.5" thickBot="1">
      <c r="A733" s="16" t="s">
        <v>26</v>
      </c>
      <c r="B733" s="16" t="str">
        <f t="shared" si="83"/>
        <v>POS</v>
      </c>
      <c r="C733" s="23" t="s">
        <v>1245</v>
      </c>
      <c r="D733" s="16" t="s">
        <v>262</v>
      </c>
      <c r="E733" s="16" t="s">
        <v>263</v>
      </c>
      <c r="F733" s="17">
        <v>43354</v>
      </c>
      <c r="G733" s="18">
        <v>2018</v>
      </c>
      <c r="H733" s="16" t="s">
        <v>1249</v>
      </c>
      <c r="I733" s="20">
        <v>964.31</v>
      </c>
      <c r="J733" s="19">
        <v>964.31</v>
      </c>
      <c r="K733" s="21">
        <v>945.02</v>
      </c>
      <c r="L733" s="21">
        <v>285</v>
      </c>
      <c r="M733" s="13">
        <f t="shared" si="77"/>
        <v>964.31</v>
      </c>
      <c r="N733" s="10">
        <f t="shared" si="78"/>
        <v>964.31</v>
      </c>
      <c r="O733" s="10">
        <f t="shared" si="79"/>
        <v>945.02</v>
      </c>
      <c r="P733" s="8">
        <f t="shared" si="80"/>
        <v>-660.02</v>
      </c>
      <c r="Q733" s="9">
        <f t="shared" si="81"/>
        <v>-2.3158596491228072</v>
      </c>
      <c r="R733" s="8">
        <f t="shared" si="82"/>
        <v>19.289999999999964</v>
      </c>
    </row>
    <row r="734" spans="1:18" ht="13.5" thickBot="1">
      <c r="A734" s="16" t="s">
        <v>32</v>
      </c>
      <c r="B734" s="16" t="str">
        <f t="shared" si="83"/>
        <v>POS</v>
      </c>
      <c r="C734" s="23" t="s">
        <v>9</v>
      </c>
      <c r="D734" s="16" t="s">
        <v>421</v>
      </c>
      <c r="E734" s="16" t="s">
        <v>422</v>
      </c>
      <c r="F734" s="17">
        <v>43289</v>
      </c>
      <c r="G734" s="18">
        <v>2018</v>
      </c>
      <c r="H734" s="16" t="s">
        <v>29</v>
      </c>
      <c r="I734" s="20">
        <v>964.74</v>
      </c>
      <c r="J734" s="19">
        <v>964.74</v>
      </c>
      <c r="K734" s="21">
        <v>945.45</v>
      </c>
      <c r="L734" s="21">
        <v>1690</v>
      </c>
      <c r="M734" s="13">
        <f t="shared" si="77"/>
        <v>964.74</v>
      </c>
      <c r="N734" s="10">
        <f t="shared" si="78"/>
        <v>964.74</v>
      </c>
      <c r="O734" s="10">
        <f t="shared" si="79"/>
        <v>945.45</v>
      </c>
      <c r="P734" s="8">
        <f t="shared" si="80"/>
        <v>744.55</v>
      </c>
      <c r="Q734" s="9">
        <f t="shared" si="81"/>
        <v>0.44056213017751478</v>
      </c>
      <c r="R734" s="8">
        <f t="shared" si="82"/>
        <v>19.289999999999964</v>
      </c>
    </row>
    <row r="735" spans="1:18" ht="13.5" thickBot="1">
      <c r="A735" s="16" t="s">
        <v>32</v>
      </c>
      <c r="B735" s="16" t="str">
        <f t="shared" si="83"/>
        <v>POS</v>
      </c>
      <c r="C735" s="23" t="s">
        <v>9</v>
      </c>
      <c r="D735" s="16" t="s">
        <v>622</v>
      </c>
      <c r="E735" s="16" t="s">
        <v>623</v>
      </c>
      <c r="F735" s="17">
        <v>43283</v>
      </c>
      <c r="G735" s="18">
        <v>2018</v>
      </c>
      <c r="H735" s="16" t="s">
        <v>29</v>
      </c>
      <c r="I735" s="20">
        <v>964.74</v>
      </c>
      <c r="J735" s="19">
        <v>964.74</v>
      </c>
      <c r="K735" s="21">
        <v>945.45</v>
      </c>
      <c r="L735" s="21">
        <v>1690</v>
      </c>
      <c r="M735" s="13">
        <f t="shared" si="77"/>
        <v>964.74</v>
      </c>
      <c r="N735" s="10">
        <f t="shared" si="78"/>
        <v>964.74</v>
      </c>
      <c r="O735" s="10">
        <f t="shared" si="79"/>
        <v>945.45</v>
      </c>
      <c r="P735" s="8">
        <f t="shared" si="80"/>
        <v>744.55</v>
      </c>
      <c r="Q735" s="9">
        <f t="shared" si="81"/>
        <v>0.44056213017751478</v>
      </c>
      <c r="R735" s="8">
        <f t="shared" si="82"/>
        <v>19.289999999999964</v>
      </c>
    </row>
    <row r="736" spans="1:18" ht="13.5" thickBot="1">
      <c r="A736" s="16" t="s">
        <v>32</v>
      </c>
      <c r="B736" s="16" t="str">
        <f t="shared" si="83"/>
        <v>POS</v>
      </c>
      <c r="C736" s="23" t="s">
        <v>9</v>
      </c>
      <c r="D736" s="16" t="s">
        <v>598</v>
      </c>
      <c r="E736" s="16" t="s">
        <v>599</v>
      </c>
      <c r="F736" s="17">
        <v>43342</v>
      </c>
      <c r="G736" s="18">
        <v>2018</v>
      </c>
      <c r="H736" s="16" t="s">
        <v>29</v>
      </c>
      <c r="I736" s="20">
        <v>964.74</v>
      </c>
      <c r="J736" s="19">
        <v>964.74</v>
      </c>
      <c r="K736" s="21">
        <v>945.45</v>
      </c>
      <c r="L736" s="21">
        <v>1690</v>
      </c>
      <c r="M736" s="13">
        <f t="shared" si="77"/>
        <v>964.74</v>
      </c>
      <c r="N736" s="10">
        <f t="shared" si="78"/>
        <v>964.74</v>
      </c>
      <c r="O736" s="10">
        <f t="shared" si="79"/>
        <v>945.45</v>
      </c>
      <c r="P736" s="8">
        <f t="shared" si="80"/>
        <v>744.55</v>
      </c>
      <c r="Q736" s="9">
        <f t="shared" si="81"/>
        <v>0.44056213017751478</v>
      </c>
      <c r="R736" s="8">
        <f t="shared" si="82"/>
        <v>19.289999999999964</v>
      </c>
    </row>
    <row r="737" spans="1:18" ht="13.5" thickBot="1">
      <c r="A737" s="16" t="s">
        <v>80</v>
      </c>
      <c r="B737" s="16" t="str">
        <f t="shared" si="83"/>
        <v>POS</v>
      </c>
      <c r="C737" s="23" t="s">
        <v>9</v>
      </c>
      <c r="D737" s="16" t="s">
        <v>549</v>
      </c>
      <c r="E737" s="16" t="s">
        <v>550</v>
      </c>
      <c r="F737" s="17">
        <v>43279</v>
      </c>
      <c r="G737" s="18">
        <v>2018</v>
      </c>
      <c r="H737" s="16" t="s">
        <v>29</v>
      </c>
      <c r="I737" s="20">
        <v>964.74</v>
      </c>
      <c r="J737" s="19">
        <v>964.74</v>
      </c>
      <c r="K737" s="21">
        <v>945.45</v>
      </c>
      <c r="L737" s="21">
        <v>1690</v>
      </c>
      <c r="M737" s="13">
        <f t="shared" si="77"/>
        <v>964.74</v>
      </c>
      <c r="N737" s="10">
        <f t="shared" si="78"/>
        <v>964.74</v>
      </c>
      <c r="O737" s="10">
        <f t="shared" si="79"/>
        <v>945.45</v>
      </c>
      <c r="P737" s="8">
        <f t="shared" si="80"/>
        <v>744.55</v>
      </c>
      <c r="Q737" s="9">
        <f t="shared" si="81"/>
        <v>0.44056213017751478</v>
      </c>
      <c r="R737" s="8">
        <f t="shared" si="82"/>
        <v>19.289999999999964</v>
      </c>
    </row>
    <row r="738" spans="1:18" ht="13.5" thickBot="1">
      <c r="A738" s="16" t="s">
        <v>32</v>
      </c>
      <c r="B738" s="16" t="str">
        <f t="shared" si="83"/>
        <v>POS</v>
      </c>
      <c r="C738" s="23" t="s">
        <v>9</v>
      </c>
      <c r="D738" s="16" t="s">
        <v>511</v>
      </c>
      <c r="E738" s="16" t="s">
        <v>512</v>
      </c>
      <c r="F738" s="17">
        <v>43376</v>
      </c>
      <c r="G738" s="18">
        <v>2018</v>
      </c>
      <c r="H738" s="16" t="s">
        <v>29</v>
      </c>
      <c r="I738" s="20">
        <v>964.74</v>
      </c>
      <c r="J738" s="19">
        <v>964.74</v>
      </c>
      <c r="K738" s="21">
        <v>945.45</v>
      </c>
      <c r="L738" s="21">
        <v>1690</v>
      </c>
      <c r="M738" s="13">
        <f t="shared" si="77"/>
        <v>964.74</v>
      </c>
      <c r="N738" s="10">
        <f t="shared" si="78"/>
        <v>964.74</v>
      </c>
      <c r="O738" s="10">
        <f t="shared" si="79"/>
        <v>945.45</v>
      </c>
      <c r="P738" s="8">
        <f t="shared" si="80"/>
        <v>744.55</v>
      </c>
      <c r="Q738" s="9">
        <f t="shared" si="81"/>
        <v>0.44056213017751478</v>
      </c>
      <c r="R738" s="8">
        <f t="shared" si="82"/>
        <v>19.289999999999964</v>
      </c>
    </row>
    <row r="739" spans="1:18" ht="13.5" thickBot="1">
      <c r="A739" s="16" t="s">
        <v>32</v>
      </c>
      <c r="B739" s="16" t="str">
        <f t="shared" si="83"/>
        <v>POS</v>
      </c>
      <c r="C739" s="23" t="s">
        <v>9</v>
      </c>
      <c r="D739" s="16" t="s">
        <v>509</v>
      </c>
      <c r="E739" s="16" t="s">
        <v>510</v>
      </c>
      <c r="F739" s="17">
        <v>43334</v>
      </c>
      <c r="G739" s="18">
        <v>2018</v>
      </c>
      <c r="H739" s="16" t="s">
        <v>29</v>
      </c>
      <c r="I739" s="20">
        <v>964.74</v>
      </c>
      <c r="J739" s="19">
        <v>964.74</v>
      </c>
      <c r="K739" s="21">
        <v>945.45</v>
      </c>
      <c r="L739" s="21">
        <v>1690</v>
      </c>
      <c r="M739" s="13">
        <f t="shared" si="77"/>
        <v>964.74</v>
      </c>
      <c r="N739" s="10">
        <f t="shared" si="78"/>
        <v>964.74</v>
      </c>
      <c r="O739" s="10">
        <f t="shared" si="79"/>
        <v>945.45</v>
      </c>
      <c r="P739" s="8">
        <f t="shared" si="80"/>
        <v>744.55</v>
      </c>
      <c r="Q739" s="9">
        <f t="shared" si="81"/>
        <v>0.44056213017751478</v>
      </c>
      <c r="R739" s="8">
        <f t="shared" si="82"/>
        <v>19.289999999999964</v>
      </c>
    </row>
    <row r="740" spans="1:18" ht="13.5" thickBot="1">
      <c r="A740" s="16" t="s">
        <v>32</v>
      </c>
      <c r="B740" s="16" t="str">
        <f t="shared" si="83"/>
        <v>POS</v>
      </c>
      <c r="C740" s="23" t="s">
        <v>9</v>
      </c>
      <c r="D740" s="16" t="s">
        <v>594</v>
      </c>
      <c r="E740" s="16" t="s">
        <v>595</v>
      </c>
      <c r="F740" s="17">
        <v>43313</v>
      </c>
      <c r="G740" s="18">
        <v>2018</v>
      </c>
      <c r="H740" s="16" t="s">
        <v>29</v>
      </c>
      <c r="I740" s="20">
        <v>964.74</v>
      </c>
      <c r="J740" s="19">
        <v>964.74</v>
      </c>
      <c r="K740" s="21">
        <v>945.45</v>
      </c>
      <c r="L740" s="21">
        <v>1690</v>
      </c>
      <c r="M740" s="13">
        <f t="shared" si="77"/>
        <v>964.74</v>
      </c>
      <c r="N740" s="10">
        <f t="shared" si="78"/>
        <v>964.74</v>
      </c>
      <c r="O740" s="10">
        <f t="shared" si="79"/>
        <v>945.45</v>
      </c>
      <c r="P740" s="8">
        <f t="shared" si="80"/>
        <v>744.55</v>
      </c>
      <c r="Q740" s="9">
        <f t="shared" si="81"/>
        <v>0.44056213017751478</v>
      </c>
      <c r="R740" s="8">
        <f t="shared" si="82"/>
        <v>19.289999999999964</v>
      </c>
    </row>
    <row r="741" spans="1:18" ht="13.5" thickBot="1">
      <c r="A741" s="16" t="s">
        <v>80</v>
      </c>
      <c r="B741" s="16" t="str">
        <f t="shared" si="83"/>
        <v>POS</v>
      </c>
      <c r="C741" s="23" t="s">
        <v>9</v>
      </c>
      <c r="D741" s="16" t="s">
        <v>507</v>
      </c>
      <c r="E741" s="16" t="s">
        <v>508</v>
      </c>
      <c r="F741" s="17">
        <v>43277</v>
      </c>
      <c r="G741" s="18">
        <v>2018</v>
      </c>
      <c r="H741" s="16" t="s">
        <v>29</v>
      </c>
      <c r="I741" s="20">
        <v>964.74</v>
      </c>
      <c r="J741" s="19">
        <v>964.74</v>
      </c>
      <c r="K741" s="21">
        <v>945.45</v>
      </c>
      <c r="L741" s="21">
        <v>1690</v>
      </c>
      <c r="M741" s="13">
        <f t="shared" si="77"/>
        <v>964.74</v>
      </c>
      <c r="N741" s="10">
        <f t="shared" si="78"/>
        <v>964.74</v>
      </c>
      <c r="O741" s="10">
        <f t="shared" si="79"/>
        <v>945.45</v>
      </c>
      <c r="P741" s="8">
        <f t="shared" si="80"/>
        <v>744.55</v>
      </c>
      <c r="Q741" s="9">
        <f t="shared" si="81"/>
        <v>0.44056213017751478</v>
      </c>
      <c r="R741" s="8">
        <f t="shared" si="82"/>
        <v>19.289999999999964</v>
      </c>
    </row>
    <row r="742" spans="1:18" ht="13.5" thickBot="1">
      <c r="A742" s="16" t="s">
        <v>32</v>
      </c>
      <c r="B742" s="16" t="str">
        <f t="shared" si="83"/>
        <v>POS</v>
      </c>
      <c r="C742" s="23" t="s">
        <v>9</v>
      </c>
      <c r="D742" s="16" t="s">
        <v>499</v>
      </c>
      <c r="E742" s="16" t="s">
        <v>500</v>
      </c>
      <c r="F742" s="17">
        <v>43277</v>
      </c>
      <c r="G742" s="18">
        <v>2018</v>
      </c>
      <c r="H742" s="16" t="s">
        <v>29</v>
      </c>
      <c r="I742" s="20">
        <v>964.74</v>
      </c>
      <c r="J742" s="19">
        <v>964.74</v>
      </c>
      <c r="K742" s="21">
        <v>945.45</v>
      </c>
      <c r="L742" s="21">
        <v>1690</v>
      </c>
      <c r="M742" s="13">
        <f t="shared" si="77"/>
        <v>964.74</v>
      </c>
      <c r="N742" s="10">
        <f t="shared" si="78"/>
        <v>964.74</v>
      </c>
      <c r="O742" s="10">
        <f t="shared" si="79"/>
        <v>945.45</v>
      </c>
      <c r="P742" s="8">
        <f t="shared" si="80"/>
        <v>744.55</v>
      </c>
      <c r="Q742" s="9">
        <f t="shared" si="81"/>
        <v>0.44056213017751478</v>
      </c>
      <c r="R742" s="8">
        <f t="shared" si="82"/>
        <v>19.289999999999964</v>
      </c>
    </row>
    <row r="743" spans="1:18" ht="13.5" thickBot="1">
      <c r="A743" s="16" t="s">
        <v>32</v>
      </c>
      <c r="B743" s="16" t="str">
        <f t="shared" si="83"/>
        <v>POS</v>
      </c>
      <c r="C743" s="23" t="s">
        <v>9</v>
      </c>
      <c r="D743" s="16" t="s">
        <v>411</v>
      </c>
      <c r="E743" s="16" t="s">
        <v>412</v>
      </c>
      <c r="F743" s="17">
        <v>43362</v>
      </c>
      <c r="G743" s="18">
        <v>2018</v>
      </c>
      <c r="H743" s="16" t="s">
        <v>29</v>
      </c>
      <c r="I743" s="20">
        <v>964.74</v>
      </c>
      <c r="J743" s="19">
        <v>964.74</v>
      </c>
      <c r="K743" s="21">
        <v>945.45</v>
      </c>
      <c r="L743" s="21">
        <v>1690</v>
      </c>
      <c r="M743" s="13">
        <f t="shared" si="77"/>
        <v>964.74</v>
      </c>
      <c r="N743" s="10">
        <f t="shared" si="78"/>
        <v>964.74</v>
      </c>
      <c r="O743" s="10">
        <f t="shared" si="79"/>
        <v>945.45</v>
      </c>
      <c r="P743" s="8">
        <f t="shared" si="80"/>
        <v>744.55</v>
      </c>
      <c r="Q743" s="9">
        <f t="shared" si="81"/>
        <v>0.44056213017751478</v>
      </c>
      <c r="R743" s="8">
        <f t="shared" si="82"/>
        <v>19.289999999999964</v>
      </c>
    </row>
    <row r="744" spans="1:18" ht="13.5" thickBot="1">
      <c r="A744" s="16" t="s">
        <v>32</v>
      </c>
      <c r="B744" s="16" t="str">
        <f t="shared" si="83"/>
        <v>POS</v>
      </c>
      <c r="C744" s="23" t="s">
        <v>9</v>
      </c>
      <c r="D744" s="16" t="s">
        <v>616</v>
      </c>
      <c r="E744" s="16" t="s">
        <v>617</v>
      </c>
      <c r="F744" s="17">
        <v>43328</v>
      </c>
      <c r="G744" s="18">
        <v>2018</v>
      </c>
      <c r="H744" s="16" t="s">
        <v>29</v>
      </c>
      <c r="I744" s="20">
        <v>964.74</v>
      </c>
      <c r="J744" s="19">
        <v>964.74</v>
      </c>
      <c r="K744" s="21">
        <v>945.45</v>
      </c>
      <c r="L744" s="21">
        <v>1690</v>
      </c>
      <c r="M744" s="13">
        <f t="shared" si="77"/>
        <v>964.74</v>
      </c>
      <c r="N744" s="10">
        <f t="shared" si="78"/>
        <v>964.74</v>
      </c>
      <c r="O744" s="10">
        <f t="shared" si="79"/>
        <v>945.45</v>
      </c>
      <c r="P744" s="8">
        <f t="shared" si="80"/>
        <v>744.55</v>
      </c>
      <c r="Q744" s="9">
        <f t="shared" si="81"/>
        <v>0.44056213017751478</v>
      </c>
      <c r="R744" s="8">
        <f t="shared" si="82"/>
        <v>19.289999999999964</v>
      </c>
    </row>
    <row r="745" spans="1:18" ht="13.5" thickBot="1">
      <c r="A745" s="16" t="s">
        <v>32</v>
      </c>
      <c r="B745" s="16" t="str">
        <f t="shared" si="83"/>
        <v>POS</v>
      </c>
      <c r="C745" s="23" t="s">
        <v>9</v>
      </c>
      <c r="D745" s="16" t="s">
        <v>479</v>
      </c>
      <c r="E745" s="16" t="s">
        <v>480</v>
      </c>
      <c r="F745" s="17">
        <v>43307</v>
      </c>
      <c r="G745" s="18">
        <v>2018</v>
      </c>
      <c r="H745" s="16" t="s">
        <v>29</v>
      </c>
      <c r="I745" s="20">
        <v>964.74</v>
      </c>
      <c r="J745" s="19">
        <v>964.74</v>
      </c>
      <c r="K745" s="21">
        <v>945.45</v>
      </c>
      <c r="L745" s="21">
        <v>1690</v>
      </c>
      <c r="M745" s="13">
        <f t="shared" si="77"/>
        <v>964.74</v>
      </c>
      <c r="N745" s="10">
        <f t="shared" si="78"/>
        <v>964.74</v>
      </c>
      <c r="O745" s="10">
        <f t="shared" si="79"/>
        <v>945.45</v>
      </c>
      <c r="P745" s="8">
        <f t="shared" si="80"/>
        <v>744.55</v>
      </c>
      <c r="Q745" s="9">
        <f t="shared" si="81"/>
        <v>0.44056213017751478</v>
      </c>
      <c r="R745" s="8">
        <f t="shared" si="82"/>
        <v>19.289999999999964</v>
      </c>
    </row>
    <row r="746" spans="1:18" ht="13.5" thickBot="1">
      <c r="A746" s="16" t="s">
        <v>32</v>
      </c>
      <c r="B746" s="16" t="str">
        <f t="shared" si="83"/>
        <v>POS</v>
      </c>
      <c r="C746" s="23" t="s">
        <v>9</v>
      </c>
      <c r="D746" s="16" t="s">
        <v>600</v>
      </c>
      <c r="E746" s="16" t="s">
        <v>601</v>
      </c>
      <c r="F746" s="17">
        <v>43338</v>
      </c>
      <c r="G746" s="18">
        <v>2018</v>
      </c>
      <c r="H746" s="16" t="s">
        <v>29</v>
      </c>
      <c r="I746" s="20">
        <v>964.74</v>
      </c>
      <c r="J746" s="19">
        <v>964.74</v>
      </c>
      <c r="K746" s="21">
        <v>945.45</v>
      </c>
      <c r="L746" s="21">
        <v>1690</v>
      </c>
      <c r="M746" s="13">
        <f t="shared" si="77"/>
        <v>964.74</v>
      </c>
      <c r="N746" s="10">
        <f t="shared" si="78"/>
        <v>964.74</v>
      </c>
      <c r="O746" s="10">
        <f t="shared" si="79"/>
        <v>945.45</v>
      </c>
      <c r="P746" s="8">
        <f t="shared" si="80"/>
        <v>744.55</v>
      </c>
      <c r="Q746" s="9">
        <f t="shared" si="81"/>
        <v>0.44056213017751478</v>
      </c>
      <c r="R746" s="8">
        <f t="shared" si="82"/>
        <v>19.289999999999964</v>
      </c>
    </row>
    <row r="747" spans="1:18" ht="13.5" thickBot="1">
      <c r="A747" s="16" t="s">
        <v>32</v>
      </c>
      <c r="B747" s="16" t="str">
        <f t="shared" si="83"/>
        <v>POS</v>
      </c>
      <c r="C747" s="23" t="s">
        <v>9</v>
      </c>
      <c r="D747" s="16" t="s">
        <v>559</v>
      </c>
      <c r="E747" s="16" t="s">
        <v>560</v>
      </c>
      <c r="F747" s="17">
        <v>43324</v>
      </c>
      <c r="G747" s="18">
        <v>2018</v>
      </c>
      <c r="H747" s="16" t="s">
        <v>29</v>
      </c>
      <c r="I747" s="20">
        <v>964.74</v>
      </c>
      <c r="J747" s="19">
        <v>964.74</v>
      </c>
      <c r="K747" s="21">
        <v>945.45</v>
      </c>
      <c r="L747" s="21">
        <v>1690</v>
      </c>
      <c r="M747" s="13">
        <f t="shared" si="77"/>
        <v>964.74</v>
      </c>
      <c r="N747" s="10">
        <f t="shared" si="78"/>
        <v>964.74</v>
      </c>
      <c r="O747" s="10">
        <f t="shared" si="79"/>
        <v>945.45</v>
      </c>
      <c r="P747" s="8">
        <f t="shared" si="80"/>
        <v>744.55</v>
      </c>
      <c r="Q747" s="9">
        <f t="shared" si="81"/>
        <v>0.44056213017751478</v>
      </c>
      <c r="R747" s="8">
        <f t="shared" si="82"/>
        <v>19.289999999999964</v>
      </c>
    </row>
    <row r="748" spans="1:18" ht="13.5" thickBot="1">
      <c r="A748" s="16" t="s">
        <v>32</v>
      </c>
      <c r="B748" s="16" t="str">
        <f t="shared" si="83"/>
        <v>POS</v>
      </c>
      <c r="C748" s="23" t="s">
        <v>9</v>
      </c>
      <c r="D748" s="16" t="s">
        <v>592</v>
      </c>
      <c r="E748" s="16" t="s">
        <v>593</v>
      </c>
      <c r="F748" s="17">
        <v>43342</v>
      </c>
      <c r="G748" s="18">
        <v>2018</v>
      </c>
      <c r="H748" s="16" t="s">
        <v>29</v>
      </c>
      <c r="I748" s="20">
        <v>964.74</v>
      </c>
      <c r="J748" s="19">
        <v>964.74</v>
      </c>
      <c r="K748" s="21">
        <v>945.45</v>
      </c>
      <c r="L748" s="21">
        <v>1690</v>
      </c>
      <c r="M748" s="13">
        <f t="shared" si="77"/>
        <v>964.74</v>
      </c>
      <c r="N748" s="10">
        <f t="shared" si="78"/>
        <v>964.74</v>
      </c>
      <c r="O748" s="10">
        <f t="shared" si="79"/>
        <v>945.45</v>
      </c>
      <c r="P748" s="8">
        <f t="shared" si="80"/>
        <v>744.55</v>
      </c>
      <c r="Q748" s="9">
        <f t="shared" si="81"/>
        <v>0.44056213017751478</v>
      </c>
      <c r="R748" s="8">
        <f t="shared" si="82"/>
        <v>19.289999999999964</v>
      </c>
    </row>
    <row r="749" spans="1:18" ht="13.5" thickBot="1">
      <c r="A749" s="16" t="s">
        <v>80</v>
      </c>
      <c r="B749" s="16" t="str">
        <f t="shared" si="83"/>
        <v>POS</v>
      </c>
      <c r="C749" s="23" t="s">
        <v>9</v>
      </c>
      <c r="D749" s="16" t="s">
        <v>415</v>
      </c>
      <c r="E749" s="16" t="s">
        <v>416</v>
      </c>
      <c r="F749" s="17">
        <v>43310</v>
      </c>
      <c r="G749" s="18">
        <v>2018</v>
      </c>
      <c r="H749" s="16" t="s">
        <v>29</v>
      </c>
      <c r="I749" s="20">
        <v>964.74</v>
      </c>
      <c r="J749" s="19">
        <v>964.74</v>
      </c>
      <c r="K749" s="21">
        <v>945.45</v>
      </c>
      <c r="L749" s="21">
        <v>1690</v>
      </c>
      <c r="M749" s="13">
        <f t="shared" si="77"/>
        <v>964.74</v>
      </c>
      <c r="N749" s="10">
        <f t="shared" si="78"/>
        <v>964.74</v>
      </c>
      <c r="O749" s="10">
        <f t="shared" si="79"/>
        <v>945.45</v>
      </c>
      <c r="P749" s="8">
        <f t="shared" si="80"/>
        <v>744.55</v>
      </c>
      <c r="Q749" s="9">
        <f t="shared" si="81"/>
        <v>0.44056213017751478</v>
      </c>
      <c r="R749" s="8">
        <f t="shared" si="82"/>
        <v>19.289999999999964</v>
      </c>
    </row>
    <row r="750" spans="1:18" ht="13.5" thickBot="1">
      <c r="A750" s="16" t="s">
        <v>32</v>
      </c>
      <c r="B750" s="16" t="str">
        <f t="shared" si="83"/>
        <v>POS</v>
      </c>
      <c r="C750" s="23" t="s">
        <v>9</v>
      </c>
      <c r="D750" s="16" t="s">
        <v>563</v>
      </c>
      <c r="E750" s="16" t="s">
        <v>564</v>
      </c>
      <c r="F750" s="17">
        <v>43282</v>
      </c>
      <c r="G750" s="18">
        <v>2018</v>
      </c>
      <c r="H750" s="16" t="s">
        <v>29</v>
      </c>
      <c r="I750" s="20">
        <v>964.74</v>
      </c>
      <c r="J750" s="19">
        <v>964.74</v>
      </c>
      <c r="K750" s="21">
        <v>945.45</v>
      </c>
      <c r="L750" s="21">
        <v>1690</v>
      </c>
      <c r="M750" s="13">
        <f t="shared" si="77"/>
        <v>964.74</v>
      </c>
      <c r="N750" s="10">
        <f t="shared" si="78"/>
        <v>964.74</v>
      </c>
      <c r="O750" s="10">
        <f t="shared" si="79"/>
        <v>945.45</v>
      </c>
      <c r="P750" s="8">
        <f t="shared" si="80"/>
        <v>744.55</v>
      </c>
      <c r="Q750" s="9">
        <f t="shared" si="81"/>
        <v>0.44056213017751478</v>
      </c>
      <c r="R750" s="8">
        <f t="shared" si="82"/>
        <v>19.289999999999964</v>
      </c>
    </row>
    <row r="751" spans="1:18" ht="13.5" thickBot="1">
      <c r="A751" s="16" t="s">
        <v>80</v>
      </c>
      <c r="B751" s="16" t="str">
        <f t="shared" si="83"/>
        <v>POS</v>
      </c>
      <c r="C751" s="23" t="s">
        <v>9</v>
      </c>
      <c r="D751" s="16" t="s">
        <v>547</v>
      </c>
      <c r="E751" s="16" t="s">
        <v>548</v>
      </c>
      <c r="F751" s="17">
        <v>43320</v>
      </c>
      <c r="G751" s="18">
        <v>2018</v>
      </c>
      <c r="H751" s="16" t="s">
        <v>29</v>
      </c>
      <c r="I751" s="20">
        <v>964.74</v>
      </c>
      <c r="J751" s="19">
        <v>964.74</v>
      </c>
      <c r="K751" s="21">
        <v>945.45</v>
      </c>
      <c r="L751" s="21">
        <v>1690</v>
      </c>
      <c r="M751" s="13">
        <f t="shared" si="77"/>
        <v>964.74</v>
      </c>
      <c r="N751" s="10">
        <f t="shared" si="78"/>
        <v>964.74</v>
      </c>
      <c r="O751" s="10">
        <f t="shared" si="79"/>
        <v>945.45</v>
      </c>
      <c r="P751" s="8">
        <f t="shared" si="80"/>
        <v>744.55</v>
      </c>
      <c r="Q751" s="9">
        <f t="shared" si="81"/>
        <v>0.44056213017751478</v>
      </c>
      <c r="R751" s="8">
        <f t="shared" si="82"/>
        <v>19.289999999999964</v>
      </c>
    </row>
    <row r="752" spans="1:18" ht="13.5" thickBot="1">
      <c r="A752" s="16" t="s">
        <v>32</v>
      </c>
      <c r="B752" s="16" t="str">
        <f t="shared" si="83"/>
        <v>POS</v>
      </c>
      <c r="C752" s="23" t="s">
        <v>9</v>
      </c>
      <c r="D752" s="16" t="s">
        <v>431</v>
      </c>
      <c r="E752" s="16" t="s">
        <v>432</v>
      </c>
      <c r="F752" s="17">
        <v>43279</v>
      </c>
      <c r="G752" s="18">
        <v>2018</v>
      </c>
      <c r="H752" s="16" t="s">
        <v>29</v>
      </c>
      <c r="I752" s="20">
        <v>964.74</v>
      </c>
      <c r="J752" s="19">
        <v>964.74</v>
      </c>
      <c r="K752" s="21">
        <v>945.45</v>
      </c>
      <c r="L752" s="21">
        <v>1690</v>
      </c>
      <c r="M752" s="13">
        <f t="shared" si="77"/>
        <v>964.74</v>
      </c>
      <c r="N752" s="10">
        <f t="shared" si="78"/>
        <v>964.74</v>
      </c>
      <c r="O752" s="10">
        <f t="shared" si="79"/>
        <v>945.45</v>
      </c>
      <c r="P752" s="8">
        <f t="shared" si="80"/>
        <v>744.55</v>
      </c>
      <c r="Q752" s="9">
        <f t="shared" si="81"/>
        <v>0.44056213017751478</v>
      </c>
      <c r="R752" s="8">
        <f t="shared" si="82"/>
        <v>19.289999999999964</v>
      </c>
    </row>
    <row r="753" spans="1:18" ht="13.5" thickBot="1">
      <c r="A753" s="16" t="s">
        <v>32</v>
      </c>
      <c r="B753" s="16" t="str">
        <f t="shared" si="83"/>
        <v>POS</v>
      </c>
      <c r="C753" s="23" t="s">
        <v>9</v>
      </c>
      <c r="D753" s="16" t="s">
        <v>437</v>
      </c>
      <c r="E753" s="16" t="s">
        <v>438</v>
      </c>
      <c r="F753" s="17">
        <v>43311</v>
      </c>
      <c r="G753" s="18">
        <v>2018</v>
      </c>
      <c r="H753" s="16" t="s">
        <v>29</v>
      </c>
      <c r="I753" s="20">
        <v>964.74</v>
      </c>
      <c r="J753" s="19">
        <v>964.74</v>
      </c>
      <c r="K753" s="21">
        <v>945.45</v>
      </c>
      <c r="L753" s="21">
        <v>1690</v>
      </c>
      <c r="M753" s="13">
        <f t="shared" si="77"/>
        <v>964.74</v>
      </c>
      <c r="N753" s="10">
        <f t="shared" si="78"/>
        <v>964.74</v>
      </c>
      <c r="O753" s="10">
        <f t="shared" si="79"/>
        <v>945.45</v>
      </c>
      <c r="P753" s="8">
        <f t="shared" si="80"/>
        <v>744.55</v>
      </c>
      <c r="Q753" s="9">
        <f t="shared" si="81"/>
        <v>0.44056213017751478</v>
      </c>
      <c r="R753" s="8">
        <f t="shared" si="82"/>
        <v>19.289999999999964</v>
      </c>
    </row>
    <row r="754" spans="1:18" ht="13.5" thickBot="1">
      <c r="A754" s="16" t="s">
        <v>32</v>
      </c>
      <c r="B754" s="16" t="str">
        <f t="shared" si="83"/>
        <v>POS</v>
      </c>
      <c r="C754" s="23" t="s">
        <v>9</v>
      </c>
      <c r="D754" s="16" t="s">
        <v>634</v>
      </c>
      <c r="E754" s="16" t="s">
        <v>635</v>
      </c>
      <c r="F754" s="17">
        <v>43317</v>
      </c>
      <c r="G754" s="18">
        <v>2018</v>
      </c>
      <c r="H754" s="16" t="s">
        <v>29</v>
      </c>
      <c r="I754" s="20">
        <v>964.74</v>
      </c>
      <c r="J754" s="19">
        <v>964.74</v>
      </c>
      <c r="K754" s="21">
        <v>945.45</v>
      </c>
      <c r="L754" s="21">
        <v>1690</v>
      </c>
      <c r="M754" s="13">
        <f t="shared" si="77"/>
        <v>964.74</v>
      </c>
      <c r="N754" s="10">
        <f t="shared" si="78"/>
        <v>964.74</v>
      </c>
      <c r="O754" s="10">
        <f t="shared" si="79"/>
        <v>945.45</v>
      </c>
      <c r="P754" s="8">
        <f t="shared" si="80"/>
        <v>744.55</v>
      </c>
      <c r="Q754" s="9">
        <f t="shared" si="81"/>
        <v>0.44056213017751478</v>
      </c>
      <c r="R754" s="8">
        <f t="shared" si="82"/>
        <v>19.289999999999964</v>
      </c>
    </row>
    <row r="755" spans="1:18" ht="13.5" thickBot="1">
      <c r="A755" s="16" t="s">
        <v>80</v>
      </c>
      <c r="B755" s="16" t="str">
        <f t="shared" si="83"/>
        <v>POS</v>
      </c>
      <c r="C755" s="23" t="s">
        <v>9</v>
      </c>
      <c r="D755" s="16" t="s">
        <v>503</v>
      </c>
      <c r="E755" s="16" t="s">
        <v>504</v>
      </c>
      <c r="F755" s="17">
        <v>43275</v>
      </c>
      <c r="G755" s="18">
        <v>2018</v>
      </c>
      <c r="H755" s="16" t="s">
        <v>29</v>
      </c>
      <c r="I755" s="20">
        <v>964.74</v>
      </c>
      <c r="J755" s="19">
        <v>964.74</v>
      </c>
      <c r="K755" s="21">
        <v>945.45</v>
      </c>
      <c r="L755" s="21">
        <v>1690</v>
      </c>
      <c r="M755" s="13">
        <f t="shared" si="77"/>
        <v>964.74</v>
      </c>
      <c r="N755" s="10">
        <f t="shared" si="78"/>
        <v>964.74</v>
      </c>
      <c r="O755" s="10">
        <f t="shared" si="79"/>
        <v>945.45</v>
      </c>
      <c r="P755" s="8">
        <f t="shared" si="80"/>
        <v>744.55</v>
      </c>
      <c r="Q755" s="9">
        <f t="shared" si="81"/>
        <v>0.44056213017751478</v>
      </c>
      <c r="R755" s="8">
        <f t="shared" si="82"/>
        <v>19.289999999999964</v>
      </c>
    </row>
    <row r="756" spans="1:18" ht="13.5" thickBot="1">
      <c r="A756" s="16" t="s">
        <v>80</v>
      </c>
      <c r="B756" s="16" t="str">
        <f t="shared" si="83"/>
        <v>POS</v>
      </c>
      <c r="C756" s="23" t="s">
        <v>9</v>
      </c>
      <c r="D756" s="16" t="s">
        <v>497</v>
      </c>
      <c r="E756" s="16" t="s">
        <v>498</v>
      </c>
      <c r="F756" s="17">
        <v>43341</v>
      </c>
      <c r="G756" s="18">
        <v>2018</v>
      </c>
      <c r="H756" s="16" t="s">
        <v>29</v>
      </c>
      <c r="I756" s="20">
        <v>964.74</v>
      </c>
      <c r="J756" s="19">
        <v>964.74</v>
      </c>
      <c r="K756" s="21">
        <v>945.45</v>
      </c>
      <c r="L756" s="21">
        <v>1690</v>
      </c>
      <c r="M756" s="13">
        <f t="shared" si="77"/>
        <v>964.74</v>
      </c>
      <c r="N756" s="10">
        <f t="shared" si="78"/>
        <v>964.74</v>
      </c>
      <c r="O756" s="10">
        <f t="shared" si="79"/>
        <v>945.45</v>
      </c>
      <c r="P756" s="8">
        <f t="shared" si="80"/>
        <v>744.55</v>
      </c>
      <c r="Q756" s="9">
        <f t="shared" si="81"/>
        <v>0.44056213017751478</v>
      </c>
      <c r="R756" s="8">
        <f t="shared" si="82"/>
        <v>19.289999999999964</v>
      </c>
    </row>
    <row r="757" spans="1:18" ht="13.5" thickBot="1">
      <c r="A757" s="16" t="s">
        <v>32</v>
      </c>
      <c r="B757" s="16" t="str">
        <f t="shared" si="83"/>
        <v>POS</v>
      </c>
      <c r="C757" s="23" t="s">
        <v>9</v>
      </c>
      <c r="D757" s="16" t="s">
        <v>427</v>
      </c>
      <c r="E757" s="16" t="s">
        <v>428</v>
      </c>
      <c r="F757" s="17">
        <v>43348</v>
      </c>
      <c r="G757" s="18">
        <v>2018</v>
      </c>
      <c r="H757" s="16" t="s">
        <v>29</v>
      </c>
      <c r="I757" s="20">
        <v>964.74</v>
      </c>
      <c r="J757" s="19">
        <v>964.74</v>
      </c>
      <c r="K757" s="21">
        <v>945.45</v>
      </c>
      <c r="L757" s="21">
        <v>1690</v>
      </c>
      <c r="M757" s="13">
        <f t="shared" si="77"/>
        <v>964.74</v>
      </c>
      <c r="N757" s="10">
        <f t="shared" si="78"/>
        <v>964.74</v>
      </c>
      <c r="O757" s="10">
        <f t="shared" si="79"/>
        <v>945.45</v>
      </c>
      <c r="P757" s="8">
        <f t="shared" si="80"/>
        <v>744.55</v>
      </c>
      <c r="Q757" s="9">
        <f t="shared" si="81"/>
        <v>0.44056213017751478</v>
      </c>
      <c r="R757" s="8">
        <f t="shared" si="82"/>
        <v>19.289999999999964</v>
      </c>
    </row>
    <row r="758" spans="1:18" ht="13.5" thickBot="1">
      <c r="A758" s="16" t="s">
        <v>32</v>
      </c>
      <c r="B758" s="16" t="str">
        <f t="shared" si="83"/>
        <v>POS</v>
      </c>
      <c r="C758" s="23" t="s">
        <v>9</v>
      </c>
      <c r="D758" s="16" t="s">
        <v>527</v>
      </c>
      <c r="E758" s="16" t="s">
        <v>528</v>
      </c>
      <c r="F758" s="17">
        <v>43313</v>
      </c>
      <c r="G758" s="18">
        <v>2018</v>
      </c>
      <c r="H758" s="16" t="s">
        <v>29</v>
      </c>
      <c r="I758" s="20">
        <v>964.74</v>
      </c>
      <c r="J758" s="19">
        <v>964.74</v>
      </c>
      <c r="K758" s="21">
        <v>945.45</v>
      </c>
      <c r="L758" s="21">
        <v>1690</v>
      </c>
      <c r="M758" s="13">
        <f t="shared" si="77"/>
        <v>964.74</v>
      </c>
      <c r="N758" s="10">
        <f t="shared" si="78"/>
        <v>964.74</v>
      </c>
      <c r="O758" s="10">
        <f t="shared" si="79"/>
        <v>945.45</v>
      </c>
      <c r="P758" s="8">
        <f t="shared" si="80"/>
        <v>744.55</v>
      </c>
      <c r="Q758" s="9">
        <f t="shared" si="81"/>
        <v>0.44056213017751478</v>
      </c>
      <c r="R758" s="8">
        <f t="shared" si="82"/>
        <v>19.289999999999964</v>
      </c>
    </row>
    <row r="759" spans="1:18" ht="13.5" thickBot="1">
      <c r="A759" s="16" t="s">
        <v>80</v>
      </c>
      <c r="B759" s="16" t="str">
        <f t="shared" si="83"/>
        <v>POS</v>
      </c>
      <c r="C759" s="23" t="s">
        <v>9</v>
      </c>
      <c r="D759" s="16" t="s">
        <v>561</v>
      </c>
      <c r="E759" s="16" t="s">
        <v>562</v>
      </c>
      <c r="F759" s="17">
        <v>43282</v>
      </c>
      <c r="G759" s="18">
        <v>2018</v>
      </c>
      <c r="H759" s="16" t="s">
        <v>29</v>
      </c>
      <c r="I759" s="20">
        <v>964.74</v>
      </c>
      <c r="J759" s="19">
        <v>964.74</v>
      </c>
      <c r="K759" s="21">
        <v>945.45</v>
      </c>
      <c r="L759" s="21">
        <v>1690</v>
      </c>
      <c r="M759" s="13">
        <f t="shared" si="77"/>
        <v>964.74</v>
      </c>
      <c r="N759" s="10">
        <f t="shared" si="78"/>
        <v>964.74</v>
      </c>
      <c r="O759" s="10">
        <f t="shared" si="79"/>
        <v>945.45</v>
      </c>
      <c r="P759" s="8">
        <f t="shared" si="80"/>
        <v>744.55</v>
      </c>
      <c r="Q759" s="9">
        <f t="shared" si="81"/>
        <v>0.44056213017751478</v>
      </c>
      <c r="R759" s="8">
        <f t="shared" si="82"/>
        <v>19.289999999999964</v>
      </c>
    </row>
    <row r="760" spans="1:18" ht="13.5" thickBot="1">
      <c r="A760" s="16" t="s">
        <v>32</v>
      </c>
      <c r="B760" s="16" t="str">
        <f t="shared" si="83"/>
        <v>POS</v>
      </c>
      <c r="C760" s="23" t="s">
        <v>9</v>
      </c>
      <c r="D760" s="16" t="s">
        <v>439</v>
      </c>
      <c r="E760" s="16" t="s">
        <v>440</v>
      </c>
      <c r="F760" s="17">
        <v>43310</v>
      </c>
      <c r="G760" s="18">
        <v>2018</v>
      </c>
      <c r="H760" s="16" t="s">
        <v>29</v>
      </c>
      <c r="I760" s="20">
        <v>964.74</v>
      </c>
      <c r="J760" s="19">
        <v>964.74</v>
      </c>
      <c r="K760" s="21">
        <v>945.45</v>
      </c>
      <c r="L760" s="21">
        <v>1690</v>
      </c>
      <c r="M760" s="13">
        <f t="shared" si="77"/>
        <v>964.74</v>
      </c>
      <c r="N760" s="10">
        <f t="shared" si="78"/>
        <v>964.74</v>
      </c>
      <c r="O760" s="10">
        <f t="shared" si="79"/>
        <v>945.45</v>
      </c>
      <c r="P760" s="8">
        <f t="shared" si="80"/>
        <v>744.55</v>
      </c>
      <c r="Q760" s="9">
        <f t="shared" si="81"/>
        <v>0.44056213017751478</v>
      </c>
      <c r="R760" s="8">
        <f t="shared" si="82"/>
        <v>19.289999999999964</v>
      </c>
    </row>
    <row r="761" spans="1:18" ht="13.5" thickBot="1">
      <c r="A761" s="16" t="s">
        <v>32</v>
      </c>
      <c r="B761" s="16" t="str">
        <f t="shared" si="83"/>
        <v>POS</v>
      </c>
      <c r="C761" s="23" t="s">
        <v>9</v>
      </c>
      <c r="D761" s="16" t="s">
        <v>640</v>
      </c>
      <c r="E761" s="16" t="s">
        <v>641</v>
      </c>
      <c r="F761" s="17">
        <v>43373</v>
      </c>
      <c r="G761" s="18">
        <v>2018</v>
      </c>
      <c r="H761" s="16" t="s">
        <v>29</v>
      </c>
      <c r="I761" s="20">
        <v>964.74</v>
      </c>
      <c r="J761" s="19">
        <v>964.74</v>
      </c>
      <c r="K761" s="21">
        <v>945.45</v>
      </c>
      <c r="L761" s="21">
        <v>1690</v>
      </c>
      <c r="M761" s="13">
        <f t="shared" si="77"/>
        <v>964.74</v>
      </c>
      <c r="N761" s="10">
        <f t="shared" si="78"/>
        <v>964.74</v>
      </c>
      <c r="O761" s="10">
        <f t="shared" si="79"/>
        <v>945.45</v>
      </c>
      <c r="P761" s="8">
        <f t="shared" si="80"/>
        <v>744.55</v>
      </c>
      <c r="Q761" s="9">
        <f t="shared" si="81"/>
        <v>0.44056213017751478</v>
      </c>
      <c r="R761" s="8">
        <f t="shared" si="82"/>
        <v>19.289999999999964</v>
      </c>
    </row>
    <row r="762" spans="1:18" ht="13.5" thickBot="1">
      <c r="A762" s="16" t="s">
        <v>32</v>
      </c>
      <c r="B762" s="16" t="str">
        <f t="shared" si="83"/>
        <v>POS</v>
      </c>
      <c r="C762" s="23" t="s">
        <v>9</v>
      </c>
      <c r="D762" s="16" t="s">
        <v>628</v>
      </c>
      <c r="E762" s="16" t="s">
        <v>629</v>
      </c>
      <c r="F762" s="17">
        <v>43354</v>
      </c>
      <c r="G762" s="18">
        <v>2018</v>
      </c>
      <c r="H762" s="16" t="s">
        <v>29</v>
      </c>
      <c r="I762" s="20">
        <v>964.74</v>
      </c>
      <c r="J762" s="19">
        <v>964.74</v>
      </c>
      <c r="K762" s="21">
        <v>945.45</v>
      </c>
      <c r="L762" s="21">
        <v>1690</v>
      </c>
      <c r="M762" s="13">
        <f t="shared" si="77"/>
        <v>964.74</v>
      </c>
      <c r="N762" s="10">
        <f t="shared" si="78"/>
        <v>964.74</v>
      </c>
      <c r="O762" s="10">
        <f t="shared" si="79"/>
        <v>945.45</v>
      </c>
      <c r="P762" s="8">
        <f t="shared" si="80"/>
        <v>744.55</v>
      </c>
      <c r="Q762" s="9">
        <f t="shared" si="81"/>
        <v>0.44056213017751478</v>
      </c>
      <c r="R762" s="8">
        <f t="shared" si="82"/>
        <v>19.289999999999964</v>
      </c>
    </row>
    <row r="763" spans="1:18" ht="13.5" thickBot="1">
      <c r="A763" s="16" t="s">
        <v>32</v>
      </c>
      <c r="B763" s="16" t="str">
        <f t="shared" si="83"/>
        <v>POS</v>
      </c>
      <c r="C763" s="23" t="s">
        <v>9</v>
      </c>
      <c r="D763" s="16" t="s">
        <v>461</v>
      </c>
      <c r="E763" s="16" t="s">
        <v>462</v>
      </c>
      <c r="F763" s="17">
        <v>43307</v>
      </c>
      <c r="G763" s="18">
        <v>2018</v>
      </c>
      <c r="H763" s="16" t="s">
        <v>29</v>
      </c>
      <c r="I763" s="20">
        <v>964.74</v>
      </c>
      <c r="J763" s="19">
        <v>964.74</v>
      </c>
      <c r="K763" s="21">
        <v>945.45</v>
      </c>
      <c r="L763" s="21">
        <v>1690</v>
      </c>
      <c r="M763" s="13">
        <f t="shared" si="77"/>
        <v>964.74</v>
      </c>
      <c r="N763" s="10">
        <f t="shared" si="78"/>
        <v>964.74</v>
      </c>
      <c r="O763" s="10">
        <f t="shared" si="79"/>
        <v>945.45</v>
      </c>
      <c r="P763" s="8">
        <f t="shared" si="80"/>
        <v>744.55</v>
      </c>
      <c r="Q763" s="9">
        <f t="shared" si="81"/>
        <v>0.44056213017751478</v>
      </c>
      <c r="R763" s="8">
        <f t="shared" si="82"/>
        <v>19.289999999999964</v>
      </c>
    </row>
    <row r="764" spans="1:18" ht="13.5" thickBot="1">
      <c r="A764" s="16" t="s">
        <v>32</v>
      </c>
      <c r="B764" s="16" t="str">
        <f t="shared" si="83"/>
        <v>POS</v>
      </c>
      <c r="C764" s="23" t="s">
        <v>9</v>
      </c>
      <c r="D764" s="16" t="s">
        <v>505</v>
      </c>
      <c r="E764" s="16" t="s">
        <v>506</v>
      </c>
      <c r="F764" s="17">
        <v>43354</v>
      </c>
      <c r="G764" s="18">
        <v>2018</v>
      </c>
      <c r="H764" s="16" t="s">
        <v>29</v>
      </c>
      <c r="I764" s="20">
        <v>964.74</v>
      </c>
      <c r="J764" s="19">
        <v>964.74</v>
      </c>
      <c r="K764" s="21">
        <v>945.45</v>
      </c>
      <c r="L764" s="21">
        <v>1690</v>
      </c>
      <c r="M764" s="13">
        <f t="shared" si="77"/>
        <v>964.74</v>
      </c>
      <c r="N764" s="10">
        <f t="shared" si="78"/>
        <v>964.74</v>
      </c>
      <c r="O764" s="10">
        <f t="shared" si="79"/>
        <v>945.45</v>
      </c>
      <c r="P764" s="8">
        <f t="shared" si="80"/>
        <v>744.55</v>
      </c>
      <c r="Q764" s="9">
        <f t="shared" si="81"/>
        <v>0.44056213017751478</v>
      </c>
      <c r="R764" s="8">
        <f t="shared" si="82"/>
        <v>19.289999999999964</v>
      </c>
    </row>
    <row r="765" spans="1:18" ht="13.5" thickBot="1">
      <c r="A765" s="16" t="s">
        <v>32</v>
      </c>
      <c r="B765" s="16" t="str">
        <f t="shared" si="83"/>
        <v>POS</v>
      </c>
      <c r="C765" s="23" t="s">
        <v>9</v>
      </c>
      <c r="D765" s="16" t="s">
        <v>569</v>
      </c>
      <c r="E765" s="16" t="s">
        <v>570</v>
      </c>
      <c r="F765" s="17">
        <v>43384</v>
      </c>
      <c r="G765" s="18">
        <v>2018</v>
      </c>
      <c r="H765" s="16" t="s">
        <v>29</v>
      </c>
      <c r="I765" s="20">
        <v>964.74</v>
      </c>
      <c r="J765" s="19">
        <v>964.74</v>
      </c>
      <c r="K765" s="21">
        <v>945.45</v>
      </c>
      <c r="L765" s="21">
        <v>1690</v>
      </c>
      <c r="M765" s="13">
        <f t="shared" si="77"/>
        <v>964.74</v>
      </c>
      <c r="N765" s="10">
        <f t="shared" si="78"/>
        <v>964.74</v>
      </c>
      <c r="O765" s="10">
        <f t="shared" si="79"/>
        <v>945.45</v>
      </c>
      <c r="P765" s="8">
        <f t="shared" si="80"/>
        <v>744.55</v>
      </c>
      <c r="Q765" s="9">
        <f t="shared" si="81"/>
        <v>0.44056213017751478</v>
      </c>
      <c r="R765" s="8">
        <f t="shared" si="82"/>
        <v>19.289999999999964</v>
      </c>
    </row>
    <row r="766" spans="1:18" ht="13.5" thickBot="1">
      <c r="A766" s="16" t="s">
        <v>51</v>
      </c>
      <c r="B766" s="16" t="str">
        <f t="shared" si="83"/>
        <v>POS</v>
      </c>
      <c r="C766" s="23" t="s">
        <v>9</v>
      </c>
      <c r="D766" s="16" t="s">
        <v>383</v>
      </c>
      <c r="E766" s="16" t="s">
        <v>384</v>
      </c>
      <c r="F766" s="17">
        <v>43328</v>
      </c>
      <c r="G766" s="18">
        <v>2018</v>
      </c>
      <c r="H766" s="16" t="s">
        <v>29</v>
      </c>
      <c r="I766" s="20">
        <v>964.31</v>
      </c>
      <c r="J766" s="19">
        <v>964.31</v>
      </c>
      <c r="K766" s="21">
        <v>945.02</v>
      </c>
      <c r="L766" s="21">
        <v>1862</v>
      </c>
      <c r="M766" s="13">
        <f t="shared" si="77"/>
        <v>964.31</v>
      </c>
      <c r="N766" s="10">
        <f t="shared" si="78"/>
        <v>964.31</v>
      </c>
      <c r="O766" s="10">
        <f t="shared" si="79"/>
        <v>945.02</v>
      </c>
      <c r="P766" s="8">
        <f t="shared" si="80"/>
        <v>916.98</v>
      </c>
      <c r="Q766" s="9">
        <f t="shared" si="81"/>
        <v>0.4924704618689581</v>
      </c>
      <c r="R766" s="8">
        <f t="shared" si="82"/>
        <v>19.289999999999964</v>
      </c>
    </row>
    <row r="767" spans="1:18" ht="13.5" thickBot="1">
      <c r="A767" s="16" t="s">
        <v>26</v>
      </c>
      <c r="B767" s="16" t="str">
        <f t="shared" si="83"/>
        <v>POS</v>
      </c>
      <c r="C767" s="23" t="s">
        <v>9</v>
      </c>
      <c r="D767" s="16" t="s">
        <v>262</v>
      </c>
      <c r="E767" s="16" t="s">
        <v>263</v>
      </c>
      <c r="F767" s="17">
        <v>43354</v>
      </c>
      <c r="G767" s="18">
        <v>2018</v>
      </c>
      <c r="H767" s="16" t="s">
        <v>29</v>
      </c>
      <c r="I767" s="20">
        <v>964.31</v>
      </c>
      <c r="J767" s="19">
        <v>964.31</v>
      </c>
      <c r="K767" s="21">
        <v>945.02</v>
      </c>
      <c r="L767" s="21">
        <v>1944</v>
      </c>
      <c r="M767" s="13">
        <f t="shared" si="77"/>
        <v>964.31</v>
      </c>
      <c r="N767" s="10">
        <f t="shared" si="78"/>
        <v>964.31</v>
      </c>
      <c r="O767" s="10">
        <f t="shared" si="79"/>
        <v>945.02</v>
      </c>
      <c r="P767" s="8">
        <f t="shared" si="80"/>
        <v>998.98</v>
      </c>
      <c r="Q767" s="9">
        <f t="shared" si="81"/>
        <v>0.51387860082304526</v>
      </c>
      <c r="R767" s="8">
        <f t="shared" si="82"/>
        <v>19.289999999999964</v>
      </c>
    </row>
    <row r="768" spans="1:18" ht="13.5" thickBot="1">
      <c r="A768" s="16" t="s">
        <v>26</v>
      </c>
      <c r="B768" s="16" t="str">
        <f t="shared" si="83"/>
        <v>POS</v>
      </c>
      <c r="C768" s="23" t="s">
        <v>9</v>
      </c>
      <c r="D768" s="16" t="s">
        <v>297</v>
      </c>
      <c r="E768" s="16" t="s">
        <v>298</v>
      </c>
      <c r="F768" s="17">
        <v>43350</v>
      </c>
      <c r="G768" s="18">
        <v>2018</v>
      </c>
      <c r="H768" s="16" t="s">
        <v>29</v>
      </c>
      <c r="I768" s="20">
        <v>964.31</v>
      </c>
      <c r="J768" s="19">
        <v>964.31</v>
      </c>
      <c r="K768" s="21">
        <v>945.02</v>
      </c>
      <c r="L768" s="21">
        <v>1944</v>
      </c>
      <c r="M768" s="13">
        <f t="shared" si="77"/>
        <v>964.31</v>
      </c>
      <c r="N768" s="10">
        <f t="shared" si="78"/>
        <v>964.31</v>
      </c>
      <c r="O768" s="10">
        <f t="shared" si="79"/>
        <v>945.02</v>
      </c>
      <c r="P768" s="8">
        <f t="shared" si="80"/>
        <v>998.98</v>
      </c>
      <c r="Q768" s="9">
        <f t="shared" si="81"/>
        <v>0.51387860082304526</v>
      </c>
      <c r="R768" s="8">
        <f t="shared" si="82"/>
        <v>19.289999999999964</v>
      </c>
    </row>
    <row r="769" spans="1:18" ht="13.5" thickBot="1">
      <c r="A769" s="16" t="s">
        <v>26</v>
      </c>
      <c r="B769" s="16" t="str">
        <f t="shared" si="83"/>
        <v>POS</v>
      </c>
      <c r="C769" s="23" t="s">
        <v>9</v>
      </c>
      <c r="D769" s="16" t="s">
        <v>307</v>
      </c>
      <c r="E769" s="16" t="s">
        <v>308</v>
      </c>
      <c r="F769" s="17">
        <v>43270</v>
      </c>
      <c r="G769" s="18">
        <v>2018</v>
      </c>
      <c r="H769" s="16" t="s">
        <v>29</v>
      </c>
      <c r="I769" s="20">
        <v>964.31</v>
      </c>
      <c r="J769" s="19">
        <v>964.31</v>
      </c>
      <c r="K769" s="21">
        <v>945.02</v>
      </c>
      <c r="L769" s="21">
        <v>1944</v>
      </c>
      <c r="M769" s="13">
        <f t="shared" si="77"/>
        <v>964.31</v>
      </c>
      <c r="N769" s="10">
        <f t="shared" si="78"/>
        <v>964.31</v>
      </c>
      <c r="O769" s="10">
        <f t="shared" si="79"/>
        <v>945.02</v>
      </c>
      <c r="P769" s="8">
        <f t="shared" si="80"/>
        <v>998.98</v>
      </c>
      <c r="Q769" s="9">
        <f t="shared" si="81"/>
        <v>0.51387860082304526</v>
      </c>
      <c r="R769" s="8">
        <f t="shared" si="82"/>
        <v>19.289999999999964</v>
      </c>
    </row>
    <row r="770" spans="1:18" ht="13.5" thickBot="1">
      <c r="A770" s="16" t="s">
        <v>26</v>
      </c>
      <c r="B770" s="16" t="str">
        <f t="shared" si="83"/>
        <v>POS</v>
      </c>
      <c r="C770" s="23" t="s">
        <v>9</v>
      </c>
      <c r="D770" s="16" t="s">
        <v>371</v>
      </c>
      <c r="E770" s="16" t="s">
        <v>372</v>
      </c>
      <c r="F770" s="15"/>
      <c r="G770" s="15"/>
      <c r="H770" s="16" t="s">
        <v>29</v>
      </c>
      <c r="I770" s="20">
        <v>964.31</v>
      </c>
      <c r="J770" s="19">
        <v>964.31</v>
      </c>
      <c r="K770" s="21">
        <v>945.02</v>
      </c>
      <c r="L770" s="21">
        <v>1944</v>
      </c>
      <c r="M770" s="13">
        <f t="shared" ref="M770:M833" si="84">SUMIFS($I:$I,$D:$D,"="&amp;D770,$C:$C,"="&amp;C770)</f>
        <v>964.31</v>
      </c>
      <c r="N770" s="10">
        <f t="shared" ref="N770:N833" si="85">SUMIFS($J:$J,$D:$D,"="&amp;D770,$C:$C,"="&amp;C770)</f>
        <v>964.31</v>
      </c>
      <c r="O770" s="10">
        <f t="shared" ref="O770:O833" si="86">SUMIFS($K:$K,$D:$D,"="&amp;D770,$C:$C,"="&amp;C770)</f>
        <v>945.02</v>
      </c>
      <c r="P770" s="8">
        <f t="shared" ref="P770:P833" si="87">L770-O770</f>
        <v>998.98</v>
      </c>
      <c r="Q770" s="9">
        <f t="shared" ref="Q770:Q833" si="88">P770/L770</f>
        <v>0.51387860082304526</v>
      </c>
      <c r="R770" s="8">
        <f t="shared" ref="R770:R833" si="89">M770-O770</f>
        <v>19.289999999999964</v>
      </c>
    </row>
    <row r="771" spans="1:18" ht="13.5" thickBot="1">
      <c r="A771" s="16" t="s">
        <v>51</v>
      </c>
      <c r="B771" s="16" t="str">
        <f t="shared" ref="B771:B834" si="90">IF(LEFT(A771,5)="kiosk","KIOSK","POS")</f>
        <v>POS</v>
      </c>
      <c r="C771" s="23" t="s">
        <v>9</v>
      </c>
      <c r="D771" s="16" t="s">
        <v>338</v>
      </c>
      <c r="E771" s="16" t="s">
        <v>339</v>
      </c>
      <c r="F771" s="17">
        <v>43350</v>
      </c>
      <c r="G771" s="18">
        <v>2018</v>
      </c>
      <c r="H771" s="16" t="s">
        <v>29</v>
      </c>
      <c r="I771" s="20">
        <v>964.31</v>
      </c>
      <c r="J771" s="19">
        <v>964.31</v>
      </c>
      <c r="K771" s="21">
        <v>945.02</v>
      </c>
      <c r="L771" s="21">
        <v>1944</v>
      </c>
      <c r="M771" s="13">
        <f t="shared" si="84"/>
        <v>964.31</v>
      </c>
      <c r="N771" s="10">
        <f t="shared" si="85"/>
        <v>964.31</v>
      </c>
      <c r="O771" s="10">
        <f t="shared" si="86"/>
        <v>945.02</v>
      </c>
      <c r="P771" s="8">
        <f t="shared" si="87"/>
        <v>998.98</v>
      </c>
      <c r="Q771" s="9">
        <f t="shared" si="88"/>
        <v>0.51387860082304526</v>
      </c>
      <c r="R771" s="8">
        <f t="shared" si="89"/>
        <v>19.289999999999964</v>
      </c>
    </row>
    <row r="772" spans="1:18" ht="13.5" thickBot="1">
      <c r="A772" s="16" t="s">
        <v>80</v>
      </c>
      <c r="B772" s="16" t="str">
        <f t="shared" si="90"/>
        <v>POS</v>
      </c>
      <c r="C772" s="23" t="s">
        <v>9</v>
      </c>
      <c r="D772" s="16" t="s">
        <v>81</v>
      </c>
      <c r="E772" s="16" t="s">
        <v>82</v>
      </c>
      <c r="F772" s="17">
        <v>43320</v>
      </c>
      <c r="G772" s="18">
        <v>2018</v>
      </c>
      <c r="H772" s="16" t="s">
        <v>29</v>
      </c>
      <c r="I772" s="20">
        <v>964.74</v>
      </c>
      <c r="J772" s="19">
        <v>964.74</v>
      </c>
      <c r="K772" s="21">
        <v>945.45</v>
      </c>
      <c r="L772" s="21">
        <v>3380</v>
      </c>
      <c r="M772" s="13">
        <f t="shared" si="84"/>
        <v>964.74</v>
      </c>
      <c r="N772" s="10">
        <f t="shared" si="85"/>
        <v>964.74</v>
      </c>
      <c r="O772" s="10">
        <f t="shared" si="86"/>
        <v>945.45</v>
      </c>
      <c r="P772" s="8">
        <f t="shared" si="87"/>
        <v>2434.5500000000002</v>
      </c>
      <c r="Q772" s="9">
        <f t="shared" si="88"/>
        <v>0.72028106508875744</v>
      </c>
      <c r="R772" s="8">
        <f t="shared" si="89"/>
        <v>19.289999999999964</v>
      </c>
    </row>
    <row r="773" spans="1:18" ht="13.5" thickBot="1">
      <c r="A773" s="16" t="s">
        <v>32</v>
      </c>
      <c r="B773" s="16" t="str">
        <f t="shared" si="90"/>
        <v>POS</v>
      </c>
      <c r="C773" s="23" t="s">
        <v>9</v>
      </c>
      <c r="D773" s="16" t="s">
        <v>85</v>
      </c>
      <c r="E773" s="16" t="s">
        <v>86</v>
      </c>
      <c r="F773" s="17">
        <v>43332</v>
      </c>
      <c r="G773" s="18">
        <v>2018</v>
      </c>
      <c r="H773" s="16" t="s">
        <v>29</v>
      </c>
      <c r="I773" s="20">
        <v>964.74</v>
      </c>
      <c r="J773" s="19">
        <v>964.74</v>
      </c>
      <c r="K773" s="21">
        <v>945.45</v>
      </c>
      <c r="L773" s="21">
        <v>3380</v>
      </c>
      <c r="M773" s="13">
        <f t="shared" si="84"/>
        <v>964.74</v>
      </c>
      <c r="N773" s="10">
        <f t="shared" si="85"/>
        <v>964.74</v>
      </c>
      <c r="O773" s="10">
        <f t="shared" si="86"/>
        <v>945.45</v>
      </c>
      <c r="P773" s="8">
        <f t="shared" si="87"/>
        <v>2434.5500000000002</v>
      </c>
      <c r="Q773" s="9">
        <f t="shared" si="88"/>
        <v>0.72028106508875744</v>
      </c>
      <c r="R773" s="8">
        <f t="shared" si="89"/>
        <v>19.289999999999964</v>
      </c>
    </row>
    <row r="774" spans="1:18" ht="13.5" thickBot="1">
      <c r="A774" s="16" t="s">
        <v>32</v>
      </c>
      <c r="B774" s="16" t="str">
        <f t="shared" si="90"/>
        <v>POS</v>
      </c>
      <c r="C774" s="23" t="s">
        <v>9</v>
      </c>
      <c r="D774" s="16" t="s">
        <v>95</v>
      </c>
      <c r="E774" s="16" t="s">
        <v>96</v>
      </c>
      <c r="F774" s="17">
        <v>43314</v>
      </c>
      <c r="G774" s="18">
        <v>2018</v>
      </c>
      <c r="H774" s="16" t="s">
        <v>29</v>
      </c>
      <c r="I774" s="20">
        <v>964.74</v>
      </c>
      <c r="J774" s="19">
        <v>964.74</v>
      </c>
      <c r="K774" s="21">
        <v>945.45</v>
      </c>
      <c r="L774" s="21">
        <v>3380</v>
      </c>
      <c r="M774" s="13">
        <f t="shared" si="84"/>
        <v>964.74</v>
      </c>
      <c r="N774" s="10">
        <f t="shared" si="85"/>
        <v>964.74</v>
      </c>
      <c r="O774" s="10">
        <f t="shared" si="86"/>
        <v>945.45</v>
      </c>
      <c r="P774" s="8">
        <f t="shared" si="87"/>
        <v>2434.5500000000002</v>
      </c>
      <c r="Q774" s="9">
        <f t="shared" si="88"/>
        <v>0.72028106508875744</v>
      </c>
      <c r="R774" s="8">
        <f t="shared" si="89"/>
        <v>19.289999999999964</v>
      </c>
    </row>
    <row r="775" spans="1:18" ht="13.5" thickBot="1">
      <c r="A775" s="16" t="s">
        <v>32</v>
      </c>
      <c r="B775" s="16" t="str">
        <f t="shared" si="90"/>
        <v>POS</v>
      </c>
      <c r="C775" s="23" t="s">
        <v>9</v>
      </c>
      <c r="D775" s="16" t="s">
        <v>76</v>
      </c>
      <c r="E775" s="16" t="s">
        <v>77</v>
      </c>
      <c r="F775" s="17">
        <v>43314</v>
      </c>
      <c r="G775" s="18">
        <v>2018</v>
      </c>
      <c r="H775" s="16" t="s">
        <v>29</v>
      </c>
      <c r="I775" s="20">
        <v>964.74</v>
      </c>
      <c r="J775" s="19">
        <v>964.74</v>
      </c>
      <c r="K775" s="21">
        <v>945.45</v>
      </c>
      <c r="L775" s="21">
        <v>3380</v>
      </c>
      <c r="M775" s="13">
        <f t="shared" si="84"/>
        <v>964.74</v>
      </c>
      <c r="N775" s="10">
        <f t="shared" si="85"/>
        <v>964.74</v>
      </c>
      <c r="O775" s="10">
        <f t="shared" si="86"/>
        <v>945.45</v>
      </c>
      <c r="P775" s="8">
        <f t="shared" si="87"/>
        <v>2434.5500000000002</v>
      </c>
      <c r="Q775" s="9">
        <f t="shared" si="88"/>
        <v>0.72028106508875744</v>
      </c>
      <c r="R775" s="8">
        <f t="shared" si="89"/>
        <v>19.289999999999964</v>
      </c>
    </row>
    <row r="776" spans="1:18" ht="13.5" thickBot="1">
      <c r="A776" s="16" t="s">
        <v>32</v>
      </c>
      <c r="B776" s="16" t="str">
        <f t="shared" si="90"/>
        <v>POS</v>
      </c>
      <c r="C776" s="23" t="s">
        <v>9</v>
      </c>
      <c r="D776" s="16" t="s">
        <v>78</v>
      </c>
      <c r="E776" s="16" t="s">
        <v>79</v>
      </c>
      <c r="F776" s="17">
        <v>43333</v>
      </c>
      <c r="G776" s="18">
        <v>2018</v>
      </c>
      <c r="H776" s="16" t="s">
        <v>29</v>
      </c>
      <c r="I776" s="20">
        <v>964.74</v>
      </c>
      <c r="J776" s="19">
        <v>964.74</v>
      </c>
      <c r="K776" s="21">
        <v>945.45</v>
      </c>
      <c r="L776" s="21">
        <v>3380</v>
      </c>
      <c r="M776" s="13">
        <f t="shared" si="84"/>
        <v>964.74</v>
      </c>
      <c r="N776" s="10">
        <f t="shared" si="85"/>
        <v>964.74</v>
      </c>
      <c r="O776" s="10">
        <f t="shared" si="86"/>
        <v>945.45</v>
      </c>
      <c r="P776" s="8">
        <f t="shared" si="87"/>
        <v>2434.5500000000002</v>
      </c>
      <c r="Q776" s="9">
        <f t="shared" si="88"/>
        <v>0.72028106508875744</v>
      </c>
      <c r="R776" s="8">
        <f t="shared" si="89"/>
        <v>19.289999999999964</v>
      </c>
    </row>
    <row r="777" spans="1:18" ht="13.5" thickBot="1">
      <c r="A777" s="16" t="s">
        <v>80</v>
      </c>
      <c r="B777" s="16" t="str">
        <f t="shared" si="90"/>
        <v>POS</v>
      </c>
      <c r="C777" s="23" t="s">
        <v>9</v>
      </c>
      <c r="D777" s="16" t="s">
        <v>83</v>
      </c>
      <c r="E777" s="16" t="s">
        <v>84</v>
      </c>
      <c r="F777" s="17">
        <v>43326</v>
      </c>
      <c r="G777" s="18">
        <v>2018</v>
      </c>
      <c r="H777" s="16" t="s">
        <v>29</v>
      </c>
      <c r="I777" s="20">
        <v>964.74</v>
      </c>
      <c r="J777" s="19">
        <v>964.74</v>
      </c>
      <c r="K777" s="21">
        <v>945.45</v>
      </c>
      <c r="L777" s="21">
        <v>3380</v>
      </c>
      <c r="M777" s="13">
        <f t="shared" si="84"/>
        <v>964.74</v>
      </c>
      <c r="N777" s="10">
        <f t="shared" si="85"/>
        <v>964.74</v>
      </c>
      <c r="O777" s="10">
        <f t="shared" si="86"/>
        <v>945.45</v>
      </c>
      <c r="P777" s="8">
        <f t="shared" si="87"/>
        <v>2434.5500000000002</v>
      </c>
      <c r="Q777" s="9">
        <f t="shared" si="88"/>
        <v>0.72028106508875744</v>
      </c>
      <c r="R777" s="8">
        <f t="shared" si="89"/>
        <v>19.289999999999964</v>
      </c>
    </row>
    <row r="778" spans="1:18" ht="13.5" thickBot="1">
      <c r="A778" s="16" t="s">
        <v>32</v>
      </c>
      <c r="B778" s="16" t="str">
        <f t="shared" si="90"/>
        <v>POS</v>
      </c>
      <c r="C778" s="23" t="s">
        <v>9</v>
      </c>
      <c r="D778" s="16" t="s">
        <v>91</v>
      </c>
      <c r="E778" s="16" t="s">
        <v>92</v>
      </c>
      <c r="F778" s="17">
        <v>43283</v>
      </c>
      <c r="G778" s="18">
        <v>2018</v>
      </c>
      <c r="H778" s="16" t="s">
        <v>29</v>
      </c>
      <c r="I778" s="20">
        <v>964.74</v>
      </c>
      <c r="J778" s="19">
        <v>964.74</v>
      </c>
      <c r="K778" s="21">
        <v>945.45</v>
      </c>
      <c r="L778" s="21">
        <v>3380</v>
      </c>
      <c r="M778" s="13">
        <f t="shared" si="84"/>
        <v>964.74</v>
      </c>
      <c r="N778" s="10">
        <f t="shared" si="85"/>
        <v>964.74</v>
      </c>
      <c r="O778" s="10">
        <f t="shared" si="86"/>
        <v>945.45</v>
      </c>
      <c r="P778" s="8">
        <f t="shared" si="87"/>
        <v>2434.5500000000002</v>
      </c>
      <c r="Q778" s="9">
        <f t="shared" si="88"/>
        <v>0.72028106508875744</v>
      </c>
      <c r="R778" s="8">
        <f t="shared" si="89"/>
        <v>19.289999999999964</v>
      </c>
    </row>
    <row r="779" spans="1:18" ht="13.5" thickBot="1">
      <c r="A779" s="16" t="s">
        <v>32</v>
      </c>
      <c r="B779" s="16" t="str">
        <f t="shared" si="90"/>
        <v>POS</v>
      </c>
      <c r="C779" s="23" t="s">
        <v>9</v>
      </c>
      <c r="D779" s="16" t="s">
        <v>87</v>
      </c>
      <c r="E779" s="16" t="s">
        <v>88</v>
      </c>
      <c r="F779" s="17">
        <v>43314</v>
      </c>
      <c r="G779" s="18">
        <v>2018</v>
      </c>
      <c r="H779" s="16" t="s">
        <v>29</v>
      </c>
      <c r="I779" s="20">
        <v>964.74</v>
      </c>
      <c r="J779" s="19">
        <v>964.74</v>
      </c>
      <c r="K779" s="21">
        <v>945.45</v>
      </c>
      <c r="L779" s="21">
        <v>3380</v>
      </c>
      <c r="M779" s="13">
        <f t="shared" si="84"/>
        <v>964.74</v>
      </c>
      <c r="N779" s="10">
        <f t="shared" si="85"/>
        <v>964.74</v>
      </c>
      <c r="O779" s="10">
        <f t="shared" si="86"/>
        <v>945.45</v>
      </c>
      <c r="P779" s="8">
        <f t="shared" si="87"/>
        <v>2434.5500000000002</v>
      </c>
      <c r="Q779" s="9">
        <f t="shared" si="88"/>
        <v>0.72028106508875744</v>
      </c>
      <c r="R779" s="8">
        <f t="shared" si="89"/>
        <v>19.289999999999964</v>
      </c>
    </row>
    <row r="780" spans="1:18" ht="13.5" thickBot="1">
      <c r="A780" s="16" t="s">
        <v>32</v>
      </c>
      <c r="B780" s="16" t="str">
        <f t="shared" si="90"/>
        <v>POS</v>
      </c>
      <c r="C780" s="23" t="s">
        <v>9</v>
      </c>
      <c r="D780" s="16" t="s">
        <v>89</v>
      </c>
      <c r="E780" s="16" t="s">
        <v>90</v>
      </c>
      <c r="F780" s="17">
        <v>43319</v>
      </c>
      <c r="G780" s="18">
        <v>2018</v>
      </c>
      <c r="H780" s="16" t="s">
        <v>29</v>
      </c>
      <c r="I780" s="20">
        <v>964.74</v>
      </c>
      <c r="J780" s="19">
        <v>964.74</v>
      </c>
      <c r="K780" s="21">
        <v>945.45</v>
      </c>
      <c r="L780" s="21">
        <v>3380</v>
      </c>
      <c r="M780" s="13">
        <f t="shared" si="84"/>
        <v>964.74</v>
      </c>
      <c r="N780" s="10">
        <f t="shared" si="85"/>
        <v>964.74</v>
      </c>
      <c r="O780" s="10">
        <f t="shared" si="86"/>
        <v>945.45</v>
      </c>
      <c r="P780" s="8">
        <f t="shared" si="87"/>
        <v>2434.5500000000002</v>
      </c>
      <c r="Q780" s="9">
        <f t="shared" si="88"/>
        <v>0.72028106508875744</v>
      </c>
      <c r="R780" s="8">
        <f t="shared" si="89"/>
        <v>19.289999999999964</v>
      </c>
    </row>
    <row r="781" spans="1:18" ht="13.5" thickBot="1">
      <c r="A781" s="16" t="s">
        <v>32</v>
      </c>
      <c r="B781" s="16" t="str">
        <f t="shared" si="90"/>
        <v>POS</v>
      </c>
      <c r="C781" s="23" t="s">
        <v>9</v>
      </c>
      <c r="D781" s="16" t="s">
        <v>74</v>
      </c>
      <c r="E781" s="16" t="s">
        <v>75</v>
      </c>
      <c r="F781" s="17">
        <v>43334</v>
      </c>
      <c r="G781" s="18">
        <v>2018</v>
      </c>
      <c r="H781" s="16" t="s">
        <v>29</v>
      </c>
      <c r="I781" s="20">
        <v>964.74</v>
      </c>
      <c r="J781" s="19">
        <v>964.74</v>
      </c>
      <c r="K781" s="21">
        <v>945.45</v>
      </c>
      <c r="L781" s="21">
        <v>3380</v>
      </c>
      <c r="M781" s="13">
        <f t="shared" si="84"/>
        <v>964.74</v>
      </c>
      <c r="N781" s="10">
        <f t="shared" si="85"/>
        <v>964.74</v>
      </c>
      <c r="O781" s="10">
        <f t="shared" si="86"/>
        <v>945.45</v>
      </c>
      <c r="P781" s="8">
        <f t="shared" si="87"/>
        <v>2434.5500000000002</v>
      </c>
      <c r="Q781" s="9">
        <f t="shared" si="88"/>
        <v>0.72028106508875744</v>
      </c>
      <c r="R781" s="8">
        <f t="shared" si="89"/>
        <v>19.289999999999964</v>
      </c>
    </row>
    <row r="782" spans="1:18" ht="13.5" thickBot="1">
      <c r="A782" s="16" t="s">
        <v>8</v>
      </c>
      <c r="B782" s="16" t="str">
        <f t="shared" si="90"/>
        <v>POS</v>
      </c>
      <c r="C782" s="23" t="s">
        <v>1245</v>
      </c>
      <c r="D782" s="16" t="s">
        <v>728</v>
      </c>
      <c r="E782" s="16" t="s">
        <v>729</v>
      </c>
      <c r="F782" s="17">
        <v>43304</v>
      </c>
      <c r="G782" s="18">
        <v>2018</v>
      </c>
      <c r="H782" s="16" t="s">
        <v>1249</v>
      </c>
      <c r="I782" s="20">
        <v>936.72</v>
      </c>
      <c r="J782" s="19">
        <v>936.72</v>
      </c>
      <c r="K782" s="21">
        <v>917.99</v>
      </c>
      <c r="L782" s="21">
        <v>190</v>
      </c>
      <c r="M782" s="13">
        <f t="shared" si="84"/>
        <v>936.72</v>
      </c>
      <c r="N782" s="10">
        <f t="shared" si="85"/>
        <v>936.72</v>
      </c>
      <c r="O782" s="10">
        <f t="shared" si="86"/>
        <v>917.99</v>
      </c>
      <c r="P782" s="8">
        <f t="shared" si="87"/>
        <v>-727.99</v>
      </c>
      <c r="Q782" s="9">
        <f t="shared" si="88"/>
        <v>-3.8315263157894739</v>
      </c>
      <c r="R782" s="8">
        <f t="shared" si="89"/>
        <v>18.730000000000018</v>
      </c>
    </row>
    <row r="783" spans="1:18" ht="13.5" thickBot="1">
      <c r="A783" s="16" t="s">
        <v>8</v>
      </c>
      <c r="B783" s="16" t="str">
        <f t="shared" si="90"/>
        <v>POS</v>
      </c>
      <c r="C783" s="23" t="s">
        <v>1244</v>
      </c>
      <c r="D783" s="16" t="s">
        <v>728</v>
      </c>
      <c r="E783" s="16" t="s">
        <v>729</v>
      </c>
      <c r="F783" s="17">
        <v>43304</v>
      </c>
      <c r="G783" s="18">
        <v>2018</v>
      </c>
      <c r="H783" s="16" t="s">
        <v>1248</v>
      </c>
      <c r="I783" s="20">
        <v>936.72</v>
      </c>
      <c r="J783" s="19">
        <v>936.72</v>
      </c>
      <c r="K783" s="21">
        <v>917.99</v>
      </c>
      <c r="L783" s="21">
        <v>557</v>
      </c>
      <c r="M783" s="13">
        <f t="shared" si="84"/>
        <v>936.72</v>
      </c>
      <c r="N783" s="10">
        <f t="shared" si="85"/>
        <v>936.72</v>
      </c>
      <c r="O783" s="10">
        <f t="shared" si="86"/>
        <v>917.99</v>
      </c>
      <c r="P783" s="8">
        <f t="shared" si="87"/>
        <v>-360.99</v>
      </c>
      <c r="Q783" s="9">
        <f t="shared" si="88"/>
        <v>-0.6480969479353681</v>
      </c>
      <c r="R783" s="8">
        <f t="shared" si="89"/>
        <v>18.730000000000018</v>
      </c>
    </row>
    <row r="784" spans="1:18" ht="13.5" thickBot="1">
      <c r="A784" s="16" t="s">
        <v>8</v>
      </c>
      <c r="B784" s="16" t="str">
        <f t="shared" si="90"/>
        <v>POS</v>
      </c>
      <c r="C784" s="23" t="s">
        <v>9</v>
      </c>
      <c r="D784" s="16" t="s">
        <v>728</v>
      </c>
      <c r="E784" s="16" t="s">
        <v>729</v>
      </c>
      <c r="F784" s="17">
        <v>43304</v>
      </c>
      <c r="G784" s="18">
        <v>2018</v>
      </c>
      <c r="H784" s="16" t="s">
        <v>29</v>
      </c>
      <c r="I784" s="20">
        <v>936.72</v>
      </c>
      <c r="J784" s="19">
        <v>936.72</v>
      </c>
      <c r="K784" s="21">
        <v>917.99</v>
      </c>
      <c r="L784" s="21">
        <v>1332</v>
      </c>
      <c r="M784" s="13">
        <f t="shared" si="84"/>
        <v>936.72</v>
      </c>
      <c r="N784" s="10">
        <f t="shared" si="85"/>
        <v>936.72</v>
      </c>
      <c r="O784" s="10">
        <f t="shared" si="86"/>
        <v>917.99</v>
      </c>
      <c r="P784" s="8">
        <f t="shared" si="87"/>
        <v>414.01</v>
      </c>
      <c r="Q784" s="9">
        <f t="shared" si="88"/>
        <v>0.3108183183183183</v>
      </c>
      <c r="R784" s="8">
        <f t="shared" si="89"/>
        <v>18.730000000000018</v>
      </c>
    </row>
    <row r="785" spans="1:18" ht="13.5" thickBot="1">
      <c r="A785" s="16" t="s">
        <v>186</v>
      </c>
      <c r="B785" s="16" t="str">
        <f t="shared" si="90"/>
        <v>POS</v>
      </c>
      <c r="C785" s="23" t="s">
        <v>9</v>
      </c>
      <c r="D785" s="16" t="s">
        <v>772</v>
      </c>
      <c r="E785" s="16" t="s">
        <v>773</v>
      </c>
      <c r="F785" s="17">
        <v>43325</v>
      </c>
      <c r="G785" s="18">
        <v>2018</v>
      </c>
      <c r="H785" s="16" t="s">
        <v>29</v>
      </c>
      <c r="I785" s="20">
        <v>878.2</v>
      </c>
      <c r="J785" s="19">
        <v>878.2</v>
      </c>
      <c r="K785" s="21">
        <v>860.64</v>
      </c>
      <c r="L785" s="21">
        <v>1149</v>
      </c>
      <c r="M785" s="13">
        <f t="shared" si="84"/>
        <v>878.2</v>
      </c>
      <c r="N785" s="10">
        <f t="shared" si="85"/>
        <v>878.2</v>
      </c>
      <c r="O785" s="10">
        <f t="shared" si="86"/>
        <v>860.64</v>
      </c>
      <c r="P785" s="8">
        <f t="shared" si="87"/>
        <v>288.36</v>
      </c>
      <c r="Q785" s="9">
        <f t="shared" si="88"/>
        <v>0.25096605744125328</v>
      </c>
      <c r="R785" s="8">
        <f t="shared" si="89"/>
        <v>17.560000000000059</v>
      </c>
    </row>
    <row r="786" spans="1:18" ht="13.5" thickBot="1">
      <c r="A786" s="16" t="s">
        <v>186</v>
      </c>
      <c r="B786" s="16" t="str">
        <f t="shared" si="90"/>
        <v>POS</v>
      </c>
      <c r="C786" s="23" t="s">
        <v>9</v>
      </c>
      <c r="D786" s="16" t="s">
        <v>768</v>
      </c>
      <c r="E786" s="16" t="s">
        <v>769</v>
      </c>
      <c r="F786" s="17">
        <v>43328</v>
      </c>
      <c r="G786" s="18">
        <v>2018</v>
      </c>
      <c r="H786" s="16" t="s">
        <v>29</v>
      </c>
      <c r="I786" s="20">
        <v>878.2</v>
      </c>
      <c r="J786" s="19">
        <v>878.2</v>
      </c>
      <c r="K786" s="21">
        <v>860.64</v>
      </c>
      <c r="L786" s="21">
        <v>1149</v>
      </c>
      <c r="M786" s="13">
        <f t="shared" si="84"/>
        <v>878.2</v>
      </c>
      <c r="N786" s="10">
        <f t="shared" si="85"/>
        <v>878.2</v>
      </c>
      <c r="O786" s="10">
        <f t="shared" si="86"/>
        <v>860.64</v>
      </c>
      <c r="P786" s="8">
        <f t="shared" si="87"/>
        <v>288.36</v>
      </c>
      <c r="Q786" s="9">
        <f t="shared" si="88"/>
        <v>0.25096605744125328</v>
      </c>
      <c r="R786" s="8">
        <f t="shared" si="89"/>
        <v>17.560000000000059</v>
      </c>
    </row>
    <row r="787" spans="1:18" ht="13.5" thickBot="1">
      <c r="A787" s="16" t="s">
        <v>8</v>
      </c>
      <c r="B787" s="16" t="str">
        <f t="shared" si="90"/>
        <v>POS</v>
      </c>
      <c r="C787" s="23" t="s">
        <v>1245</v>
      </c>
      <c r="D787" s="16" t="s">
        <v>744</v>
      </c>
      <c r="E787" s="16" t="s">
        <v>745</v>
      </c>
      <c r="F787" s="17">
        <v>43303</v>
      </c>
      <c r="G787" s="18">
        <v>2018</v>
      </c>
      <c r="H787" s="16" t="s">
        <v>1249</v>
      </c>
      <c r="I787" s="20">
        <v>867.5</v>
      </c>
      <c r="J787" s="19">
        <v>867.5</v>
      </c>
      <c r="K787" s="21">
        <v>850.15</v>
      </c>
      <c r="L787" s="21">
        <v>190</v>
      </c>
      <c r="M787" s="13">
        <f t="shared" si="84"/>
        <v>867.5</v>
      </c>
      <c r="N787" s="10">
        <f t="shared" si="85"/>
        <v>867.5</v>
      </c>
      <c r="O787" s="10">
        <f t="shared" si="86"/>
        <v>850.15</v>
      </c>
      <c r="P787" s="8">
        <f t="shared" si="87"/>
        <v>-660.15</v>
      </c>
      <c r="Q787" s="9">
        <f t="shared" si="88"/>
        <v>-3.4744736842105262</v>
      </c>
      <c r="R787" s="8">
        <f t="shared" si="89"/>
        <v>17.350000000000023</v>
      </c>
    </row>
    <row r="788" spans="1:18" ht="13.5" thickBot="1">
      <c r="A788" s="16" t="s">
        <v>8</v>
      </c>
      <c r="B788" s="16" t="str">
        <f t="shared" si="90"/>
        <v>POS</v>
      </c>
      <c r="C788" s="23" t="s">
        <v>1244</v>
      </c>
      <c r="D788" s="16" t="s">
        <v>744</v>
      </c>
      <c r="E788" s="16" t="s">
        <v>745</v>
      </c>
      <c r="F788" s="17">
        <v>43303</v>
      </c>
      <c r="G788" s="18">
        <v>2018</v>
      </c>
      <c r="H788" s="16" t="s">
        <v>1248</v>
      </c>
      <c r="I788" s="20">
        <v>867.5</v>
      </c>
      <c r="J788" s="19">
        <v>867.5</v>
      </c>
      <c r="K788" s="21">
        <v>850.15</v>
      </c>
      <c r="L788" s="21">
        <v>528</v>
      </c>
      <c r="M788" s="13">
        <f t="shared" si="84"/>
        <v>867.5</v>
      </c>
      <c r="N788" s="10">
        <f t="shared" si="85"/>
        <v>867.5</v>
      </c>
      <c r="O788" s="10">
        <f t="shared" si="86"/>
        <v>850.15</v>
      </c>
      <c r="P788" s="8">
        <f t="shared" si="87"/>
        <v>-322.14999999999998</v>
      </c>
      <c r="Q788" s="9">
        <f t="shared" si="88"/>
        <v>-0.61013257575757573</v>
      </c>
      <c r="R788" s="8">
        <f t="shared" si="89"/>
        <v>17.350000000000023</v>
      </c>
    </row>
    <row r="789" spans="1:18" ht="13.5" thickBot="1">
      <c r="A789" s="16" t="s">
        <v>8</v>
      </c>
      <c r="B789" s="16" t="str">
        <f t="shared" si="90"/>
        <v>POS</v>
      </c>
      <c r="C789" s="23" t="s">
        <v>9</v>
      </c>
      <c r="D789" s="16" t="s">
        <v>744</v>
      </c>
      <c r="E789" s="16" t="s">
        <v>745</v>
      </c>
      <c r="F789" s="17">
        <v>43303</v>
      </c>
      <c r="G789" s="18">
        <v>2018</v>
      </c>
      <c r="H789" s="16" t="s">
        <v>29</v>
      </c>
      <c r="I789" s="20">
        <v>867.5</v>
      </c>
      <c r="J789" s="19">
        <v>867.5</v>
      </c>
      <c r="K789" s="21">
        <v>850.15</v>
      </c>
      <c r="L789" s="21">
        <v>1271</v>
      </c>
      <c r="M789" s="13">
        <f t="shared" si="84"/>
        <v>867.5</v>
      </c>
      <c r="N789" s="10">
        <f t="shared" si="85"/>
        <v>867.5</v>
      </c>
      <c r="O789" s="10">
        <f t="shared" si="86"/>
        <v>850.15</v>
      </c>
      <c r="P789" s="8">
        <f t="shared" si="87"/>
        <v>420.85</v>
      </c>
      <c r="Q789" s="9">
        <f t="shared" si="88"/>
        <v>0.33111723052714398</v>
      </c>
      <c r="R789" s="8">
        <f t="shared" si="89"/>
        <v>17.350000000000023</v>
      </c>
    </row>
    <row r="790" spans="1:18" ht="13.5" thickBot="1">
      <c r="A790" s="16" t="s">
        <v>26</v>
      </c>
      <c r="B790" s="16" t="str">
        <f t="shared" si="90"/>
        <v>POS</v>
      </c>
      <c r="C790" s="23" t="s">
        <v>1244</v>
      </c>
      <c r="D790" s="16" t="s">
        <v>367</v>
      </c>
      <c r="E790" s="16" t="s">
        <v>368</v>
      </c>
      <c r="F790" s="17">
        <v>43335</v>
      </c>
      <c r="G790" s="18">
        <v>2018</v>
      </c>
      <c r="H790" s="16" t="s">
        <v>1248</v>
      </c>
      <c r="I790" s="20">
        <v>838.75</v>
      </c>
      <c r="J790" s="19">
        <v>838.75</v>
      </c>
      <c r="K790" s="21">
        <v>821.97</v>
      </c>
      <c r="L790" s="21">
        <v>24</v>
      </c>
      <c r="M790" s="13">
        <f t="shared" si="84"/>
        <v>838.75</v>
      </c>
      <c r="N790" s="10">
        <f t="shared" si="85"/>
        <v>838.75</v>
      </c>
      <c r="O790" s="10">
        <f t="shared" si="86"/>
        <v>821.97</v>
      </c>
      <c r="P790" s="8">
        <f t="shared" si="87"/>
        <v>-797.97</v>
      </c>
      <c r="Q790" s="9">
        <f t="shared" si="88"/>
        <v>-33.248750000000001</v>
      </c>
      <c r="R790" s="8">
        <f t="shared" si="89"/>
        <v>16.779999999999973</v>
      </c>
    </row>
    <row r="791" spans="1:18" ht="13.5" thickBot="1">
      <c r="A791" s="16" t="s">
        <v>51</v>
      </c>
      <c r="B791" s="16" t="str">
        <f t="shared" si="90"/>
        <v>POS</v>
      </c>
      <c r="C791" s="23" t="s">
        <v>1244</v>
      </c>
      <c r="D791" s="16" t="s">
        <v>248</v>
      </c>
      <c r="E791" s="16" t="s">
        <v>249</v>
      </c>
      <c r="F791" s="17">
        <v>43348</v>
      </c>
      <c r="G791" s="18">
        <v>2018</v>
      </c>
      <c r="H791" s="16" t="s">
        <v>1248</v>
      </c>
      <c r="I791" s="20">
        <v>838.75</v>
      </c>
      <c r="J791" s="19">
        <v>838.75</v>
      </c>
      <c r="K791" s="21">
        <v>821.97</v>
      </c>
      <c r="L791" s="21">
        <v>24</v>
      </c>
      <c r="M791" s="13">
        <f t="shared" si="84"/>
        <v>838.75</v>
      </c>
      <c r="N791" s="10">
        <f t="shared" si="85"/>
        <v>838.75</v>
      </c>
      <c r="O791" s="10">
        <f t="shared" si="86"/>
        <v>821.97</v>
      </c>
      <c r="P791" s="8">
        <f t="shared" si="87"/>
        <v>-797.97</v>
      </c>
      <c r="Q791" s="9">
        <f t="shared" si="88"/>
        <v>-33.248750000000001</v>
      </c>
      <c r="R791" s="8">
        <f t="shared" si="89"/>
        <v>16.779999999999973</v>
      </c>
    </row>
    <row r="792" spans="1:18" ht="13.5" thickBot="1">
      <c r="A792" s="16" t="s">
        <v>80</v>
      </c>
      <c r="B792" s="16" t="str">
        <f t="shared" si="90"/>
        <v>POS</v>
      </c>
      <c r="C792" s="23" t="s">
        <v>1245</v>
      </c>
      <c r="D792" s="16" t="s">
        <v>397</v>
      </c>
      <c r="E792" s="16" t="s">
        <v>398</v>
      </c>
      <c r="F792" s="17">
        <v>43293</v>
      </c>
      <c r="G792" s="18">
        <v>2018</v>
      </c>
      <c r="H792" s="16" t="s">
        <v>1249</v>
      </c>
      <c r="I792" s="20">
        <v>838.75</v>
      </c>
      <c r="J792" s="19">
        <v>838.75</v>
      </c>
      <c r="K792" s="21">
        <v>821.97</v>
      </c>
      <c r="L792" s="21">
        <v>100</v>
      </c>
      <c r="M792" s="13">
        <f t="shared" si="84"/>
        <v>1803.49</v>
      </c>
      <c r="N792" s="10">
        <f t="shared" si="85"/>
        <v>1803.49</v>
      </c>
      <c r="O792" s="10">
        <f t="shared" si="86"/>
        <v>1786.71</v>
      </c>
      <c r="P792" s="8">
        <f t="shared" si="87"/>
        <v>-1686.71</v>
      </c>
      <c r="Q792" s="9">
        <f t="shared" si="88"/>
        <v>-16.867100000000001</v>
      </c>
      <c r="R792" s="8">
        <f t="shared" si="89"/>
        <v>16.779999999999973</v>
      </c>
    </row>
    <row r="793" spans="1:18" ht="13.5" thickBot="1">
      <c r="A793" s="16" t="s">
        <v>80</v>
      </c>
      <c r="B793" s="16" t="str">
        <f t="shared" si="90"/>
        <v>POS</v>
      </c>
      <c r="C793" s="23" t="s">
        <v>1245</v>
      </c>
      <c r="D793" s="16" t="s">
        <v>397</v>
      </c>
      <c r="E793" s="16" t="s">
        <v>398</v>
      </c>
      <c r="F793" s="17">
        <v>43293</v>
      </c>
      <c r="G793" s="18">
        <v>2018</v>
      </c>
      <c r="H793" s="16" t="s">
        <v>1249</v>
      </c>
      <c r="I793" s="20">
        <v>964.74</v>
      </c>
      <c r="J793" s="19">
        <v>964.74</v>
      </c>
      <c r="K793" s="21">
        <v>964.74</v>
      </c>
      <c r="L793" s="21">
        <v>100</v>
      </c>
      <c r="M793" s="13">
        <f t="shared" si="84"/>
        <v>1803.49</v>
      </c>
      <c r="N793" s="10">
        <f t="shared" si="85"/>
        <v>1803.49</v>
      </c>
      <c r="O793" s="10">
        <f t="shared" si="86"/>
        <v>1786.71</v>
      </c>
      <c r="P793" s="8">
        <f t="shared" si="87"/>
        <v>-1686.71</v>
      </c>
      <c r="Q793" s="9">
        <f t="shared" si="88"/>
        <v>-16.867100000000001</v>
      </c>
      <c r="R793" s="8">
        <f t="shared" si="89"/>
        <v>16.779999999999973</v>
      </c>
    </row>
    <row r="794" spans="1:18" ht="13.5" thickBot="1">
      <c r="A794" s="16" t="s">
        <v>51</v>
      </c>
      <c r="B794" s="16" t="str">
        <f t="shared" si="90"/>
        <v>POS</v>
      </c>
      <c r="C794" s="23" t="s">
        <v>1245</v>
      </c>
      <c r="D794" s="16" t="s">
        <v>248</v>
      </c>
      <c r="E794" s="16" t="s">
        <v>249</v>
      </c>
      <c r="F794" s="17">
        <v>43348</v>
      </c>
      <c r="G794" s="18">
        <v>2018</v>
      </c>
      <c r="H794" s="16" t="s">
        <v>1249</v>
      </c>
      <c r="I794" s="20">
        <v>838.75</v>
      </c>
      <c r="J794" s="19">
        <v>838.75</v>
      </c>
      <c r="K794" s="21">
        <v>821.97</v>
      </c>
      <c r="L794" s="21">
        <v>285</v>
      </c>
      <c r="M794" s="13">
        <f t="shared" si="84"/>
        <v>838.75</v>
      </c>
      <c r="N794" s="10">
        <f t="shared" si="85"/>
        <v>838.75</v>
      </c>
      <c r="O794" s="10">
        <f t="shared" si="86"/>
        <v>821.97</v>
      </c>
      <c r="P794" s="8">
        <f t="shared" si="87"/>
        <v>-536.97</v>
      </c>
      <c r="Q794" s="9">
        <f t="shared" si="88"/>
        <v>-1.8841052631578947</v>
      </c>
      <c r="R794" s="8">
        <f t="shared" si="89"/>
        <v>16.779999999999973</v>
      </c>
    </row>
    <row r="795" spans="1:18" ht="13.5" thickBot="1">
      <c r="A795" s="16" t="s">
        <v>51</v>
      </c>
      <c r="B795" s="16" t="str">
        <f t="shared" si="90"/>
        <v>POS</v>
      </c>
      <c r="C795" s="23" t="s">
        <v>1245</v>
      </c>
      <c r="D795" s="16" t="s">
        <v>287</v>
      </c>
      <c r="E795" s="16" t="s">
        <v>288</v>
      </c>
      <c r="F795" s="17">
        <v>43368</v>
      </c>
      <c r="G795" s="18">
        <v>2018</v>
      </c>
      <c r="H795" s="16" t="s">
        <v>1249</v>
      </c>
      <c r="I795" s="20">
        <v>838.75</v>
      </c>
      <c r="J795" s="19">
        <v>838.75</v>
      </c>
      <c r="K795" s="21">
        <v>821.97</v>
      </c>
      <c r="L795" s="21">
        <v>285</v>
      </c>
      <c r="M795" s="13">
        <f t="shared" si="84"/>
        <v>838.75</v>
      </c>
      <c r="N795" s="10">
        <f t="shared" si="85"/>
        <v>838.75</v>
      </c>
      <c r="O795" s="10">
        <f t="shared" si="86"/>
        <v>821.97</v>
      </c>
      <c r="P795" s="8">
        <f t="shared" si="87"/>
        <v>-536.97</v>
      </c>
      <c r="Q795" s="9">
        <f t="shared" si="88"/>
        <v>-1.8841052631578947</v>
      </c>
      <c r="R795" s="8">
        <f t="shared" si="89"/>
        <v>16.779999999999973</v>
      </c>
    </row>
    <row r="796" spans="1:18" ht="13.5" thickBot="1">
      <c r="A796" s="16" t="s">
        <v>26</v>
      </c>
      <c r="B796" s="16" t="str">
        <f t="shared" si="90"/>
        <v>POS</v>
      </c>
      <c r="C796" s="23" t="s">
        <v>1245</v>
      </c>
      <c r="D796" s="16" t="s">
        <v>367</v>
      </c>
      <c r="E796" s="16" t="s">
        <v>368</v>
      </c>
      <c r="F796" s="17">
        <v>43335</v>
      </c>
      <c r="G796" s="18">
        <v>2018</v>
      </c>
      <c r="H796" s="16" t="s">
        <v>1249</v>
      </c>
      <c r="I796" s="20">
        <v>838.75</v>
      </c>
      <c r="J796" s="19">
        <v>838.75</v>
      </c>
      <c r="K796" s="21">
        <v>821.97</v>
      </c>
      <c r="L796" s="21">
        <v>285</v>
      </c>
      <c r="M796" s="13">
        <f t="shared" si="84"/>
        <v>838.75</v>
      </c>
      <c r="N796" s="10">
        <f t="shared" si="85"/>
        <v>838.75</v>
      </c>
      <c r="O796" s="10">
        <f t="shared" si="86"/>
        <v>821.97</v>
      </c>
      <c r="P796" s="8">
        <f t="shared" si="87"/>
        <v>-536.97</v>
      </c>
      <c r="Q796" s="9">
        <f t="shared" si="88"/>
        <v>-1.8841052631578947</v>
      </c>
      <c r="R796" s="8">
        <f t="shared" si="89"/>
        <v>16.779999999999973</v>
      </c>
    </row>
    <row r="797" spans="1:18" ht="13.5" thickBot="1">
      <c r="A797" s="16" t="s">
        <v>80</v>
      </c>
      <c r="B797" s="16" t="str">
        <f t="shared" si="90"/>
        <v>POS</v>
      </c>
      <c r="C797" s="23" t="s">
        <v>9</v>
      </c>
      <c r="D797" s="16" t="s">
        <v>397</v>
      </c>
      <c r="E797" s="16" t="s">
        <v>398</v>
      </c>
      <c r="F797" s="17">
        <v>43293</v>
      </c>
      <c r="G797" s="18">
        <v>2018</v>
      </c>
      <c r="H797" s="16" t="s">
        <v>29</v>
      </c>
      <c r="I797" s="20">
        <v>838.75</v>
      </c>
      <c r="J797" s="19">
        <v>838.75</v>
      </c>
      <c r="K797" s="21">
        <v>821.97</v>
      </c>
      <c r="L797" s="21">
        <v>1690</v>
      </c>
      <c r="M797" s="13">
        <f t="shared" si="84"/>
        <v>1803.49</v>
      </c>
      <c r="N797" s="10">
        <f t="shared" si="85"/>
        <v>1803.49</v>
      </c>
      <c r="O797" s="10">
        <f t="shared" si="86"/>
        <v>1786.71</v>
      </c>
      <c r="P797" s="8">
        <f t="shared" si="87"/>
        <v>-96.710000000000036</v>
      </c>
      <c r="Q797" s="9">
        <f t="shared" si="88"/>
        <v>-5.7224852071005937E-2</v>
      </c>
      <c r="R797" s="8">
        <f t="shared" si="89"/>
        <v>16.779999999999973</v>
      </c>
    </row>
    <row r="798" spans="1:18" ht="13.5" thickBot="1">
      <c r="A798" s="16" t="s">
        <v>80</v>
      </c>
      <c r="B798" s="16" t="str">
        <f t="shared" si="90"/>
        <v>POS</v>
      </c>
      <c r="C798" s="23" t="s">
        <v>9</v>
      </c>
      <c r="D798" s="16" t="s">
        <v>397</v>
      </c>
      <c r="E798" s="16" t="s">
        <v>398</v>
      </c>
      <c r="F798" s="17">
        <v>43293</v>
      </c>
      <c r="G798" s="18">
        <v>2018</v>
      </c>
      <c r="H798" s="16" t="s">
        <v>29</v>
      </c>
      <c r="I798" s="20">
        <v>964.74</v>
      </c>
      <c r="J798" s="19">
        <v>964.74</v>
      </c>
      <c r="K798" s="21">
        <v>964.74</v>
      </c>
      <c r="L798" s="21">
        <v>1690</v>
      </c>
      <c r="M798" s="13">
        <f t="shared" si="84"/>
        <v>1803.49</v>
      </c>
      <c r="N798" s="10">
        <f t="shared" si="85"/>
        <v>1803.49</v>
      </c>
      <c r="O798" s="10">
        <f t="shared" si="86"/>
        <v>1786.71</v>
      </c>
      <c r="P798" s="8">
        <f t="shared" si="87"/>
        <v>-96.710000000000036</v>
      </c>
      <c r="Q798" s="9">
        <f t="shared" si="88"/>
        <v>-5.7224852071005937E-2</v>
      </c>
      <c r="R798" s="8">
        <f t="shared" si="89"/>
        <v>16.779999999999973</v>
      </c>
    </row>
    <row r="799" spans="1:18" ht="13.5" thickBot="1">
      <c r="A799" s="16" t="s">
        <v>51</v>
      </c>
      <c r="B799" s="16" t="str">
        <f t="shared" si="90"/>
        <v>POS</v>
      </c>
      <c r="C799" s="23" t="s">
        <v>9</v>
      </c>
      <c r="D799" s="16" t="s">
        <v>287</v>
      </c>
      <c r="E799" s="16" t="s">
        <v>288</v>
      </c>
      <c r="F799" s="17">
        <v>43368</v>
      </c>
      <c r="G799" s="18">
        <v>2018</v>
      </c>
      <c r="H799" s="16" t="s">
        <v>29</v>
      </c>
      <c r="I799" s="20">
        <v>838.75</v>
      </c>
      <c r="J799" s="19">
        <v>838.75</v>
      </c>
      <c r="K799" s="21">
        <v>821.97</v>
      </c>
      <c r="L799" s="21">
        <v>1944</v>
      </c>
      <c r="M799" s="13">
        <f t="shared" si="84"/>
        <v>838.75</v>
      </c>
      <c r="N799" s="10">
        <f t="shared" si="85"/>
        <v>838.75</v>
      </c>
      <c r="O799" s="10">
        <f t="shared" si="86"/>
        <v>821.97</v>
      </c>
      <c r="P799" s="8">
        <f t="shared" si="87"/>
        <v>1122.03</v>
      </c>
      <c r="Q799" s="9">
        <f t="shared" si="88"/>
        <v>0.57717592592592593</v>
      </c>
      <c r="R799" s="8">
        <f t="shared" si="89"/>
        <v>16.779999999999973</v>
      </c>
    </row>
    <row r="800" spans="1:18" ht="13.5" thickBot="1">
      <c r="A800" s="16" t="s">
        <v>51</v>
      </c>
      <c r="B800" s="16" t="str">
        <f t="shared" si="90"/>
        <v>POS</v>
      </c>
      <c r="C800" s="23" t="s">
        <v>9</v>
      </c>
      <c r="D800" s="16" t="s">
        <v>248</v>
      </c>
      <c r="E800" s="16" t="s">
        <v>249</v>
      </c>
      <c r="F800" s="17">
        <v>43348</v>
      </c>
      <c r="G800" s="18">
        <v>2018</v>
      </c>
      <c r="H800" s="16" t="s">
        <v>29</v>
      </c>
      <c r="I800" s="20">
        <v>838.75</v>
      </c>
      <c r="J800" s="19">
        <v>838.75</v>
      </c>
      <c r="K800" s="21">
        <v>821.97</v>
      </c>
      <c r="L800" s="21">
        <v>1944</v>
      </c>
      <c r="M800" s="13">
        <f t="shared" si="84"/>
        <v>838.75</v>
      </c>
      <c r="N800" s="10">
        <f t="shared" si="85"/>
        <v>838.75</v>
      </c>
      <c r="O800" s="10">
        <f t="shared" si="86"/>
        <v>821.97</v>
      </c>
      <c r="P800" s="8">
        <f t="shared" si="87"/>
        <v>1122.03</v>
      </c>
      <c r="Q800" s="9">
        <f t="shared" si="88"/>
        <v>0.57717592592592593</v>
      </c>
      <c r="R800" s="8">
        <f t="shared" si="89"/>
        <v>16.779999999999973</v>
      </c>
    </row>
    <row r="801" spans="1:18" ht="13.5" thickBot="1">
      <c r="A801" s="16" t="s">
        <v>26</v>
      </c>
      <c r="B801" s="16" t="str">
        <f t="shared" si="90"/>
        <v>POS</v>
      </c>
      <c r="C801" s="23" t="s">
        <v>9</v>
      </c>
      <c r="D801" s="16" t="s">
        <v>367</v>
      </c>
      <c r="E801" s="16" t="s">
        <v>368</v>
      </c>
      <c r="F801" s="17">
        <v>43335</v>
      </c>
      <c r="G801" s="18">
        <v>2018</v>
      </c>
      <c r="H801" s="16" t="s">
        <v>29</v>
      </c>
      <c r="I801" s="20">
        <v>838.75</v>
      </c>
      <c r="J801" s="19">
        <v>838.75</v>
      </c>
      <c r="K801" s="21">
        <v>821.97</v>
      </c>
      <c r="L801" s="21">
        <v>1944</v>
      </c>
      <c r="M801" s="13">
        <f t="shared" si="84"/>
        <v>838.75</v>
      </c>
      <c r="N801" s="10">
        <f t="shared" si="85"/>
        <v>838.75</v>
      </c>
      <c r="O801" s="10">
        <f t="shared" si="86"/>
        <v>821.97</v>
      </c>
      <c r="P801" s="8">
        <f t="shared" si="87"/>
        <v>1122.03</v>
      </c>
      <c r="Q801" s="9">
        <f t="shared" si="88"/>
        <v>0.57717592592592593</v>
      </c>
      <c r="R801" s="8">
        <f t="shared" si="89"/>
        <v>16.779999999999973</v>
      </c>
    </row>
    <row r="802" spans="1:18" ht="13.5" thickBot="1">
      <c r="A802" s="16" t="s">
        <v>99</v>
      </c>
      <c r="B802" s="16" t="str">
        <f t="shared" si="90"/>
        <v>POS</v>
      </c>
      <c r="C802" s="23" t="s">
        <v>1245</v>
      </c>
      <c r="D802" s="16" t="s">
        <v>734</v>
      </c>
      <c r="E802" s="16" t="s">
        <v>735</v>
      </c>
      <c r="F802" s="15"/>
      <c r="G802" s="15"/>
      <c r="H802" s="16" t="s">
        <v>1249</v>
      </c>
      <c r="I802" s="20">
        <v>831.5</v>
      </c>
      <c r="J802" s="19">
        <v>831.5</v>
      </c>
      <c r="K802" s="21">
        <v>814.87</v>
      </c>
      <c r="L802" s="21">
        <v>95</v>
      </c>
      <c r="M802" s="13">
        <f t="shared" si="84"/>
        <v>831.5</v>
      </c>
      <c r="N802" s="10">
        <f t="shared" si="85"/>
        <v>831.5</v>
      </c>
      <c r="O802" s="10">
        <f t="shared" si="86"/>
        <v>814.87</v>
      </c>
      <c r="P802" s="8">
        <f t="shared" si="87"/>
        <v>-719.87</v>
      </c>
      <c r="Q802" s="9">
        <f t="shared" si="88"/>
        <v>-7.577578947368421</v>
      </c>
      <c r="R802" s="8">
        <f t="shared" si="89"/>
        <v>16.629999999999995</v>
      </c>
    </row>
    <row r="803" spans="1:18" ht="13.5" thickBot="1">
      <c r="A803" s="16" t="s">
        <v>99</v>
      </c>
      <c r="B803" s="16" t="str">
        <f t="shared" si="90"/>
        <v>POS</v>
      </c>
      <c r="C803" s="23" t="s">
        <v>9</v>
      </c>
      <c r="D803" s="16" t="s">
        <v>734</v>
      </c>
      <c r="E803" s="16" t="s">
        <v>735</v>
      </c>
      <c r="F803" s="15"/>
      <c r="G803" s="15"/>
      <c r="H803" s="16" t="s">
        <v>29</v>
      </c>
      <c r="I803" s="20">
        <v>831.5</v>
      </c>
      <c r="J803" s="19">
        <v>831.5</v>
      </c>
      <c r="K803" s="21">
        <v>814.87</v>
      </c>
      <c r="L803" s="21">
        <v>1315</v>
      </c>
      <c r="M803" s="13">
        <f t="shared" si="84"/>
        <v>831.5</v>
      </c>
      <c r="N803" s="10">
        <f t="shared" si="85"/>
        <v>831.5</v>
      </c>
      <c r="O803" s="10">
        <f t="shared" si="86"/>
        <v>814.87</v>
      </c>
      <c r="P803" s="8">
        <f t="shared" si="87"/>
        <v>500.13</v>
      </c>
      <c r="Q803" s="9">
        <f t="shared" si="88"/>
        <v>0.38032699619771865</v>
      </c>
      <c r="R803" s="8">
        <f t="shared" si="89"/>
        <v>16.629999999999995</v>
      </c>
    </row>
    <row r="804" spans="1:18" ht="13.5" thickBot="1">
      <c r="A804" s="16" t="s">
        <v>8</v>
      </c>
      <c r="B804" s="16" t="str">
        <f t="shared" si="90"/>
        <v>POS</v>
      </c>
      <c r="C804" s="23" t="s">
        <v>1245</v>
      </c>
      <c r="D804" s="16" t="s">
        <v>762</v>
      </c>
      <c r="E804" s="16" t="s">
        <v>763</v>
      </c>
      <c r="F804" s="17">
        <v>43305</v>
      </c>
      <c r="G804" s="18">
        <v>2018</v>
      </c>
      <c r="H804" s="16" t="s">
        <v>1249</v>
      </c>
      <c r="I804" s="20">
        <v>784.72</v>
      </c>
      <c r="J804" s="19">
        <v>784.72</v>
      </c>
      <c r="K804" s="21">
        <v>769.03</v>
      </c>
      <c r="L804" s="21">
        <v>190</v>
      </c>
      <c r="M804" s="13">
        <f t="shared" si="84"/>
        <v>784.72</v>
      </c>
      <c r="N804" s="10">
        <f t="shared" si="85"/>
        <v>784.72</v>
      </c>
      <c r="O804" s="10">
        <f t="shared" si="86"/>
        <v>769.03</v>
      </c>
      <c r="P804" s="8">
        <f t="shared" si="87"/>
        <v>-579.03</v>
      </c>
      <c r="Q804" s="9">
        <f t="shared" si="88"/>
        <v>-3.0475263157894736</v>
      </c>
      <c r="R804" s="8">
        <f t="shared" si="89"/>
        <v>15.690000000000055</v>
      </c>
    </row>
    <row r="805" spans="1:18" ht="13.5" thickBot="1">
      <c r="A805" s="16" t="s">
        <v>8</v>
      </c>
      <c r="B805" s="16" t="str">
        <f t="shared" si="90"/>
        <v>POS</v>
      </c>
      <c r="C805" s="23" t="s">
        <v>1245</v>
      </c>
      <c r="D805" s="16" t="s">
        <v>764</v>
      </c>
      <c r="E805" s="16" t="s">
        <v>765</v>
      </c>
      <c r="F805" s="17">
        <v>43306</v>
      </c>
      <c r="G805" s="18">
        <v>2018</v>
      </c>
      <c r="H805" s="16" t="s">
        <v>1249</v>
      </c>
      <c r="I805" s="20">
        <v>784.72</v>
      </c>
      <c r="J805" s="19">
        <v>784.72</v>
      </c>
      <c r="K805" s="21">
        <v>769.03</v>
      </c>
      <c r="L805" s="21">
        <v>190</v>
      </c>
      <c r="M805" s="13">
        <f t="shared" si="84"/>
        <v>784.72</v>
      </c>
      <c r="N805" s="10">
        <f t="shared" si="85"/>
        <v>784.72</v>
      </c>
      <c r="O805" s="10">
        <f t="shared" si="86"/>
        <v>769.03</v>
      </c>
      <c r="P805" s="8">
        <f t="shared" si="87"/>
        <v>-579.03</v>
      </c>
      <c r="Q805" s="9">
        <f t="shared" si="88"/>
        <v>-3.0475263157894736</v>
      </c>
      <c r="R805" s="8">
        <f t="shared" si="89"/>
        <v>15.690000000000055</v>
      </c>
    </row>
    <row r="806" spans="1:18" ht="13.5" thickBot="1">
      <c r="A806" s="16" t="s">
        <v>8</v>
      </c>
      <c r="B806" s="16" t="str">
        <f t="shared" si="90"/>
        <v>POS</v>
      </c>
      <c r="C806" s="23" t="s">
        <v>1244</v>
      </c>
      <c r="D806" s="16" t="s">
        <v>764</v>
      </c>
      <c r="E806" s="16" t="s">
        <v>765</v>
      </c>
      <c r="F806" s="17">
        <v>43306</v>
      </c>
      <c r="G806" s="18">
        <v>2018</v>
      </c>
      <c r="H806" s="16" t="s">
        <v>1248</v>
      </c>
      <c r="I806" s="20">
        <v>784.72</v>
      </c>
      <c r="J806" s="19">
        <v>784.72</v>
      </c>
      <c r="K806" s="21">
        <v>769.03</v>
      </c>
      <c r="L806" s="21">
        <v>528</v>
      </c>
      <c r="M806" s="13">
        <f t="shared" si="84"/>
        <v>784.72</v>
      </c>
      <c r="N806" s="10">
        <f t="shared" si="85"/>
        <v>784.72</v>
      </c>
      <c r="O806" s="10">
        <f t="shared" si="86"/>
        <v>769.03</v>
      </c>
      <c r="P806" s="8">
        <f t="shared" si="87"/>
        <v>-241.02999999999997</v>
      </c>
      <c r="Q806" s="9">
        <f t="shared" si="88"/>
        <v>-0.45649621212121205</v>
      </c>
      <c r="R806" s="8">
        <f t="shared" si="89"/>
        <v>15.690000000000055</v>
      </c>
    </row>
    <row r="807" spans="1:18" ht="13.5" thickBot="1">
      <c r="A807" s="16" t="s">
        <v>8</v>
      </c>
      <c r="B807" s="16" t="str">
        <f t="shared" si="90"/>
        <v>POS</v>
      </c>
      <c r="C807" s="23" t="s">
        <v>1244</v>
      </c>
      <c r="D807" s="16" t="s">
        <v>762</v>
      </c>
      <c r="E807" s="16" t="s">
        <v>763</v>
      </c>
      <c r="F807" s="17">
        <v>43305</v>
      </c>
      <c r="G807" s="18">
        <v>2018</v>
      </c>
      <c r="H807" s="16" t="s">
        <v>1248</v>
      </c>
      <c r="I807" s="20">
        <v>784.72</v>
      </c>
      <c r="J807" s="19">
        <v>784.72</v>
      </c>
      <c r="K807" s="21">
        <v>769.03</v>
      </c>
      <c r="L807" s="21">
        <v>528</v>
      </c>
      <c r="M807" s="13">
        <f t="shared" si="84"/>
        <v>784.72</v>
      </c>
      <c r="N807" s="10">
        <f t="shared" si="85"/>
        <v>784.72</v>
      </c>
      <c r="O807" s="10">
        <f t="shared" si="86"/>
        <v>769.03</v>
      </c>
      <c r="P807" s="8">
        <f t="shared" si="87"/>
        <v>-241.02999999999997</v>
      </c>
      <c r="Q807" s="9">
        <f t="shared" si="88"/>
        <v>-0.45649621212121205</v>
      </c>
      <c r="R807" s="8">
        <f t="shared" si="89"/>
        <v>15.690000000000055</v>
      </c>
    </row>
    <row r="808" spans="1:18" ht="13.5" thickBot="1">
      <c r="A808" s="16" t="s">
        <v>8</v>
      </c>
      <c r="B808" s="16" t="str">
        <f t="shared" si="90"/>
        <v>POS</v>
      </c>
      <c r="C808" s="23" t="s">
        <v>9</v>
      </c>
      <c r="D808" s="16" t="s">
        <v>762</v>
      </c>
      <c r="E808" s="16" t="s">
        <v>763</v>
      </c>
      <c r="F808" s="17">
        <v>43305</v>
      </c>
      <c r="G808" s="18">
        <v>2018</v>
      </c>
      <c r="H808" s="16" t="s">
        <v>29</v>
      </c>
      <c r="I808" s="20">
        <v>784.72</v>
      </c>
      <c r="J808" s="19">
        <v>784.72</v>
      </c>
      <c r="K808" s="21">
        <v>769.03</v>
      </c>
      <c r="L808" s="21">
        <v>1160</v>
      </c>
      <c r="M808" s="13">
        <f t="shared" si="84"/>
        <v>784.72</v>
      </c>
      <c r="N808" s="10">
        <f t="shared" si="85"/>
        <v>784.72</v>
      </c>
      <c r="O808" s="10">
        <f t="shared" si="86"/>
        <v>769.03</v>
      </c>
      <c r="P808" s="8">
        <f t="shared" si="87"/>
        <v>390.97</v>
      </c>
      <c r="Q808" s="9">
        <f t="shared" si="88"/>
        <v>0.33704310344827587</v>
      </c>
      <c r="R808" s="8">
        <f t="shared" si="89"/>
        <v>15.690000000000055</v>
      </c>
    </row>
    <row r="809" spans="1:18" ht="13.5" thickBot="1">
      <c r="A809" s="16" t="s">
        <v>8</v>
      </c>
      <c r="B809" s="16" t="str">
        <f t="shared" si="90"/>
        <v>POS</v>
      </c>
      <c r="C809" s="23" t="s">
        <v>9</v>
      </c>
      <c r="D809" s="16" t="s">
        <v>764</v>
      </c>
      <c r="E809" s="16" t="s">
        <v>765</v>
      </c>
      <c r="F809" s="17">
        <v>43306</v>
      </c>
      <c r="G809" s="18">
        <v>2018</v>
      </c>
      <c r="H809" s="16" t="s">
        <v>29</v>
      </c>
      <c r="I809" s="20">
        <v>784.72</v>
      </c>
      <c r="J809" s="19">
        <v>784.72</v>
      </c>
      <c r="K809" s="21">
        <v>769.03</v>
      </c>
      <c r="L809" s="21">
        <v>1160</v>
      </c>
      <c r="M809" s="13">
        <f t="shared" si="84"/>
        <v>784.72</v>
      </c>
      <c r="N809" s="10">
        <f t="shared" si="85"/>
        <v>784.72</v>
      </c>
      <c r="O809" s="10">
        <f t="shared" si="86"/>
        <v>769.03</v>
      </c>
      <c r="P809" s="8">
        <f t="shared" si="87"/>
        <v>390.97</v>
      </c>
      <c r="Q809" s="9">
        <f t="shared" si="88"/>
        <v>0.33704310344827587</v>
      </c>
      <c r="R809" s="8">
        <f t="shared" si="89"/>
        <v>15.690000000000055</v>
      </c>
    </row>
    <row r="810" spans="1:18" ht="13.5" thickBot="1">
      <c r="A810" s="16" t="s">
        <v>8</v>
      </c>
      <c r="B810" s="16" t="str">
        <f t="shared" si="90"/>
        <v>POS</v>
      </c>
      <c r="C810" s="23" t="s">
        <v>1245</v>
      </c>
      <c r="D810" s="16" t="s">
        <v>812</v>
      </c>
      <c r="E810" s="16" t="s">
        <v>813</v>
      </c>
      <c r="F810" s="17">
        <v>43286</v>
      </c>
      <c r="G810" s="18">
        <v>2018</v>
      </c>
      <c r="H810" s="16" t="s">
        <v>1249</v>
      </c>
      <c r="I810" s="20">
        <v>784.42</v>
      </c>
      <c r="J810" s="19">
        <v>784.42</v>
      </c>
      <c r="K810" s="21">
        <v>768.73</v>
      </c>
      <c r="L810" s="21">
        <v>95</v>
      </c>
      <c r="M810" s="13">
        <f t="shared" si="84"/>
        <v>784.42</v>
      </c>
      <c r="N810" s="10">
        <f t="shared" si="85"/>
        <v>784.42</v>
      </c>
      <c r="O810" s="10">
        <f t="shared" si="86"/>
        <v>768.73</v>
      </c>
      <c r="P810" s="8">
        <f t="shared" si="87"/>
        <v>-673.73</v>
      </c>
      <c r="Q810" s="9">
        <f t="shared" si="88"/>
        <v>-7.0918947368421055</v>
      </c>
      <c r="R810" s="8">
        <f t="shared" si="89"/>
        <v>15.689999999999941</v>
      </c>
    </row>
    <row r="811" spans="1:18" ht="13.5" thickBot="1">
      <c r="A811" s="16" t="s">
        <v>8</v>
      </c>
      <c r="B811" s="16" t="str">
        <f t="shared" si="90"/>
        <v>POS</v>
      </c>
      <c r="C811" s="23" t="s">
        <v>9</v>
      </c>
      <c r="D811" s="16" t="s">
        <v>812</v>
      </c>
      <c r="E811" s="16" t="s">
        <v>813</v>
      </c>
      <c r="F811" s="17">
        <v>43286</v>
      </c>
      <c r="G811" s="18">
        <v>2018</v>
      </c>
      <c r="H811" s="16" t="s">
        <v>29</v>
      </c>
      <c r="I811" s="20">
        <v>784.42</v>
      </c>
      <c r="J811" s="19">
        <v>784.42</v>
      </c>
      <c r="K811" s="21">
        <v>768.73</v>
      </c>
      <c r="L811" s="21">
        <v>950</v>
      </c>
      <c r="M811" s="13">
        <f t="shared" si="84"/>
        <v>784.42</v>
      </c>
      <c r="N811" s="10">
        <f t="shared" si="85"/>
        <v>784.42</v>
      </c>
      <c r="O811" s="10">
        <f t="shared" si="86"/>
        <v>768.73</v>
      </c>
      <c r="P811" s="8">
        <f t="shared" si="87"/>
        <v>181.26999999999998</v>
      </c>
      <c r="Q811" s="9">
        <f t="shared" si="88"/>
        <v>0.19081052631578946</v>
      </c>
      <c r="R811" s="8">
        <f t="shared" si="89"/>
        <v>15.689999999999941</v>
      </c>
    </row>
    <row r="812" spans="1:18" ht="13.5" thickBot="1">
      <c r="A812" s="16" t="s">
        <v>8</v>
      </c>
      <c r="B812" s="16" t="str">
        <f t="shared" si="90"/>
        <v>POS</v>
      </c>
      <c r="C812" s="23" t="s">
        <v>1245</v>
      </c>
      <c r="D812" s="16" t="s">
        <v>793</v>
      </c>
      <c r="E812" s="16" t="s">
        <v>794</v>
      </c>
      <c r="F812" s="17">
        <v>43304</v>
      </c>
      <c r="G812" s="18">
        <v>2018</v>
      </c>
      <c r="H812" s="16" t="s">
        <v>1249</v>
      </c>
      <c r="I812" s="20">
        <v>675.22</v>
      </c>
      <c r="J812" s="19">
        <v>675.22</v>
      </c>
      <c r="K812" s="21">
        <v>661.72</v>
      </c>
      <c r="L812" s="21">
        <v>190</v>
      </c>
      <c r="M812" s="13">
        <f t="shared" si="84"/>
        <v>675.22</v>
      </c>
      <c r="N812" s="10">
        <f t="shared" si="85"/>
        <v>675.22</v>
      </c>
      <c r="O812" s="10">
        <f t="shared" si="86"/>
        <v>661.72</v>
      </c>
      <c r="P812" s="8">
        <f t="shared" si="87"/>
        <v>-471.72</v>
      </c>
      <c r="Q812" s="9">
        <f t="shared" si="88"/>
        <v>-2.4827368421052634</v>
      </c>
      <c r="R812" s="8">
        <f t="shared" si="89"/>
        <v>13.5</v>
      </c>
    </row>
    <row r="813" spans="1:18" ht="13.5" thickBot="1">
      <c r="A813" s="16" t="s">
        <v>8</v>
      </c>
      <c r="B813" s="16" t="str">
        <f t="shared" si="90"/>
        <v>POS</v>
      </c>
      <c r="C813" s="23" t="s">
        <v>1244</v>
      </c>
      <c r="D813" s="16" t="s">
        <v>793</v>
      </c>
      <c r="E813" s="16" t="s">
        <v>794</v>
      </c>
      <c r="F813" s="17">
        <v>43304</v>
      </c>
      <c r="G813" s="18">
        <v>2018</v>
      </c>
      <c r="H813" s="16" t="s">
        <v>1248</v>
      </c>
      <c r="I813" s="20">
        <v>675.22</v>
      </c>
      <c r="J813" s="19">
        <v>675.22</v>
      </c>
      <c r="K813" s="21">
        <v>661.72</v>
      </c>
      <c r="L813" s="21">
        <v>440</v>
      </c>
      <c r="M813" s="13">
        <f t="shared" si="84"/>
        <v>675.22</v>
      </c>
      <c r="N813" s="10">
        <f t="shared" si="85"/>
        <v>675.22</v>
      </c>
      <c r="O813" s="10">
        <f t="shared" si="86"/>
        <v>661.72</v>
      </c>
      <c r="P813" s="8">
        <f t="shared" si="87"/>
        <v>-221.72000000000003</v>
      </c>
      <c r="Q813" s="9">
        <f t="shared" si="88"/>
        <v>-0.50390909090909097</v>
      </c>
      <c r="R813" s="8">
        <f t="shared" si="89"/>
        <v>13.5</v>
      </c>
    </row>
    <row r="814" spans="1:18" ht="13.5" thickBot="1">
      <c r="A814" s="16" t="s">
        <v>8</v>
      </c>
      <c r="B814" s="16" t="str">
        <f t="shared" si="90"/>
        <v>POS</v>
      </c>
      <c r="C814" s="23" t="s">
        <v>9</v>
      </c>
      <c r="D814" s="16" t="s">
        <v>793</v>
      </c>
      <c r="E814" s="16" t="s">
        <v>794</v>
      </c>
      <c r="F814" s="17">
        <v>43304</v>
      </c>
      <c r="G814" s="18">
        <v>2018</v>
      </c>
      <c r="H814" s="16" t="s">
        <v>29</v>
      </c>
      <c r="I814" s="20">
        <v>675.22</v>
      </c>
      <c r="J814" s="19">
        <v>675.22</v>
      </c>
      <c r="K814" s="21">
        <v>661.72</v>
      </c>
      <c r="L814" s="21">
        <v>1010</v>
      </c>
      <c r="M814" s="13">
        <f t="shared" si="84"/>
        <v>675.22</v>
      </c>
      <c r="N814" s="10">
        <f t="shared" si="85"/>
        <v>675.22</v>
      </c>
      <c r="O814" s="10">
        <f t="shared" si="86"/>
        <v>661.72</v>
      </c>
      <c r="P814" s="8">
        <f t="shared" si="87"/>
        <v>348.28</v>
      </c>
      <c r="Q814" s="9">
        <f t="shared" si="88"/>
        <v>0.3448316831683168</v>
      </c>
      <c r="R814" s="8">
        <f t="shared" si="89"/>
        <v>13.5</v>
      </c>
    </row>
    <row r="815" spans="1:18" ht="13.5" thickBot="1">
      <c r="A815" s="16" t="s">
        <v>99</v>
      </c>
      <c r="B815" s="16" t="str">
        <f t="shared" si="90"/>
        <v>POS</v>
      </c>
      <c r="C815" s="23" t="s">
        <v>1245</v>
      </c>
      <c r="D815" s="16" t="s">
        <v>724</v>
      </c>
      <c r="E815" s="16" t="s">
        <v>725</v>
      </c>
      <c r="F815" s="17">
        <v>43318</v>
      </c>
      <c r="G815" s="18">
        <v>2018</v>
      </c>
      <c r="H815" s="16" t="s">
        <v>1249</v>
      </c>
      <c r="I815" s="20">
        <v>672.64</v>
      </c>
      <c r="J815" s="19">
        <v>672.64</v>
      </c>
      <c r="K815" s="21">
        <v>659.19</v>
      </c>
      <c r="L815" s="21">
        <v>95</v>
      </c>
      <c r="M815" s="13">
        <f t="shared" si="84"/>
        <v>672.64</v>
      </c>
      <c r="N815" s="10">
        <f t="shared" si="85"/>
        <v>672.64</v>
      </c>
      <c r="O815" s="10">
        <f t="shared" si="86"/>
        <v>659.19</v>
      </c>
      <c r="P815" s="8">
        <f t="shared" si="87"/>
        <v>-564.19000000000005</v>
      </c>
      <c r="Q815" s="9">
        <f t="shared" si="88"/>
        <v>-5.9388421052631584</v>
      </c>
      <c r="R815" s="8">
        <f t="shared" si="89"/>
        <v>13.449999999999932</v>
      </c>
    </row>
    <row r="816" spans="1:18" ht="13.5" thickBot="1">
      <c r="A816" s="16" t="s">
        <v>99</v>
      </c>
      <c r="B816" s="16" t="str">
        <f t="shared" si="90"/>
        <v>POS</v>
      </c>
      <c r="C816" s="23" t="s">
        <v>9</v>
      </c>
      <c r="D816" s="16" t="s">
        <v>724</v>
      </c>
      <c r="E816" s="16" t="s">
        <v>725</v>
      </c>
      <c r="F816" s="17">
        <v>43318</v>
      </c>
      <c r="G816" s="18">
        <v>2018</v>
      </c>
      <c r="H816" s="16" t="s">
        <v>29</v>
      </c>
      <c r="I816" s="20">
        <v>672.64</v>
      </c>
      <c r="J816" s="19">
        <v>672.64</v>
      </c>
      <c r="K816" s="21">
        <v>659.19</v>
      </c>
      <c r="L816" s="21">
        <v>1397</v>
      </c>
      <c r="M816" s="13">
        <f t="shared" si="84"/>
        <v>672.64</v>
      </c>
      <c r="N816" s="10">
        <f t="shared" si="85"/>
        <v>672.64</v>
      </c>
      <c r="O816" s="10">
        <f t="shared" si="86"/>
        <v>659.19</v>
      </c>
      <c r="P816" s="8">
        <f t="shared" si="87"/>
        <v>737.81</v>
      </c>
      <c r="Q816" s="9">
        <f t="shared" si="88"/>
        <v>0.52813886900501072</v>
      </c>
      <c r="R816" s="8">
        <f t="shared" si="89"/>
        <v>13.449999999999932</v>
      </c>
    </row>
    <row r="817" spans="1:18" ht="13.5" thickBot="1">
      <c r="A817" s="16" t="s">
        <v>111</v>
      </c>
      <c r="B817" s="16" t="str">
        <f t="shared" si="90"/>
        <v>POS</v>
      </c>
      <c r="C817" s="23" t="s">
        <v>1245</v>
      </c>
      <c r="D817" s="16" t="s">
        <v>789</v>
      </c>
      <c r="E817" s="16" t="s">
        <v>790</v>
      </c>
      <c r="F817" s="17">
        <v>43318</v>
      </c>
      <c r="G817" s="18">
        <v>2018</v>
      </c>
      <c r="H817" s="16" t="s">
        <v>1249</v>
      </c>
      <c r="I817" s="20">
        <v>651.37</v>
      </c>
      <c r="J817" s="19">
        <v>651.37</v>
      </c>
      <c r="K817" s="21">
        <v>638.34</v>
      </c>
      <c r="L817" s="21">
        <v>95</v>
      </c>
      <c r="M817" s="13">
        <f t="shared" si="84"/>
        <v>651.37</v>
      </c>
      <c r="N817" s="10">
        <f t="shared" si="85"/>
        <v>651.37</v>
      </c>
      <c r="O817" s="10">
        <f t="shared" si="86"/>
        <v>638.34</v>
      </c>
      <c r="P817" s="8">
        <f t="shared" si="87"/>
        <v>-543.34</v>
      </c>
      <c r="Q817" s="9">
        <f t="shared" si="88"/>
        <v>-5.7193684210526321</v>
      </c>
      <c r="R817" s="8">
        <f t="shared" si="89"/>
        <v>13.029999999999973</v>
      </c>
    </row>
    <row r="818" spans="1:18" ht="13.5" thickBot="1">
      <c r="A818" s="16" t="s">
        <v>111</v>
      </c>
      <c r="B818" s="16" t="str">
        <f t="shared" si="90"/>
        <v>POS</v>
      </c>
      <c r="C818" s="23" t="s">
        <v>9</v>
      </c>
      <c r="D818" s="16" t="s">
        <v>789</v>
      </c>
      <c r="E818" s="16" t="s">
        <v>790</v>
      </c>
      <c r="F818" s="17">
        <v>43318</v>
      </c>
      <c r="G818" s="18">
        <v>2018</v>
      </c>
      <c r="H818" s="16" t="s">
        <v>29</v>
      </c>
      <c r="I818" s="20">
        <v>651.37</v>
      </c>
      <c r="J818" s="19">
        <v>651.37</v>
      </c>
      <c r="K818" s="21">
        <v>638.34</v>
      </c>
      <c r="L818" s="21">
        <v>1045</v>
      </c>
      <c r="M818" s="13">
        <f t="shared" si="84"/>
        <v>651.37</v>
      </c>
      <c r="N818" s="10">
        <f t="shared" si="85"/>
        <v>651.37</v>
      </c>
      <c r="O818" s="10">
        <f t="shared" si="86"/>
        <v>638.34</v>
      </c>
      <c r="P818" s="8">
        <f t="shared" si="87"/>
        <v>406.65999999999997</v>
      </c>
      <c r="Q818" s="9">
        <f t="shared" si="88"/>
        <v>0.38914832535885163</v>
      </c>
      <c r="R818" s="8">
        <f t="shared" si="89"/>
        <v>13.029999999999973</v>
      </c>
    </row>
    <row r="819" spans="1:18" ht="13.5" thickBot="1">
      <c r="A819" s="16" t="s">
        <v>26</v>
      </c>
      <c r="B819" s="16" t="str">
        <f t="shared" si="90"/>
        <v>POS</v>
      </c>
      <c r="C819" s="23" t="s">
        <v>1244</v>
      </c>
      <c r="D819" s="16" t="s">
        <v>333</v>
      </c>
      <c r="E819" s="16" t="s">
        <v>334</v>
      </c>
      <c r="F819" s="17">
        <v>43304</v>
      </c>
      <c r="G819" s="18">
        <v>2018</v>
      </c>
      <c r="H819" s="16" t="s">
        <v>1248</v>
      </c>
      <c r="I819" s="20">
        <v>650.41</v>
      </c>
      <c r="J819" s="19">
        <v>650.41</v>
      </c>
      <c r="K819" s="21">
        <v>637.4</v>
      </c>
      <c r="L819" s="21">
        <v>24</v>
      </c>
      <c r="M819" s="13">
        <f t="shared" si="84"/>
        <v>650.41</v>
      </c>
      <c r="N819" s="10">
        <f t="shared" si="85"/>
        <v>650.41</v>
      </c>
      <c r="O819" s="10">
        <f t="shared" si="86"/>
        <v>637.4</v>
      </c>
      <c r="P819" s="8">
        <f t="shared" si="87"/>
        <v>-613.4</v>
      </c>
      <c r="Q819" s="9">
        <f t="shared" si="88"/>
        <v>-25.558333333333334</v>
      </c>
      <c r="R819" s="8">
        <f t="shared" si="89"/>
        <v>13.009999999999991</v>
      </c>
    </row>
    <row r="820" spans="1:18" ht="13.5" thickBot="1">
      <c r="A820" s="16" t="s">
        <v>26</v>
      </c>
      <c r="B820" s="16" t="str">
        <f t="shared" si="90"/>
        <v>POS</v>
      </c>
      <c r="C820" s="23" t="s">
        <v>1245</v>
      </c>
      <c r="D820" s="16" t="s">
        <v>333</v>
      </c>
      <c r="E820" s="16" t="s">
        <v>334</v>
      </c>
      <c r="F820" s="17">
        <v>43304</v>
      </c>
      <c r="G820" s="18">
        <v>2018</v>
      </c>
      <c r="H820" s="16" t="s">
        <v>1249</v>
      </c>
      <c r="I820" s="20">
        <v>650.41</v>
      </c>
      <c r="J820" s="19">
        <v>650.41</v>
      </c>
      <c r="K820" s="21">
        <v>637.4</v>
      </c>
      <c r="L820" s="21">
        <v>285</v>
      </c>
      <c r="M820" s="13">
        <f t="shared" si="84"/>
        <v>650.41</v>
      </c>
      <c r="N820" s="10">
        <f t="shared" si="85"/>
        <v>650.41</v>
      </c>
      <c r="O820" s="10">
        <f t="shared" si="86"/>
        <v>637.4</v>
      </c>
      <c r="P820" s="8">
        <f t="shared" si="87"/>
        <v>-352.4</v>
      </c>
      <c r="Q820" s="9">
        <f t="shared" si="88"/>
        <v>-1.2364912280701754</v>
      </c>
      <c r="R820" s="8">
        <f t="shared" si="89"/>
        <v>13.009999999999991</v>
      </c>
    </row>
    <row r="821" spans="1:18" ht="13.5" thickBot="1">
      <c r="A821" s="16" t="s">
        <v>26</v>
      </c>
      <c r="B821" s="16" t="str">
        <f t="shared" si="90"/>
        <v>POS</v>
      </c>
      <c r="C821" s="23" t="s">
        <v>9</v>
      </c>
      <c r="D821" s="16" t="s">
        <v>333</v>
      </c>
      <c r="E821" s="16" t="s">
        <v>334</v>
      </c>
      <c r="F821" s="17">
        <v>43304</v>
      </c>
      <c r="G821" s="18">
        <v>2018</v>
      </c>
      <c r="H821" s="16" t="s">
        <v>29</v>
      </c>
      <c r="I821" s="20">
        <v>650.41</v>
      </c>
      <c r="J821" s="19">
        <v>650.41</v>
      </c>
      <c r="K821" s="21">
        <v>637.4</v>
      </c>
      <c r="L821" s="21">
        <v>1944</v>
      </c>
      <c r="M821" s="13">
        <f t="shared" si="84"/>
        <v>650.41</v>
      </c>
      <c r="N821" s="10">
        <f t="shared" si="85"/>
        <v>650.41</v>
      </c>
      <c r="O821" s="10">
        <f t="shared" si="86"/>
        <v>637.4</v>
      </c>
      <c r="P821" s="8">
        <f t="shared" si="87"/>
        <v>1306.5999999999999</v>
      </c>
      <c r="Q821" s="9">
        <f t="shared" si="88"/>
        <v>0.67211934156378594</v>
      </c>
      <c r="R821" s="8">
        <f t="shared" si="89"/>
        <v>13.009999999999991</v>
      </c>
    </row>
    <row r="822" spans="1:18" ht="13.5" thickBot="1">
      <c r="A822" s="16" t="s">
        <v>99</v>
      </c>
      <c r="B822" s="16" t="str">
        <f t="shared" si="90"/>
        <v>POS</v>
      </c>
      <c r="C822" s="23" t="s">
        <v>1245</v>
      </c>
      <c r="D822" s="16" t="s">
        <v>750</v>
      </c>
      <c r="E822" s="16" t="s">
        <v>751</v>
      </c>
      <c r="F822" s="17">
        <v>43311</v>
      </c>
      <c r="G822" s="18">
        <v>2018</v>
      </c>
      <c r="H822" s="16" t="s">
        <v>1249</v>
      </c>
      <c r="I822" s="20">
        <v>641.25</v>
      </c>
      <c r="J822" s="19">
        <v>641.25</v>
      </c>
      <c r="K822" s="21">
        <v>628.41999999999996</v>
      </c>
      <c r="L822" s="21">
        <v>95</v>
      </c>
      <c r="M822" s="13">
        <f t="shared" si="84"/>
        <v>641.25</v>
      </c>
      <c r="N822" s="10">
        <f t="shared" si="85"/>
        <v>641.25</v>
      </c>
      <c r="O822" s="10">
        <f t="shared" si="86"/>
        <v>628.41999999999996</v>
      </c>
      <c r="P822" s="8">
        <f t="shared" si="87"/>
        <v>-533.41999999999996</v>
      </c>
      <c r="Q822" s="9">
        <f t="shared" si="88"/>
        <v>-5.6149473684210518</v>
      </c>
      <c r="R822" s="8">
        <f t="shared" si="89"/>
        <v>12.830000000000041</v>
      </c>
    </row>
    <row r="823" spans="1:18" ht="13.5" thickBot="1">
      <c r="A823" s="16" t="s">
        <v>99</v>
      </c>
      <c r="B823" s="16" t="str">
        <f t="shared" si="90"/>
        <v>POS</v>
      </c>
      <c r="C823" s="23" t="s">
        <v>9</v>
      </c>
      <c r="D823" s="16" t="s">
        <v>750</v>
      </c>
      <c r="E823" s="16" t="s">
        <v>751</v>
      </c>
      <c r="F823" s="17">
        <v>43311</v>
      </c>
      <c r="G823" s="18">
        <v>2018</v>
      </c>
      <c r="H823" s="16" t="s">
        <v>29</v>
      </c>
      <c r="I823" s="20">
        <v>641.25</v>
      </c>
      <c r="J823" s="19">
        <v>641.25</v>
      </c>
      <c r="K823" s="21">
        <v>628.41999999999996</v>
      </c>
      <c r="L823" s="21">
        <v>1243</v>
      </c>
      <c r="M823" s="13">
        <f t="shared" si="84"/>
        <v>641.25</v>
      </c>
      <c r="N823" s="10">
        <f t="shared" si="85"/>
        <v>641.25</v>
      </c>
      <c r="O823" s="10">
        <f t="shared" si="86"/>
        <v>628.41999999999996</v>
      </c>
      <c r="P823" s="8">
        <f t="shared" si="87"/>
        <v>614.58000000000004</v>
      </c>
      <c r="Q823" s="9">
        <f t="shared" si="88"/>
        <v>0.49443282381335479</v>
      </c>
      <c r="R823" s="8">
        <f t="shared" si="89"/>
        <v>12.830000000000041</v>
      </c>
    </row>
    <row r="824" spans="1:18" ht="13.5" thickBot="1">
      <c r="A824" s="16" t="s">
        <v>99</v>
      </c>
      <c r="B824" s="16" t="str">
        <f t="shared" si="90"/>
        <v>POS</v>
      </c>
      <c r="C824" s="23" t="s">
        <v>1245</v>
      </c>
      <c r="D824" s="16" t="s">
        <v>754</v>
      </c>
      <c r="E824" s="16" t="s">
        <v>755</v>
      </c>
      <c r="F824" s="17">
        <v>43340</v>
      </c>
      <c r="G824" s="18">
        <v>2018</v>
      </c>
      <c r="H824" s="16" t="s">
        <v>1249</v>
      </c>
      <c r="I824" s="22">
        <v>621</v>
      </c>
      <c r="J824" s="19">
        <v>621</v>
      </c>
      <c r="K824" s="21">
        <v>608.58000000000004</v>
      </c>
      <c r="L824" s="21">
        <v>95</v>
      </c>
      <c r="M824" s="13">
        <f t="shared" si="84"/>
        <v>621</v>
      </c>
      <c r="N824" s="10">
        <f t="shared" si="85"/>
        <v>621</v>
      </c>
      <c r="O824" s="10">
        <f t="shared" si="86"/>
        <v>608.58000000000004</v>
      </c>
      <c r="P824" s="8">
        <f t="shared" si="87"/>
        <v>-513.58000000000004</v>
      </c>
      <c r="Q824" s="9">
        <f t="shared" si="88"/>
        <v>-5.4061052631578947</v>
      </c>
      <c r="R824" s="8">
        <f t="shared" si="89"/>
        <v>12.419999999999959</v>
      </c>
    </row>
    <row r="825" spans="1:18" ht="13.5" thickBot="1">
      <c r="A825" s="16" t="s">
        <v>99</v>
      </c>
      <c r="B825" s="16" t="str">
        <f t="shared" si="90"/>
        <v>POS</v>
      </c>
      <c r="C825" s="23" t="s">
        <v>1245</v>
      </c>
      <c r="D825" s="16" t="s">
        <v>732</v>
      </c>
      <c r="E825" s="16" t="s">
        <v>733</v>
      </c>
      <c r="F825" s="17">
        <v>43361</v>
      </c>
      <c r="G825" s="18">
        <v>2018</v>
      </c>
      <c r="H825" s="16" t="s">
        <v>1249</v>
      </c>
      <c r="I825" s="22">
        <v>621</v>
      </c>
      <c r="J825" s="19">
        <v>621</v>
      </c>
      <c r="K825" s="21">
        <v>608.58000000000004</v>
      </c>
      <c r="L825" s="21">
        <v>95</v>
      </c>
      <c r="M825" s="13">
        <f t="shared" si="84"/>
        <v>621</v>
      </c>
      <c r="N825" s="10">
        <f t="shared" si="85"/>
        <v>621</v>
      </c>
      <c r="O825" s="10">
        <f t="shared" si="86"/>
        <v>608.58000000000004</v>
      </c>
      <c r="P825" s="8">
        <f t="shared" si="87"/>
        <v>-513.58000000000004</v>
      </c>
      <c r="Q825" s="9">
        <f t="shared" si="88"/>
        <v>-5.4061052631578947</v>
      </c>
      <c r="R825" s="8">
        <f t="shared" si="89"/>
        <v>12.419999999999959</v>
      </c>
    </row>
    <row r="826" spans="1:18" ht="13.5" thickBot="1">
      <c r="A826" s="16" t="s">
        <v>99</v>
      </c>
      <c r="B826" s="16" t="str">
        <f t="shared" si="90"/>
        <v>POS</v>
      </c>
      <c r="C826" s="23" t="s">
        <v>1245</v>
      </c>
      <c r="D826" s="16" t="s">
        <v>752</v>
      </c>
      <c r="E826" s="16" t="s">
        <v>753</v>
      </c>
      <c r="F826" s="17">
        <v>43374</v>
      </c>
      <c r="G826" s="18">
        <v>2018</v>
      </c>
      <c r="H826" s="16" t="s">
        <v>1249</v>
      </c>
      <c r="I826" s="22">
        <v>621</v>
      </c>
      <c r="J826" s="19">
        <v>621</v>
      </c>
      <c r="K826" s="21">
        <v>608.58000000000004</v>
      </c>
      <c r="L826" s="21">
        <v>95</v>
      </c>
      <c r="M826" s="13">
        <f t="shared" si="84"/>
        <v>621</v>
      </c>
      <c r="N826" s="10">
        <f t="shared" si="85"/>
        <v>621</v>
      </c>
      <c r="O826" s="10">
        <f t="shared" si="86"/>
        <v>608.58000000000004</v>
      </c>
      <c r="P826" s="8">
        <f t="shared" si="87"/>
        <v>-513.58000000000004</v>
      </c>
      <c r="Q826" s="9">
        <f t="shared" si="88"/>
        <v>-5.4061052631578947</v>
      </c>
      <c r="R826" s="8">
        <f t="shared" si="89"/>
        <v>12.419999999999959</v>
      </c>
    </row>
    <row r="827" spans="1:18" ht="13.5" thickBot="1">
      <c r="A827" s="16" t="s">
        <v>99</v>
      </c>
      <c r="B827" s="16" t="str">
        <f t="shared" si="90"/>
        <v>POS</v>
      </c>
      <c r="C827" s="23" t="s">
        <v>9</v>
      </c>
      <c r="D827" s="16" t="s">
        <v>754</v>
      </c>
      <c r="E827" s="16" t="s">
        <v>755</v>
      </c>
      <c r="F827" s="17">
        <v>43340</v>
      </c>
      <c r="G827" s="18">
        <v>2018</v>
      </c>
      <c r="H827" s="16" t="s">
        <v>29</v>
      </c>
      <c r="I827" s="22">
        <v>621</v>
      </c>
      <c r="J827" s="19">
        <v>621</v>
      </c>
      <c r="K827" s="21">
        <v>608.58000000000004</v>
      </c>
      <c r="L827" s="21">
        <v>1221</v>
      </c>
      <c r="M827" s="13">
        <f t="shared" si="84"/>
        <v>621</v>
      </c>
      <c r="N827" s="10">
        <f t="shared" si="85"/>
        <v>621</v>
      </c>
      <c r="O827" s="10">
        <f t="shared" si="86"/>
        <v>608.58000000000004</v>
      </c>
      <c r="P827" s="8">
        <f t="shared" si="87"/>
        <v>612.41999999999996</v>
      </c>
      <c r="Q827" s="9">
        <f t="shared" si="88"/>
        <v>0.50157248157248158</v>
      </c>
      <c r="R827" s="8">
        <f t="shared" si="89"/>
        <v>12.419999999999959</v>
      </c>
    </row>
    <row r="828" spans="1:18" ht="13.5" thickBot="1">
      <c r="A828" s="16" t="s">
        <v>99</v>
      </c>
      <c r="B828" s="16" t="str">
        <f t="shared" si="90"/>
        <v>POS</v>
      </c>
      <c r="C828" s="23" t="s">
        <v>9</v>
      </c>
      <c r="D828" s="16" t="s">
        <v>752</v>
      </c>
      <c r="E828" s="16" t="s">
        <v>753</v>
      </c>
      <c r="F828" s="17">
        <v>43374</v>
      </c>
      <c r="G828" s="18">
        <v>2018</v>
      </c>
      <c r="H828" s="16" t="s">
        <v>29</v>
      </c>
      <c r="I828" s="22">
        <v>621</v>
      </c>
      <c r="J828" s="19">
        <v>621</v>
      </c>
      <c r="K828" s="21">
        <v>608.58000000000004</v>
      </c>
      <c r="L828" s="21">
        <v>1243</v>
      </c>
      <c r="M828" s="13">
        <f t="shared" si="84"/>
        <v>621</v>
      </c>
      <c r="N828" s="10">
        <f t="shared" si="85"/>
        <v>621</v>
      </c>
      <c r="O828" s="10">
        <f t="shared" si="86"/>
        <v>608.58000000000004</v>
      </c>
      <c r="P828" s="8">
        <f t="shared" si="87"/>
        <v>634.41999999999996</v>
      </c>
      <c r="Q828" s="9">
        <f t="shared" si="88"/>
        <v>0.5103942075623491</v>
      </c>
      <c r="R828" s="8">
        <f t="shared" si="89"/>
        <v>12.419999999999959</v>
      </c>
    </row>
    <row r="829" spans="1:18" ht="13.5" thickBot="1">
      <c r="A829" s="16" t="s">
        <v>99</v>
      </c>
      <c r="B829" s="16" t="str">
        <f t="shared" si="90"/>
        <v>POS</v>
      </c>
      <c r="C829" s="23" t="s">
        <v>9</v>
      </c>
      <c r="D829" s="16" t="s">
        <v>732</v>
      </c>
      <c r="E829" s="16" t="s">
        <v>733</v>
      </c>
      <c r="F829" s="17">
        <v>43361</v>
      </c>
      <c r="G829" s="18">
        <v>2018</v>
      </c>
      <c r="H829" s="16" t="s">
        <v>29</v>
      </c>
      <c r="I829" s="22">
        <v>621</v>
      </c>
      <c r="J829" s="19">
        <v>621</v>
      </c>
      <c r="K829" s="21">
        <v>608.58000000000004</v>
      </c>
      <c r="L829" s="21">
        <v>1315</v>
      </c>
      <c r="M829" s="13">
        <f t="shared" si="84"/>
        <v>621</v>
      </c>
      <c r="N829" s="10">
        <f t="shared" si="85"/>
        <v>621</v>
      </c>
      <c r="O829" s="10">
        <f t="shared" si="86"/>
        <v>608.58000000000004</v>
      </c>
      <c r="P829" s="8">
        <f t="shared" si="87"/>
        <v>706.42</v>
      </c>
      <c r="Q829" s="9">
        <f t="shared" si="88"/>
        <v>0.53720152091254747</v>
      </c>
      <c r="R829" s="8">
        <f t="shared" si="89"/>
        <v>12.419999999999959</v>
      </c>
    </row>
    <row r="830" spans="1:18" ht="13.5" thickBot="1">
      <c r="A830" s="16" t="s">
        <v>26</v>
      </c>
      <c r="B830" s="16" t="str">
        <f t="shared" si="90"/>
        <v>POS</v>
      </c>
      <c r="C830" s="23" t="s">
        <v>1244</v>
      </c>
      <c r="D830" s="16" t="s">
        <v>62</v>
      </c>
      <c r="E830" s="16" t="s">
        <v>63</v>
      </c>
      <c r="F830" s="17">
        <v>43329</v>
      </c>
      <c r="G830" s="18">
        <v>2018</v>
      </c>
      <c r="H830" s="16" t="s">
        <v>1248</v>
      </c>
      <c r="I830" s="20">
        <v>578.72</v>
      </c>
      <c r="J830" s="19">
        <v>578.72</v>
      </c>
      <c r="K830" s="21">
        <v>567.15</v>
      </c>
      <c r="L830" s="21">
        <v>48</v>
      </c>
      <c r="M830" s="13">
        <f t="shared" si="84"/>
        <v>578.72</v>
      </c>
      <c r="N830" s="10">
        <f t="shared" si="85"/>
        <v>578.72</v>
      </c>
      <c r="O830" s="10">
        <f t="shared" si="86"/>
        <v>567.15</v>
      </c>
      <c r="P830" s="8">
        <f t="shared" si="87"/>
        <v>-519.15</v>
      </c>
      <c r="Q830" s="9">
        <f t="shared" si="88"/>
        <v>-10.815624999999999</v>
      </c>
      <c r="R830" s="8">
        <f t="shared" si="89"/>
        <v>11.57000000000005</v>
      </c>
    </row>
    <row r="831" spans="1:18" ht="13.5" thickBot="1">
      <c r="A831" s="16" t="s">
        <v>26</v>
      </c>
      <c r="B831" s="16" t="str">
        <f t="shared" si="90"/>
        <v>POS</v>
      </c>
      <c r="C831" s="23" t="s">
        <v>1245</v>
      </c>
      <c r="D831" s="16" t="s">
        <v>62</v>
      </c>
      <c r="E831" s="16" t="s">
        <v>63</v>
      </c>
      <c r="F831" s="17">
        <v>43329</v>
      </c>
      <c r="G831" s="18">
        <v>2018</v>
      </c>
      <c r="H831" s="16" t="s">
        <v>1249</v>
      </c>
      <c r="I831" s="20">
        <v>578.72</v>
      </c>
      <c r="J831" s="19">
        <v>578.72</v>
      </c>
      <c r="K831" s="21">
        <v>567.15</v>
      </c>
      <c r="L831" s="21">
        <v>570</v>
      </c>
      <c r="M831" s="13">
        <f t="shared" si="84"/>
        <v>578.72</v>
      </c>
      <c r="N831" s="10">
        <f t="shared" si="85"/>
        <v>578.72</v>
      </c>
      <c r="O831" s="10">
        <f t="shared" si="86"/>
        <v>567.15</v>
      </c>
      <c r="P831" s="8">
        <f t="shared" si="87"/>
        <v>2.8500000000000227</v>
      </c>
      <c r="Q831" s="9">
        <f t="shared" si="88"/>
        <v>5.00000000000004E-3</v>
      </c>
      <c r="R831" s="8">
        <f t="shared" si="89"/>
        <v>11.57000000000005</v>
      </c>
    </row>
    <row r="832" spans="1:18" ht="13.5" thickBot="1">
      <c r="A832" s="16" t="s">
        <v>26</v>
      </c>
      <c r="B832" s="16" t="str">
        <f t="shared" si="90"/>
        <v>POS</v>
      </c>
      <c r="C832" s="23" t="s">
        <v>9</v>
      </c>
      <c r="D832" s="16" t="s">
        <v>62</v>
      </c>
      <c r="E832" s="16" t="s">
        <v>63</v>
      </c>
      <c r="F832" s="17">
        <v>43329</v>
      </c>
      <c r="G832" s="18">
        <v>2018</v>
      </c>
      <c r="H832" s="16" t="s">
        <v>29</v>
      </c>
      <c r="I832" s="20">
        <v>578.72</v>
      </c>
      <c r="J832" s="19">
        <v>578.72</v>
      </c>
      <c r="K832" s="21">
        <v>567.15</v>
      </c>
      <c r="L832" s="21">
        <v>3888</v>
      </c>
      <c r="M832" s="13">
        <f t="shared" si="84"/>
        <v>578.72</v>
      </c>
      <c r="N832" s="10">
        <f t="shared" si="85"/>
        <v>578.72</v>
      </c>
      <c r="O832" s="10">
        <f t="shared" si="86"/>
        <v>567.15</v>
      </c>
      <c r="P832" s="8">
        <f t="shared" si="87"/>
        <v>3320.85</v>
      </c>
      <c r="Q832" s="9">
        <f t="shared" si="88"/>
        <v>0.85412808641975302</v>
      </c>
      <c r="R832" s="8">
        <f t="shared" si="89"/>
        <v>11.57000000000005</v>
      </c>
    </row>
    <row r="833" spans="1:18" ht="13.5" thickBot="1">
      <c r="A833" s="16" t="s">
        <v>8</v>
      </c>
      <c r="B833" s="16" t="str">
        <f t="shared" si="90"/>
        <v>POS</v>
      </c>
      <c r="C833" s="23" t="s">
        <v>1245</v>
      </c>
      <c r="D833" s="16" t="s">
        <v>822</v>
      </c>
      <c r="E833" s="16" t="s">
        <v>823</v>
      </c>
      <c r="F833" s="17">
        <v>43305</v>
      </c>
      <c r="G833" s="18">
        <v>2018</v>
      </c>
      <c r="H833" s="16" t="s">
        <v>1249</v>
      </c>
      <c r="I833" s="20">
        <v>565.72</v>
      </c>
      <c r="J833" s="19">
        <v>565.72</v>
      </c>
      <c r="K833" s="21">
        <v>554.41</v>
      </c>
      <c r="L833" s="21">
        <v>190</v>
      </c>
      <c r="M833" s="13">
        <f t="shared" si="84"/>
        <v>565.72</v>
      </c>
      <c r="N833" s="10">
        <f t="shared" si="85"/>
        <v>565.72</v>
      </c>
      <c r="O833" s="10">
        <f t="shared" si="86"/>
        <v>554.41</v>
      </c>
      <c r="P833" s="8">
        <f t="shared" si="87"/>
        <v>-364.40999999999997</v>
      </c>
      <c r="Q833" s="9">
        <f t="shared" si="88"/>
        <v>-1.9179473684210524</v>
      </c>
      <c r="R833" s="8">
        <f t="shared" si="89"/>
        <v>11.310000000000059</v>
      </c>
    </row>
    <row r="834" spans="1:18" ht="13.5" thickBot="1">
      <c r="A834" s="16" t="s">
        <v>8</v>
      </c>
      <c r="B834" s="16" t="str">
        <f t="shared" si="90"/>
        <v>POS</v>
      </c>
      <c r="C834" s="23" t="s">
        <v>1244</v>
      </c>
      <c r="D834" s="16" t="s">
        <v>822</v>
      </c>
      <c r="E834" s="16" t="s">
        <v>823</v>
      </c>
      <c r="F834" s="17">
        <v>43305</v>
      </c>
      <c r="G834" s="18">
        <v>2018</v>
      </c>
      <c r="H834" s="16" t="s">
        <v>1248</v>
      </c>
      <c r="I834" s="20">
        <v>565.72</v>
      </c>
      <c r="J834" s="19">
        <v>565.72</v>
      </c>
      <c r="K834" s="21">
        <v>554.41</v>
      </c>
      <c r="L834" s="21">
        <v>352</v>
      </c>
      <c r="M834" s="13">
        <f t="shared" ref="M834:M897" si="91">SUMIFS($I:$I,$D:$D,"="&amp;D834,$C:$C,"="&amp;C834)</f>
        <v>565.72</v>
      </c>
      <c r="N834" s="10">
        <f t="shared" ref="N834:N897" si="92">SUMIFS($J:$J,$D:$D,"="&amp;D834,$C:$C,"="&amp;C834)</f>
        <v>565.72</v>
      </c>
      <c r="O834" s="10">
        <f t="shared" ref="O834:O897" si="93">SUMIFS($K:$K,$D:$D,"="&amp;D834,$C:$C,"="&amp;C834)</f>
        <v>554.41</v>
      </c>
      <c r="P834" s="8">
        <f t="shared" ref="P834:P897" si="94">L834-O834</f>
        <v>-202.40999999999997</v>
      </c>
      <c r="Q834" s="9">
        <f t="shared" ref="Q834:Q897" si="95">P834/L834</f>
        <v>-0.57502840909090902</v>
      </c>
      <c r="R834" s="8">
        <f t="shared" ref="R834:R897" si="96">M834-O834</f>
        <v>11.310000000000059</v>
      </c>
    </row>
    <row r="835" spans="1:18" ht="13.5" thickBot="1">
      <c r="A835" s="16" t="s">
        <v>8</v>
      </c>
      <c r="B835" s="16" t="str">
        <f t="shared" ref="B835:B898" si="97">IF(LEFT(A835,5)="kiosk","KIOSK","POS")</f>
        <v>POS</v>
      </c>
      <c r="C835" s="23" t="s">
        <v>9</v>
      </c>
      <c r="D835" s="16" t="s">
        <v>822</v>
      </c>
      <c r="E835" s="16" t="s">
        <v>823</v>
      </c>
      <c r="F835" s="17">
        <v>43305</v>
      </c>
      <c r="G835" s="18">
        <v>2018</v>
      </c>
      <c r="H835" s="16" t="s">
        <v>29</v>
      </c>
      <c r="I835" s="20">
        <v>565.72</v>
      </c>
      <c r="J835" s="19">
        <v>565.72</v>
      </c>
      <c r="K835" s="21">
        <v>554.41</v>
      </c>
      <c r="L835" s="21">
        <v>860</v>
      </c>
      <c r="M835" s="13">
        <f t="shared" si="91"/>
        <v>565.72</v>
      </c>
      <c r="N835" s="10">
        <f t="shared" si="92"/>
        <v>565.72</v>
      </c>
      <c r="O835" s="10">
        <f t="shared" si="93"/>
        <v>554.41</v>
      </c>
      <c r="P835" s="8">
        <f t="shared" si="94"/>
        <v>305.59000000000003</v>
      </c>
      <c r="Q835" s="9">
        <f t="shared" si="95"/>
        <v>0.3553372093023256</v>
      </c>
      <c r="R835" s="8">
        <f t="shared" si="96"/>
        <v>11.310000000000059</v>
      </c>
    </row>
    <row r="836" spans="1:18" ht="13.5" thickBot="1">
      <c r="A836" s="16" t="s">
        <v>186</v>
      </c>
      <c r="B836" s="16" t="str">
        <f t="shared" si="97"/>
        <v>POS</v>
      </c>
      <c r="C836" s="23" t="s">
        <v>9</v>
      </c>
      <c r="D836" s="16" t="s">
        <v>913</v>
      </c>
      <c r="E836" s="16" t="s">
        <v>914</v>
      </c>
      <c r="F836" s="17">
        <v>43327</v>
      </c>
      <c r="G836" s="18">
        <v>2018</v>
      </c>
      <c r="H836" s="16" t="s">
        <v>29</v>
      </c>
      <c r="I836" s="22">
        <v>524</v>
      </c>
      <c r="J836" s="19">
        <v>524</v>
      </c>
      <c r="K836" s="21">
        <v>513.52</v>
      </c>
      <c r="L836" s="21">
        <v>557</v>
      </c>
      <c r="M836" s="13">
        <f t="shared" si="91"/>
        <v>524</v>
      </c>
      <c r="N836" s="10">
        <f t="shared" si="92"/>
        <v>524</v>
      </c>
      <c r="O836" s="10">
        <f t="shared" si="93"/>
        <v>513.52</v>
      </c>
      <c r="P836" s="8">
        <f t="shared" si="94"/>
        <v>43.480000000000018</v>
      </c>
      <c r="Q836" s="9">
        <f t="shared" si="95"/>
        <v>7.8061041292639174E-2</v>
      </c>
      <c r="R836" s="8">
        <f t="shared" si="96"/>
        <v>10.480000000000018</v>
      </c>
    </row>
    <row r="837" spans="1:18" ht="13.5" thickBot="1">
      <c r="A837" s="16" t="s">
        <v>882</v>
      </c>
      <c r="B837" s="16" t="str">
        <f t="shared" si="97"/>
        <v>POS</v>
      </c>
      <c r="C837" s="23" t="s">
        <v>1244</v>
      </c>
      <c r="D837" s="16" t="s">
        <v>887</v>
      </c>
      <c r="E837" s="16" t="s">
        <v>888</v>
      </c>
      <c r="F837" s="17">
        <v>43326</v>
      </c>
      <c r="G837" s="18">
        <v>2018</v>
      </c>
      <c r="H837" s="16" t="s">
        <v>1253</v>
      </c>
      <c r="I837" s="20">
        <v>501.28</v>
      </c>
      <c r="J837" s="19">
        <v>501.28</v>
      </c>
      <c r="K837" s="21">
        <v>491.25</v>
      </c>
      <c r="L837" s="21">
        <v>29</v>
      </c>
      <c r="M837" s="13">
        <f t="shared" si="91"/>
        <v>501.28</v>
      </c>
      <c r="N837" s="10">
        <f t="shared" si="92"/>
        <v>501.28</v>
      </c>
      <c r="O837" s="10">
        <f t="shared" si="93"/>
        <v>491.25</v>
      </c>
      <c r="P837" s="8">
        <f t="shared" si="94"/>
        <v>-462.25</v>
      </c>
      <c r="Q837" s="9">
        <f t="shared" si="95"/>
        <v>-15.939655172413794</v>
      </c>
      <c r="R837" s="8">
        <f t="shared" si="96"/>
        <v>10.029999999999973</v>
      </c>
    </row>
    <row r="838" spans="1:18" ht="13.5" thickBot="1">
      <c r="A838" s="16" t="s">
        <v>882</v>
      </c>
      <c r="B838" s="16" t="str">
        <f t="shared" si="97"/>
        <v>POS</v>
      </c>
      <c r="C838" s="23" t="s">
        <v>1245</v>
      </c>
      <c r="D838" s="16" t="s">
        <v>887</v>
      </c>
      <c r="E838" s="16" t="s">
        <v>888</v>
      </c>
      <c r="F838" s="17">
        <v>43326</v>
      </c>
      <c r="G838" s="18">
        <v>2018</v>
      </c>
      <c r="H838" s="16" t="s">
        <v>1249</v>
      </c>
      <c r="I838" s="20">
        <v>501.28</v>
      </c>
      <c r="J838" s="19">
        <v>501.28</v>
      </c>
      <c r="K838" s="21">
        <v>491.25</v>
      </c>
      <c r="L838" s="21">
        <v>100</v>
      </c>
      <c r="M838" s="13">
        <f t="shared" si="91"/>
        <v>501.28</v>
      </c>
      <c r="N838" s="10">
        <f t="shared" si="92"/>
        <v>501.28</v>
      </c>
      <c r="O838" s="10">
        <f t="shared" si="93"/>
        <v>491.25</v>
      </c>
      <c r="P838" s="8">
        <f t="shared" si="94"/>
        <v>-391.25</v>
      </c>
      <c r="Q838" s="9">
        <f t="shared" si="95"/>
        <v>-3.9125000000000001</v>
      </c>
      <c r="R838" s="8">
        <f t="shared" si="96"/>
        <v>10.029999999999973</v>
      </c>
    </row>
    <row r="839" spans="1:18" ht="13.5" thickBot="1">
      <c r="A839" s="16" t="s">
        <v>882</v>
      </c>
      <c r="B839" s="16" t="str">
        <f t="shared" si="97"/>
        <v>POS</v>
      </c>
      <c r="C839" s="23" t="s">
        <v>9</v>
      </c>
      <c r="D839" s="16" t="s">
        <v>887</v>
      </c>
      <c r="E839" s="16" t="s">
        <v>888</v>
      </c>
      <c r="F839" s="17">
        <v>43326</v>
      </c>
      <c r="G839" s="18">
        <v>2018</v>
      </c>
      <c r="H839" s="16" t="s">
        <v>29</v>
      </c>
      <c r="I839" s="20">
        <v>501.28</v>
      </c>
      <c r="J839" s="19">
        <v>501.28</v>
      </c>
      <c r="K839" s="21">
        <v>491.25</v>
      </c>
      <c r="L839" s="21">
        <v>656</v>
      </c>
      <c r="M839" s="13">
        <f t="shared" si="91"/>
        <v>501.28</v>
      </c>
      <c r="N839" s="10">
        <f t="shared" si="92"/>
        <v>501.28</v>
      </c>
      <c r="O839" s="10">
        <f t="shared" si="93"/>
        <v>491.25</v>
      </c>
      <c r="P839" s="8">
        <f t="shared" si="94"/>
        <v>164.75</v>
      </c>
      <c r="Q839" s="9">
        <f t="shared" si="95"/>
        <v>0.25114329268292684</v>
      </c>
      <c r="R839" s="8">
        <f t="shared" si="96"/>
        <v>10.029999999999973</v>
      </c>
    </row>
    <row r="840" spans="1:18" ht="13.5" thickBot="1">
      <c r="A840" s="16" t="s">
        <v>26</v>
      </c>
      <c r="B840" s="16" t="str">
        <f t="shared" si="97"/>
        <v>POS</v>
      </c>
      <c r="C840" s="23" t="s">
        <v>9</v>
      </c>
      <c r="D840" s="16" t="s">
        <v>895</v>
      </c>
      <c r="E840" s="16" t="s">
        <v>896</v>
      </c>
      <c r="F840" s="17">
        <v>43319</v>
      </c>
      <c r="G840" s="18">
        <v>2018</v>
      </c>
      <c r="H840" s="16" t="s">
        <v>377</v>
      </c>
      <c r="I840" s="20">
        <v>465.75</v>
      </c>
      <c r="J840" s="19">
        <v>465.75</v>
      </c>
      <c r="K840" s="21">
        <v>456.43</v>
      </c>
      <c r="L840" s="21">
        <v>609.5</v>
      </c>
      <c r="M840" s="13">
        <f t="shared" si="91"/>
        <v>465.75</v>
      </c>
      <c r="N840" s="10">
        <f t="shared" si="92"/>
        <v>465.75</v>
      </c>
      <c r="O840" s="10">
        <f t="shared" si="93"/>
        <v>456.43</v>
      </c>
      <c r="P840" s="8">
        <f t="shared" si="94"/>
        <v>153.07</v>
      </c>
      <c r="Q840" s="9">
        <f t="shared" si="95"/>
        <v>0.25114027891714519</v>
      </c>
      <c r="R840" s="8">
        <f t="shared" si="96"/>
        <v>9.3199999999999932</v>
      </c>
    </row>
    <row r="841" spans="1:18" ht="13.5" thickBot="1">
      <c r="A841" s="16" t="s">
        <v>882</v>
      </c>
      <c r="B841" s="16" t="str">
        <f t="shared" si="97"/>
        <v>POS</v>
      </c>
      <c r="C841" s="23" t="s">
        <v>1244</v>
      </c>
      <c r="D841" s="16" t="s">
        <v>901</v>
      </c>
      <c r="E841" s="16" t="s">
        <v>902</v>
      </c>
      <c r="F841" s="17">
        <v>43328</v>
      </c>
      <c r="G841" s="18">
        <v>2018</v>
      </c>
      <c r="H841" s="16" t="s">
        <v>1253</v>
      </c>
      <c r="I841" s="20">
        <v>463.08</v>
      </c>
      <c r="J841" s="19">
        <v>463.08</v>
      </c>
      <c r="K841" s="21">
        <v>453.82</v>
      </c>
      <c r="L841" s="21">
        <v>29</v>
      </c>
      <c r="M841" s="13">
        <f t="shared" si="91"/>
        <v>463.08</v>
      </c>
      <c r="N841" s="10">
        <f t="shared" si="92"/>
        <v>463.08</v>
      </c>
      <c r="O841" s="10">
        <f t="shared" si="93"/>
        <v>453.82</v>
      </c>
      <c r="P841" s="8">
        <f t="shared" si="94"/>
        <v>-424.82</v>
      </c>
      <c r="Q841" s="9">
        <f t="shared" si="95"/>
        <v>-14.648965517241379</v>
      </c>
      <c r="R841" s="8">
        <f t="shared" si="96"/>
        <v>9.2599999999999909</v>
      </c>
    </row>
    <row r="842" spans="1:18" ht="13.5" thickBot="1">
      <c r="A842" s="16" t="s">
        <v>882</v>
      </c>
      <c r="B842" s="16" t="str">
        <f t="shared" si="97"/>
        <v>POS</v>
      </c>
      <c r="C842" s="23" t="s">
        <v>1245</v>
      </c>
      <c r="D842" s="16" t="s">
        <v>901</v>
      </c>
      <c r="E842" s="16" t="s">
        <v>902</v>
      </c>
      <c r="F842" s="17">
        <v>43328</v>
      </c>
      <c r="G842" s="18">
        <v>2018</v>
      </c>
      <c r="H842" s="16" t="s">
        <v>1249</v>
      </c>
      <c r="I842" s="20">
        <v>463.08</v>
      </c>
      <c r="J842" s="19">
        <v>463.08</v>
      </c>
      <c r="K842" s="21">
        <v>453.82</v>
      </c>
      <c r="L842" s="21">
        <v>100</v>
      </c>
      <c r="M842" s="13">
        <f t="shared" si="91"/>
        <v>463.08</v>
      </c>
      <c r="N842" s="10">
        <f t="shared" si="92"/>
        <v>463.08</v>
      </c>
      <c r="O842" s="10">
        <f t="shared" si="93"/>
        <v>453.82</v>
      </c>
      <c r="P842" s="8">
        <f t="shared" si="94"/>
        <v>-353.82</v>
      </c>
      <c r="Q842" s="9">
        <f t="shared" si="95"/>
        <v>-3.5381999999999998</v>
      </c>
      <c r="R842" s="8">
        <f t="shared" si="96"/>
        <v>9.2599999999999909</v>
      </c>
    </row>
    <row r="843" spans="1:18" ht="13.5" thickBot="1">
      <c r="A843" s="16" t="s">
        <v>882</v>
      </c>
      <c r="B843" s="16" t="str">
        <f t="shared" si="97"/>
        <v>POS</v>
      </c>
      <c r="C843" s="23" t="s">
        <v>9</v>
      </c>
      <c r="D843" s="16" t="s">
        <v>901</v>
      </c>
      <c r="E843" s="16" t="s">
        <v>902</v>
      </c>
      <c r="F843" s="17">
        <v>43328</v>
      </c>
      <c r="G843" s="18">
        <v>2018</v>
      </c>
      <c r="H843" s="16" t="s">
        <v>29</v>
      </c>
      <c r="I843" s="20">
        <v>463.08</v>
      </c>
      <c r="J843" s="19">
        <v>463.08</v>
      </c>
      <c r="K843" s="21">
        <v>453.82</v>
      </c>
      <c r="L843" s="21">
        <v>606</v>
      </c>
      <c r="M843" s="13">
        <f t="shared" si="91"/>
        <v>463.08</v>
      </c>
      <c r="N843" s="10">
        <f t="shared" si="92"/>
        <v>463.08</v>
      </c>
      <c r="O843" s="10">
        <f t="shared" si="93"/>
        <v>453.82</v>
      </c>
      <c r="P843" s="8">
        <f t="shared" si="94"/>
        <v>152.18</v>
      </c>
      <c r="Q843" s="9">
        <f t="shared" si="95"/>
        <v>0.25112211221122116</v>
      </c>
      <c r="R843" s="8">
        <f t="shared" si="96"/>
        <v>9.2599999999999909</v>
      </c>
    </row>
    <row r="844" spans="1:18" ht="13.5" thickBot="1">
      <c r="A844" s="16" t="s">
        <v>8</v>
      </c>
      <c r="B844" s="16" t="str">
        <f t="shared" si="97"/>
        <v>POS</v>
      </c>
      <c r="C844" s="23" t="s">
        <v>1245</v>
      </c>
      <c r="D844" s="16" t="s">
        <v>893</v>
      </c>
      <c r="E844" s="16" t="s">
        <v>894</v>
      </c>
      <c r="F844" s="17">
        <v>43279</v>
      </c>
      <c r="G844" s="18">
        <v>2018</v>
      </c>
      <c r="H844" s="16" t="s">
        <v>1249</v>
      </c>
      <c r="I844" s="20">
        <v>462.64</v>
      </c>
      <c r="J844" s="19">
        <v>462.64</v>
      </c>
      <c r="K844" s="21">
        <v>453.39</v>
      </c>
      <c r="L844" s="21">
        <v>95</v>
      </c>
      <c r="M844" s="13">
        <f t="shared" si="91"/>
        <v>462.64</v>
      </c>
      <c r="N844" s="10">
        <f t="shared" si="92"/>
        <v>462.64</v>
      </c>
      <c r="O844" s="10">
        <f t="shared" si="93"/>
        <v>453.39</v>
      </c>
      <c r="P844" s="8">
        <f t="shared" si="94"/>
        <v>-358.39</v>
      </c>
      <c r="Q844" s="9">
        <f t="shared" si="95"/>
        <v>-3.7725263157894737</v>
      </c>
      <c r="R844" s="8">
        <f t="shared" si="96"/>
        <v>9.25</v>
      </c>
    </row>
    <row r="845" spans="1:18" ht="13.5" thickBot="1">
      <c r="A845" s="16" t="s">
        <v>8</v>
      </c>
      <c r="B845" s="16" t="str">
        <f t="shared" si="97"/>
        <v>POS</v>
      </c>
      <c r="C845" s="23" t="s">
        <v>9</v>
      </c>
      <c r="D845" s="16" t="s">
        <v>893</v>
      </c>
      <c r="E845" s="16" t="s">
        <v>894</v>
      </c>
      <c r="F845" s="17">
        <v>43279</v>
      </c>
      <c r="G845" s="18">
        <v>2018</v>
      </c>
      <c r="H845" s="16" t="s">
        <v>29</v>
      </c>
      <c r="I845" s="20">
        <v>462.64</v>
      </c>
      <c r="J845" s="19">
        <v>462.64</v>
      </c>
      <c r="K845" s="21">
        <v>453.39</v>
      </c>
      <c r="L845" s="21">
        <v>624</v>
      </c>
      <c r="M845" s="13">
        <f t="shared" si="91"/>
        <v>462.64</v>
      </c>
      <c r="N845" s="10">
        <f t="shared" si="92"/>
        <v>462.64</v>
      </c>
      <c r="O845" s="10">
        <f t="shared" si="93"/>
        <v>453.39</v>
      </c>
      <c r="P845" s="8">
        <f t="shared" si="94"/>
        <v>170.61</v>
      </c>
      <c r="Q845" s="9">
        <f t="shared" si="95"/>
        <v>0.27341346153846158</v>
      </c>
      <c r="R845" s="8">
        <f t="shared" si="96"/>
        <v>9.25</v>
      </c>
    </row>
    <row r="846" spans="1:18" ht="13.5" thickBot="1">
      <c r="A846" s="16" t="s">
        <v>80</v>
      </c>
      <c r="B846" s="16" t="str">
        <f t="shared" si="97"/>
        <v>POS</v>
      </c>
      <c r="C846" s="23" t="s">
        <v>1245</v>
      </c>
      <c r="D846" s="16" t="s">
        <v>97</v>
      </c>
      <c r="E846" s="16" t="s">
        <v>98</v>
      </c>
      <c r="F846" s="17">
        <v>43292</v>
      </c>
      <c r="G846" s="18">
        <v>2018</v>
      </c>
      <c r="H846" s="16" t="s">
        <v>1249</v>
      </c>
      <c r="I846" s="20">
        <v>445.5</v>
      </c>
      <c r="J846" s="19">
        <v>445.5</v>
      </c>
      <c r="K846" s="21">
        <v>436.59</v>
      </c>
      <c r="L846" s="21">
        <v>200</v>
      </c>
      <c r="M846" s="13">
        <f t="shared" si="91"/>
        <v>445.5</v>
      </c>
      <c r="N846" s="10">
        <f t="shared" si="92"/>
        <v>445.5</v>
      </c>
      <c r="O846" s="10">
        <f t="shared" si="93"/>
        <v>436.59</v>
      </c>
      <c r="P846" s="8">
        <f t="shared" si="94"/>
        <v>-236.58999999999997</v>
      </c>
      <c r="Q846" s="9">
        <f t="shared" si="95"/>
        <v>-1.1829499999999999</v>
      </c>
      <c r="R846" s="8">
        <f t="shared" si="96"/>
        <v>8.910000000000025</v>
      </c>
    </row>
    <row r="847" spans="1:18" ht="13.5" thickBot="1">
      <c r="A847" s="16" t="s">
        <v>80</v>
      </c>
      <c r="B847" s="16" t="str">
        <f t="shared" si="97"/>
        <v>POS</v>
      </c>
      <c r="C847" s="23" t="s">
        <v>9</v>
      </c>
      <c r="D847" s="16" t="s">
        <v>97</v>
      </c>
      <c r="E847" s="16" t="s">
        <v>98</v>
      </c>
      <c r="F847" s="17">
        <v>43292</v>
      </c>
      <c r="G847" s="18">
        <v>2018</v>
      </c>
      <c r="H847" s="16" t="s">
        <v>29</v>
      </c>
      <c r="I847" s="20">
        <v>445.5</v>
      </c>
      <c r="J847" s="19">
        <v>445.5</v>
      </c>
      <c r="K847" s="21">
        <v>436.59</v>
      </c>
      <c r="L847" s="21">
        <v>3380</v>
      </c>
      <c r="M847" s="13">
        <f t="shared" si="91"/>
        <v>445.5</v>
      </c>
      <c r="N847" s="10">
        <f t="shared" si="92"/>
        <v>445.5</v>
      </c>
      <c r="O847" s="10">
        <f t="shared" si="93"/>
        <v>436.59</v>
      </c>
      <c r="P847" s="8">
        <f t="shared" si="94"/>
        <v>2943.41</v>
      </c>
      <c r="Q847" s="9">
        <f t="shared" si="95"/>
        <v>0.87083136094674551</v>
      </c>
      <c r="R847" s="8">
        <f t="shared" si="96"/>
        <v>8.910000000000025</v>
      </c>
    </row>
    <row r="848" spans="1:18" ht="13.5" thickBot="1">
      <c r="A848" s="16" t="s">
        <v>882</v>
      </c>
      <c r="B848" s="16" t="str">
        <f t="shared" si="97"/>
        <v>POS</v>
      </c>
      <c r="C848" s="23" t="s">
        <v>1245</v>
      </c>
      <c r="D848" s="16" t="s">
        <v>909</v>
      </c>
      <c r="E848" s="16" t="s">
        <v>910</v>
      </c>
      <c r="F848" s="17">
        <v>43327</v>
      </c>
      <c r="G848" s="18">
        <v>2018</v>
      </c>
      <c r="H848" s="16" t="s">
        <v>1249</v>
      </c>
      <c r="I848" s="20">
        <v>435.57</v>
      </c>
      <c r="J848" s="19">
        <v>435.57</v>
      </c>
      <c r="K848" s="21">
        <v>426.86</v>
      </c>
      <c r="L848" s="21">
        <v>95</v>
      </c>
      <c r="M848" s="13">
        <f t="shared" si="91"/>
        <v>435.57</v>
      </c>
      <c r="N848" s="10">
        <f t="shared" si="92"/>
        <v>435.57</v>
      </c>
      <c r="O848" s="10">
        <f t="shared" si="93"/>
        <v>426.86</v>
      </c>
      <c r="P848" s="8">
        <f t="shared" si="94"/>
        <v>-331.86</v>
      </c>
      <c r="Q848" s="9">
        <f t="shared" si="95"/>
        <v>-3.4932631578947371</v>
      </c>
      <c r="R848" s="8">
        <f t="shared" si="96"/>
        <v>8.7099999999999795</v>
      </c>
    </row>
    <row r="849" spans="1:18" ht="13.5" thickBot="1">
      <c r="A849" s="16" t="s">
        <v>882</v>
      </c>
      <c r="B849" s="16" t="str">
        <f t="shared" si="97"/>
        <v>POS</v>
      </c>
      <c r="C849" s="23" t="s">
        <v>9</v>
      </c>
      <c r="D849" s="16" t="s">
        <v>909</v>
      </c>
      <c r="E849" s="16" t="s">
        <v>910</v>
      </c>
      <c r="F849" s="17">
        <v>43327</v>
      </c>
      <c r="G849" s="18">
        <v>2018</v>
      </c>
      <c r="H849" s="16" t="s">
        <v>29</v>
      </c>
      <c r="I849" s="20">
        <v>435.57</v>
      </c>
      <c r="J849" s="19">
        <v>435.57</v>
      </c>
      <c r="K849" s="21">
        <v>426.86</v>
      </c>
      <c r="L849" s="21">
        <v>570</v>
      </c>
      <c r="M849" s="13">
        <f t="shared" si="91"/>
        <v>435.57</v>
      </c>
      <c r="N849" s="10">
        <f t="shared" si="92"/>
        <v>435.57</v>
      </c>
      <c r="O849" s="10">
        <f t="shared" si="93"/>
        <v>426.86</v>
      </c>
      <c r="P849" s="8">
        <f t="shared" si="94"/>
        <v>143.13999999999999</v>
      </c>
      <c r="Q849" s="9">
        <f t="shared" si="95"/>
        <v>0.25112280701754386</v>
      </c>
      <c r="R849" s="8">
        <f t="shared" si="96"/>
        <v>8.7099999999999795</v>
      </c>
    </row>
    <row r="850" spans="1:18" ht="13.5" thickBot="1">
      <c r="A850" s="16" t="s">
        <v>8</v>
      </c>
      <c r="B850" s="16" t="str">
        <f t="shared" si="97"/>
        <v>POS</v>
      </c>
      <c r="C850" s="23" t="s">
        <v>1245</v>
      </c>
      <c r="D850" s="16" t="s">
        <v>976</v>
      </c>
      <c r="E850" s="16" t="s">
        <v>977</v>
      </c>
      <c r="F850" s="17">
        <v>43275</v>
      </c>
      <c r="G850" s="18">
        <v>2018</v>
      </c>
      <c r="H850" s="16" t="s">
        <v>1249</v>
      </c>
      <c r="I850" s="20">
        <v>428.56</v>
      </c>
      <c r="J850" s="19">
        <v>428.56</v>
      </c>
      <c r="K850" s="21">
        <v>419.99</v>
      </c>
      <c r="L850" s="21">
        <v>95</v>
      </c>
      <c r="M850" s="13">
        <f t="shared" si="91"/>
        <v>428.56</v>
      </c>
      <c r="N850" s="10">
        <f t="shared" si="92"/>
        <v>428.56</v>
      </c>
      <c r="O850" s="10">
        <f t="shared" si="93"/>
        <v>419.99</v>
      </c>
      <c r="P850" s="8">
        <f t="shared" si="94"/>
        <v>-324.99</v>
      </c>
      <c r="Q850" s="9">
        <f t="shared" si="95"/>
        <v>-3.4209473684210527</v>
      </c>
      <c r="R850" s="8">
        <f t="shared" si="96"/>
        <v>8.5699999999999932</v>
      </c>
    </row>
    <row r="851" spans="1:18" ht="13.5" thickBot="1">
      <c r="A851" s="16" t="s">
        <v>8</v>
      </c>
      <c r="B851" s="16" t="str">
        <f t="shared" si="97"/>
        <v>POS</v>
      </c>
      <c r="C851" s="23" t="s">
        <v>9</v>
      </c>
      <c r="D851" s="16" t="s">
        <v>976</v>
      </c>
      <c r="E851" s="16" t="s">
        <v>977</v>
      </c>
      <c r="F851" s="17">
        <v>43275</v>
      </c>
      <c r="G851" s="18">
        <v>2018</v>
      </c>
      <c r="H851" s="16" t="s">
        <v>29</v>
      </c>
      <c r="I851" s="20">
        <v>428.56</v>
      </c>
      <c r="J851" s="19">
        <v>428.56</v>
      </c>
      <c r="K851" s="21">
        <v>419.99</v>
      </c>
      <c r="L851" s="21">
        <v>495</v>
      </c>
      <c r="M851" s="13">
        <f t="shared" si="91"/>
        <v>428.56</v>
      </c>
      <c r="N851" s="10">
        <f t="shared" si="92"/>
        <v>428.56</v>
      </c>
      <c r="O851" s="10">
        <f t="shared" si="93"/>
        <v>419.99</v>
      </c>
      <c r="P851" s="8">
        <f t="shared" si="94"/>
        <v>75.009999999999991</v>
      </c>
      <c r="Q851" s="9">
        <f t="shared" si="95"/>
        <v>0.15153535353535352</v>
      </c>
      <c r="R851" s="8">
        <f t="shared" si="96"/>
        <v>8.5699999999999932</v>
      </c>
    </row>
    <row r="852" spans="1:18" ht="13.5" thickBot="1">
      <c r="A852" s="16" t="s">
        <v>915</v>
      </c>
      <c r="B852" s="16" t="str">
        <f t="shared" si="97"/>
        <v>POS</v>
      </c>
      <c r="C852" s="23" t="s">
        <v>9</v>
      </c>
      <c r="D852" s="16" t="s">
        <v>916</v>
      </c>
      <c r="E852" s="16" t="s">
        <v>917</v>
      </c>
      <c r="F852" s="17">
        <v>43328</v>
      </c>
      <c r="G852" s="18">
        <v>2018</v>
      </c>
      <c r="H852" s="16" t="s">
        <v>377</v>
      </c>
      <c r="I852" s="22">
        <v>426</v>
      </c>
      <c r="J852" s="19">
        <v>426</v>
      </c>
      <c r="K852" s="21">
        <v>417.48</v>
      </c>
      <c r="L852" s="21">
        <v>557</v>
      </c>
      <c r="M852" s="13">
        <f t="shared" si="91"/>
        <v>426</v>
      </c>
      <c r="N852" s="10">
        <f t="shared" si="92"/>
        <v>426</v>
      </c>
      <c r="O852" s="10">
        <f t="shared" si="93"/>
        <v>417.48</v>
      </c>
      <c r="P852" s="8">
        <f t="shared" si="94"/>
        <v>139.51999999999998</v>
      </c>
      <c r="Q852" s="9">
        <f t="shared" si="95"/>
        <v>0.25048473967684021</v>
      </c>
      <c r="R852" s="8">
        <f t="shared" si="96"/>
        <v>8.5199999999999818</v>
      </c>
    </row>
    <row r="853" spans="1:18" ht="13.5" thickBot="1">
      <c r="A853" s="16" t="s">
        <v>8</v>
      </c>
      <c r="B853" s="16" t="str">
        <f t="shared" si="97"/>
        <v>POS</v>
      </c>
      <c r="C853" s="23" t="s">
        <v>1245</v>
      </c>
      <c r="D853" s="16" t="s">
        <v>946</v>
      </c>
      <c r="E853" s="16" t="s">
        <v>947</v>
      </c>
      <c r="F853" s="17">
        <v>43250</v>
      </c>
      <c r="G853" s="18">
        <v>2018</v>
      </c>
      <c r="H853" s="16" t="s">
        <v>1249</v>
      </c>
      <c r="I853" s="22">
        <v>422</v>
      </c>
      <c r="J853" s="19">
        <v>422</v>
      </c>
      <c r="K853" s="21">
        <v>413.56</v>
      </c>
      <c r="L853" s="21">
        <v>95</v>
      </c>
      <c r="M853" s="13">
        <f t="shared" si="91"/>
        <v>422</v>
      </c>
      <c r="N853" s="10">
        <f t="shared" si="92"/>
        <v>422</v>
      </c>
      <c r="O853" s="10">
        <f t="shared" si="93"/>
        <v>413.56</v>
      </c>
      <c r="P853" s="8">
        <f t="shared" si="94"/>
        <v>-318.56</v>
      </c>
      <c r="Q853" s="9">
        <f t="shared" si="95"/>
        <v>-3.3532631578947369</v>
      </c>
      <c r="R853" s="8">
        <f t="shared" si="96"/>
        <v>8.4399999999999977</v>
      </c>
    </row>
    <row r="854" spans="1:18" ht="13.5" thickBot="1">
      <c r="A854" s="16" t="s">
        <v>8</v>
      </c>
      <c r="B854" s="16" t="str">
        <f t="shared" si="97"/>
        <v>POS</v>
      </c>
      <c r="C854" s="23" t="s">
        <v>9</v>
      </c>
      <c r="D854" s="16" t="s">
        <v>946</v>
      </c>
      <c r="E854" s="16" t="s">
        <v>947</v>
      </c>
      <c r="F854" s="17">
        <v>43250</v>
      </c>
      <c r="G854" s="18">
        <v>2018</v>
      </c>
      <c r="H854" s="16" t="s">
        <v>29</v>
      </c>
      <c r="I854" s="22">
        <v>422</v>
      </c>
      <c r="J854" s="19">
        <v>422</v>
      </c>
      <c r="K854" s="21">
        <v>413.56</v>
      </c>
      <c r="L854" s="21">
        <v>495</v>
      </c>
      <c r="M854" s="13">
        <f t="shared" si="91"/>
        <v>422</v>
      </c>
      <c r="N854" s="10">
        <f t="shared" si="92"/>
        <v>422</v>
      </c>
      <c r="O854" s="10">
        <f t="shared" si="93"/>
        <v>413.56</v>
      </c>
      <c r="P854" s="8">
        <f t="shared" si="94"/>
        <v>81.44</v>
      </c>
      <c r="Q854" s="9">
        <f t="shared" si="95"/>
        <v>0.16452525252525252</v>
      </c>
      <c r="R854" s="8">
        <f t="shared" si="96"/>
        <v>8.4399999999999977</v>
      </c>
    </row>
    <row r="855" spans="1:18" ht="13.5" thickBot="1">
      <c r="A855" s="16" t="s">
        <v>8</v>
      </c>
      <c r="B855" s="16" t="str">
        <f t="shared" si="97"/>
        <v>POS</v>
      </c>
      <c r="C855" s="23" t="s">
        <v>1244</v>
      </c>
      <c r="D855" s="16" t="s">
        <v>1204</v>
      </c>
      <c r="E855" s="16" t="s">
        <v>1205</v>
      </c>
      <c r="F855" s="17">
        <v>43282</v>
      </c>
      <c r="G855" s="18">
        <v>2018</v>
      </c>
      <c r="H855" s="16" t="s">
        <v>1253</v>
      </c>
      <c r="I855" s="20">
        <v>417.34</v>
      </c>
      <c r="J855" s="19">
        <v>417.34</v>
      </c>
      <c r="K855" s="21">
        <v>408.99</v>
      </c>
      <c r="L855" s="21">
        <v>29</v>
      </c>
      <c r="M855" s="13">
        <f t="shared" si="91"/>
        <v>417.34</v>
      </c>
      <c r="N855" s="10">
        <f t="shared" si="92"/>
        <v>417.34</v>
      </c>
      <c r="O855" s="10">
        <f t="shared" si="93"/>
        <v>408.99</v>
      </c>
      <c r="P855" s="8">
        <f t="shared" si="94"/>
        <v>-379.99</v>
      </c>
      <c r="Q855" s="9">
        <f t="shared" si="95"/>
        <v>-13.103103448275862</v>
      </c>
      <c r="R855" s="8">
        <f t="shared" si="96"/>
        <v>8.3499999999999659</v>
      </c>
    </row>
    <row r="856" spans="1:18" ht="13.5" thickBot="1">
      <c r="A856" s="16" t="s">
        <v>8</v>
      </c>
      <c r="B856" s="16" t="str">
        <f t="shared" si="97"/>
        <v>POS</v>
      </c>
      <c r="C856" s="23" t="s">
        <v>1244</v>
      </c>
      <c r="D856" s="16" t="s">
        <v>1211</v>
      </c>
      <c r="E856" s="16" t="s">
        <v>1212</v>
      </c>
      <c r="F856" s="17">
        <v>43299</v>
      </c>
      <c r="G856" s="18">
        <v>2018</v>
      </c>
      <c r="H856" s="16" t="s">
        <v>1253</v>
      </c>
      <c r="I856" s="20">
        <v>417.34</v>
      </c>
      <c r="J856" s="19">
        <v>417.34</v>
      </c>
      <c r="K856" s="21">
        <v>408.99</v>
      </c>
      <c r="L856" s="21">
        <v>29</v>
      </c>
      <c r="M856" s="13">
        <f t="shared" si="91"/>
        <v>417.34</v>
      </c>
      <c r="N856" s="10">
        <f t="shared" si="92"/>
        <v>417.34</v>
      </c>
      <c r="O856" s="10">
        <f t="shared" si="93"/>
        <v>408.99</v>
      </c>
      <c r="P856" s="8">
        <f t="shared" si="94"/>
        <v>-379.99</v>
      </c>
      <c r="Q856" s="9">
        <f t="shared" si="95"/>
        <v>-13.103103448275862</v>
      </c>
      <c r="R856" s="8">
        <f t="shared" si="96"/>
        <v>8.3499999999999659</v>
      </c>
    </row>
    <row r="857" spans="1:18" ht="13.5" thickBot="1">
      <c r="A857" s="16" t="s">
        <v>8</v>
      </c>
      <c r="B857" s="16" t="str">
        <f t="shared" si="97"/>
        <v>POS</v>
      </c>
      <c r="C857" s="23" t="s">
        <v>1245</v>
      </c>
      <c r="D857" s="16" t="s">
        <v>1211</v>
      </c>
      <c r="E857" s="16" t="s">
        <v>1212</v>
      </c>
      <c r="F857" s="17">
        <v>43299</v>
      </c>
      <c r="G857" s="18">
        <v>2018</v>
      </c>
      <c r="H857" s="16" t="s">
        <v>1249</v>
      </c>
      <c r="I857" s="20">
        <v>417.34</v>
      </c>
      <c r="J857" s="19">
        <v>417.34</v>
      </c>
      <c r="K857" s="21">
        <v>408.99</v>
      </c>
      <c r="L857" s="21">
        <v>100</v>
      </c>
      <c r="M857" s="13">
        <f t="shared" si="91"/>
        <v>417.34</v>
      </c>
      <c r="N857" s="10">
        <f t="shared" si="92"/>
        <v>417.34</v>
      </c>
      <c r="O857" s="10">
        <f t="shared" si="93"/>
        <v>408.99</v>
      </c>
      <c r="P857" s="8">
        <f t="shared" si="94"/>
        <v>-308.99</v>
      </c>
      <c r="Q857" s="9">
        <f t="shared" si="95"/>
        <v>-3.0899000000000001</v>
      </c>
      <c r="R857" s="8">
        <f t="shared" si="96"/>
        <v>8.3499999999999659</v>
      </c>
    </row>
    <row r="858" spans="1:18" ht="13.5" thickBot="1">
      <c r="A858" s="16" t="s">
        <v>8</v>
      </c>
      <c r="B858" s="16" t="str">
        <f t="shared" si="97"/>
        <v>POS</v>
      </c>
      <c r="C858" s="23" t="s">
        <v>1245</v>
      </c>
      <c r="D858" s="16" t="s">
        <v>1204</v>
      </c>
      <c r="E858" s="16" t="s">
        <v>1205</v>
      </c>
      <c r="F858" s="17">
        <v>43282</v>
      </c>
      <c r="G858" s="18">
        <v>2018</v>
      </c>
      <c r="H858" s="16" t="s">
        <v>1249</v>
      </c>
      <c r="I858" s="20">
        <v>417.34</v>
      </c>
      <c r="J858" s="19">
        <v>417.34</v>
      </c>
      <c r="K858" s="21">
        <v>408.99</v>
      </c>
      <c r="L858" s="21">
        <v>100</v>
      </c>
      <c r="M858" s="13">
        <f t="shared" si="91"/>
        <v>417.34</v>
      </c>
      <c r="N858" s="10">
        <f t="shared" si="92"/>
        <v>417.34</v>
      </c>
      <c r="O858" s="10">
        <f t="shared" si="93"/>
        <v>408.99</v>
      </c>
      <c r="P858" s="8">
        <f t="shared" si="94"/>
        <v>-308.99</v>
      </c>
      <c r="Q858" s="9">
        <f t="shared" si="95"/>
        <v>-3.0899000000000001</v>
      </c>
      <c r="R858" s="8">
        <f t="shared" si="96"/>
        <v>8.3499999999999659</v>
      </c>
    </row>
    <row r="859" spans="1:18" ht="13.5" thickBot="1">
      <c r="A859" s="16" t="s">
        <v>8</v>
      </c>
      <c r="B859" s="16" t="str">
        <f t="shared" si="97"/>
        <v>POS</v>
      </c>
      <c r="C859" s="23" t="s">
        <v>9</v>
      </c>
      <c r="D859" s="16" t="s">
        <v>1211</v>
      </c>
      <c r="E859" s="16" t="s">
        <v>1212</v>
      </c>
      <c r="F859" s="17">
        <v>43299</v>
      </c>
      <c r="G859" s="18">
        <v>2018</v>
      </c>
      <c r="H859" s="16" t="s">
        <v>29</v>
      </c>
      <c r="I859" s="20">
        <v>417.34</v>
      </c>
      <c r="J859" s="19">
        <v>417.34</v>
      </c>
      <c r="K859" s="21">
        <v>408.99</v>
      </c>
      <c r="L859" s="21">
        <v>0</v>
      </c>
      <c r="M859" s="13">
        <f t="shared" si="91"/>
        <v>417.34</v>
      </c>
      <c r="N859" s="10">
        <f t="shared" si="92"/>
        <v>417.34</v>
      </c>
      <c r="O859" s="10">
        <f t="shared" si="93"/>
        <v>408.99</v>
      </c>
      <c r="P859" s="8">
        <f t="shared" si="94"/>
        <v>-408.99</v>
      </c>
      <c r="Q859" s="9" t="e">
        <f t="shared" si="95"/>
        <v>#DIV/0!</v>
      </c>
      <c r="R859" s="8">
        <f t="shared" si="96"/>
        <v>8.3499999999999659</v>
      </c>
    </row>
    <row r="860" spans="1:18" ht="13.5" thickBot="1">
      <c r="A860" s="16" t="s">
        <v>8</v>
      </c>
      <c r="B860" s="16" t="str">
        <f t="shared" si="97"/>
        <v>POS</v>
      </c>
      <c r="C860" s="23" t="s">
        <v>9</v>
      </c>
      <c r="D860" s="16" t="s">
        <v>1204</v>
      </c>
      <c r="E860" s="16" t="s">
        <v>1205</v>
      </c>
      <c r="F860" s="17">
        <v>43282</v>
      </c>
      <c r="G860" s="18">
        <v>2018</v>
      </c>
      <c r="H860" s="16" t="s">
        <v>29</v>
      </c>
      <c r="I860" s="20">
        <v>417.34</v>
      </c>
      <c r="J860" s="19">
        <v>417.34</v>
      </c>
      <c r="K860" s="21">
        <v>408.99</v>
      </c>
      <c r="L860" s="21">
        <v>0</v>
      </c>
      <c r="M860" s="13">
        <f t="shared" si="91"/>
        <v>417.34</v>
      </c>
      <c r="N860" s="10">
        <f t="shared" si="92"/>
        <v>417.34</v>
      </c>
      <c r="O860" s="10">
        <f t="shared" si="93"/>
        <v>408.99</v>
      </c>
      <c r="P860" s="8">
        <f t="shared" si="94"/>
        <v>-408.99</v>
      </c>
      <c r="Q860" s="9" t="e">
        <f t="shared" si="95"/>
        <v>#DIV/0!</v>
      </c>
      <c r="R860" s="8">
        <f t="shared" si="96"/>
        <v>8.3499999999999659</v>
      </c>
    </row>
    <row r="861" spans="1:18" ht="13.5" thickBot="1">
      <c r="A861" s="16" t="s">
        <v>8</v>
      </c>
      <c r="B861" s="16" t="str">
        <f t="shared" si="97"/>
        <v>POS</v>
      </c>
      <c r="C861" s="23" t="s">
        <v>1245</v>
      </c>
      <c r="D861" s="16" t="s">
        <v>962</v>
      </c>
      <c r="E861" s="16" t="s">
        <v>963</v>
      </c>
      <c r="F861" s="17">
        <v>43276</v>
      </c>
      <c r="G861" s="18">
        <v>2018</v>
      </c>
      <c r="H861" s="16" t="s">
        <v>1249</v>
      </c>
      <c r="I861" s="20">
        <v>408.56</v>
      </c>
      <c r="J861" s="19">
        <v>408.56</v>
      </c>
      <c r="K861" s="21">
        <v>400.39</v>
      </c>
      <c r="L861" s="21">
        <v>95</v>
      </c>
      <c r="M861" s="13">
        <f t="shared" si="91"/>
        <v>408.56</v>
      </c>
      <c r="N861" s="10">
        <f t="shared" si="92"/>
        <v>408.56</v>
      </c>
      <c r="O861" s="10">
        <f t="shared" si="93"/>
        <v>400.39</v>
      </c>
      <c r="P861" s="8">
        <f t="shared" si="94"/>
        <v>-305.39</v>
      </c>
      <c r="Q861" s="9">
        <f t="shared" si="95"/>
        <v>-3.2146315789473681</v>
      </c>
      <c r="R861" s="8">
        <f t="shared" si="96"/>
        <v>8.1700000000000159</v>
      </c>
    </row>
    <row r="862" spans="1:18" ht="13.5" thickBot="1">
      <c r="A862" s="16" t="s">
        <v>8</v>
      </c>
      <c r="B862" s="16" t="str">
        <f t="shared" si="97"/>
        <v>POS</v>
      </c>
      <c r="C862" s="23" t="s">
        <v>9</v>
      </c>
      <c r="D862" s="16" t="s">
        <v>962</v>
      </c>
      <c r="E862" s="16" t="s">
        <v>963</v>
      </c>
      <c r="F862" s="17">
        <v>43276</v>
      </c>
      <c r="G862" s="18">
        <v>2018</v>
      </c>
      <c r="H862" s="16" t="s">
        <v>29</v>
      </c>
      <c r="I862" s="20">
        <v>408.56</v>
      </c>
      <c r="J862" s="19">
        <v>408.56</v>
      </c>
      <c r="K862" s="21">
        <v>400.39</v>
      </c>
      <c r="L862" s="21">
        <v>495</v>
      </c>
      <c r="M862" s="13">
        <f t="shared" si="91"/>
        <v>408.56</v>
      </c>
      <c r="N862" s="10">
        <f t="shared" si="92"/>
        <v>408.56</v>
      </c>
      <c r="O862" s="10">
        <f t="shared" si="93"/>
        <v>400.39</v>
      </c>
      <c r="P862" s="8">
        <f t="shared" si="94"/>
        <v>94.610000000000014</v>
      </c>
      <c r="Q862" s="9">
        <f t="shared" si="95"/>
        <v>0.19113131313131315</v>
      </c>
      <c r="R862" s="8">
        <f t="shared" si="96"/>
        <v>8.1700000000000159</v>
      </c>
    </row>
    <row r="863" spans="1:18" ht="13.5" thickBot="1">
      <c r="A863" s="16" t="s">
        <v>882</v>
      </c>
      <c r="B863" s="16" t="str">
        <f t="shared" si="97"/>
        <v>POS</v>
      </c>
      <c r="C863" s="23" t="s">
        <v>1245</v>
      </c>
      <c r="D863" s="16" t="s">
        <v>928</v>
      </c>
      <c r="E863" s="16" t="s">
        <v>929</v>
      </c>
      <c r="F863" s="17">
        <v>43327</v>
      </c>
      <c r="G863" s="18">
        <v>2018</v>
      </c>
      <c r="H863" s="16" t="s">
        <v>1249</v>
      </c>
      <c r="I863" s="20">
        <v>397.35</v>
      </c>
      <c r="J863" s="19">
        <v>397.35</v>
      </c>
      <c r="K863" s="21">
        <v>389.4</v>
      </c>
      <c r="L863" s="21">
        <v>95</v>
      </c>
      <c r="M863" s="13">
        <f t="shared" si="91"/>
        <v>397.35</v>
      </c>
      <c r="N863" s="10">
        <f t="shared" si="92"/>
        <v>397.35</v>
      </c>
      <c r="O863" s="10">
        <f t="shared" si="93"/>
        <v>389.4</v>
      </c>
      <c r="P863" s="8">
        <f t="shared" si="94"/>
        <v>-294.39999999999998</v>
      </c>
      <c r="Q863" s="9">
        <f t="shared" si="95"/>
        <v>-3.0989473684210522</v>
      </c>
      <c r="R863" s="8">
        <f t="shared" si="96"/>
        <v>7.9500000000000455</v>
      </c>
    </row>
    <row r="864" spans="1:18" ht="13.5" thickBot="1">
      <c r="A864" s="16" t="s">
        <v>882</v>
      </c>
      <c r="B864" s="16" t="str">
        <f t="shared" si="97"/>
        <v>POS</v>
      </c>
      <c r="C864" s="23" t="s">
        <v>9</v>
      </c>
      <c r="D864" s="16" t="s">
        <v>928</v>
      </c>
      <c r="E864" s="16" t="s">
        <v>929</v>
      </c>
      <c r="F864" s="17">
        <v>43327</v>
      </c>
      <c r="G864" s="18">
        <v>2018</v>
      </c>
      <c r="H864" s="16" t="s">
        <v>29</v>
      </c>
      <c r="I864" s="20">
        <v>397.35</v>
      </c>
      <c r="J864" s="19">
        <v>397.35</v>
      </c>
      <c r="K864" s="21">
        <v>389.4</v>
      </c>
      <c r="L864" s="21">
        <v>520</v>
      </c>
      <c r="M864" s="13">
        <f t="shared" si="91"/>
        <v>397.35</v>
      </c>
      <c r="N864" s="10">
        <f t="shared" si="92"/>
        <v>397.35</v>
      </c>
      <c r="O864" s="10">
        <f t="shared" si="93"/>
        <v>389.4</v>
      </c>
      <c r="P864" s="8">
        <f t="shared" si="94"/>
        <v>130.60000000000002</v>
      </c>
      <c r="Q864" s="9">
        <f t="shared" si="95"/>
        <v>0.25115384615384617</v>
      </c>
      <c r="R864" s="8">
        <f t="shared" si="96"/>
        <v>7.9500000000000455</v>
      </c>
    </row>
    <row r="865" spans="1:18" ht="13.5" thickBot="1">
      <c r="A865" s="16" t="s">
        <v>8</v>
      </c>
      <c r="B865" s="16" t="str">
        <f t="shared" si="97"/>
        <v>POS</v>
      </c>
      <c r="C865" s="23" t="s">
        <v>1245</v>
      </c>
      <c r="D865" s="16" t="s">
        <v>970</v>
      </c>
      <c r="E865" s="16" t="s">
        <v>971</v>
      </c>
      <c r="F865" s="17">
        <v>43276</v>
      </c>
      <c r="G865" s="18">
        <v>2018</v>
      </c>
      <c r="H865" s="16" t="s">
        <v>1249</v>
      </c>
      <c r="I865" s="20">
        <v>388.56</v>
      </c>
      <c r="J865" s="19">
        <v>388.56</v>
      </c>
      <c r="K865" s="21">
        <v>380.79</v>
      </c>
      <c r="L865" s="21">
        <v>95</v>
      </c>
      <c r="M865" s="13">
        <f t="shared" si="91"/>
        <v>388.56</v>
      </c>
      <c r="N865" s="10">
        <f t="shared" si="92"/>
        <v>388.56</v>
      </c>
      <c r="O865" s="10">
        <f t="shared" si="93"/>
        <v>380.79</v>
      </c>
      <c r="P865" s="8">
        <f t="shared" si="94"/>
        <v>-285.79000000000002</v>
      </c>
      <c r="Q865" s="9">
        <f t="shared" si="95"/>
        <v>-3.0083157894736843</v>
      </c>
      <c r="R865" s="8">
        <f t="shared" si="96"/>
        <v>7.7699999999999818</v>
      </c>
    </row>
    <row r="866" spans="1:18" ht="13.5" thickBot="1">
      <c r="A866" s="16" t="s">
        <v>8</v>
      </c>
      <c r="B866" s="16" t="str">
        <f t="shared" si="97"/>
        <v>POS</v>
      </c>
      <c r="C866" s="23" t="s">
        <v>9</v>
      </c>
      <c r="D866" s="16" t="s">
        <v>970</v>
      </c>
      <c r="E866" s="16" t="s">
        <v>971</v>
      </c>
      <c r="F866" s="17">
        <v>43276</v>
      </c>
      <c r="G866" s="18">
        <v>2018</v>
      </c>
      <c r="H866" s="16" t="s">
        <v>29</v>
      </c>
      <c r="I866" s="20">
        <v>388.56</v>
      </c>
      <c r="J866" s="19">
        <v>388.56</v>
      </c>
      <c r="K866" s="21">
        <v>380.79</v>
      </c>
      <c r="L866" s="21">
        <v>495</v>
      </c>
      <c r="M866" s="13">
        <f t="shared" si="91"/>
        <v>388.56</v>
      </c>
      <c r="N866" s="10">
        <f t="shared" si="92"/>
        <v>388.56</v>
      </c>
      <c r="O866" s="10">
        <f t="shared" si="93"/>
        <v>380.79</v>
      </c>
      <c r="P866" s="8">
        <f t="shared" si="94"/>
        <v>114.20999999999998</v>
      </c>
      <c r="Q866" s="9">
        <f t="shared" si="95"/>
        <v>0.2307272727272727</v>
      </c>
      <c r="R866" s="8">
        <f t="shared" si="96"/>
        <v>7.7699999999999818</v>
      </c>
    </row>
    <row r="867" spans="1:18" ht="13.5" thickBot="1">
      <c r="A867" s="16" t="s">
        <v>108</v>
      </c>
      <c r="B867" s="16" t="str">
        <f t="shared" si="97"/>
        <v>POS</v>
      </c>
      <c r="C867" s="23" t="s">
        <v>1245</v>
      </c>
      <c r="D867" s="16" t="s">
        <v>974</v>
      </c>
      <c r="E867" s="16" t="s">
        <v>975</v>
      </c>
      <c r="F867" s="17">
        <v>43275</v>
      </c>
      <c r="G867" s="18">
        <v>2018</v>
      </c>
      <c r="H867" s="16" t="s">
        <v>1249</v>
      </c>
      <c r="I867" s="20">
        <v>376.88</v>
      </c>
      <c r="J867" s="19">
        <v>376.88</v>
      </c>
      <c r="K867" s="21">
        <v>369.34</v>
      </c>
      <c r="L867" s="21">
        <v>95</v>
      </c>
      <c r="M867" s="13">
        <f t="shared" si="91"/>
        <v>376.88</v>
      </c>
      <c r="N867" s="10">
        <f t="shared" si="92"/>
        <v>376.88</v>
      </c>
      <c r="O867" s="10">
        <f t="shared" si="93"/>
        <v>369.34</v>
      </c>
      <c r="P867" s="8">
        <f t="shared" si="94"/>
        <v>-274.33999999999997</v>
      </c>
      <c r="Q867" s="9">
        <f t="shared" si="95"/>
        <v>-2.8877894736842102</v>
      </c>
      <c r="R867" s="8">
        <f t="shared" si="96"/>
        <v>7.5400000000000205</v>
      </c>
    </row>
    <row r="868" spans="1:18" ht="13.5" thickBot="1">
      <c r="A868" s="16" t="s">
        <v>108</v>
      </c>
      <c r="B868" s="16" t="str">
        <f t="shared" si="97"/>
        <v>POS</v>
      </c>
      <c r="C868" s="23" t="s">
        <v>9</v>
      </c>
      <c r="D868" s="16" t="s">
        <v>974</v>
      </c>
      <c r="E868" s="16" t="s">
        <v>975</v>
      </c>
      <c r="F868" s="17">
        <v>43275</v>
      </c>
      <c r="G868" s="18">
        <v>2018</v>
      </c>
      <c r="H868" s="16" t="s">
        <v>29</v>
      </c>
      <c r="I868" s="20">
        <v>376.88</v>
      </c>
      <c r="J868" s="19">
        <v>376.88</v>
      </c>
      <c r="K868" s="21">
        <v>369.34</v>
      </c>
      <c r="L868" s="21">
        <v>495</v>
      </c>
      <c r="M868" s="13">
        <f t="shared" si="91"/>
        <v>376.88</v>
      </c>
      <c r="N868" s="10">
        <f t="shared" si="92"/>
        <v>376.88</v>
      </c>
      <c r="O868" s="10">
        <f t="shared" si="93"/>
        <v>369.34</v>
      </c>
      <c r="P868" s="8">
        <f t="shared" si="94"/>
        <v>125.66000000000003</v>
      </c>
      <c r="Q868" s="9">
        <f t="shared" si="95"/>
        <v>0.25385858585858589</v>
      </c>
      <c r="R868" s="8">
        <f t="shared" si="96"/>
        <v>7.5400000000000205</v>
      </c>
    </row>
    <row r="869" spans="1:18" ht="13.5" thickBot="1">
      <c r="A869" s="16" t="s">
        <v>915</v>
      </c>
      <c r="B869" s="16" t="str">
        <f t="shared" si="97"/>
        <v>POS</v>
      </c>
      <c r="C869" s="23" t="s">
        <v>9</v>
      </c>
      <c r="D869" s="16" t="s">
        <v>994</v>
      </c>
      <c r="E869" s="16" t="s">
        <v>995</v>
      </c>
      <c r="F869" s="17">
        <v>43367</v>
      </c>
      <c r="G869" s="18">
        <v>2018</v>
      </c>
      <c r="H869" s="16" t="s">
        <v>29</v>
      </c>
      <c r="I869" s="22">
        <v>352</v>
      </c>
      <c r="J869" s="19">
        <v>352</v>
      </c>
      <c r="K869" s="21">
        <v>344.96</v>
      </c>
      <c r="L869" s="21">
        <v>460</v>
      </c>
      <c r="M869" s="13">
        <f t="shared" si="91"/>
        <v>352</v>
      </c>
      <c r="N869" s="10">
        <f t="shared" si="92"/>
        <v>352</v>
      </c>
      <c r="O869" s="10">
        <f t="shared" si="93"/>
        <v>344.96</v>
      </c>
      <c r="P869" s="8">
        <f t="shared" si="94"/>
        <v>115.04000000000002</v>
      </c>
      <c r="Q869" s="9">
        <f t="shared" si="95"/>
        <v>0.25008695652173918</v>
      </c>
      <c r="R869" s="8">
        <f t="shared" si="96"/>
        <v>7.0400000000000205</v>
      </c>
    </row>
    <row r="870" spans="1:18" ht="13.5" thickBot="1">
      <c r="A870" s="16" t="s">
        <v>8</v>
      </c>
      <c r="B870" s="16" t="str">
        <f t="shared" si="97"/>
        <v>POS</v>
      </c>
      <c r="C870" s="23" t="s">
        <v>1245</v>
      </c>
      <c r="D870" s="16" t="s">
        <v>964</v>
      </c>
      <c r="E870" s="16" t="s">
        <v>965</v>
      </c>
      <c r="F870" s="17">
        <v>43290</v>
      </c>
      <c r="G870" s="18">
        <v>2018</v>
      </c>
      <c r="H870" s="16" t="s">
        <v>1249</v>
      </c>
      <c r="I870" s="20">
        <v>345.78</v>
      </c>
      <c r="J870" s="19">
        <v>345.78</v>
      </c>
      <c r="K870" s="21">
        <v>338.86</v>
      </c>
      <c r="L870" s="21">
        <v>95</v>
      </c>
      <c r="M870" s="13">
        <f t="shared" si="91"/>
        <v>345.78</v>
      </c>
      <c r="N870" s="10">
        <f t="shared" si="92"/>
        <v>345.78</v>
      </c>
      <c r="O870" s="10">
        <f t="shared" si="93"/>
        <v>338.86</v>
      </c>
      <c r="P870" s="8">
        <f t="shared" si="94"/>
        <v>-243.86</v>
      </c>
      <c r="Q870" s="9">
        <f t="shared" si="95"/>
        <v>-2.5669473684210526</v>
      </c>
      <c r="R870" s="8">
        <f t="shared" si="96"/>
        <v>6.9199999999999591</v>
      </c>
    </row>
    <row r="871" spans="1:18" ht="13.5" thickBot="1">
      <c r="A871" s="16" t="s">
        <v>8</v>
      </c>
      <c r="B871" s="16" t="str">
        <f t="shared" si="97"/>
        <v>POS</v>
      </c>
      <c r="C871" s="23" t="s">
        <v>9</v>
      </c>
      <c r="D871" s="16" t="s">
        <v>964</v>
      </c>
      <c r="E871" s="16" t="s">
        <v>965</v>
      </c>
      <c r="F871" s="17">
        <v>43290</v>
      </c>
      <c r="G871" s="18">
        <v>2018</v>
      </c>
      <c r="H871" s="16" t="s">
        <v>29</v>
      </c>
      <c r="I871" s="20">
        <v>345.78</v>
      </c>
      <c r="J871" s="19">
        <v>345.78</v>
      </c>
      <c r="K871" s="21">
        <v>338.86</v>
      </c>
      <c r="L871" s="21">
        <v>495</v>
      </c>
      <c r="M871" s="13">
        <f t="shared" si="91"/>
        <v>345.78</v>
      </c>
      <c r="N871" s="10">
        <f t="shared" si="92"/>
        <v>345.78</v>
      </c>
      <c r="O871" s="10">
        <f t="shared" si="93"/>
        <v>338.86</v>
      </c>
      <c r="P871" s="8">
        <f t="shared" si="94"/>
        <v>156.13999999999999</v>
      </c>
      <c r="Q871" s="9">
        <f t="shared" si="95"/>
        <v>0.3154343434343434</v>
      </c>
      <c r="R871" s="8">
        <f t="shared" si="96"/>
        <v>6.9199999999999591</v>
      </c>
    </row>
    <row r="872" spans="1:18" ht="13.5" thickBot="1">
      <c r="A872" s="16" t="s">
        <v>230</v>
      </c>
      <c r="B872" s="16" t="str">
        <f t="shared" si="97"/>
        <v>POS</v>
      </c>
      <c r="C872" s="23" t="s">
        <v>9</v>
      </c>
      <c r="D872" s="16" t="s">
        <v>1120</v>
      </c>
      <c r="E872" s="16" t="s">
        <v>1121</v>
      </c>
      <c r="F872" s="17">
        <v>43360</v>
      </c>
      <c r="G872" s="18">
        <v>2018</v>
      </c>
      <c r="H872" s="16" t="s">
        <v>377</v>
      </c>
      <c r="I872" s="22">
        <v>336</v>
      </c>
      <c r="J872" s="19">
        <v>336</v>
      </c>
      <c r="K872" s="21">
        <v>329.28</v>
      </c>
      <c r="L872" s="21">
        <v>336</v>
      </c>
      <c r="M872" s="13">
        <f t="shared" si="91"/>
        <v>336</v>
      </c>
      <c r="N872" s="10">
        <f t="shared" si="92"/>
        <v>336</v>
      </c>
      <c r="O872" s="10">
        <f t="shared" si="93"/>
        <v>329.28</v>
      </c>
      <c r="P872" s="8">
        <f t="shared" si="94"/>
        <v>6.7200000000000273</v>
      </c>
      <c r="Q872" s="9">
        <f t="shared" si="95"/>
        <v>2.000000000000008E-2</v>
      </c>
      <c r="R872" s="8">
        <f t="shared" si="96"/>
        <v>6.7200000000000273</v>
      </c>
    </row>
    <row r="873" spans="1:18" ht="13.5" thickBot="1">
      <c r="A873" s="16" t="s">
        <v>230</v>
      </c>
      <c r="B873" s="16" t="str">
        <f t="shared" si="97"/>
        <v>POS</v>
      </c>
      <c r="C873" s="23" t="s">
        <v>9</v>
      </c>
      <c r="D873" s="16" t="s">
        <v>1122</v>
      </c>
      <c r="E873" s="16" t="s">
        <v>1123</v>
      </c>
      <c r="F873" s="17">
        <v>43360</v>
      </c>
      <c r="G873" s="18">
        <v>2018</v>
      </c>
      <c r="H873" s="16" t="s">
        <v>377</v>
      </c>
      <c r="I873" s="22">
        <v>336</v>
      </c>
      <c r="J873" s="19">
        <v>336</v>
      </c>
      <c r="K873" s="21">
        <v>329.28</v>
      </c>
      <c r="L873" s="21">
        <v>336</v>
      </c>
      <c r="M873" s="13">
        <f t="shared" si="91"/>
        <v>336</v>
      </c>
      <c r="N873" s="10">
        <f t="shared" si="92"/>
        <v>336</v>
      </c>
      <c r="O873" s="10">
        <f t="shared" si="93"/>
        <v>329.28</v>
      </c>
      <c r="P873" s="8">
        <f t="shared" si="94"/>
        <v>6.7200000000000273</v>
      </c>
      <c r="Q873" s="9">
        <f t="shared" si="95"/>
        <v>2.000000000000008E-2</v>
      </c>
      <c r="R873" s="8">
        <f t="shared" si="96"/>
        <v>6.7200000000000273</v>
      </c>
    </row>
    <row r="874" spans="1:18" ht="13.5" thickBot="1">
      <c r="A874" s="16" t="s">
        <v>230</v>
      </c>
      <c r="B874" s="16" t="str">
        <f t="shared" si="97"/>
        <v>POS</v>
      </c>
      <c r="C874" s="23" t="s">
        <v>9</v>
      </c>
      <c r="D874" s="16" t="s">
        <v>1118</v>
      </c>
      <c r="E874" s="16" t="s">
        <v>1119</v>
      </c>
      <c r="F874" s="17">
        <v>43353</v>
      </c>
      <c r="G874" s="18">
        <v>2018</v>
      </c>
      <c r="H874" s="16" t="s">
        <v>377</v>
      </c>
      <c r="I874" s="22">
        <v>336</v>
      </c>
      <c r="J874" s="19">
        <v>336</v>
      </c>
      <c r="K874" s="21">
        <v>329.28</v>
      </c>
      <c r="L874" s="21">
        <v>336</v>
      </c>
      <c r="M874" s="13">
        <f t="shared" si="91"/>
        <v>336</v>
      </c>
      <c r="N874" s="10">
        <f t="shared" si="92"/>
        <v>336</v>
      </c>
      <c r="O874" s="10">
        <f t="shared" si="93"/>
        <v>329.28</v>
      </c>
      <c r="P874" s="8">
        <f t="shared" si="94"/>
        <v>6.7200000000000273</v>
      </c>
      <c r="Q874" s="9">
        <f t="shared" si="95"/>
        <v>2.000000000000008E-2</v>
      </c>
      <c r="R874" s="8">
        <f t="shared" si="96"/>
        <v>6.7200000000000273</v>
      </c>
    </row>
    <row r="875" spans="1:18" ht="13.5" thickBot="1">
      <c r="A875" s="16" t="s">
        <v>230</v>
      </c>
      <c r="B875" s="16" t="str">
        <f t="shared" si="97"/>
        <v>POS</v>
      </c>
      <c r="C875" s="23" t="s">
        <v>9</v>
      </c>
      <c r="D875" s="16" t="s">
        <v>1072</v>
      </c>
      <c r="E875" s="16" t="s">
        <v>1073</v>
      </c>
      <c r="F875" s="17">
        <v>43353</v>
      </c>
      <c r="G875" s="18">
        <v>2018</v>
      </c>
      <c r="H875" s="16" t="s">
        <v>377</v>
      </c>
      <c r="I875" s="22">
        <v>336</v>
      </c>
      <c r="J875" s="19">
        <v>336</v>
      </c>
      <c r="K875" s="21">
        <v>329.28</v>
      </c>
      <c r="L875" s="21">
        <v>361</v>
      </c>
      <c r="M875" s="13">
        <f t="shared" si="91"/>
        <v>336</v>
      </c>
      <c r="N875" s="10">
        <f t="shared" si="92"/>
        <v>336</v>
      </c>
      <c r="O875" s="10">
        <f t="shared" si="93"/>
        <v>329.28</v>
      </c>
      <c r="P875" s="8">
        <f t="shared" si="94"/>
        <v>31.720000000000027</v>
      </c>
      <c r="Q875" s="9">
        <f t="shared" si="95"/>
        <v>8.786703601108041E-2</v>
      </c>
      <c r="R875" s="8">
        <f t="shared" si="96"/>
        <v>6.7200000000000273</v>
      </c>
    </row>
    <row r="876" spans="1:18" ht="13.5" thickBot="1">
      <c r="A876" s="16" t="s">
        <v>230</v>
      </c>
      <c r="B876" s="16" t="str">
        <f t="shared" si="97"/>
        <v>POS</v>
      </c>
      <c r="C876" s="23" t="s">
        <v>9</v>
      </c>
      <c r="D876" s="16" t="s">
        <v>1082</v>
      </c>
      <c r="E876" s="16" t="s">
        <v>1083</v>
      </c>
      <c r="F876" s="17">
        <v>43353</v>
      </c>
      <c r="G876" s="18">
        <v>2018</v>
      </c>
      <c r="H876" s="16" t="s">
        <v>377</v>
      </c>
      <c r="I876" s="22">
        <v>336</v>
      </c>
      <c r="J876" s="19">
        <v>336</v>
      </c>
      <c r="K876" s="21">
        <v>329.28</v>
      </c>
      <c r="L876" s="21">
        <v>361</v>
      </c>
      <c r="M876" s="13">
        <f t="shared" si="91"/>
        <v>336</v>
      </c>
      <c r="N876" s="10">
        <f t="shared" si="92"/>
        <v>336</v>
      </c>
      <c r="O876" s="10">
        <f t="shared" si="93"/>
        <v>329.28</v>
      </c>
      <c r="P876" s="8">
        <f t="shared" si="94"/>
        <v>31.720000000000027</v>
      </c>
      <c r="Q876" s="9">
        <f t="shared" si="95"/>
        <v>8.786703601108041E-2</v>
      </c>
      <c r="R876" s="8">
        <f t="shared" si="96"/>
        <v>6.7200000000000273</v>
      </c>
    </row>
    <row r="877" spans="1:18" ht="13.5" thickBot="1">
      <c r="A877" s="16" t="s">
        <v>230</v>
      </c>
      <c r="B877" s="16" t="str">
        <f t="shared" si="97"/>
        <v>POS</v>
      </c>
      <c r="C877" s="23" t="s">
        <v>9</v>
      </c>
      <c r="D877" s="16" t="s">
        <v>1058</v>
      </c>
      <c r="E877" s="16" t="s">
        <v>1059</v>
      </c>
      <c r="F877" s="17">
        <v>43374</v>
      </c>
      <c r="G877" s="18">
        <v>2018</v>
      </c>
      <c r="H877" s="16" t="s">
        <v>377</v>
      </c>
      <c r="I877" s="22">
        <v>336</v>
      </c>
      <c r="J877" s="19">
        <v>336</v>
      </c>
      <c r="K877" s="21">
        <v>329.28</v>
      </c>
      <c r="L877" s="21">
        <v>361</v>
      </c>
      <c r="M877" s="13">
        <f t="shared" si="91"/>
        <v>336</v>
      </c>
      <c r="N877" s="10">
        <f t="shared" si="92"/>
        <v>336</v>
      </c>
      <c r="O877" s="10">
        <f t="shared" si="93"/>
        <v>329.28</v>
      </c>
      <c r="P877" s="8">
        <f t="shared" si="94"/>
        <v>31.720000000000027</v>
      </c>
      <c r="Q877" s="9">
        <f t="shared" si="95"/>
        <v>8.786703601108041E-2</v>
      </c>
      <c r="R877" s="8">
        <f t="shared" si="96"/>
        <v>6.7200000000000273</v>
      </c>
    </row>
    <row r="878" spans="1:18" ht="13.5" thickBot="1">
      <c r="A878" s="16" t="s">
        <v>230</v>
      </c>
      <c r="B878" s="16" t="str">
        <f t="shared" si="97"/>
        <v>POS</v>
      </c>
      <c r="C878" s="23" t="s">
        <v>9</v>
      </c>
      <c r="D878" s="16" t="s">
        <v>1106</v>
      </c>
      <c r="E878" s="16" t="s">
        <v>1107</v>
      </c>
      <c r="F878" s="17">
        <v>43290</v>
      </c>
      <c r="G878" s="18">
        <v>2018</v>
      </c>
      <c r="H878" s="16" t="s">
        <v>377</v>
      </c>
      <c r="I878" s="22">
        <v>336</v>
      </c>
      <c r="J878" s="19">
        <v>336</v>
      </c>
      <c r="K878" s="21">
        <v>329.28</v>
      </c>
      <c r="L878" s="21">
        <v>361</v>
      </c>
      <c r="M878" s="13">
        <f t="shared" si="91"/>
        <v>336</v>
      </c>
      <c r="N878" s="10">
        <f t="shared" si="92"/>
        <v>336</v>
      </c>
      <c r="O878" s="10">
        <f t="shared" si="93"/>
        <v>329.28</v>
      </c>
      <c r="P878" s="8">
        <f t="shared" si="94"/>
        <v>31.720000000000027</v>
      </c>
      <c r="Q878" s="9">
        <f t="shared" si="95"/>
        <v>8.786703601108041E-2</v>
      </c>
      <c r="R878" s="8">
        <f t="shared" si="96"/>
        <v>6.7200000000000273</v>
      </c>
    </row>
    <row r="879" spans="1:18" ht="13.5" thickBot="1">
      <c r="A879" s="16" t="s">
        <v>230</v>
      </c>
      <c r="B879" s="16" t="str">
        <f t="shared" si="97"/>
        <v>POS</v>
      </c>
      <c r="C879" s="23" t="s">
        <v>9</v>
      </c>
      <c r="D879" s="16" t="s">
        <v>1104</v>
      </c>
      <c r="E879" s="16" t="s">
        <v>1105</v>
      </c>
      <c r="F879" s="17">
        <v>43317</v>
      </c>
      <c r="G879" s="18">
        <v>2018</v>
      </c>
      <c r="H879" s="16" t="s">
        <v>377</v>
      </c>
      <c r="I879" s="22">
        <v>336</v>
      </c>
      <c r="J879" s="19">
        <v>336</v>
      </c>
      <c r="K879" s="21">
        <v>329.28</v>
      </c>
      <c r="L879" s="21">
        <v>361</v>
      </c>
      <c r="M879" s="13">
        <f t="shared" si="91"/>
        <v>336</v>
      </c>
      <c r="N879" s="10">
        <f t="shared" si="92"/>
        <v>336</v>
      </c>
      <c r="O879" s="10">
        <f t="shared" si="93"/>
        <v>329.28</v>
      </c>
      <c r="P879" s="8">
        <f t="shared" si="94"/>
        <v>31.720000000000027</v>
      </c>
      <c r="Q879" s="9">
        <f t="shared" si="95"/>
        <v>8.786703601108041E-2</v>
      </c>
      <c r="R879" s="8">
        <f t="shared" si="96"/>
        <v>6.7200000000000273</v>
      </c>
    </row>
    <row r="880" spans="1:18" ht="13.5" thickBot="1">
      <c r="A880" s="16" t="s">
        <v>230</v>
      </c>
      <c r="B880" s="16" t="str">
        <f t="shared" si="97"/>
        <v>POS</v>
      </c>
      <c r="C880" s="23" t="s">
        <v>9</v>
      </c>
      <c r="D880" s="16" t="s">
        <v>1094</v>
      </c>
      <c r="E880" s="16" t="s">
        <v>1095</v>
      </c>
      <c r="F880" s="17">
        <v>43353</v>
      </c>
      <c r="G880" s="18">
        <v>2018</v>
      </c>
      <c r="H880" s="16" t="s">
        <v>377</v>
      </c>
      <c r="I880" s="22">
        <v>336</v>
      </c>
      <c r="J880" s="19">
        <v>336</v>
      </c>
      <c r="K880" s="21">
        <v>329.28</v>
      </c>
      <c r="L880" s="21">
        <v>361</v>
      </c>
      <c r="M880" s="13">
        <f t="shared" si="91"/>
        <v>336</v>
      </c>
      <c r="N880" s="10">
        <f t="shared" si="92"/>
        <v>336</v>
      </c>
      <c r="O880" s="10">
        <f t="shared" si="93"/>
        <v>329.28</v>
      </c>
      <c r="P880" s="8">
        <f t="shared" si="94"/>
        <v>31.720000000000027</v>
      </c>
      <c r="Q880" s="9">
        <f t="shared" si="95"/>
        <v>8.786703601108041E-2</v>
      </c>
      <c r="R880" s="8">
        <f t="shared" si="96"/>
        <v>6.7200000000000273</v>
      </c>
    </row>
    <row r="881" spans="1:18" ht="13.5" thickBot="1">
      <c r="A881" s="16" t="s">
        <v>230</v>
      </c>
      <c r="B881" s="16" t="str">
        <f t="shared" si="97"/>
        <v>POS</v>
      </c>
      <c r="C881" s="23" t="s">
        <v>9</v>
      </c>
      <c r="D881" s="16" t="s">
        <v>1068</v>
      </c>
      <c r="E881" s="16" t="s">
        <v>1069</v>
      </c>
      <c r="F881" s="17">
        <v>43324</v>
      </c>
      <c r="G881" s="18">
        <v>2018</v>
      </c>
      <c r="H881" s="16" t="s">
        <v>377</v>
      </c>
      <c r="I881" s="22">
        <v>336</v>
      </c>
      <c r="J881" s="19">
        <v>336</v>
      </c>
      <c r="K881" s="21">
        <v>329.28</v>
      </c>
      <c r="L881" s="21">
        <v>361</v>
      </c>
      <c r="M881" s="13">
        <f t="shared" si="91"/>
        <v>336</v>
      </c>
      <c r="N881" s="10">
        <f t="shared" si="92"/>
        <v>336</v>
      </c>
      <c r="O881" s="10">
        <f t="shared" si="93"/>
        <v>329.28</v>
      </c>
      <c r="P881" s="8">
        <f t="shared" si="94"/>
        <v>31.720000000000027</v>
      </c>
      <c r="Q881" s="9">
        <f t="shared" si="95"/>
        <v>8.786703601108041E-2</v>
      </c>
      <c r="R881" s="8">
        <f t="shared" si="96"/>
        <v>6.7200000000000273</v>
      </c>
    </row>
    <row r="882" spans="1:18" ht="13.5" thickBot="1">
      <c r="A882" s="16" t="s">
        <v>230</v>
      </c>
      <c r="B882" s="16" t="str">
        <f t="shared" si="97"/>
        <v>POS</v>
      </c>
      <c r="C882" s="23" t="s">
        <v>9</v>
      </c>
      <c r="D882" s="16" t="s">
        <v>1056</v>
      </c>
      <c r="E882" s="16" t="s">
        <v>1057</v>
      </c>
      <c r="F882" s="17">
        <v>43353</v>
      </c>
      <c r="G882" s="18">
        <v>2018</v>
      </c>
      <c r="H882" s="16" t="s">
        <v>377</v>
      </c>
      <c r="I882" s="22">
        <v>336</v>
      </c>
      <c r="J882" s="19">
        <v>336</v>
      </c>
      <c r="K882" s="21">
        <v>329.28</v>
      </c>
      <c r="L882" s="21">
        <v>361</v>
      </c>
      <c r="M882" s="13">
        <f t="shared" si="91"/>
        <v>336</v>
      </c>
      <c r="N882" s="10">
        <f t="shared" si="92"/>
        <v>336</v>
      </c>
      <c r="O882" s="10">
        <f t="shared" si="93"/>
        <v>329.28</v>
      </c>
      <c r="P882" s="8">
        <f t="shared" si="94"/>
        <v>31.720000000000027</v>
      </c>
      <c r="Q882" s="9">
        <f t="shared" si="95"/>
        <v>8.786703601108041E-2</v>
      </c>
      <c r="R882" s="8">
        <f t="shared" si="96"/>
        <v>6.7200000000000273</v>
      </c>
    </row>
    <row r="883" spans="1:18" ht="13.5" thickBot="1">
      <c r="A883" s="16" t="s">
        <v>230</v>
      </c>
      <c r="B883" s="16" t="str">
        <f t="shared" si="97"/>
        <v>POS</v>
      </c>
      <c r="C883" s="23" t="s">
        <v>9</v>
      </c>
      <c r="D883" s="16" t="s">
        <v>1100</v>
      </c>
      <c r="E883" s="16" t="s">
        <v>1101</v>
      </c>
      <c r="F883" s="17">
        <v>43296</v>
      </c>
      <c r="G883" s="18">
        <v>2018</v>
      </c>
      <c r="H883" s="16" t="s">
        <v>377</v>
      </c>
      <c r="I883" s="22">
        <v>336</v>
      </c>
      <c r="J883" s="19">
        <v>336</v>
      </c>
      <c r="K883" s="21">
        <v>329.28</v>
      </c>
      <c r="L883" s="21">
        <v>361</v>
      </c>
      <c r="M883" s="13">
        <f t="shared" si="91"/>
        <v>336</v>
      </c>
      <c r="N883" s="10">
        <f t="shared" si="92"/>
        <v>336</v>
      </c>
      <c r="O883" s="10">
        <f t="shared" si="93"/>
        <v>329.28</v>
      </c>
      <c r="P883" s="8">
        <f t="shared" si="94"/>
        <v>31.720000000000027</v>
      </c>
      <c r="Q883" s="9">
        <f t="shared" si="95"/>
        <v>8.786703601108041E-2</v>
      </c>
      <c r="R883" s="8">
        <f t="shared" si="96"/>
        <v>6.7200000000000273</v>
      </c>
    </row>
    <row r="884" spans="1:18" ht="13.5" thickBot="1">
      <c r="A884" s="16" t="s">
        <v>230</v>
      </c>
      <c r="B884" s="16" t="str">
        <f t="shared" si="97"/>
        <v>POS</v>
      </c>
      <c r="C884" s="23" t="s">
        <v>9</v>
      </c>
      <c r="D884" s="16" t="s">
        <v>1084</v>
      </c>
      <c r="E884" s="16" t="s">
        <v>1085</v>
      </c>
      <c r="F884" s="17">
        <v>43338</v>
      </c>
      <c r="G884" s="18">
        <v>2018</v>
      </c>
      <c r="H884" s="16" t="s">
        <v>377</v>
      </c>
      <c r="I884" s="22">
        <v>336</v>
      </c>
      <c r="J884" s="19">
        <v>336</v>
      </c>
      <c r="K884" s="21">
        <v>329.28</v>
      </c>
      <c r="L884" s="21">
        <v>361</v>
      </c>
      <c r="M884" s="13">
        <f t="shared" si="91"/>
        <v>336</v>
      </c>
      <c r="N884" s="10">
        <f t="shared" si="92"/>
        <v>336</v>
      </c>
      <c r="O884" s="10">
        <f t="shared" si="93"/>
        <v>329.28</v>
      </c>
      <c r="P884" s="8">
        <f t="shared" si="94"/>
        <v>31.720000000000027</v>
      </c>
      <c r="Q884" s="9">
        <f t="shared" si="95"/>
        <v>8.786703601108041E-2</v>
      </c>
      <c r="R884" s="8">
        <f t="shared" si="96"/>
        <v>6.7200000000000273</v>
      </c>
    </row>
    <row r="885" spans="1:18" ht="13.5" thickBot="1">
      <c r="A885" s="16" t="s">
        <v>230</v>
      </c>
      <c r="B885" s="16" t="str">
        <f t="shared" si="97"/>
        <v>POS</v>
      </c>
      <c r="C885" s="23" t="s">
        <v>9</v>
      </c>
      <c r="D885" s="16" t="s">
        <v>868</v>
      </c>
      <c r="E885" s="16" t="s">
        <v>869</v>
      </c>
      <c r="F885" s="17">
        <v>43290</v>
      </c>
      <c r="G885" s="18">
        <v>2018</v>
      </c>
      <c r="H885" s="16" t="s">
        <v>377</v>
      </c>
      <c r="I885" s="22">
        <v>336</v>
      </c>
      <c r="J885" s="19">
        <v>336</v>
      </c>
      <c r="K885" s="21">
        <v>329.28</v>
      </c>
      <c r="L885" s="21">
        <v>722</v>
      </c>
      <c r="M885" s="13">
        <f t="shared" si="91"/>
        <v>336</v>
      </c>
      <c r="N885" s="10">
        <f t="shared" si="92"/>
        <v>336</v>
      </c>
      <c r="O885" s="10">
        <f t="shared" si="93"/>
        <v>329.28</v>
      </c>
      <c r="P885" s="8">
        <f t="shared" si="94"/>
        <v>392.72</v>
      </c>
      <c r="Q885" s="9">
        <f t="shared" si="95"/>
        <v>0.54393351800554024</v>
      </c>
      <c r="R885" s="8">
        <f t="shared" si="96"/>
        <v>6.7200000000000273</v>
      </c>
    </row>
    <row r="886" spans="1:18" ht="13.5" thickBot="1">
      <c r="A886" s="16" t="s">
        <v>230</v>
      </c>
      <c r="B886" s="16" t="str">
        <f t="shared" si="97"/>
        <v>POS</v>
      </c>
      <c r="C886" s="23" t="s">
        <v>9</v>
      </c>
      <c r="D886" s="16" t="s">
        <v>872</v>
      </c>
      <c r="E886" s="16" t="s">
        <v>873</v>
      </c>
      <c r="F886" s="17">
        <v>43318</v>
      </c>
      <c r="G886" s="18">
        <v>2018</v>
      </c>
      <c r="H886" s="16" t="s">
        <v>377</v>
      </c>
      <c r="I886" s="22">
        <v>336</v>
      </c>
      <c r="J886" s="19">
        <v>336</v>
      </c>
      <c r="K886" s="21">
        <v>329.28</v>
      </c>
      <c r="L886" s="21">
        <v>722</v>
      </c>
      <c r="M886" s="13">
        <f t="shared" si="91"/>
        <v>336</v>
      </c>
      <c r="N886" s="10">
        <f t="shared" si="92"/>
        <v>336</v>
      </c>
      <c r="O886" s="10">
        <f t="shared" si="93"/>
        <v>329.28</v>
      </c>
      <c r="P886" s="8">
        <f t="shared" si="94"/>
        <v>392.72</v>
      </c>
      <c r="Q886" s="9">
        <f t="shared" si="95"/>
        <v>0.54393351800554024</v>
      </c>
      <c r="R886" s="8">
        <f t="shared" si="96"/>
        <v>6.7200000000000273</v>
      </c>
    </row>
    <row r="887" spans="1:18" ht="13.5" thickBot="1">
      <c r="A887" s="16" t="s">
        <v>230</v>
      </c>
      <c r="B887" s="16" t="str">
        <f t="shared" si="97"/>
        <v>POS</v>
      </c>
      <c r="C887" s="23" t="s">
        <v>9</v>
      </c>
      <c r="D887" s="16" t="s">
        <v>870</v>
      </c>
      <c r="E887" s="16" t="s">
        <v>871</v>
      </c>
      <c r="F887" s="17">
        <v>43305</v>
      </c>
      <c r="G887" s="18">
        <v>2018</v>
      </c>
      <c r="H887" s="16" t="s">
        <v>377</v>
      </c>
      <c r="I887" s="22">
        <v>336</v>
      </c>
      <c r="J887" s="19">
        <v>336</v>
      </c>
      <c r="K887" s="21">
        <v>329.28</v>
      </c>
      <c r="L887" s="21">
        <v>722</v>
      </c>
      <c r="M887" s="13">
        <f t="shared" si="91"/>
        <v>336</v>
      </c>
      <c r="N887" s="10">
        <f t="shared" si="92"/>
        <v>336</v>
      </c>
      <c r="O887" s="10">
        <f t="shared" si="93"/>
        <v>329.28</v>
      </c>
      <c r="P887" s="8">
        <f t="shared" si="94"/>
        <v>392.72</v>
      </c>
      <c r="Q887" s="9">
        <f t="shared" si="95"/>
        <v>0.54393351800554024</v>
      </c>
      <c r="R887" s="8">
        <f t="shared" si="96"/>
        <v>6.7200000000000273</v>
      </c>
    </row>
    <row r="888" spans="1:18" ht="13.5" thickBot="1">
      <c r="A888" s="16" t="s">
        <v>230</v>
      </c>
      <c r="B888" s="16" t="str">
        <f t="shared" si="97"/>
        <v>POS</v>
      </c>
      <c r="C888" s="23" t="s">
        <v>9</v>
      </c>
      <c r="D888" s="16" t="s">
        <v>878</v>
      </c>
      <c r="E888" s="16" t="s">
        <v>879</v>
      </c>
      <c r="F888" s="17">
        <v>43325</v>
      </c>
      <c r="G888" s="18">
        <v>2018</v>
      </c>
      <c r="H888" s="16" t="s">
        <v>377</v>
      </c>
      <c r="I888" s="22">
        <v>336</v>
      </c>
      <c r="J888" s="19">
        <v>336</v>
      </c>
      <c r="K888" s="21">
        <v>329.28</v>
      </c>
      <c r="L888" s="21">
        <v>722</v>
      </c>
      <c r="M888" s="13">
        <f t="shared" si="91"/>
        <v>336</v>
      </c>
      <c r="N888" s="10">
        <f t="shared" si="92"/>
        <v>336</v>
      </c>
      <c r="O888" s="10">
        <f t="shared" si="93"/>
        <v>329.28</v>
      </c>
      <c r="P888" s="8">
        <f t="shared" si="94"/>
        <v>392.72</v>
      </c>
      <c r="Q888" s="9">
        <f t="shared" si="95"/>
        <v>0.54393351800554024</v>
      </c>
      <c r="R888" s="8">
        <f t="shared" si="96"/>
        <v>6.7200000000000273</v>
      </c>
    </row>
    <row r="889" spans="1:18" ht="13.5" thickBot="1">
      <c r="A889" s="16" t="s">
        <v>230</v>
      </c>
      <c r="B889" s="16" t="str">
        <f t="shared" si="97"/>
        <v>POS</v>
      </c>
      <c r="C889" s="23" t="s">
        <v>9</v>
      </c>
      <c r="D889" s="16" t="s">
        <v>874</v>
      </c>
      <c r="E889" s="16" t="s">
        <v>875</v>
      </c>
      <c r="F889" s="17">
        <v>43317</v>
      </c>
      <c r="G889" s="18">
        <v>2018</v>
      </c>
      <c r="H889" s="16" t="s">
        <v>377</v>
      </c>
      <c r="I889" s="22">
        <v>336</v>
      </c>
      <c r="J889" s="19">
        <v>336</v>
      </c>
      <c r="K889" s="21">
        <v>329.28</v>
      </c>
      <c r="L889" s="21">
        <v>722</v>
      </c>
      <c r="M889" s="13">
        <f t="shared" si="91"/>
        <v>336</v>
      </c>
      <c r="N889" s="10">
        <f t="shared" si="92"/>
        <v>336</v>
      </c>
      <c r="O889" s="10">
        <f t="shared" si="93"/>
        <v>329.28</v>
      </c>
      <c r="P889" s="8">
        <f t="shared" si="94"/>
        <v>392.72</v>
      </c>
      <c r="Q889" s="9">
        <f t="shared" si="95"/>
        <v>0.54393351800554024</v>
      </c>
      <c r="R889" s="8">
        <f t="shared" si="96"/>
        <v>6.7200000000000273</v>
      </c>
    </row>
    <row r="890" spans="1:18" ht="13.5" thickBot="1">
      <c r="A890" s="16" t="s">
        <v>32</v>
      </c>
      <c r="B890" s="16" t="str">
        <f t="shared" si="97"/>
        <v>POS</v>
      </c>
      <c r="C890" s="23" t="s">
        <v>9</v>
      </c>
      <c r="D890" s="16" t="s">
        <v>932</v>
      </c>
      <c r="E890" s="16" t="s">
        <v>933</v>
      </c>
      <c r="F890" s="17">
        <v>43319</v>
      </c>
      <c r="G890" s="18">
        <v>2018</v>
      </c>
      <c r="H890" s="16" t="s">
        <v>377</v>
      </c>
      <c r="I890" s="22">
        <v>324</v>
      </c>
      <c r="J890" s="19">
        <v>324</v>
      </c>
      <c r="K890" s="21">
        <v>317.52</v>
      </c>
      <c r="L890" s="21">
        <v>500</v>
      </c>
      <c r="M890" s="13">
        <f t="shared" si="91"/>
        <v>324</v>
      </c>
      <c r="N890" s="10">
        <f t="shared" si="92"/>
        <v>324</v>
      </c>
      <c r="O890" s="10">
        <f t="shared" si="93"/>
        <v>317.52</v>
      </c>
      <c r="P890" s="8">
        <f t="shared" si="94"/>
        <v>182.48000000000002</v>
      </c>
      <c r="Q890" s="9">
        <f t="shared" si="95"/>
        <v>0.36496000000000006</v>
      </c>
      <c r="R890" s="8">
        <f t="shared" si="96"/>
        <v>6.4800000000000182</v>
      </c>
    </row>
    <row r="891" spans="1:18" ht="13.5" thickBot="1">
      <c r="A891" s="16" t="s">
        <v>186</v>
      </c>
      <c r="B891" s="16" t="str">
        <f t="shared" si="97"/>
        <v>POS</v>
      </c>
      <c r="C891" s="23" t="s">
        <v>9</v>
      </c>
      <c r="D891" s="16" t="s">
        <v>942</v>
      </c>
      <c r="E891" s="16" t="s">
        <v>943</v>
      </c>
      <c r="F891" s="17">
        <v>43347</v>
      </c>
      <c r="G891" s="18">
        <v>2018</v>
      </c>
      <c r="H891" s="16" t="s">
        <v>29</v>
      </c>
      <c r="I891" s="22">
        <v>324</v>
      </c>
      <c r="J891" s="19">
        <v>324</v>
      </c>
      <c r="K891" s="21">
        <v>317.52</v>
      </c>
      <c r="L891" s="21">
        <v>500</v>
      </c>
      <c r="M891" s="13">
        <f t="shared" si="91"/>
        <v>324</v>
      </c>
      <c r="N891" s="10">
        <f t="shared" si="92"/>
        <v>324</v>
      </c>
      <c r="O891" s="10">
        <f t="shared" si="93"/>
        <v>317.52</v>
      </c>
      <c r="P891" s="8">
        <f t="shared" si="94"/>
        <v>182.48000000000002</v>
      </c>
      <c r="Q891" s="9">
        <f t="shared" si="95"/>
        <v>0.36496000000000006</v>
      </c>
      <c r="R891" s="8">
        <f t="shared" si="96"/>
        <v>6.4800000000000182</v>
      </c>
    </row>
    <row r="892" spans="1:18" ht="13.5" thickBot="1">
      <c r="A892" s="16" t="s">
        <v>186</v>
      </c>
      <c r="B892" s="16" t="str">
        <f t="shared" si="97"/>
        <v>POS</v>
      </c>
      <c r="C892" s="23" t="s">
        <v>9</v>
      </c>
      <c r="D892" s="16" t="s">
        <v>934</v>
      </c>
      <c r="E892" s="16" t="s">
        <v>935</v>
      </c>
      <c r="F892" s="17">
        <v>43349</v>
      </c>
      <c r="G892" s="18">
        <v>2018</v>
      </c>
      <c r="H892" s="16" t="s">
        <v>29</v>
      </c>
      <c r="I892" s="22">
        <v>324</v>
      </c>
      <c r="J892" s="19">
        <v>324</v>
      </c>
      <c r="K892" s="21">
        <v>317.52</v>
      </c>
      <c r="L892" s="21">
        <v>500</v>
      </c>
      <c r="M892" s="13">
        <f t="shared" si="91"/>
        <v>324</v>
      </c>
      <c r="N892" s="10">
        <f t="shared" si="92"/>
        <v>324</v>
      </c>
      <c r="O892" s="10">
        <f t="shared" si="93"/>
        <v>317.52</v>
      </c>
      <c r="P892" s="8">
        <f t="shared" si="94"/>
        <v>182.48000000000002</v>
      </c>
      <c r="Q892" s="9">
        <f t="shared" si="95"/>
        <v>0.36496000000000006</v>
      </c>
      <c r="R892" s="8">
        <f t="shared" si="96"/>
        <v>6.4800000000000182</v>
      </c>
    </row>
    <row r="893" spans="1:18" ht="13.5" thickBot="1">
      <c r="A893" s="16" t="s">
        <v>32</v>
      </c>
      <c r="B893" s="16" t="str">
        <f t="shared" si="97"/>
        <v>POS</v>
      </c>
      <c r="C893" s="23" t="s">
        <v>9</v>
      </c>
      <c r="D893" s="16" t="s">
        <v>944</v>
      </c>
      <c r="E893" s="16" t="s">
        <v>945</v>
      </c>
      <c r="F893" s="17">
        <v>43277</v>
      </c>
      <c r="G893" s="18">
        <v>2018</v>
      </c>
      <c r="H893" s="16" t="s">
        <v>377</v>
      </c>
      <c r="I893" s="22">
        <v>324</v>
      </c>
      <c r="J893" s="19">
        <v>324</v>
      </c>
      <c r="K893" s="21">
        <v>317.52</v>
      </c>
      <c r="L893" s="21">
        <v>500</v>
      </c>
      <c r="M893" s="13">
        <f t="shared" si="91"/>
        <v>324</v>
      </c>
      <c r="N893" s="10">
        <f t="shared" si="92"/>
        <v>324</v>
      </c>
      <c r="O893" s="10">
        <f t="shared" si="93"/>
        <v>317.52</v>
      </c>
      <c r="P893" s="8">
        <f t="shared" si="94"/>
        <v>182.48000000000002</v>
      </c>
      <c r="Q893" s="9">
        <f t="shared" si="95"/>
        <v>0.36496000000000006</v>
      </c>
      <c r="R893" s="8">
        <f t="shared" si="96"/>
        <v>6.4800000000000182</v>
      </c>
    </row>
    <row r="894" spans="1:18" ht="13.5" thickBot="1">
      <c r="A894" s="16" t="s">
        <v>111</v>
      </c>
      <c r="B894" s="16" t="str">
        <f t="shared" si="97"/>
        <v>POS</v>
      </c>
      <c r="C894" s="23" t="s">
        <v>1245</v>
      </c>
      <c r="D894" s="16" t="s">
        <v>1166</v>
      </c>
      <c r="E894" s="16" t="s">
        <v>1167</v>
      </c>
      <c r="F894" s="17">
        <v>43333</v>
      </c>
      <c r="G894" s="18">
        <v>2018</v>
      </c>
      <c r="H894" s="16" t="s">
        <v>1249</v>
      </c>
      <c r="I894" s="20">
        <v>208.28</v>
      </c>
      <c r="J894" s="19">
        <v>202.28</v>
      </c>
      <c r="K894" s="21">
        <v>202.28</v>
      </c>
      <c r="L894" s="21">
        <v>60</v>
      </c>
      <c r="M894" s="13">
        <f t="shared" si="91"/>
        <v>208.28</v>
      </c>
      <c r="N894" s="10">
        <f t="shared" si="92"/>
        <v>202.28</v>
      </c>
      <c r="O894" s="10">
        <f t="shared" si="93"/>
        <v>202.28</v>
      </c>
      <c r="P894" s="8">
        <f t="shared" si="94"/>
        <v>-142.28</v>
      </c>
      <c r="Q894" s="9">
        <f t="shared" si="95"/>
        <v>-2.3713333333333333</v>
      </c>
      <c r="R894" s="8">
        <f t="shared" si="96"/>
        <v>6</v>
      </c>
    </row>
    <row r="895" spans="1:18" ht="13.5" thickBot="1">
      <c r="A895" s="16" t="s">
        <v>111</v>
      </c>
      <c r="B895" s="16" t="str">
        <f t="shared" si="97"/>
        <v>POS</v>
      </c>
      <c r="C895" s="23" t="s">
        <v>9</v>
      </c>
      <c r="D895" s="16" t="s">
        <v>1166</v>
      </c>
      <c r="E895" s="16" t="s">
        <v>1167</v>
      </c>
      <c r="F895" s="17">
        <v>43333</v>
      </c>
      <c r="G895" s="18">
        <v>2018</v>
      </c>
      <c r="H895" s="16" t="s">
        <v>29</v>
      </c>
      <c r="I895" s="20">
        <v>208.28</v>
      </c>
      <c r="J895" s="19">
        <v>202.28</v>
      </c>
      <c r="K895" s="21">
        <v>202.28</v>
      </c>
      <c r="L895" s="21">
        <v>254</v>
      </c>
      <c r="M895" s="13">
        <f t="shared" si="91"/>
        <v>208.28</v>
      </c>
      <c r="N895" s="10">
        <f t="shared" si="92"/>
        <v>202.28</v>
      </c>
      <c r="O895" s="10">
        <f t="shared" si="93"/>
        <v>202.28</v>
      </c>
      <c r="P895" s="8">
        <f t="shared" si="94"/>
        <v>51.72</v>
      </c>
      <c r="Q895" s="9">
        <f t="shared" si="95"/>
        <v>0.2036220472440945</v>
      </c>
      <c r="R895" s="8">
        <f t="shared" si="96"/>
        <v>6</v>
      </c>
    </row>
    <row r="896" spans="1:18" ht="13.5" thickBot="1">
      <c r="A896" s="16" t="s">
        <v>8</v>
      </c>
      <c r="B896" s="16" t="str">
        <f t="shared" si="97"/>
        <v>POS</v>
      </c>
      <c r="C896" s="23" t="s">
        <v>1245</v>
      </c>
      <c r="D896" s="16" t="s">
        <v>968</v>
      </c>
      <c r="E896" s="16" t="s">
        <v>969</v>
      </c>
      <c r="F896" s="17">
        <v>43289</v>
      </c>
      <c r="G896" s="18">
        <v>2018</v>
      </c>
      <c r="H896" s="16" t="s">
        <v>1249</v>
      </c>
      <c r="I896" s="22">
        <v>223</v>
      </c>
      <c r="J896" s="19">
        <v>223</v>
      </c>
      <c r="K896" s="21">
        <v>218.54</v>
      </c>
      <c r="L896" s="21">
        <v>95</v>
      </c>
      <c r="M896" s="13">
        <f t="shared" si="91"/>
        <v>223</v>
      </c>
      <c r="N896" s="10">
        <f t="shared" si="92"/>
        <v>223</v>
      </c>
      <c r="O896" s="10">
        <f t="shared" si="93"/>
        <v>218.54</v>
      </c>
      <c r="P896" s="8">
        <f t="shared" si="94"/>
        <v>-123.53999999999999</v>
      </c>
      <c r="Q896" s="9">
        <f t="shared" si="95"/>
        <v>-1.3004210526315789</v>
      </c>
      <c r="R896" s="8">
        <f t="shared" si="96"/>
        <v>4.460000000000008</v>
      </c>
    </row>
    <row r="897" spans="1:18" ht="13.5" thickBot="1">
      <c r="A897" s="16" t="s">
        <v>26</v>
      </c>
      <c r="B897" s="16" t="str">
        <f t="shared" si="97"/>
        <v>POS</v>
      </c>
      <c r="C897" s="23" t="s">
        <v>9</v>
      </c>
      <c r="D897" s="16" t="s">
        <v>1152</v>
      </c>
      <c r="E897" s="16" t="s">
        <v>1153</v>
      </c>
      <c r="F897" s="17">
        <v>43333</v>
      </c>
      <c r="G897" s="18">
        <v>2018</v>
      </c>
      <c r="H897" s="16" t="s">
        <v>377</v>
      </c>
      <c r="I897" s="20">
        <v>222.75</v>
      </c>
      <c r="J897" s="19">
        <v>222.75</v>
      </c>
      <c r="K897" s="21">
        <v>218.29</v>
      </c>
      <c r="L897" s="21">
        <v>291.5</v>
      </c>
      <c r="M897" s="13">
        <f t="shared" si="91"/>
        <v>222.75</v>
      </c>
      <c r="N897" s="10">
        <f t="shared" si="92"/>
        <v>222.75</v>
      </c>
      <c r="O897" s="10">
        <f t="shared" si="93"/>
        <v>218.29</v>
      </c>
      <c r="P897" s="8">
        <f t="shared" si="94"/>
        <v>73.210000000000008</v>
      </c>
      <c r="Q897" s="9">
        <f t="shared" si="95"/>
        <v>0.25114922813036022</v>
      </c>
      <c r="R897" s="8">
        <f t="shared" si="96"/>
        <v>4.460000000000008</v>
      </c>
    </row>
    <row r="898" spans="1:18" ht="13.5" thickBot="1">
      <c r="A898" s="16" t="s">
        <v>8</v>
      </c>
      <c r="B898" s="16" t="str">
        <f t="shared" si="97"/>
        <v>POS</v>
      </c>
      <c r="C898" s="23" t="s">
        <v>9</v>
      </c>
      <c r="D898" s="16" t="s">
        <v>968</v>
      </c>
      <c r="E898" s="16" t="s">
        <v>969</v>
      </c>
      <c r="F898" s="17">
        <v>43289</v>
      </c>
      <c r="G898" s="18">
        <v>2018</v>
      </c>
      <c r="H898" s="16" t="s">
        <v>29</v>
      </c>
      <c r="I898" s="22">
        <v>223</v>
      </c>
      <c r="J898" s="19">
        <v>223</v>
      </c>
      <c r="K898" s="21">
        <v>218.54</v>
      </c>
      <c r="L898" s="21">
        <v>495</v>
      </c>
      <c r="M898" s="13">
        <f t="shared" ref="M898:M961" si="98">SUMIFS($I:$I,$D:$D,"="&amp;D898,$C:$C,"="&amp;C898)</f>
        <v>223</v>
      </c>
      <c r="N898" s="10">
        <f t="shared" ref="N898:N961" si="99">SUMIFS($J:$J,$D:$D,"="&amp;D898,$C:$C,"="&amp;C898)</f>
        <v>223</v>
      </c>
      <c r="O898" s="10">
        <f t="shared" ref="O898:O961" si="100">SUMIFS($K:$K,$D:$D,"="&amp;D898,$C:$C,"="&amp;C898)</f>
        <v>218.54</v>
      </c>
      <c r="P898" s="8">
        <f t="shared" ref="P898:P961" si="101">L898-O898</f>
        <v>276.46000000000004</v>
      </c>
      <c r="Q898" s="9">
        <f t="shared" ref="Q898:Q961" si="102">P898/L898</f>
        <v>0.55850505050505062</v>
      </c>
      <c r="R898" s="8">
        <f t="shared" ref="R898:R961" si="103">M898-O898</f>
        <v>4.460000000000008</v>
      </c>
    </row>
    <row r="899" spans="1:18" ht="13.5" thickBot="1">
      <c r="A899" s="16" t="s">
        <v>230</v>
      </c>
      <c r="B899" s="16" t="str">
        <f t="shared" ref="B899:B962" si="104">IF(LEFT(A899,5)="kiosk","KIOSK","POS")</f>
        <v>POS</v>
      </c>
      <c r="C899" s="23" t="s">
        <v>9</v>
      </c>
      <c r="D899" s="16" t="s">
        <v>1039</v>
      </c>
      <c r="E899" s="16" t="s">
        <v>1040</v>
      </c>
      <c r="F899" s="17">
        <v>43318</v>
      </c>
      <c r="G899" s="18">
        <v>2018</v>
      </c>
      <c r="H899" s="16" t="s">
        <v>377</v>
      </c>
      <c r="I899" s="22">
        <v>162</v>
      </c>
      <c r="J899" s="19">
        <v>162</v>
      </c>
      <c r="K899" s="21">
        <v>158.76</v>
      </c>
      <c r="L899" s="21">
        <v>424</v>
      </c>
      <c r="M899" s="13">
        <f t="shared" si="98"/>
        <v>162</v>
      </c>
      <c r="N899" s="10">
        <f t="shared" si="99"/>
        <v>162</v>
      </c>
      <c r="O899" s="10">
        <f t="shared" si="100"/>
        <v>158.76</v>
      </c>
      <c r="P899" s="8">
        <f t="shared" si="101"/>
        <v>265.24</v>
      </c>
      <c r="Q899" s="9">
        <f t="shared" si="102"/>
        <v>0.62556603773584907</v>
      </c>
      <c r="R899" s="8">
        <f t="shared" si="103"/>
        <v>3.2400000000000091</v>
      </c>
    </row>
    <row r="900" spans="1:18" ht="13.5" thickBot="1">
      <c r="A900" s="16" t="s">
        <v>882</v>
      </c>
      <c r="B900" s="16" t="str">
        <f t="shared" si="104"/>
        <v>POS</v>
      </c>
      <c r="C900" s="23" t="s">
        <v>1244</v>
      </c>
      <c r="D900" s="16" t="s">
        <v>883</v>
      </c>
      <c r="E900" s="16" t="s">
        <v>884</v>
      </c>
      <c r="F900" s="17">
        <v>43325</v>
      </c>
      <c r="G900" s="18">
        <v>2018</v>
      </c>
      <c r="H900" s="16" t="s">
        <v>1253</v>
      </c>
      <c r="I900" s="20">
        <v>520.39</v>
      </c>
      <c r="J900" s="19">
        <v>520.29</v>
      </c>
      <c r="K900" s="21">
        <v>520.29</v>
      </c>
      <c r="L900" s="21">
        <v>29</v>
      </c>
      <c r="M900" s="13">
        <f t="shared" si="98"/>
        <v>520.39</v>
      </c>
      <c r="N900" s="10">
        <f t="shared" si="99"/>
        <v>520.29</v>
      </c>
      <c r="O900" s="10">
        <f t="shared" si="100"/>
        <v>520.29</v>
      </c>
      <c r="P900" s="8">
        <f t="shared" si="101"/>
        <v>-491.28999999999996</v>
      </c>
      <c r="Q900" s="9">
        <f t="shared" si="102"/>
        <v>-16.941034482758621</v>
      </c>
      <c r="R900" s="8">
        <f t="shared" si="103"/>
        <v>0.10000000000002274</v>
      </c>
    </row>
    <row r="901" spans="1:18" ht="13.5" thickBot="1">
      <c r="A901" s="16" t="s">
        <v>882</v>
      </c>
      <c r="B901" s="16" t="str">
        <f t="shared" si="104"/>
        <v>POS</v>
      </c>
      <c r="C901" s="23" t="s">
        <v>1245</v>
      </c>
      <c r="D901" s="16" t="s">
        <v>883</v>
      </c>
      <c r="E901" s="16" t="s">
        <v>884</v>
      </c>
      <c r="F901" s="17">
        <v>43325</v>
      </c>
      <c r="G901" s="18">
        <v>2018</v>
      </c>
      <c r="H901" s="16" t="s">
        <v>1249</v>
      </c>
      <c r="I901" s="20">
        <v>520.39</v>
      </c>
      <c r="J901" s="19">
        <v>520.29</v>
      </c>
      <c r="K901" s="21">
        <v>520.29</v>
      </c>
      <c r="L901" s="21">
        <v>100</v>
      </c>
      <c r="M901" s="13">
        <f t="shared" si="98"/>
        <v>520.39</v>
      </c>
      <c r="N901" s="10">
        <f t="shared" si="99"/>
        <v>520.29</v>
      </c>
      <c r="O901" s="10">
        <f t="shared" si="100"/>
        <v>520.29</v>
      </c>
      <c r="P901" s="8">
        <f t="shared" si="101"/>
        <v>-420.28999999999996</v>
      </c>
      <c r="Q901" s="9">
        <f t="shared" si="102"/>
        <v>-4.2028999999999996</v>
      </c>
      <c r="R901" s="8">
        <f t="shared" si="103"/>
        <v>0.10000000000002274</v>
      </c>
    </row>
    <row r="902" spans="1:18" ht="13.5" thickBot="1">
      <c r="A902" s="16" t="s">
        <v>882</v>
      </c>
      <c r="B902" s="16" t="str">
        <f t="shared" si="104"/>
        <v>POS</v>
      </c>
      <c r="C902" s="23" t="s">
        <v>9</v>
      </c>
      <c r="D902" s="16" t="s">
        <v>883</v>
      </c>
      <c r="E902" s="16" t="s">
        <v>884</v>
      </c>
      <c r="F902" s="17">
        <v>43325</v>
      </c>
      <c r="G902" s="18">
        <v>2018</v>
      </c>
      <c r="H902" s="16" t="s">
        <v>29</v>
      </c>
      <c r="I902" s="20">
        <v>520.39</v>
      </c>
      <c r="J902" s="19">
        <v>520.29</v>
      </c>
      <c r="K902" s="21">
        <v>520.29</v>
      </c>
      <c r="L902" s="21">
        <v>681</v>
      </c>
      <c r="M902" s="13">
        <f t="shared" si="98"/>
        <v>520.39</v>
      </c>
      <c r="N902" s="10">
        <f t="shared" si="99"/>
        <v>520.29</v>
      </c>
      <c r="O902" s="10">
        <f t="shared" si="100"/>
        <v>520.29</v>
      </c>
      <c r="P902" s="8">
        <f t="shared" si="101"/>
        <v>160.71000000000004</v>
      </c>
      <c r="Q902" s="9">
        <f t="shared" si="102"/>
        <v>0.23599118942731284</v>
      </c>
      <c r="R902" s="8">
        <f t="shared" si="103"/>
        <v>0.10000000000002274</v>
      </c>
    </row>
    <row r="903" spans="1:18" ht="13.5" thickBot="1">
      <c r="A903" s="16" t="s">
        <v>8</v>
      </c>
      <c r="B903" s="16" t="str">
        <f t="shared" si="104"/>
        <v>POS</v>
      </c>
      <c r="C903" s="23" t="s">
        <v>1244</v>
      </c>
      <c r="D903" s="16" t="s">
        <v>16</v>
      </c>
      <c r="E903" s="16" t="s">
        <v>17</v>
      </c>
      <c r="F903" s="17">
        <v>43299</v>
      </c>
      <c r="G903" s="18">
        <v>2018</v>
      </c>
      <c r="H903" s="16" t="s">
        <v>1248</v>
      </c>
      <c r="I903" s="20">
        <v>7808.55</v>
      </c>
      <c r="J903" s="19">
        <v>7808.55</v>
      </c>
      <c r="K903" s="21">
        <v>7808.55</v>
      </c>
      <c r="L903" s="21">
        <v>24</v>
      </c>
      <c r="M903" s="13">
        <f t="shared" si="98"/>
        <v>7808.55</v>
      </c>
      <c r="N903" s="10">
        <f t="shared" si="99"/>
        <v>7808.55</v>
      </c>
      <c r="O903" s="10">
        <f t="shared" si="100"/>
        <v>7808.55</v>
      </c>
      <c r="P903" s="8">
        <f t="shared" si="101"/>
        <v>-7784.55</v>
      </c>
      <c r="Q903" s="9">
        <f t="shared" si="102"/>
        <v>-324.35624999999999</v>
      </c>
      <c r="R903" s="8">
        <f t="shared" si="103"/>
        <v>0</v>
      </c>
    </row>
    <row r="904" spans="1:18" ht="13.5" thickBot="1">
      <c r="A904" s="16" t="s">
        <v>26</v>
      </c>
      <c r="B904" s="16" t="str">
        <f t="shared" si="104"/>
        <v>POS</v>
      </c>
      <c r="C904" s="23" t="s">
        <v>1244</v>
      </c>
      <c r="D904" s="16" t="s">
        <v>142</v>
      </c>
      <c r="E904" s="16" t="s">
        <v>143</v>
      </c>
      <c r="F904" s="17">
        <v>43327</v>
      </c>
      <c r="G904" s="18">
        <v>2018</v>
      </c>
      <c r="H904" s="16" t="s">
        <v>1248</v>
      </c>
      <c r="I904" s="20">
        <v>1903.2</v>
      </c>
      <c r="J904" s="19">
        <v>1903.2</v>
      </c>
      <c r="K904" s="21">
        <v>1903.2</v>
      </c>
      <c r="L904" s="21">
        <v>24</v>
      </c>
      <c r="M904" s="13">
        <f t="shared" si="98"/>
        <v>1903.2</v>
      </c>
      <c r="N904" s="10">
        <f t="shared" si="99"/>
        <v>1903.2</v>
      </c>
      <c r="O904" s="10">
        <f t="shared" si="100"/>
        <v>1903.2</v>
      </c>
      <c r="P904" s="8">
        <f t="shared" si="101"/>
        <v>-1879.2</v>
      </c>
      <c r="Q904" s="9">
        <f t="shared" si="102"/>
        <v>-78.3</v>
      </c>
      <c r="R904" s="8">
        <f t="shared" si="103"/>
        <v>0</v>
      </c>
    </row>
    <row r="905" spans="1:18" ht="13.5" thickBot="1">
      <c r="A905" s="16" t="s">
        <v>26</v>
      </c>
      <c r="B905" s="16" t="str">
        <f t="shared" si="104"/>
        <v>POS</v>
      </c>
      <c r="C905" s="23" t="s">
        <v>1244</v>
      </c>
      <c r="D905" s="16" t="s">
        <v>148</v>
      </c>
      <c r="E905" s="16" t="s">
        <v>149</v>
      </c>
      <c r="F905" s="17">
        <v>43334</v>
      </c>
      <c r="G905" s="18">
        <v>2018</v>
      </c>
      <c r="H905" s="16" t="s">
        <v>1248</v>
      </c>
      <c r="I905" s="20">
        <v>1817.92</v>
      </c>
      <c r="J905" s="19">
        <v>1817.92</v>
      </c>
      <c r="K905" s="21">
        <v>1817.92</v>
      </c>
      <c r="L905" s="21">
        <v>24</v>
      </c>
      <c r="M905" s="13">
        <f t="shared" si="98"/>
        <v>1817.92</v>
      </c>
      <c r="N905" s="10">
        <f t="shared" si="99"/>
        <v>1817.92</v>
      </c>
      <c r="O905" s="10">
        <f t="shared" si="100"/>
        <v>1817.92</v>
      </c>
      <c r="P905" s="8">
        <f t="shared" si="101"/>
        <v>-1793.92</v>
      </c>
      <c r="Q905" s="9">
        <f t="shared" si="102"/>
        <v>-74.74666666666667</v>
      </c>
      <c r="R905" s="8">
        <f t="shared" si="103"/>
        <v>0</v>
      </c>
    </row>
    <row r="906" spans="1:18" ht="13.5" thickBot="1">
      <c r="A906" s="16" t="s">
        <v>26</v>
      </c>
      <c r="B906" s="16" t="str">
        <f t="shared" si="104"/>
        <v>POS</v>
      </c>
      <c r="C906" s="23" t="s">
        <v>1244</v>
      </c>
      <c r="D906" s="16" t="s">
        <v>156</v>
      </c>
      <c r="E906" s="16" t="s">
        <v>157</v>
      </c>
      <c r="F906" s="17">
        <v>43333</v>
      </c>
      <c r="G906" s="18">
        <v>2018</v>
      </c>
      <c r="H906" s="16" t="s">
        <v>1248</v>
      </c>
      <c r="I906" s="20">
        <v>1817.92</v>
      </c>
      <c r="J906" s="19">
        <v>1817.92</v>
      </c>
      <c r="K906" s="21">
        <v>1817.92</v>
      </c>
      <c r="L906" s="21">
        <v>24</v>
      </c>
      <c r="M906" s="13">
        <f t="shared" si="98"/>
        <v>1817.92</v>
      </c>
      <c r="N906" s="10">
        <f t="shared" si="99"/>
        <v>1817.92</v>
      </c>
      <c r="O906" s="10">
        <f t="shared" si="100"/>
        <v>1817.92</v>
      </c>
      <c r="P906" s="8">
        <f t="shared" si="101"/>
        <v>-1793.92</v>
      </c>
      <c r="Q906" s="9">
        <f t="shared" si="102"/>
        <v>-74.74666666666667</v>
      </c>
      <c r="R906" s="8">
        <f t="shared" si="103"/>
        <v>0</v>
      </c>
    </row>
    <row r="907" spans="1:18" ht="13.5" thickBot="1">
      <c r="A907" s="16" t="s">
        <v>26</v>
      </c>
      <c r="B907" s="16" t="str">
        <f t="shared" si="104"/>
        <v>POS</v>
      </c>
      <c r="C907" s="23" t="s">
        <v>1244</v>
      </c>
      <c r="D907" s="16" t="s">
        <v>322</v>
      </c>
      <c r="E907" s="16" t="s">
        <v>323</v>
      </c>
      <c r="F907" s="17">
        <v>43276</v>
      </c>
      <c r="G907" s="18">
        <v>2018</v>
      </c>
      <c r="H907" s="16" t="s">
        <v>1248</v>
      </c>
      <c r="I907" s="20">
        <v>1468.31</v>
      </c>
      <c r="J907" s="19">
        <v>1468.31</v>
      </c>
      <c r="K907" s="21">
        <v>1468.31</v>
      </c>
      <c r="L907" s="21">
        <v>24</v>
      </c>
      <c r="M907" s="13">
        <f t="shared" si="98"/>
        <v>1468.31</v>
      </c>
      <c r="N907" s="10">
        <f t="shared" si="99"/>
        <v>1468.31</v>
      </c>
      <c r="O907" s="10">
        <f t="shared" si="100"/>
        <v>1468.31</v>
      </c>
      <c r="P907" s="8">
        <f t="shared" si="101"/>
        <v>-1444.31</v>
      </c>
      <c r="Q907" s="9">
        <f t="shared" si="102"/>
        <v>-60.179583333333333</v>
      </c>
      <c r="R907" s="8">
        <f t="shared" si="103"/>
        <v>0</v>
      </c>
    </row>
    <row r="908" spans="1:18" ht="13.5" thickBot="1">
      <c r="A908" s="16" t="s">
        <v>26</v>
      </c>
      <c r="B908" s="16" t="str">
        <f t="shared" si="104"/>
        <v>POS</v>
      </c>
      <c r="C908" s="23" t="s">
        <v>1244</v>
      </c>
      <c r="D908" s="16" t="s">
        <v>704</v>
      </c>
      <c r="E908" s="16" t="s">
        <v>705</v>
      </c>
      <c r="F908" s="17">
        <v>43282</v>
      </c>
      <c r="G908" s="18">
        <v>2018</v>
      </c>
      <c r="H908" s="16" t="s">
        <v>1248</v>
      </c>
      <c r="I908" s="20">
        <v>1255.42</v>
      </c>
      <c r="J908" s="19">
        <v>1255.42</v>
      </c>
      <c r="K908" s="21">
        <v>1255.42</v>
      </c>
      <c r="L908" s="21">
        <v>24</v>
      </c>
      <c r="M908" s="13">
        <f t="shared" si="98"/>
        <v>1255.42</v>
      </c>
      <c r="N908" s="10">
        <f t="shared" si="99"/>
        <v>1255.42</v>
      </c>
      <c r="O908" s="10">
        <f t="shared" si="100"/>
        <v>1255.42</v>
      </c>
      <c r="P908" s="8">
        <f t="shared" si="101"/>
        <v>-1231.42</v>
      </c>
      <c r="Q908" s="9">
        <f t="shared" si="102"/>
        <v>-51.30916666666667</v>
      </c>
      <c r="R908" s="8">
        <f t="shared" si="103"/>
        <v>0</v>
      </c>
    </row>
    <row r="909" spans="1:18" ht="13.5" thickBot="1">
      <c r="A909" s="16" t="s">
        <v>26</v>
      </c>
      <c r="B909" s="16" t="str">
        <f t="shared" si="104"/>
        <v>POS</v>
      </c>
      <c r="C909" s="23" t="s">
        <v>1244</v>
      </c>
      <c r="D909" s="16" t="s">
        <v>706</v>
      </c>
      <c r="E909" s="16" t="s">
        <v>707</v>
      </c>
      <c r="F909" s="17">
        <v>43296</v>
      </c>
      <c r="G909" s="18">
        <v>2018</v>
      </c>
      <c r="H909" s="16" t="s">
        <v>1248</v>
      </c>
      <c r="I909" s="20">
        <v>1169.92</v>
      </c>
      <c r="J909" s="19">
        <v>1169.92</v>
      </c>
      <c r="K909" s="21">
        <v>1169.92</v>
      </c>
      <c r="L909" s="21">
        <v>24</v>
      </c>
      <c r="M909" s="13">
        <f t="shared" si="98"/>
        <v>1169.92</v>
      </c>
      <c r="N909" s="10">
        <f t="shared" si="99"/>
        <v>1169.92</v>
      </c>
      <c r="O909" s="10">
        <f t="shared" si="100"/>
        <v>1169.92</v>
      </c>
      <c r="P909" s="8">
        <f t="shared" si="101"/>
        <v>-1145.92</v>
      </c>
      <c r="Q909" s="9">
        <f t="shared" si="102"/>
        <v>-47.74666666666667</v>
      </c>
      <c r="R909" s="8">
        <f t="shared" si="103"/>
        <v>0</v>
      </c>
    </row>
    <row r="910" spans="1:18" ht="13.5" thickBot="1">
      <c r="A910" s="16" t="s">
        <v>26</v>
      </c>
      <c r="B910" s="16" t="str">
        <f t="shared" si="104"/>
        <v>POS</v>
      </c>
      <c r="C910" s="23" t="s">
        <v>1244</v>
      </c>
      <c r="D910" s="16" t="s">
        <v>291</v>
      </c>
      <c r="E910" s="16" t="s">
        <v>292</v>
      </c>
      <c r="F910" s="17">
        <v>43296</v>
      </c>
      <c r="G910" s="18">
        <v>2018</v>
      </c>
      <c r="H910" s="16" t="s">
        <v>1248</v>
      </c>
      <c r="I910" s="20">
        <v>1132.31</v>
      </c>
      <c r="J910" s="19">
        <v>1132.31</v>
      </c>
      <c r="K910" s="21">
        <v>1132.31</v>
      </c>
      <c r="L910" s="21">
        <v>24</v>
      </c>
      <c r="M910" s="13">
        <f t="shared" si="98"/>
        <v>1132.31</v>
      </c>
      <c r="N910" s="10">
        <f t="shared" si="99"/>
        <v>1132.31</v>
      </c>
      <c r="O910" s="10">
        <f t="shared" si="100"/>
        <v>1132.31</v>
      </c>
      <c r="P910" s="8">
        <f t="shared" si="101"/>
        <v>-1108.31</v>
      </c>
      <c r="Q910" s="9">
        <f t="shared" si="102"/>
        <v>-46.179583333333333</v>
      </c>
      <c r="R910" s="8">
        <f t="shared" si="103"/>
        <v>0</v>
      </c>
    </row>
    <row r="911" spans="1:18" ht="13.5" thickBot="1">
      <c r="A911" s="16" t="s">
        <v>26</v>
      </c>
      <c r="B911" s="16" t="str">
        <f t="shared" si="104"/>
        <v>POS</v>
      </c>
      <c r="C911" s="23" t="s">
        <v>1244</v>
      </c>
      <c r="D911" s="16" t="s">
        <v>365</v>
      </c>
      <c r="E911" s="16" t="s">
        <v>366</v>
      </c>
      <c r="F911" s="17">
        <v>43298</v>
      </c>
      <c r="G911" s="18">
        <v>2018</v>
      </c>
      <c r="H911" s="16" t="s">
        <v>1248</v>
      </c>
      <c r="I911" s="20">
        <v>1132.31</v>
      </c>
      <c r="J911" s="19">
        <v>1132.31</v>
      </c>
      <c r="K911" s="21">
        <v>1132.31</v>
      </c>
      <c r="L911" s="21">
        <v>24</v>
      </c>
      <c r="M911" s="13">
        <f t="shared" si="98"/>
        <v>1132.31</v>
      </c>
      <c r="N911" s="10">
        <f t="shared" si="99"/>
        <v>1132.31</v>
      </c>
      <c r="O911" s="10">
        <f t="shared" si="100"/>
        <v>1132.31</v>
      </c>
      <c r="P911" s="8">
        <f t="shared" si="101"/>
        <v>-1108.31</v>
      </c>
      <c r="Q911" s="9">
        <f t="shared" si="102"/>
        <v>-46.179583333333333</v>
      </c>
      <c r="R911" s="8">
        <f t="shared" si="103"/>
        <v>0</v>
      </c>
    </row>
    <row r="912" spans="1:18" ht="13.5" thickBot="1">
      <c r="A912" s="16" t="s">
        <v>26</v>
      </c>
      <c r="B912" s="16" t="str">
        <f t="shared" si="104"/>
        <v>POS</v>
      </c>
      <c r="C912" s="23" t="s">
        <v>1244</v>
      </c>
      <c r="D912" s="16" t="s">
        <v>324</v>
      </c>
      <c r="E912" s="16" t="s">
        <v>325</v>
      </c>
      <c r="F912" s="17">
        <v>43249</v>
      </c>
      <c r="G912" s="18">
        <v>2018</v>
      </c>
      <c r="H912" s="16" t="s">
        <v>1248</v>
      </c>
      <c r="I912" s="20">
        <v>1132.31</v>
      </c>
      <c r="J912" s="19">
        <v>1132.31</v>
      </c>
      <c r="K912" s="21">
        <v>1132.31</v>
      </c>
      <c r="L912" s="21">
        <v>24</v>
      </c>
      <c r="M912" s="13">
        <f t="shared" si="98"/>
        <v>1132.31</v>
      </c>
      <c r="N912" s="10">
        <f t="shared" si="99"/>
        <v>1132.31</v>
      </c>
      <c r="O912" s="10">
        <f t="shared" si="100"/>
        <v>1132.31</v>
      </c>
      <c r="P912" s="8">
        <f t="shared" si="101"/>
        <v>-1108.31</v>
      </c>
      <c r="Q912" s="9">
        <f t="shared" si="102"/>
        <v>-46.179583333333333</v>
      </c>
      <c r="R912" s="8">
        <f t="shared" si="103"/>
        <v>0</v>
      </c>
    </row>
    <row r="913" spans="1:18" ht="13.5" thickBot="1">
      <c r="A913" s="16" t="s">
        <v>26</v>
      </c>
      <c r="B913" s="16" t="str">
        <f t="shared" si="104"/>
        <v>POS</v>
      </c>
      <c r="C913" s="23" t="s">
        <v>1244</v>
      </c>
      <c r="D913" s="16" t="s">
        <v>239</v>
      </c>
      <c r="E913" s="16" t="s">
        <v>240</v>
      </c>
      <c r="F913" s="17">
        <v>43297</v>
      </c>
      <c r="G913" s="18">
        <v>2018</v>
      </c>
      <c r="H913" s="16" t="s">
        <v>1248</v>
      </c>
      <c r="I913" s="20">
        <v>1132.31</v>
      </c>
      <c r="J913" s="19">
        <v>1132.31</v>
      </c>
      <c r="K913" s="21">
        <v>1132.31</v>
      </c>
      <c r="L913" s="21">
        <v>24</v>
      </c>
      <c r="M913" s="13">
        <f t="shared" si="98"/>
        <v>1132.31</v>
      </c>
      <c r="N913" s="10">
        <f t="shared" si="99"/>
        <v>1132.31</v>
      </c>
      <c r="O913" s="10">
        <f t="shared" si="100"/>
        <v>1132.31</v>
      </c>
      <c r="P913" s="8">
        <f t="shared" si="101"/>
        <v>-1108.31</v>
      </c>
      <c r="Q913" s="9">
        <f t="shared" si="102"/>
        <v>-46.179583333333333</v>
      </c>
      <c r="R913" s="8">
        <f t="shared" si="103"/>
        <v>0</v>
      </c>
    </row>
    <row r="914" spans="1:18" ht="13.5" thickBot="1">
      <c r="A914" s="16" t="s">
        <v>26</v>
      </c>
      <c r="B914" s="16" t="str">
        <f t="shared" si="104"/>
        <v>POS</v>
      </c>
      <c r="C914" s="23" t="s">
        <v>1244</v>
      </c>
      <c r="D914" s="16" t="s">
        <v>714</v>
      </c>
      <c r="E914" s="16" t="s">
        <v>715</v>
      </c>
      <c r="F914" s="17">
        <v>43334</v>
      </c>
      <c r="G914" s="18">
        <v>2018</v>
      </c>
      <c r="H914" s="16" t="s">
        <v>1248</v>
      </c>
      <c r="I914" s="20">
        <v>1127.1199999999999</v>
      </c>
      <c r="J914" s="19">
        <v>1127.1199999999999</v>
      </c>
      <c r="K914" s="21">
        <v>1127.1199999999999</v>
      </c>
      <c r="L914" s="21">
        <v>24</v>
      </c>
      <c r="M914" s="13">
        <f t="shared" si="98"/>
        <v>1127.1199999999999</v>
      </c>
      <c r="N914" s="10">
        <f t="shared" si="99"/>
        <v>1127.1199999999999</v>
      </c>
      <c r="O914" s="10">
        <f t="shared" si="100"/>
        <v>1127.1199999999999</v>
      </c>
      <c r="P914" s="8">
        <f t="shared" si="101"/>
        <v>-1103.1199999999999</v>
      </c>
      <c r="Q914" s="9">
        <f t="shared" si="102"/>
        <v>-45.963333333333331</v>
      </c>
      <c r="R914" s="8">
        <f t="shared" si="103"/>
        <v>0</v>
      </c>
    </row>
    <row r="915" spans="1:18" ht="13.5" thickBot="1">
      <c r="A915" s="16" t="s">
        <v>26</v>
      </c>
      <c r="B915" s="16" t="str">
        <f t="shared" si="104"/>
        <v>POS</v>
      </c>
      <c r="C915" s="23" t="s">
        <v>1244</v>
      </c>
      <c r="D915" s="16" t="s">
        <v>233</v>
      </c>
      <c r="E915" s="16" t="s">
        <v>234</v>
      </c>
      <c r="F915" s="17">
        <v>43280</v>
      </c>
      <c r="G915" s="18">
        <v>2018</v>
      </c>
      <c r="H915" s="16" t="s">
        <v>1248</v>
      </c>
      <c r="I915" s="20">
        <v>1015.75</v>
      </c>
      <c r="J915" s="19">
        <v>1015.75</v>
      </c>
      <c r="K915" s="21">
        <v>1015.75</v>
      </c>
      <c r="L915" s="21">
        <v>24</v>
      </c>
      <c r="M915" s="13">
        <f t="shared" si="98"/>
        <v>1015.75</v>
      </c>
      <c r="N915" s="10">
        <f t="shared" si="99"/>
        <v>1015.75</v>
      </c>
      <c r="O915" s="10">
        <f t="shared" si="100"/>
        <v>1015.75</v>
      </c>
      <c r="P915" s="8">
        <f t="shared" si="101"/>
        <v>-991.75</v>
      </c>
      <c r="Q915" s="9">
        <f t="shared" si="102"/>
        <v>-41.322916666666664</v>
      </c>
      <c r="R915" s="8">
        <f t="shared" si="103"/>
        <v>0</v>
      </c>
    </row>
    <row r="916" spans="1:18" ht="13.5" thickBot="1">
      <c r="A916" s="16" t="s">
        <v>26</v>
      </c>
      <c r="B916" s="16" t="str">
        <f t="shared" si="104"/>
        <v>POS</v>
      </c>
      <c r="C916" s="23" t="s">
        <v>1244</v>
      </c>
      <c r="D916" s="16" t="s">
        <v>281</v>
      </c>
      <c r="E916" s="16" t="s">
        <v>282</v>
      </c>
      <c r="F916" s="17">
        <v>43270</v>
      </c>
      <c r="G916" s="18">
        <v>2018</v>
      </c>
      <c r="H916" s="16" t="s">
        <v>1248</v>
      </c>
      <c r="I916" s="20">
        <v>964.31</v>
      </c>
      <c r="J916" s="19">
        <v>964.31</v>
      </c>
      <c r="K916" s="21">
        <v>964.31</v>
      </c>
      <c r="L916" s="21">
        <v>24</v>
      </c>
      <c r="M916" s="13">
        <f t="shared" si="98"/>
        <v>964.31</v>
      </c>
      <c r="N916" s="10">
        <f t="shared" si="99"/>
        <v>964.31</v>
      </c>
      <c r="O916" s="10">
        <f t="shared" si="100"/>
        <v>964.31</v>
      </c>
      <c r="P916" s="8">
        <f t="shared" si="101"/>
        <v>-940.31</v>
      </c>
      <c r="Q916" s="9">
        <f t="shared" si="102"/>
        <v>-39.179583333333333</v>
      </c>
      <c r="R916" s="8">
        <f t="shared" si="103"/>
        <v>0</v>
      </c>
    </row>
    <row r="917" spans="1:18" ht="13.5" thickBot="1">
      <c r="A917" s="16" t="s">
        <v>26</v>
      </c>
      <c r="B917" s="16" t="str">
        <f t="shared" si="104"/>
        <v>POS</v>
      </c>
      <c r="C917" s="23" t="s">
        <v>1244</v>
      </c>
      <c r="D917" s="16" t="s">
        <v>313</v>
      </c>
      <c r="E917" s="16" t="s">
        <v>314</v>
      </c>
      <c r="F917" s="17">
        <v>43287</v>
      </c>
      <c r="G917" s="18">
        <v>2018</v>
      </c>
      <c r="H917" s="16" t="s">
        <v>1248</v>
      </c>
      <c r="I917" s="20">
        <v>964.31</v>
      </c>
      <c r="J917" s="19">
        <v>964.31</v>
      </c>
      <c r="K917" s="21">
        <v>964.31</v>
      </c>
      <c r="L917" s="21">
        <v>24</v>
      </c>
      <c r="M917" s="13">
        <f t="shared" si="98"/>
        <v>964.31</v>
      </c>
      <c r="N917" s="10">
        <f t="shared" si="99"/>
        <v>964.31</v>
      </c>
      <c r="O917" s="10">
        <f t="shared" si="100"/>
        <v>964.31</v>
      </c>
      <c r="P917" s="8">
        <f t="shared" si="101"/>
        <v>-940.31</v>
      </c>
      <c r="Q917" s="9">
        <f t="shared" si="102"/>
        <v>-39.179583333333333</v>
      </c>
      <c r="R917" s="8">
        <f t="shared" si="103"/>
        <v>0</v>
      </c>
    </row>
    <row r="918" spans="1:18" ht="13.5" thickBot="1">
      <c r="A918" s="16" t="s">
        <v>26</v>
      </c>
      <c r="B918" s="16" t="str">
        <f t="shared" si="104"/>
        <v>POS</v>
      </c>
      <c r="C918" s="23" t="s">
        <v>1244</v>
      </c>
      <c r="D918" s="16" t="s">
        <v>283</v>
      </c>
      <c r="E918" s="16" t="s">
        <v>284</v>
      </c>
      <c r="F918" s="17">
        <v>43334</v>
      </c>
      <c r="G918" s="18">
        <v>2018</v>
      </c>
      <c r="H918" s="16" t="s">
        <v>1248</v>
      </c>
      <c r="I918" s="20">
        <v>838.75</v>
      </c>
      <c r="J918" s="19">
        <v>838.75</v>
      </c>
      <c r="K918" s="21">
        <v>838.75</v>
      </c>
      <c r="L918" s="21">
        <v>24</v>
      </c>
      <c r="M918" s="13">
        <f t="shared" si="98"/>
        <v>838.75</v>
      </c>
      <c r="N918" s="10">
        <f t="shared" si="99"/>
        <v>838.75</v>
      </c>
      <c r="O918" s="10">
        <f t="shared" si="100"/>
        <v>838.75</v>
      </c>
      <c r="P918" s="8">
        <f t="shared" si="101"/>
        <v>-814.75</v>
      </c>
      <c r="Q918" s="9">
        <f t="shared" si="102"/>
        <v>-33.947916666666664</v>
      </c>
      <c r="R918" s="8">
        <f t="shared" si="103"/>
        <v>0</v>
      </c>
    </row>
    <row r="919" spans="1:18" ht="13.5" thickBot="1">
      <c r="A919" s="16" t="s">
        <v>26</v>
      </c>
      <c r="B919" s="16" t="str">
        <f t="shared" si="104"/>
        <v>POS</v>
      </c>
      <c r="C919" s="23" t="s">
        <v>1244</v>
      </c>
      <c r="D919" s="16" t="s">
        <v>356</v>
      </c>
      <c r="E919" s="16" t="s">
        <v>357</v>
      </c>
      <c r="F919" s="17">
        <v>43317</v>
      </c>
      <c r="G919" s="18">
        <v>2018</v>
      </c>
      <c r="H919" s="16" t="s">
        <v>1248</v>
      </c>
      <c r="I919" s="20">
        <v>838.75</v>
      </c>
      <c r="J919" s="19">
        <v>838.75</v>
      </c>
      <c r="K919" s="21">
        <v>838.75</v>
      </c>
      <c r="L919" s="21">
        <v>24</v>
      </c>
      <c r="M919" s="13">
        <f t="shared" si="98"/>
        <v>838.75</v>
      </c>
      <c r="N919" s="10">
        <f t="shared" si="99"/>
        <v>838.75</v>
      </c>
      <c r="O919" s="10">
        <f t="shared" si="100"/>
        <v>838.75</v>
      </c>
      <c r="P919" s="8">
        <f t="shared" si="101"/>
        <v>-814.75</v>
      </c>
      <c r="Q919" s="9">
        <f t="shared" si="102"/>
        <v>-33.947916666666664</v>
      </c>
      <c r="R919" s="8">
        <f t="shared" si="103"/>
        <v>0</v>
      </c>
    </row>
    <row r="920" spans="1:18" ht="13.5" thickBot="1">
      <c r="A920" s="16" t="s">
        <v>26</v>
      </c>
      <c r="B920" s="16" t="str">
        <f t="shared" si="104"/>
        <v>POS</v>
      </c>
      <c r="C920" s="23" t="s">
        <v>1244</v>
      </c>
      <c r="D920" s="16" t="s">
        <v>295</v>
      </c>
      <c r="E920" s="16" t="s">
        <v>296</v>
      </c>
      <c r="F920" s="17">
        <v>43278</v>
      </c>
      <c r="G920" s="18">
        <v>2018</v>
      </c>
      <c r="H920" s="16" t="s">
        <v>1248</v>
      </c>
      <c r="I920" s="20">
        <v>838.75</v>
      </c>
      <c r="J920" s="19">
        <v>838.75</v>
      </c>
      <c r="K920" s="21">
        <v>838.75</v>
      </c>
      <c r="L920" s="21">
        <v>24</v>
      </c>
      <c r="M920" s="13">
        <f t="shared" si="98"/>
        <v>838.75</v>
      </c>
      <c r="N920" s="10">
        <f t="shared" si="99"/>
        <v>838.75</v>
      </c>
      <c r="O920" s="10">
        <f t="shared" si="100"/>
        <v>838.75</v>
      </c>
      <c r="P920" s="8">
        <f t="shared" si="101"/>
        <v>-814.75</v>
      </c>
      <c r="Q920" s="9">
        <f t="shared" si="102"/>
        <v>-33.947916666666664</v>
      </c>
      <c r="R920" s="8">
        <f t="shared" si="103"/>
        <v>0</v>
      </c>
    </row>
    <row r="921" spans="1:18" ht="13.5" thickBot="1">
      <c r="A921" s="16" t="s">
        <v>8</v>
      </c>
      <c r="B921" s="16" t="str">
        <f t="shared" si="104"/>
        <v>POS</v>
      </c>
      <c r="C921" s="23" t="s">
        <v>1244</v>
      </c>
      <c r="D921" s="16" t="s">
        <v>389</v>
      </c>
      <c r="E921" s="16" t="s">
        <v>390</v>
      </c>
      <c r="F921" s="17">
        <v>43272</v>
      </c>
      <c r="G921" s="18">
        <v>2018</v>
      </c>
      <c r="H921" s="16" t="s">
        <v>1253</v>
      </c>
      <c r="I921" s="20">
        <v>971.18</v>
      </c>
      <c r="J921" s="19">
        <v>971.18</v>
      </c>
      <c r="K921" s="21">
        <v>971.18</v>
      </c>
      <c r="L921" s="21">
        <v>29</v>
      </c>
      <c r="M921" s="13">
        <f t="shared" si="98"/>
        <v>971.18</v>
      </c>
      <c r="N921" s="10">
        <f t="shared" si="99"/>
        <v>971.18</v>
      </c>
      <c r="O921" s="10">
        <f t="shared" si="100"/>
        <v>971.18</v>
      </c>
      <c r="P921" s="8">
        <f t="shared" si="101"/>
        <v>-942.18</v>
      </c>
      <c r="Q921" s="9">
        <f t="shared" si="102"/>
        <v>-32.488965517241375</v>
      </c>
      <c r="R921" s="8">
        <f t="shared" si="103"/>
        <v>0</v>
      </c>
    </row>
    <row r="922" spans="1:18" ht="13.5" thickBot="1">
      <c r="A922" s="16" t="s">
        <v>8</v>
      </c>
      <c r="B922" s="16" t="str">
        <f t="shared" si="104"/>
        <v>POS</v>
      </c>
      <c r="C922" s="23" t="s">
        <v>1244</v>
      </c>
      <c r="D922" s="16" t="s">
        <v>70</v>
      </c>
      <c r="E922" s="16" t="s">
        <v>71</v>
      </c>
      <c r="F922" s="17">
        <v>43264</v>
      </c>
      <c r="G922" s="18">
        <v>2018</v>
      </c>
      <c r="H922" s="16" t="s">
        <v>1248</v>
      </c>
      <c r="I922" s="20">
        <v>2770.2</v>
      </c>
      <c r="J922" s="19">
        <v>2770.2</v>
      </c>
      <c r="K922" s="21">
        <v>2770.2</v>
      </c>
      <c r="L922" s="21">
        <v>88</v>
      </c>
      <c r="M922" s="13">
        <f t="shared" si="98"/>
        <v>2770.2</v>
      </c>
      <c r="N922" s="10">
        <f t="shared" si="99"/>
        <v>2770.2</v>
      </c>
      <c r="O922" s="10">
        <f t="shared" si="100"/>
        <v>2770.2</v>
      </c>
      <c r="P922" s="8">
        <f t="shared" si="101"/>
        <v>-2682.2</v>
      </c>
      <c r="Q922" s="9">
        <f t="shared" si="102"/>
        <v>-30.479545454545452</v>
      </c>
      <c r="R922" s="8">
        <f t="shared" si="103"/>
        <v>0</v>
      </c>
    </row>
    <row r="923" spans="1:18" ht="13.5" thickBot="1">
      <c r="A923" s="16" t="s">
        <v>26</v>
      </c>
      <c r="B923" s="16" t="str">
        <f t="shared" si="104"/>
        <v>POS</v>
      </c>
      <c r="C923" s="23" t="s">
        <v>1244</v>
      </c>
      <c r="D923" s="16" t="s">
        <v>235</v>
      </c>
      <c r="E923" s="16" t="s">
        <v>236</v>
      </c>
      <c r="F923" s="17">
        <v>43265</v>
      </c>
      <c r="G923" s="18">
        <v>2018</v>
      </c>
      <c r="H923" s="16" t="s">
        <v>1248</v>
      </c>
      <c r="I923" s="20">
        <v>733.97</v>
      </c>
      <c r="J923" s="19">
        <v>733.97</v>
      </c>
      <c r="K923" s="21">
        <v>733.97</v>
      </c>
      <c r="L923" s="21">
        <v>24</v>
      </c>
      <c r="M923" s="13">
        <f t="shared" si="98"/>
        <v>733.97</v>
      </c>
      <c r="N923" s="10">
        <f t="shared" si="99"/>
        <v>733.97</v>
      </c>
      <c r="O923" s="10">
        <f t="shared" si="100"/>
        <v>733.97</v>
      </c>
      <c r="P923" s="8">
        <f t="shared" si="101"/>
        <v>-709.97</v>
      </c>
      <c r="Q923" s="9">
        <f t="shared" si="102"/>
        <v>-29.582083333333333</v>
      </c>
      <c r="R923" s="8">
        <f t="shared" si="103"/>
        <v>0</v>
      </c>
    </row>
    <row r="924" spans="1:18" ht="13.5" thickBot="1">
      <c r="A924" s="16" t="s">
        <v>8</v>
      </c>
      <c r="B924" s="16" t="str">
        <f t="shared" si="104"/>
        <v>POS</v>
      </c>
      <c r="C924" s="23" t="s">
        <v>1244</v>
      </c>
      <c r="D924" s="16" t="s">
        <v>20</v>
      </c>
      <c r="E924" s="16" t="s">
        <v>21</v>
      </c>
      <c r="F924" s="17">
        <v>43290</v>
      </c>
      <c r="G924" s="18">
        <v>2018</v>
      </c>
      <c r="H924" s="16" t="s">
        <v>1248</v>
      </c>
      <c r="I924" s="20">
        <v>7033.51</v>
      </c>
      <c r="J924" s="19">
        <v>7033.51</v>
      </c>
      <c r="K924" s="21">
        <v>7033.51</v>
      </c>
      <c r="L924" s="21">
        <v>264</v>
      </c>
      <c r="M924" s="13">
        <f t="shared" si="98"/>
        <v>7033.51</v>
      </c>
      <c r="N924" s="10">
        <f t="shared" si="99"/>
        <v>7033.51</v>
      </c>
      <c r="O924" s="10">
        <f t="shared" si="100"/>
        <v>7033.51</v>
      </c>
      <c r="P924" s="8">
        <f t="shared" si="101"/>
        <v>-6769.51</v>
      </c>
      <c r="Q924" s="9">
        <f t="shared" si="102"/>
        <v>-25.642083333333336</v>
      </c>
      <c r="R924" s="8">
        <f t="shared" si="103"/>
        <v>0</v>
      </c>
    </row>
    <row r="925" spans="1:18" ht="13.5" thickBot="1">
      <c r="A925" s="16" t="s">
        <v>26</v>
      </c>
      <c r="B925" s="16" t="str">
        <f t="shared" si="104"/>
        <v>POS</v>
      </c>
      <c r="C925" s="23" t="s">
        <v>1244</v>
      </c>
      <c r="D925" s="16" t="s">
        <v>47</v>
      </c>
      <c r="E925" s="16" t="s">
        <v>48</v>
      </c>
      <c r="F925" s="17">
        <v>43343</v>
      </c>
      <c r="G925" s="18">
        <v>2018</v>
      </c>
      <c r="H925" s="16" t="s">
        <v>1248</v>
      </c>
      <c r="I925" s="20">
        <v>1132.31</v>
      </c>
      <c r="J925" s="19">
        <v>1132.31</v>
      </c>
      <c r="K925" s="21">
        <v>1132.31</v>
      </c>
      <c r="L925" s="21">
        <v>48</v>
      </c>
      <c r="M925" s="13">
        <f t="shared" si="98"/>
        <v>1132.31</v>
      </c>
      <c r="N925" s="10">
        <f t="shared" si="99"/>
        <v>1132.31</v>
      </c>
      <c r="O925" s="10">
        <f t="shared" si="100"/>
        <v>1132.31</v>
      </c>
      <c r="P925" s="8">
        <f t="shared" si="101"/>
        <v>-1084.31</v>
      </c>
      <c r="Q925" s="9">
        <f t="shared" si="102"/>
        <v>-22.589791666666667</v>
      </c>
      <c r="R925" s="8">
        <f t="shared" si="103"/>
        <v>0</v>
      </c>
    </row>
    <row r="926" spans="1:18" ht="13.5" thickBot="1">
      <c r="A926" s="16" t="s">
        <v>99</v>
      </c>
      <c r="B926" s="16" t="str">
        <f t="shared" si="104"/>
        <v>POS</v>
      </c>
      <c r="C926" s="23" t="s">
        <v>1245</v>
      </c>
      <c r="D926" s="16" t="s">
        <v>100</v>
      </c>
      <c r="E926" s="16" t="s">
        <v>101</v>
      </c>
      <c r="F926" s="17">
        <v>43319</v>
      </c>
      <c r="G926" s="18">
        <v>2018</v>
      </c>
      <c r="H926" s="16" t="s">
        <v>1249</v>
      </c>
      <c r="I926" s="20">
        <v>2078.39</v>
      </c>
      <c r="J926" s="19">
        <v>2078.39</v>
      </c>
      <c r="K926" s="21">
        <v>2078.39</v>
      </c>
      <c r="L926" s="21">
        <v>95</v>
      </c>
      <c r="M926" s="13">
        <f t="shared" si="98"/>
        <v>2078.39</v>
      </c>
      <c r="N926" s="10">
        <f t="shared" si="99"/>
        <v>2078.39</v>
      </c>
      <c r="O926" s="10">
        <f t="shared" si="100"/>
        <v>2078.39</v>
      </c>
      <c r="P926" s="8">
        <f t="shared" si="101"/>
        <v>-1983.3899999999999</v>
      </c>
      <c r="Q926" s="9">
        <f t="shared" si="102"/>
        <v>-20.87778947368421</v>
      </c>
      <c r="R926" s="8">
        <f t="shared" si="103"/>
        <v>0</v>
      </c>
    </row>
    <row r="927" spans="1:18" ht="13.5" thickBot="1">
      <c r="A927" s="16" t="s">
        <v>51</v>
      </c>
      <c r="B927" s="16" t="str">
        <f t="shared" si="104"/>
        <v>POS</v>
      </c>
      <c r="C927" s="23" t="s">
        <v>1245</v>
      </c>
      <c r="D927" s="16" t="s">
        <v>122</v>
      </c>
      <c r="E927" s="16" t="s">
        <v>123</v>
      </c>
      <c r="F927" s="17">
        <v>43299</v>
      </c>
      <c r="G927" s="18">
        <v>2018</v>
      </c>
      <c r="H927" s="16" t="s">
        <v>1249</v>
      </c>
      <c r="I927" s="20">
        <v>1986.5</v>
      </c>
      <c r="J927" s="19">
        <v>1986.5</v>
      </c>
      <c r="K927" s="21">
        <v>1986.5</v>
      </c>
      <c r="L927" s="21">
        <v>95</v>
      </c>
      <c r="M927" s="13">
        <f t="shared" si="98"/>
        <v>1986.5</v>
      </c>
      <c r="N927" s="10">
        <f t="shared" si="99"/>
        <v>1986.5</v>
      </c>
      <c r="O927" s="10">
        <f t="shared" si="100"/>
        <v>1986.5</v>
      </c>
      <c r="P927" s="8">
        <f t="shared" si="101"/>
        <v>-1891.5</v>
      </c>
      <c r="Q927" s="9">
        <f t="shared" si="102"/>
        <v>-19.910526315789475</v>
      </c>
      <c r="R927" s="8">
        <f t="shared" si="103"/>
        <v>0</v>
      </c>
    </row>
    <row r="928" spans="1:18" ht="13.5" thickBot="1">
      <c r="A928" s="16" t="s">
        <v>111</v>
      </c>
      <c r="B928" s="16" t="str">
        <f t="shared" si="104"/>
        <v>POS</v>
      </c>
      <c r="C928" s="23" t="s">
        <v>1244</v>
      </c>
      <c r="D928" s="16" t="s">
        <v>834</v>
      </c>
      <c r="E928" s="16" t="s">
        <v>835</v>
      </c>
      <c r="F928" s="17">
        <v>43325</v>
      </c>
      <c r="G928" s="18">
        <v>2018</v>
      </c>
      <c r="H928" s="16" t="s">
        <v>1248</v>
      </c>
      <c r="I928" s="20">
        <v>481.87</v>
      </c>
      <c r="J928" s="19">
        <v>481.87</v>
      </c>
      <c r="K928" s="21">
        <v>481.87</v>
      </c>
      <c r="L928" s="21">
        <v>29</v>
      </c>
      <c r="M928" s="13">
        <f t="shared" si="98"/>
        <v>481.87</v>
      </c>
      <c r="N928" s="10">
        <f t="shared" si="99"/>
        <v>481.87</v>
      </c>
      <c r="O928" s="10">
        <f t="shared" si="100"/>
        <v>481.87</v>
      </c>
      <c r="P928" s="8">
        <f t="shared" si="101"/>
        <v>-452.87</v>
      </c>
      <c r="Q928" s="9">
        <f t="shared" si="102"/>
        <v>-15.616206896551724</v>
      </c>
      <c r="R928" s="8">
        <f t="shared" si="103"/>
        <v>0</v>
      </c>
    </row>
    <row r="929" spans="1:18" ht="13.5" thickBot="1">
      <c r="A929" s="16" t="s">
        <v>108</v>
      </c>
      <c r="B929" s="16" t="str">
        <f t="shared" si="104"/>
        <v>POS</v>
      </c>
      <c r="C929" s="23" t="s">
        <v>1244</v>
      </c>
      <c r="D929" s="16" t="s">
        <v>907</v>
      </c>
      <c r="E929" s="16" t="s">
        <v>908</v>
      </c>
      <c r="F929" s="17">
        <v>43271</v>
      </c>
      <c r="G929" s="18">
        <v>2018</v>
      </c>
      <c r="H929" s="16" t="s">
        <v>1248</v>
      </c>
      <c r="I929" s="20">
        <v>454.66</v>
      </c>
      <c r="J929" s="19">
        <v>454.66</v>
      </c>
      <c r="K929" s="21">
        <v>454.66</v>
      </c>
      <c r="L929" s="21">
        <v>29</v>
      </c>
      <c r="M929" s="13">
        <f t="shared" si="98"/>
        <v>454.66</v>
      </c>
      <c r="N929" s="10">
        <f t="shared" si="99"/>
        <v>454.66</v>
      </c>
      <c r="O929" s="10">
        <f t="shared" si="100"/>
        <v>454.66</v>
      </c>
      <c r="P929" s="8">
        <f t="shared" si="101"/>
        <v>-425.66</v>
      </c>
      <c r="Q929" s="9">
        <f t="shared" si="102"/>
        <v>-14.677931034482759</v>
      </c>
      <c r="R929" s="8">
        <f t="shared" si="103"/>
        <v>0</v>
      </c>
    </row>
    <row r="930" spans="1:18" ht="13.5" thickBot="1">
      <c r="A930" s="16" t="s">
        <v>8</v>
      </c>
      <c r="B930" s="16" t="str">
        <f t="shared" si="104"/>
        <v>POS</v>
      </c>
      <c r="C930" s="23" t="s">
        <v>1244</v>
      </c>
      <c r="D930" s="16" t="s">
        <v>22</v>
      </c>
      <c r="E930" s="16" t="s">
        <v>23</v>
      </c>
      <c r="F930" s="17">
        <v>43291</v>
      </c>
      <c r="G930" s="18">
        <v>2018</v>
      </c>
      <c r="H930" s="16" t="s">
        <v>1248</v>
      </c>
      <c r="I930" s="20">
        <v>7467.38</v>
      </c>
      <c r="J930" s="19">
        <v>7467.38</v>
      </c>
      <c r="K930" s="21">
        <v>7467.38</v>
      </c>
      <c r="L930" s="21">
        <v>617</v>
      </c>
      <c r="M930" s="13">
        <f t="shared" si="98"/>
        <v>7467.38</v>
      </c>
      <c r="N930" s="10">
        <f t="shared" si="99"/>
        <v>7467.38</v>
      </c>
      <c r="O930" s="10">
        <f t="shared" si="100"/>
        <v>7467.38</v>
      </c>
      <c r="P930" s="8">
        <f t="shared" si="101"/>
        <v>-6850.38</v>
      </c>
      <c r="Q930" s="9">
        <f t="shared" si="102"/>
        <v>-11.102722852512155</v>
      </c>
      <c r="R930" s="8">
        <f t="shared" si="103"/>
        <v>0</v>
      </c>
    </row>
    <row r="931" spans="1:18" ht="13.5" thickBot="1">
      <c r="A931" s="16" t="s">
        <v>8</v>
      </c>
      <c r="B931" s="16" t="str">
        <f t="shared" si="104"/>
        <v>POS</v>
      </c>
      <c r="C931" s="23" t="s">
        <v>1245</v>
      </c>
      <c r="D931" s="16" t="s">
        <v>814</v>
      </c>
      <c r="E931" s="16" t="s">
        <v>815</v>
      </c>
      <c r="F931" s="17">
        <v>43278</v>
      </c>
      <c r="G931" s="18">
        <v>2018</v>
      </c>
      <c r="H931" s="16" t="s">
        <v>1249</v>
      </c>
      <c r="I931" s="20">
        <v>707.6</v>
      </c>
      <c r="J931" s="19">
        <v>707.6</v>
      </c>
      <c r="K931" s="21">
        <v>707.6</v>
      </c>
      <c r="L931" s="21">
        <v>60</v>
      </c>
      <c r="M931" s="13">
        <f t="shared" si="98"/>
        <v>707.6</v>
      </c>
      <c r="N931" s="10">
        <f t="shared" si="99"/>
        <v>707.6</v>
      </c>
      <c r="O931" s="10">
        <f t="shared" si="100"/>
        <v>707.6</v>
      </c>
      <c r="P931" s="8">
        <f t="shared" si="101"/>
        <v>-647.6</v>
      </c>
      <c r="Q931" s="9">
        <f t="shared" si="102"/>
        <v>-10.793333333333333</v>
      </c>
      <c r="R931" s="8">
        <f t="shared" si="103"/>
        <v>0</v>
      </c>
    </row>
    <row r="932" spans="1:18" ht="13.5" thickBot="1">
      <c r="A932" s="16" t="s">
        <v>8</v>
      </c>
      <c r="B932" s="16" t="str">
        <f t="shared" si="104"/>
        <v>POS</v>
      </c>
      <c r="C932" s="23" t="s">
        <v>1245</v>
      </c>
      <c r="D932" s="16" t="s">
        <v>781</v>
      </c>
      <c r="E932" s="16" t="s">
        <v>782</v>
      </c>
      <c r="F932" s="17">
        <v>43290</v>
      </c>
      <c r="G932" s="18">
        <v>2018</v>
      </c>
      <c r="H932" s="16" t="s">
        <v>1249</v>
      </c>
      <c r="I932" s="20">
        <v>860.43</v>
      </c>
      <c r="J932" s="19">
        <v>860.43</v>
      </c>
      <c r="K932" s="21">
        <v>860.43</v>
      </c>
      <c r="L932" s="21">
        <v>80</v>
      </c>
      <c r="M932" s="13">
        <f t="shared" si="98"/>
        <v>860.43</v>
      </c>
      <c r="N932" s="10">
        <f t="shared" si="99"/>
        <v>860.43</v>
      </c>
      <c r="O932" s="10">
        <f t="shared" si="100"/>
        <v>860.43</v>
      </c>
      <c r="P932" s="8">
        <f t="shared" si="101"/>
        <v>-780.43</v>
      </c>
      <c r="Q932" s="9">
        <f t="shared" si="102"/>
        <v>-9.755374999999999</v>
      </c>
      <c r="R932" s="8">
        <f t="shared" si="103"/>
        <v>0</v>
      </c>
    </row>
    <row r="933" spans="1:18" ht="13.5" thickBot="1">
      <c r="A933" s="16" t="s">
        <v>80</v>
      </c>
      <c r="B933" s="16" t="str">
        <f t="shared" si="104"/>
        <v>POS</v>
      </c>
      <c r="C933" s="23" t="s">
        <v>1245</v>
      </c>
      <c r="D933" s="16" t="s">
        <v>443</v>
      </c>
      <c r="E933" s="16" t="s">
        <v>444</v>
      </c>
      <c r="F933" s="17">
        <v>43333</v>
      </c>
      <c r="G933" s="18">
        <v>2018</v>
      </c>
      <c r="H933" s="16" t="s">
        <v>1249</v>
      </c>
      <c r="I933" s="20">
        <v>1064.75</v>
      </c>
      <c r="J933" s="19">
        <v>1064.75</v>
      </c>
      <c r="K933" s="21">
        <v>1064.75</v>
      </c>
      <c r="L933" s="21">
        <v>100</v>
      </c>
      <c r="M933" s="13">
        <f t="shared" si="98"/>
        <v>1064.75</v>
      </c>
      <c r="N933" s="10">
        <f t="shared" si="99"/>
        <v>1064.75</v>
      </c>
      <c r="O933" s="10">
        <f t="shared" si="100"/>
        <v>1064.75</v>
      </c>
      <c r="P933" s="8">
        <f t="shared" si="101"/>
        <v>-964.75</v>
      </c>
      <c r="Q933" s="9">
        <f t="shared" si="102"/>
        <v>-9.6475000000000009</v>
      </c>
      <c r="R933" s="8">
        <f t="shared" si="103"/>
        <v>0</v>
      </c>
    </row>
    <row r="934" spans="1:18" ht="13.5" thickBot="1">
      <c r="A934" s="16" t="s">
        <v>80</v>
      </c>
      <c r="B934" s="16" t="str">
        <f t="shared" si="104"/>
        <v>POS</v>
      </c>
      <c r="C934" s="23" t="s">
        <v>1245</v>
      </c>
      <c r="D934" s="16" t="s">
        <v>555</v>
      </c>
      <c r="E934" s="16" t="s">
        <v>556</v>
      </c>
      <c r="F934" s="17">
        <v>43328</v>
      </c>
      <c r="G934" s="18">
        <v>2018</v>
      </c>
      <c r="H934" s="16" t="s">
        <v>1249</v>
      </c>
      <c r="I934" s="20">
        <v>1064.75</v>
      </c>
      <c r="J934" s="19">
        <v>1064.75</v>
      </c>
      <c r="K934" s="21">
        <v>1064.75</v>
      </c>
      <c r="L934" s="21">
        <v>100</v>
      </c>
      <c r="M934" s="13">
        <f t="shared" si="98"/>
        <v>1064.75</v>
      </c>
      <c r="N934" s="10">
        <f t="shared" si="99"/>
        <v>1064.75</v>
      </c>
      <c r="O934" s="10">
        <f t="shared" si="100"/>
        <v>1064.75</v>
      </c>
      <c r="P934" s="8">
        <f t="shared" si="101"/>
        <v>-964.75</v>
      </c>
      <c r="Q934" s="9">
        <f t="shared" si="102"/>
        <v>-9.6475000000000009</v>
      </c>
      <c r="R934" s="8">
        <f t="shared" si="103"/>
        <v>0</v>
      </c>
    </row>
    <row r="935" spans="1:18" ht="13.5" thickBot="1">
      <c r="A935" s="16" t="s">
        <v>80</v>
      </c>
      <c r="B935" s="16" t="str">
        <f t="shared" si="104"/>
        <v>POS</v>
      </c>
      <c r="C935" s="23" t="s">
        <v>1245</v>
      </c>
      <c r="D935" s="16" t="s">
        <v>584</v>
      </c>
      <c r="E935" s="16" t="s">
        <v>585</v>
      </c>
      <c r="F935" s="17">
        <v>43335</v>
      </c>
      <c r="G935" s="18">
        <v>2018</v>
      </c>
      <c r="H935" s="16" t="s">
        <v>1249</v>
      </c>
      <c r="I935" s="20">
        <v>1064.75</v>
      </c>
      <c r="J935" s="19">
        <v>1064.75</v>
      </c>
      <c r="K935" s="21">
        <v>1064.75</v>
      </c>
      <c r="L935" s="21">
        <v>100</v>
      </c>
      <c r="M935" s="13">
        <f t="shared" si="98"/>
        <v>1064.75</v>
      </c>
      <c r="N935" s="10">
        <f t="shared" si="99"/>
        <v>1064.75</v>
      </c>
      <c r="O935" s="10">
        <f t="shared" si="100"/>
        <v>1064.75</v>
      </c>
      <c r="P935" s="8">
        <f t="shared" si="101"/>
        <v>-964.75</v>
      </c>
      <c r="Q935" s="9">
        <f t="shared" si="102"/>
        <v>-9.6475000000000009</v>
      </c>
      <c r="R935" s="8">
        <f t="shared" si="103"/>
        <v>0</v>
      </c>
    </row>
    <row r="936" spans="1:18" ht="13.5" thickBot="1">
      <c r="A936" s="16" t="s">
        <v>8</v>
      </c>
      <c r="B936" s="16" t="str">
        <f t="shared" si="104"/>
        <v>POS</v>
      </c>
      <c r="C936" s="23" t="s">
        <v>1245</v>
      </c>
      <c r="D936" s="16" t="s">
        <v>830</v>
      </c>
      <c r="E936" s="16" t="s">
        <v>831</v>
      </c>
      <c r="F936" s="17">
        <v>43277</v>
      </c>
      <c r="G936" s="18">
        <v>2018</v>
      </c>
      <c r="H936" s="16" t="s">
        <v>1249</v>
      </c>
      <c r="I936" s="20">
        <v>638.83000000000004</v>
      </c>
      <c r="J936" s="19">
        <v>638.83000000000004</v>
      </c>
      <c r="K936" s="21">
        <v>638.83000000000004</v>
      </c>
      <c r="L936" s="21">
        <v>60</v>
      </c>
      <c r="M936" s="13">
        <f t="shared" si="98"/>
        <v>638.83000000000004</v>
      </c>
      <c r="N936" s="10">
        <f t="shared" si="99"/>
        <v>638.83000000000004</v>
      </c>
      <c r="O936" s="10">
        <f t="shared" si="100"/>
        <v>638.83000000000004</v>
      </c>
      <c r="P936" s="8">
        <f t="shared" si="101"/>
        <v>-578.83000000000004</v>
      </c>
      <c r="Q936" s="9">
        <f t="shared" si="102"/>
        <v>-9.6471666666666671</v>
      </c>
      <c r="R936" s="8">
        <f t="shared" si="103"/>
        <v>0</v>
      </c>
    </row>
    <row r="937" spans="1:18" ht="13.5" thickBot="1">
      <c r="A937" s="16" t="s">
        <v>8</v>
      </c>
      <c r="B937" s="16" t="str">
        <f t="shared" si="104"/>
        <v>POS</v>
      </c>
      <c r="C937" s="23" t="s">
        <v>1245</v>
      </c>
      <c r="D937" s="16" t="s">
        <v>16</v>
      </c>
      <c r="E937" s="16" t="s">
        <v>17</v>
      </c>
      <c r="F937" s="17">
        <v>43299</v>
      </c>
      <c r="G937" s="18">
        <v>2018</v>
      </c>
      <c r="H937" s="16" t="s">
        <v>1249</v>
      </c>
      <c r="I937" s="20">
        <v>7808.55</v>
      </c>
      <c r="J937" s="19">
        <v>7808.55</v>
      </c>
      <c r="K937" s="21">
        <v>7808.55</v>
      </c>
      <c r="L937" s="21">
        <v>750</v>
      </c>
      <c r="M937" s="13">
        <f t="shared" si="98"/>
        <v>7808.55</v>
      </c>
      <c r="N937" s="10">
        <f t="shared" si="99"/>
        <v>7808.55</v>
      </c>
      <c r="O937" s="10">
        <f t="shared" si="100"/>
        <v>7808.55</v>
      </c>
      <c r="P937" s="8">
        <f t="shared" si="101"/>
        <v>-7058.55</v>
      </c>
      <c r="Q937" s="9">
        <f t="shared" si="102"/>
        <v>-9.4114000000000004</v>
      </c>
      <c r="R937" s="8">
        <f t="shared" si="103"/>
        <v>0</v>
      </c>
    </row>
    <row r="938" spans="1:18" ht="13.5" thickBot="1">
      <c r="A938" s="16" t="s">
        <v>8</v>
      </c>
      <c r="B938" s="16" t="str">
        <f t="shared" si="104"/>
        <v>POS</v>
      </c>
      <c r="C938" s="23" t="s">
        <v>1245</v>
      </c>
      <c r="D938" s="16" t="s">
        <v>832</v>
      </c>
      <c r="E938" s="16" t="s">
        <v>833</v>
      </c>
      <c r="F938" s="17">
        <v>43268</v>
      </c>
      <c r="G938" s="18">
        <v>2018</v>
      </c>
      <c r="H938" s="16" t="s">
        <v>1249</v>
      </c>
      <c r="I938" s="20">
        <v>624.5</v>
      </c>
      <c r="J938" s="19">
        <v>624.5</v>
      </c>
      <c r="K938" s="21">
        <v>624.5</v>
      </c>
      <c r="L938" s="21">
        <v>60</v>
      </c>
      <c r="M938" s="13">
        <f t="shared" si="98"/>
        <v>624.5</v>
      </c>
      <c r="N938" s="10">
        <f t="shared" si="99"/>
        <v>624.5</v>
      </c>
      <c r="O938" s="10">
        <f t="shared" si="100"/>
        <v>624.5</v>
      </c>
      <c r="P938" s="8">
        <f t="shared" si="101"/>
        <v>-564.5</v>
      </c>
      <c r="Q938" s="9">
        <f t="shared" si="102"/>
        <v>-9.4083333333333332</v>
      </c>
      <c r="R938" s="8">
        <f t="shared" si="103"/>
        <v>0</v>
      </c>
    </row>
    <row r="939" spans="1:18" ht="13.5" thickBot="1">
      <c r="A939" s="16" t="s">
        <v>8</v>
      </c>
      <c r="B939" s="16" t="str">
        <f t="shared" si="104"/>
        <v>POS</v>
      </c>
      <c r="C939" s="23" t="s">
        <v>1245</v>
      </c>
      <c r="D939" s="16" t="s">
        <v>130</v>
      </c>
      <c r="E939" s="16" t="s">
        <v>131</v>
      </c>
      <c r="F939" s="17">
        <v>43290</v>
      </c>
      <c r="G939" s="18">
        <v>2018</v>
      </c>
      <c r="H939" s="16" t="s">
        <v>1249</v>
      </c>
      <c r="I939" s="20">
        <v>1932.52</v>
      </c>
      <c r="J939" s="19">
        <v>1932.52</v>
      </c>
      <c r="K939" s="21">
        <v>1932.52</v>
      </c>
      <c r="L939" s="21">
        <v>190</v>
      </c>
      <c r="M939" s="13">
        <f t="shared" si="98"/>
        <v>1932.52</v>
      </c>
      <c r="N939" s="10">
        <f t="shared" si="99"/>
        <v>1932.52</v>
      </c>
      <c r="O939" s="10">
        <f t="shared" si="100"/>
        <v>1932.52</v>
      </c>
      <c r="P939" s="8">
        <f t="shared" si="101"/>
        <v>-1742.52</v>
      </c>
      <c r="Q939" s="9">
        <f t="shared" si="102"/>
        <v>-9.171157894736842</v>
      </c>
      <c r="R939" s="8">
        <f t="shared" si="103"/>
        <v>0</v>
      </c>
    </row>
    <row r="940" spans="1:18" ht="13.5" thickBot="1">
      <c r="A940" s="16" t="s">
        <v>26</v>
      </c>
      <c r="B940" s="16" t="str">
        <f t="shared" si="104"/>
        <v>POS</v>
      </c>
      <c r="C940" s="23" t="s">
        <v>1244</v>
      </c>
      <c r="D940" s="16" t="s">
        <v>340</v>
      </c>
      <c r="E940" s="16" t="s">
        <v>341</v>
      </c>
      <c r="F940" s="17">
        <v>43298</v>
      </c>
      <c r="G940" s="18">
        <v>2018</v>
      </c>
      <c r="H940" s="16" t="s">
        <v>1248</v>
      </c>
      <c r="I940" s="22">
        <v>243</v>
      </c>
      <c r="J940" s="19">
        <v>243</v>
      </c>
      <c r="K940" s="21">
        <v>243</v>
      </c>
      <c r="L940" s="21">
        <v>24</v>
      </c>
      <c r="M940" s="13">
        <f t="shared" si="98"/>
        <v>243</v>
      </c>
      <c r="N940" s="10">
        <f t="shared" si="99"/>
        <v>243</v>
      </c>
      <c r="O940" s="10">
        <f t="shared" si="100"/>
        <v>243</v>
      </c>
      <c r="P940" s="8">
        <f t="shared" si="101"/>
        <v>-219</v>
      </c>
      <c r="Q940" s="9">
        <f t="shared" si="102"/>
        <v>-9.125</v>
      </c>
      <c r="R940" s="8">
        <f t="shared" si="103"/>
        <v>0</v>
      </c>
    </row>
    <row r="941" spans="1:18" ht="13.5" thickBot="1">
      <c r="A941" s="16" t="s">
        <v>8</v>
      </c>
      <c r="B941" s="16" t="str">
        <f t="shared" si="104"/>
        <v>POS</v>
      </c>
      <c r="C941" s="23" t="s">
        <v>1245</v>
      </c>
      <c r="D941" s="16" t="s">
        <v>22</v>
      </c>
      <c r="E941" s="16" t="s">
        <v>23</v>
      </c>
      <c r="F941" s="17">
        <v>43291</v>
      </c>
      <c r="G941" s="18">
        <v>2018</v>
      </c>
      <c r="H941" s="16" t="s">
        <v>1249</v>
      </c>
      <c r="I941" s="20">
        <v>7467.38</v>
      </c>
      <c r="J941" s="19">
        <v>7467.38</v>
      </c>
      <c r="K941" s="21">
        <v>7467.38</v>
      </c>
      <c r="L941" s="21">
        <v>750</v>
      </c>
      <c r="M941" s="13">
        <f t="shared" si="98"/>
        <v>7467.38</v>
      </c>
      <c r="N941" s="10">
        <f t="shared" si="99"/>
        <v>7467.38</v>
      </c>
      <c r="O941" s="10">
        <f t="shared" si="100"/>
        <v>7467.38</v>
      </c>
      <c r="P941" s="8">
        <f t="shared" si="101"/>
        <v>-6717.38</v>
      </c>
      <c r="Q941" s="9">
        <f t="shared" si="102"/>
        <v>-8.956506666666666</v>
      </c>
      <c r="R941" s="8">
        <f t="shared" si="103"/>
        <v>0</v>
      </c>
    </row>
    <row r="942" spans="1:18" ht="13.5" thickBot="1">
      <c r="A942" s="16" t="s">
        <v>99</v>
      </c>
      <c r="B942" s="16" t="str">
        <f t="shared" si="104"/>
        <v>POS</v>
      </c>
      <c r="C942" s="23" t="s">
        <v>1245</v>
      </c>
      <c r="D942" s="16" t="s">
        <v>730</v>
      </c>
      <c r="E942" s="16" t="s">
        <v>731</v>
      </c>
      <c r="F942" s="17">
        <v>43299</v>
      </c>
      <c r="G942" s="18">
        <v>2018</v>
      </c>
      <c r="H942" s="16" t="s">
        <v>1249</v>
      </c>
      <c r="I942" s="20">
        <v>981.62</v>
      </c>
      <c r="J942" s="19">
        <v>981.62</v>
      </c>
      <c r="K942" s="21">
        <v>981.62</v>
      </c>
      <c r="L942" s="21">
        <v>100</v>
      </c>
      <c r="M942" s="13">
        <f t="shared" si="98"/>
        <v>981.62</v>
      </c>
      <c r="N942" s="10">
        <f t="shared" si="99"/>
        <v>981.62</v>
      </c>
      <c r="O942" s="10">
        <f t="shared" si="100"/>
        <v>981.62</v>
      </c>
      <c r="P942" s="8">
        <f t="shared" si="101"/>
        <v>-881.62</v>
      </c>
      <c r="Q942" s="9">
        <f t="shared" si="102"/>
        <v>-8.8162000000000003</v>
      </c>
      <c r="R942" s="8">
        <f t="shared" si="103"/>
        <v>0</v>
      </c>
    </row>
    <row r="943" spans="1:18" ht="13.5" thickBot="1">
      <c r="A943" s="16" t="s">
        <v>8</v>
      </c>
      <c r="B943" s="16" t="str">
        <f t="shared" si="104"/>
        <v>POS</v>
      </c>
      <c r="C943" s="23" t="s">
        <v>1245</v>
      </c>
      <c r="D943" s="16" t="s">
        <v>389</v>
      </c>
      <c r="E943" s="16" t="s">
        <v>390</v>
      </c>
      <c r="F943" s="17">
        <v>43272</v>
      </c>
      <c r="G943" s="18">
        <v>2018</v>
      </c>
      <c r="H943" s="16" t="s">
        <v>1249</v>
      </c>
      <c r="I943" s="20">
        <v>971.18</v>
      </c>
      <c r="J943" s="19">
        <v>971.18</v>
      </c>
      <c r="K943" s="21">
        <v>971.18</v>
      </c>
      <c r="L943" s="21">
        <v>100</v>
      </c>
      <c r="M943" s="13">
        <f t="shared" si="98"/>
        <v>971.18</v>
      </c>
      <c r="N943" s="10">
        <f t="shared" si="99"/>
        <v>971.18</v>
      </c>
      <c r="O943" s="10">
        <f t="shared" si="100"/>
        <v>971.18</v>
      </c>
      <c r="P943" s="8">
        <f t="shared" si="101"/>
        <v>-871.18</v>
      </c>
      <c r="Q943" s="9">
        <f t="shared" si="102"/>
        <v>-8.7118000000000002</v>
      </c>
      <c r="R943" s="8">
        <f t="shared" si="103"/>
        <v>0</v>
      </c>
    </row>
    <row r="944" spans="1:18" ht="13.5" thickBot="1">
      <c r="A944" s="16" t="s">
        <v>32</v>
      </c>
      <c r="B944" s="16" t="str">
        <f t="shared" si="104"/>
        <v>POS</v>
      </c>
      <c r="C944" s="23" t="s">
        <v>1245</v>
      </c>
      <c r="D944" s="16" t="s">
        <v>395</v>
      </c>
      <c r="E944" s="16" t="s">
        <v>396</v>
      </c>
      <c r="F944" s="17">
        <v>43280</v>
      </c>
      <c r="G944" s="18">
        <v>2018</v>
      </c>
      <c r="H944" s="16" t="s">
        <v>1249</v>
      </c>
      <c r="I944" s="20">
        <v>964.75</v>
      </c>
      <c r="J944" s="19">
        <v>964.75</v>
      </c>
      <c r="K944" s="21">
        <v>964.75</v>
      </c>
      <c r="L944" s="21">
        <v>100</v>
      </c>
      <c r="M944" s="13">
        <f t="shared" si="98"/>
        <v>964.75</v>
      </c>
      <c r="N944" s="10">
        <f t="shared" si="99"/>
        <v>964.75</v>
      </c>
      <c r="O944" s="10">
        <f t="shared" si="100"/>
        <v>964.75</v>
      </c>
      <c r="P944" s="8">
        <f t="shared" si="101"/>
        <v>-864.75</v>
      </c>
      <c r="Q944" s="9">
        <f t="shared" si="102"/>
        <v>-8.6475000000000009</v>
      </c>
      <c r="R944" s="8">
        <f t="shared" si="103"/>
        <v>0</v>
      </c>
    </row>
    <row r="945" spans="1:18" ht="13.5" thickBot="1">
      <c r="A945" s="16" t="s">
        <v>32</v>
      </c>
      <c r="B945" s="16" t="str">
        <f t="shared" si="104"/>
        <v>POS</v>
      </c>
      <c r="C945" s="23" t="s">
        <v>1245</v>
      </c>
      <c r="D945" s="16" t="s">
        <v>571</v>
      </c>
      <c r="E945" s="16" t="s">
        <v>572</v>
      </c>
      <c r="F945" s="17">
        <v>43265</v>
      </c>
      <c r="G945" s="18">
        <v>2018</v>
      </c>
      <c r="H945" s="16" t="s">
        <v>1249</v>
      </c>
      <c r="I945" s="20">
        <v>964.75</v>
      </c>
      <c r="J945" s="19">
        <v>964.75</v>
      </c>
      <c r="K945" s="21">
        <v>964.75</v>
      </c>
      <c r="L945" s="21">
        <v>100</v>
      </c>
      <c r="M945" s="13">
        <f t="shared" si="98"/>
        <v>964.75</v>
      </c>
      <c r="N945" s="10">
        <f t="shared" si="99"/>
        <v>964.75</v>
      </c>
      <c r="O945" s="10">
        <f t="shared" si="100"/>
        <v>964.75</v>
      </c>
      <c r="P945" s="8">
        <f t="shared" si="101"/>
        <v>-864.75</v>
      </c>
      <c r="Q945" s="9">
        <f t="shared" si="102"/>
        <v>-8.6475000000000009</v>
      </c>
      <c r="R945" s="8">
        <f t="shared" si="103"/>
        <v>0</v>
      </c>
    </row>
    <row r="946" spans="1:18" ht="13.5" thickBot="1">
      <c r="A946" s="16" t="s">
        <v>32</v>
      </c>
      <c r="B946" s="16" t="str">
        <f t="shared" si="104"/>
        <v>POS</v>
      </c>
      <c r="C946" s="23" t="s">
        <v>1245</v>
      </c>
      <c r="D946" s="16" t="s">
        <v>449</v>
      </c>
      <c r="E946" s="16" t="s">
        <v>450</v>
      </c>
      <c r="F946" s="17">
        <v>43242</v>
      </c>
      <c r="G946" s="18">
        <v>2018</v>
      </c>
      <c r="H946" s="16" t="s">
        <v>1249</v>
      </c>
      <c r="I946" s="20">
        <v>964.75</v>
      </c>
      <c r="J946" s="19">
        <v>964.75</v>
      </c>
      <c r="K946" s="21">
        <v>964.75</v>
      </c>
      <c r="L946" s="21">
        <v>100</v>
      </c>
      <c r="M946" s="13">
        <f t="shared" si="98"/>
        <v>964.75</v>
      </c>
      <c r="N946" s="10">
        <f t="shared" si="99"/>
        <v>964.75</v>
      </c>
      <c r="O946" s="10">
        <f t="shared" si="100"/>
        <v>964.75</v>
      </c>
      <c r="P946" s="8">
        <f t="shared" si="101"/>
        <v>-864.75</v>
      </c>
      <c r="Q946" s="9">
        <f t="shared" si="102"/>
        <v>-8.6475000000000009</v>
      </c>
      <c r="R946" s="8">
        <f t="shared" si="103"/>
        <v>0</v>
      </c>
    </row>
    <row r="947" spans="1:18" ht="13.5" thickBot="1">
      <c r="A947" s="16" t="s">
        <v>80</v>
      </c>
      <c r="B947" s="16" t="str">
        <f t="shared" si="104"/>
        <v>POS</v>
      </c>
      <c r="C947" s="23" t="s">
        <v>1245</v>
      </c>
      <c r="D947" s="16" t="s">
        <v>567</v>
      </c>
      <c r="E947" s="16" t="s">
        <v>568</v>
      </c>
      <c r="F947" s="17">
        <v>43328</v>
      </c>
      <c r="G947" s="18">
        <v>2018</v>
      </c>
      <c r="H947" s="16" t="s">
        <v>1249</v>
      </c>
      <c r="I947" s="20">
        <v>964.75</v>
      </c>
      <c r="J947" s="19">
        <v>964.75</v>
      </c>
      <c r="K947" s="21">
        <v>964.75</v>
      </c>
      <c r="L947" s="21">
        <v>100</v>
      </c>
      <c r="M947" s="13">
        <f t="shared" si="98"/>
        <v>964.75</v>
      </c>
      <c r="N947" s="10">
        <f t="shared" si="99"/>
        <v>964.75</v>
      </c>
      <c r="O947" s="10">
        <f t="shared" si="100"/>
        <v>964.75</v>
      </c>
      <c r="P947" s="8">
        <f t="shared" si="101"/>
        <v>-864.75</v>
      </c>
      <c r="Q947" s="9">
        <f t="shared" si="102"/>
        <v>-8.6475000000000009</v>
      </c>
      <c r="R947" s="8">
        <f t="shared" si="103"/>
        <v>0</v>
      </c>
    </row>
    <row r="948" spans="1:18" ht="13.5" thickBot="1">
      <c r="A948" s="16" t="s">
        <v>80</v>
      </c>
      <c r="B948" s="16" t="str">
        <f t="shared" si="104"/>
        <v>POS</v>
      </c>
      <c r="C948" s="23" t="s">
        <v>1245</v>
      </c>
      <c r="D948" s="16" t="s">
        <v>586</v>
      </c>
      <c r="E948" s="16" t="s">
        <v>587</v>
      </c>
      <c r="F948" s="17">
        <v>43304</v>
      </c>
      <c r="G948" s="18">
        <v>2018</v>
      </c>
      <c r="H948" s="16" t="s">
        <v>1249</v>
      </c>
      <c r="I948" s="20">
        <v>964.75</v>
      </c>
      <c r="J948" s="19">
        <v>964.75</v>
      </c>
      <c r="K948" s="21">
        <v>964.75</v>
      </c>
      <c r="L948" s="21">
        <v>100</v>
      </c>
      <c r="M948" s="13">
        <f t="shared" si="98"/>
        <v>964.75</v>
      </c>
      <c r="N948" s="10">
        <f t="shared" si="99"/>
        <v>964.75</v>
      </c>
      <c r="O948" s="10">
        <f t="shared" si="100"/>
        <v>964.75</v>
      </c>
      <c r="P948" s="8">
        <f t="shared" si="101"/>
        <v>-864.75</v>
      </c>
      <c r="Q948" s="9">
        <f t="shared" si="102"/>
        <v>-8.6475000000000009</v>
      </c>
      <c r="R948" s="8">
        <f t="shared" si="103"/>
        <v>0</v>
      </c>
    </row>
    <row r="949" spans="1:18" ht="13.5" thickBot="1">
      <c r="A949" s="16" t="s">
        <v>80</v>
      </c>
      <c r="B949" s="16" t="str">
        <f t="shared" si="104"/>
        <v>POS</v>
      </c>
      <c r="C949" s="23" t="s">
        <v>1245</v>
      </c>
      <c r="D949" s="16" t="s">
        <v>519</v>
      </c>
      <c r="E949" s="16" t="s">
        <v>520</v>
      </c>
      <c r="F949" s="17">
        <v>43307</v>
      </c>
      <c r="G949" s="18">
        <v>2018</v>
      </c>
      <c r="H949" s="16" t="s">
        <v>1249</v>
      </c>
      <c r="I949" s="20">
        <v>964.75</v>
      </c>
      <c r="J949" s="19">
        <v>964.75</v>
      </c>
      <c r="K949" s="21">
        <v>964.75</v>
      </c>
      <c r="L949" s="21">
        <v>100</v>
      </c>
      <c r="M949" s="13">
        <f t="shared" si="98"/>
        <v>964.75</v>
      </c>
      <c r="N949" s="10">
        <f t="shared" si="99"/>
        <v>964.75</v>
      </c>
      <c r="O949" s="10">
        <f t="shared" si="100"/>
        <v>964.75</v>
      </c>
      <c r="P949" s="8">
        <f t="shared" si="101"/>
        <v>-864.75</v>
      </c>
      <c r="Q949" s="9">
        <f t="shared" si="102"/>
        <v>-8.6475000000000009</v>
      </c>
      <c r="R949" s="8">
        <f t="shared" si="103"/>
        <v>0</v>
      </c>
    </row>
    <row r="950" spans="1:18" ht="13.5" thickBot="1">
      <c r="A950" s="16" t="s">
        <v>80</v>
      </c>
      <c r="B950" s="16" t="str">
        <f t="shared" si="104"/>
        <v>POS</v>
      </c>
      <c r="C950" s="23" t="s">
        <v>1245</v>
      </c>
      <c r="D950" s="16" t="s">
        <v>529</v>
      </c>
      <c r="E950" s="16" t="s">
        <v>530</v>
      </c>
      <c r="F950" s="17">
        <v>43335</v>
      </c>
      <c r="G950" s="18">
        <v>2018</v>
      </c>
      <c r="H950" s="16" t="s">
        <v>1249</v>
      </c>
      <c r="I950" s="20">
        <v>964.75</v>
      </c>
      <c r="J950" s="19">
        <v>964.75</v>
      </c>
      <c r="K950" s="21">
        <v>964.75</v>
      </c>
      <c r="L950" s="21">
        <v>100</v>
      </c>
      <c r="M950" s="13">
        <f t="shared" si="98"/>
        <v>964.75</v>
      </c>
      <c r="N950" s="10">
        <f t="shared" si="99"/>
        <v>964.75</v>
      </c>
      <c r="O950" s="10">
        <f t="shared" si="100"/>
        <v>964.75</v>
      </c>
      <c r="P950" s="8">
        <f t="shared" si="101"/>
        <v>-864.75</v>
      </c>
      <c r="Q950" s="9">
        <f t="shared" si="102"/>
        <v>-8.6475000000000009</v>
      </c>
      <c r="R950" s="8">
        <f t="shared" si="103"/>
        <v>0</v>
      </c>
    </row>
    <row r="951" spans="1:18" ht="13.5" thickBot="1">
      <c r="A951" s="16" t="s">
        <v>32</v>
      </c>
      <c r="B951" s="16" t="str">
        <f t="shared" si="104"/>
        <v>POS</v>
      </c>
      <c r="C951" s="23" t="s">
        <v>1245</v>
      </c>
      <c r="D951" s="16" t="s">
        <v>565</v>
      </c>
      <c r="E951" s="16" t="s">
        <v>566</v>
      </c>
      <c r="F951" s="17">
        <v>43301</v>
      </c>
      <c r="G951" s="18">
        <v>2018</v>
      </c>
      <c r="H951" s="16" t="s">
        <v>1249</v>
      </c>
      <c r="I951" s="20">
        <v>964.75</v>
      </c>
      <c r="J951" s="19">
        <v>964.75</v>
      </c>
      <c r="K951" s="21">
        <v>964.75</v>
      </c>
      <c r="L951" s="21">
        <v>100</v>
      </c>
      <c r="M951" s="13">
        <f t="shared" si="98"/>
        <v>964.75</v>
      </c>
      <c r="N951" s="10">
        <f t="shared" si="99"/>
        <v>964.75</v>
      </c>
      <c r="O951" s="10">
        <f t="shared" si="100"/>
        <v>964.75</v>
      </c>
      <c r="P951" s="8">
        <f t="shared" si="101"/>
        <v>-864.75</v>
      </c>
      <c r="Q951" s="9">
        <f t="shared" si="102"/>
        <v>-8.6475000000000009</v>
      </c>
      <c r="R951" s="8">
        <f t="shared" si="103"/>
        <v>0</v>
      </c>
    </row>
    <row r="952" spans="1:18" ht="13.5" thickBot="1">
      <c r="A952" s="16" t="s">
        <v>32</v>
      </c>
      <c r="B952" s="16" t="str">
        <f t="shared" si="104"/>
        <v>POS</v>
      </c>
      <c r="C952" s="23" t="s">
        <v>1245</v>
      </c>
      <c r="D952" s="16" t="s">
        <v>573</v>
      </c>
      <c r="E952" s="16" t="s">
        <v>574</v>
      </c>
      <c r="F952" s="17">
        <v>43251</v>
      </c>
      <c r="G952" s="18">
        <v>2018</v>
      </c>
      <c r="H952" s="16" t="s">
        <v>1249</v>
      </c>
      <c r="I952" s="20">
        <v>964.75</v>
      </c>
      <c r="J952" s="19">
        <v>964.75</v>
      </c>
      <c r="K952" s="21">
        <v>964.75</v>
      </c>
      <c r="L952" s="21">
        <v>100</v>
      </c>
      <c r="M952" s="13">
        <f t="shared" si="98"/>
        <v>964.75</v>
      </c>
      <c r="N952" s="10">
        <f t="shared" si="99"/>
        <v>964.75</v>
      </c>
      <c r="O952" s="10">
        <f t="shared" si="100"/>
        <v>964.75</v>
      </c>
      <c r="P952" s="8">
        <f t="shared" si="101"/>
        <v>-864.75</v>
      </c>
      <c r="Q952" s="9">
        <f t="shared" si="102"/>
        <v>-8.6475000000000009</v>
      </c>
      <c r="R952" s="8">
        <f t="shared" si="103"/>
        <v>0</v>
      </c>
    </row>
    <row r="953" spans="1:18" ht="13.5" thickBot="1">
      <c r="A953" s="16" t="s">
        <v>32</v>
      </c>
      <c r="B953" s="16" t="str">
        <f t="shared" si="104"/>
        <v>POS</v>
      </c>
      <c r="C953" s="23" t="s">
        <v>1245</v>
      </c>
      <c r="D953" s="16" t="s">
        <v>543</v>
      </c>
      <c r="E953" s="16" t="s">
        <v>544</v>
      </c>
      <c r="F953" s="17">
        <v>43282</v>
      </c>
      <c r="G953" s="18">
        <v>2018</v>
      </c>
      <c r="H953" s="16" t="s">
        <v>1249</v>
      </c>
      <c r="I953" s="20">
        <v>964.74</v>
      </c>
      <c r="J953" s="19">
        <v>964.74</v>
      </c>
      <c r="K953" s="21">
        <v>964.74</v>
      </c>
      <c r="L953" s="21">
        <v>100</v>
      </c>
      <c r="M953" s="13">
        <f t="shared" si="98"/>
        <v>964.74</v>
      </c>
      <c r="N953" s="10">
        <f t="shared" si="99"/>
        <v>964.74</v>
      </c>
      <c r="O953" s="10">
        <f t="shared" si="100"/>
        <v>964.74</v>
      </c>
      <c r="P953" s="8">
        <f t="shared" si="101"/>
        <v>-864.74</v>
      </c>
      <c r="Q953" s="9">
        <f t="shared" si="102"/>
        <v>-8.6473999999999993</v>
      </c>
      <c r="R953" s="8">
        <f t="shared" si="103"/>
        <v>0</v>
      </c>
    </row>
    <row r="954" spans="1:18" ht="13.5" thickBot="1">
      <c r="A954" s="16" t="s">
        <v>32</v>
      </c>
      <c r="B954" s="16" t="str">
        <f t="shared" si="104"/>
        <v>POS</v>
      </c>
      <c r="C954" s="23" t="s">
        <v>1245</v>
      </c>
      <c r="D954" s="16" t="s">
        <v>419</v>
      </c>
      <c r="E954" s="16" t="s">
        <v>420</v>
      </c>
      <c r="F954" s="17">
        <v>43299</v>
      </c>
      <c r="G954" s="18">
        <v>2018</v>
      </c>
      <c r="H954" s="16" t="s">
        <v>1249</v>
      </c>
      <c r="I954" s="20">
        <v>964.74</v>
      </c>
      <c r="J954" s="19">
        <v>964.74</v>
      </c>
      <c r="K954" s="21">
        <v>964.74</v>
      </c>
      <c r="L954" s="21">
        <v>100</v>
      </c>
      <c r="M954" s="13">
        <f t="shared" si="98"/>
        <v>964.74</v>
      </c>
      <c r="N954" s="10">
        <f t="shared" si="99"/>
        <v>964.74</v>
      </c>
      <c r="O954" s="10">
        <f t="shared" si="100"/>
        <v>964.74</v>
      </c>
      <c r="P954" s="8">
        <f t="shared" si="101"/>
        <v>-864.74</v>
      </c>
      <c r="Q954" s="9">
        <f t="shared" si="102"/>
        <v>-8.6473999999999993</v>
      </c>
      <c r="R954" s="8">
        <f t="shared" si="103"/>
        <v>0</v>
      </c>
    </row>
    <row r="955" spans="1:18" ht="13.5" thickBot="1">
      <c r="A955" s="16" t="s">
        <v>32</v>
      </c>
      <c r="B955" s="16" t="str">
        <f t="shared" si="104"/>
        <v>POS</v>
      </c>
      <c r="C955" s="23" t="s">
        <v>1245</v>
      </c>
      <c r="D955" s="16" t="s">
        <v>399</v>
      </c>
      <c r="E955" s="16" t="s">
        <v>400</v>
      </c>
      <c r="F955" s="17">
        <v>43282</v>
      </c>
      <c r="G955" s="18">
        <v>2018</v>
      </c>
      <c r="H955" s="16" t="s">
        <v>1249</v>
      </c>
      <c r="I955" s="20">
        <v>964.74</v>
      </c>
      <c r="J955" s="19">
        <v>964.74</v>
      </c>
      <c r="K955" s="21">
        <v>964.74</v>
      </c>
      <c r="L955" s="21">
        <v>100</v>
      </c>
      <c r="M955" s="13">
        <f t="shared" si="98"/>
        <v>964.74</v>
      </c>
      <c r="N955" s="10">
        <f t="shared" si="99"/>
        <v>964.74</v>
      </c>
      <c r="O955" s="10">
        <f t="shared" si="100"/>
        <v>964.74</v>
      </c>
      <c r="P955" s="8">
        <f t="shared" si="101"/>
        <v>-864.74</v>
      </c>
      <c r="Q955" s="9">
        <f t="shared" si="102"/>
        <v>-8.6473999999999993</v>
      </c>
      <c r="R955" s="8">
        <f t="shared" si="103"/>
        <v>0</v>
      </c>
    </row>
    <row r="956" spans="1:18" ht="13.5" thickBot="1">
      <c r="A956" s="16" t="s">
        <v>32</v>
      </c>
      <c r="B956" s="16" t="str">
        <f t="shared" si="104"/>
        <v>POS</v>
      </c>
      <c r="C956" s="23" t="s">
        <v>1245</v>
      </c>
      <c r="D956" s="16" t="s">
        <v>475</v>
      </c>
      <c r="E956" s="16" t="s">
        <v>476</v>
      </c>
      <c r="F956" s="17">
        <v>43300</v>
      </c>
      <c r="G956" s="18">
        <v>2018</v>
      </c>
      <c r="H956" s="16" t="s">
        <v>1249</v>
      </c>
      <c r="I956" s="20">
        <v>964.74</v>
      </c>
      <c r="J956" s="19">
        <v>964.74</v>
      </c>
      <c r="K956" s="21">
        <v>964.74</v>
      </c>
      <c r="L956" s="21">
        <v>100</v>
      </c>
      <c r="M956" s="13">
        <f t="shared" si="98"/>
        <v>964.74</v>
      </c>
      <c r="N956" s="10">
        <f t="shared" si="99"/>
        <v>964.74</v>
      </c>
      <c r="O956" s="10">
        <f t="shared" si="100"/>
        <v>964.74</v>
      </c>
      <c r="P956" s="8">
        <f t="shared" si="101"/>
        <v>-864.74</v>
      </c>
      <c r="Q956" s="9">
        <f t="shared" si="102"/>
        <v>-8.6473999999999993</v>
      </c>
      <c r="R956" s="8">
        <f t="shared" si="103"/>
        <v>0</v>
      </c>
    </row>
    <row r="957" spans="1:18" ht="13.5" thickBot="1">
      <c r="A957" s="16" t="s">
        <v>32</v>
      </c>
      <c r="B957" s="16" t="str">
        <f t="shared" si="104"/>
        <v>POS</v>
      </c>
      <c r="C957" s="23" t="s">
        <v>1245</v>
      </c>
      <c r="D957" s="16" t="s">
        <v>578</v>
      </c>
      <c r="E957" s="16" t="s">
        <v>579</v>
      </c>
      <c r="F957" s="17">
        <v>43299</v>
      </c>
      <c r="G957" s="18">
        <v>2018</v>
      </c>
      <c r="H957" s="16" t="s">
        <v>1249</v>
      </c>
      <c r="I957" s="20">
        <v>964.74</v>
      </c>
      <c r="J957" s="19">
        <v>964.74</v>
      </c>
      <c r="K957" s="21">
        <v>964.74</v>
      </c>
      <c r="L957" s="21">
        <v>100</v>
      </c>
      <c r="M957" s="13">
        <f t="shared" si="98"/>
        <v>964.74</v>
      </c>
      <c r="N957" s="10">
        <f t="shared" si="99"/>
        <v>964.74</v>
      </c>
      <c r="O957" s="10">
        <f t="shared" si="100"/>
        <v>964.74</v>
      </c>
      <c r="P957" s="8">
        <f t="shared" si="101"/>
        <v>-864.74</v>
      </c>
      <c r="Q957" s="9">
        <f t="shared" si="102"/>
        <v>-8.6473999999999993</v>
      </c>
      <c r="R957" s="8">
        <f t="shared" si="103"/>
        <v>0</v>
      </c>
    </row>
    <row r="958" spans="1:18" ht="13.5" thickBot="1">
      <c r="A958" s="16" t="s">
        <v>32</v>
      </c>
      <c r="B958" s="16" t="str">
        <f t="shared" si="104"/>
        <v>POS</v>
      </c>
      <c r="C958" s="23" t="s">
        <v>1245</v>
      </c>
      <c r="D958" s="16" t="s">
        <v>473</v>
      </c>
      <c r="E958" s="16" t="s">
        <v>474</v>
      </c>
      <c r="F958" s="17">
        <v>43277</v>
      </c>
      <c r="G958" s="18">
        <v>2018</v>
      </c>
      <c r="H958" s="16" t="s">
        <v>1249</v>
      </c>
      <c r="I958" s="20">
        <v>964.74</v>
      </c>
      <c r="J958" s="19">
        <v>964.74</v>
      </c>
      <c r="K958" s="21">
        <v>964.74</v>
      </c>
      <c r="L958" s="21">
        <v>100</v>
      </c>
      <c r="M958" s="13">
        <f t="shared" si="98"/>
        <v>964.74</v>
      </c>
      <c r="N958" s="10">
        <f t="shared" si="99"/>
        <v>964.74</v>
      </c>
      <c r="O958" s="10">
        <f t="shared" si="100"/>
        <v>964.74</v>
      </c>
      <c r="P958" s="8">
        <f t="shared" si="101"/>
        <v>-864.74</v>
      </c>
      <c r="Q958" s="9">
        <f t="shared" si="102"/>
        <v>-8.6473999999999993</v>
      </c>
      <c r="R958" s="8">
        <f t="shared" si="103"/>
        <v>0</v>
      </c>
    </row>
    <row r="959" spans="1:18" ht="13.5" thickBot="1">
      <c r="A959" s="16" t="s">
        <v>32</v>
      </c>
      <c r="B959" s="16" t="str">
        <f t="shared" si="104"/>
        <v>POS</v>
      </c>
      <c r="C959" s="23" t="s">
        <v>1245</v>
      </c>
      <c r="D959" s="16" t="s">
        <v>604</v>
      </c>
      <c r="E959" s="16" t="s">
        <v>605</v>
      </c>
      <c r="F959" s="17">
        <v>43277</v>
      </c>
      <c r="G959" s="18">
        <v>2018</v>
      </c>
      <c r="H959" s="16" t="s">
        <v>1249</v>
      </c>
      <c r="I959" s="20">
        <v>964.74</v>
      </c>
      <c r="J959" s="19">
        <v>964.74</v>
      </c>
      <c r="K959" s="21">
        <v>964.74</v>
      </c>
      <c r="L959" s="21">
        <v>100</v>
      </c>
      <c r="M959" s="13">
        <f t="shared" si="98"/>
        <v>964.74</v>
      </c>
      <c r="N959" s="10">
        <f t="shared" si="99"/>
        <v>964.74</v>
      </c>
      <c r="O959" s="10">
        <f t="shared" si="100"/>
        <v>964.74</v>
      </c>
      <c r="P959" s="8">
        <f t="shared" si="101"/>
        <v>-864.74</v>
      </c>
      <c r="Q959" s="9">
        <f t="shared" si="102"/>
        <v>-8.6473999999999993</v>
      </c>
      <c r="R959" s="8">
        <f t="shared" si="103"/>
        <v>0</v>
      </c>
    </row>
    <row r="960" spans="1:18" ht="13.5" thickBot="1">
      <c r="A960" s="16" t="s">
        <v>32</v>
      </c>
      <c r="B960" s="16" t="str">
        <f t="shared" si="104"/>
        <v>POS</v>
      </c>
      <c r="C960" s="23" t="s">
        <v>1245</v>
      </c>
      <c r="D960" s="16" t="s">
        <v>557</v>
      </c>
      <c r="E960" s="16" t="s">
        <v>558</v>
      </c>
      <c r="F960" s="17">
        <v>43300</v>
      </c>
      <c r="G960" s="18">
        <v>2018</v>
      </c>
      <c r="H960" s="16" t="s">
        <v>1249</v>
      </c>
      <c r="I960" s="20">
        <v>964.74</v>
      </c>
      <c r="J960" s="19">
        <v>964.74</v>
      </c>
      <c r="K960" s="21">
        <v>964.74</v>
      </c>
      <c r="L960" s="21">
        <v>100</v>
      </c>
      <c r="M960" s="13">
        <f t="shared" si="98"/>
        <v>964.74</v>
      </c>
      <c r="N960" s="10">
        <f t="shared" si="99"/>
        <v>964.74</v>
      </c>
      <c r="O960" s="10">
        <f t="shared" si="100"/>
        <v>964.74</v>
      </c>
      <c r="P960" s="8">
        <f t="shared" si="101"/>
        <v>-864.74</v>
      </c>
      <c r="Q960" s="9">
        <f t="shared" si="102"/>
        <v>-8.6473999999999993</v>
      </c>
      <c r="R960" s="8">
        <f t="shared" si="103"/>
        <v>0</v>
      </c>
    </row>
    <row r="961" spans="1:18" ht="13.5" thickBot="1">
      <c r="A961" s="16" t="s">
        <v>32</v>
      </c>
      <c r="B961" s="16" t="str">
        <f t="shared" si="104"/>
        <v>POS</v>
      </c>
      <c r="C961" s="23" t="s">
        <v>1245</v>
      </c>
      <c r="D961" s="16" t="s">
        <v>483</v>
      </c>
      <c r="E961" s="16" t="s">
        <v>484</v>
      </c>
      <c r="F961" s="17">
        <v>43249</v>
      </c>
      <c r="G961" s="18">
        <v>2018</v>
      </c>
      <c r="H961" s="16" t="s">
        <v>1249</v>
      </c>
      <c r="I961" s="20">
        <v>964.74</v>
      </c>
      <c r="J961" s="19">
        <v>964.74</v>
      </c>
      <c r="K961" s="21">
        <v>964.74</v>
      </c>
      <c r="L961" s="21">
        <v>100</v>
      </c>
      <c r="M961" s="13">
        <f t="shared" si="98"/>
        <v>964.74</v>
      </c>
      <c r="N961" s="10">
        <f t="shared" si="99"/>
        <v>964.74</v>
      </c>
      <c r="O961" s="10">
        <f t="shared" si="100"/>
        <v>964.74</v>
      </c>
      <c r="P961" s="8">
        <f t="shared" si="101"/>
        <v>-864.74</v>
      </c>
      <c r="Q961" s="9">
        <f t="shared" si="102"/>
        <v>-8.6473999999999993</v>
      </c>
      <c r="R961" s="8">
        <f t="shared" si="103"/>
        <v>0</v>
      </c>
    </row>
    <row r="962" spans="1:18" ht="13.5" thickBot="1">
      <c r="A962" s="16" t="s">
        <v>32</v>
      </c>
      <c r="B962" s="16" t="str">
        <f t="shared" si="104"/>
        <v>POS</v>
      </c>
      <c r="C962" s="23" t="s">
        <v>1245</v>
      </c>
      <c r="D962" s="16" t="s">
        <v>553</v>
      </c>
      <c r="E962" s="16" t="s">
        <v>554</v>
      </c>
      <c r="F962" s="17">
        <v>43321</v>
      </c>
      <c r="G962" s="18">
        <v>2018</v>
      </c>
      <c r="H962" s="16" t="s">
        <v>1249</v>
      </c>
      <c r="I962" s="20">
        <v>964.74</v>
      </c>
      <c r="J962" s="19">
        <v>964.74</v>
      </c>
      <c r="K962" s="21">
        <v>964.74</v>
      </c>
      <c r="L962" s="21">
        <v>100</v>
      </c>
      <c r="M962" s="13">
        <f t="shared" ref="M962:M1025" si="105">SUMIFS($I:$I,$D:$D,"="&amp;D962,$C:$C,"="&amp;C962)</f>
        <v>964.74</v>
      </c>
      <c r="N962" s="10">
        <f t="shared" ref="N962:N1025" si="106">SUMIFS($J:$J,$D:$D,"="&amp;D962,$C:$C,"="&amp;C962)</f>
        <v>964.74</v>
      </c>
      <c r="O962" s="10">
        <f t="shared" ref="O962:O1025" si="107">SUMIFS($K:$K,$D:$D,"="&amp;D962,$C:$C,"="&amp;C962)</f>
        <v>964.74</v>
      </c>
      <c r="P962" s="8">
        <f t="shared" ref="P962:P1025" si="108">L962-O962</f>
        <v>-864.74</v>
      </c>
      <c r="Q962" s="9">
        <f t="shared" ref="Q962:Q1025" si="109">P962/L962</f>
        <v>-8.6473999999999993</v>
      </c>
      <c r="R962" s="8">
        <f t="shared" ref="R962:R1025" si="110">M962-O962</f>
        <v>0</v>
      </c>
    </row>
    <row r="963" spans="1:18" ht="13.5" thickBot="1">
      <c r="A963" s="16" t="s">
        <v>32</v>
      </c>
      <c r="B963" s="16" t="str">
        <f t="shared" ref="B963:B1026" si="111">IF(LEFT(A963,5)="kiosk","KIOSK","POS")</f>
        <v>POS</v>
      </c>
      <c r="C963" s="23" t="s">
        <v>1245</v>
      </c>
      <c r="D963" s="16" t="s">
        <v>435</v>
      </c>
      <c r="E963" s="16" t="s">
        <v>436</v>
      </c>
      <c r="F963" s="17">
        <v>43305</v>
      </c>
      <c r="G963" s="18">
        <v>2018</v>
      </c>
      <c r="H963" s="16" t="s">
        <v>1249</v>
      </c>
      <c r="I963" s="20">
        <v>964.74</v>
      </c>
      <c r="J963" s="19">
        <v>964.74</v>
      </c>
      <c r="K963" s="21">
        <v>964.74</v>
      </c>
      <c r="L963" s="21">
        <v>100</v>
      </c>
      <c r="M963" s="13">
        <f t="shared" si="105"/>
        <v>964.74</v>
      </c>
      <c r="N963" s="10">
        <f t="shared" si="106"/>
        <v>964.74</v>
      </c>
      <c r="O963" s="10">
        <f t="shared" si="107"/>
        <v>964.74</v>
      </c>
      <c r="P963" s="8">
        <f t="shared" si="108"/>
        <v>-864.74</v>
      </c>
      <c r="Q963" s="9">
        <f t="shared" si="109"/>
        <v>-8.6473999999999993</v>
      </c>
      <c r="R963" s="8">
        <f t="shared" si="110"/>
        <v>0</v>
      </c>
    </row>
    <row r="964" spans="1:18" ht="13.5" thickBot="1">
      <c r="A964" s="16" t="s">
        <v>80</v>
      </c>
      <c r="B964" s="16" t="str">
        <f t="shared" si="111"/>
        <v>POS</v>
      </c>
      <c r="C964" s="23" t="s">
        <v>1245</v>
      </c>
      <c r="D964" s="16" t="s">
        <v>515</v>
      </c>
      <c r="E964" s="16" t="s">
        <v>516</v>
      </c>
      <c r="F964" s="17">
        <v>43303</v>
      </c>
      <c r="G964" s="18">
        <v>2018</v>
      </c>
      <c r="H964" s="16" t="s">
        <v>1249</v>
      </c>
      <c r="I964" s="20">
        <v>964.74</v>
      </c>
      <c r="J964" s="19">
        <v>964.74</v>
      </c>
      <c r="K964" s="21">
        <v>964.74</v>
      </c>
      <c r="L964" s="21">
        <v>100</v>
      </c>
      <c r="M964" s="13">
        <f t="shared" si="105"/>
        <v>964.74</v>
      </c>
      <c r="N964" s="10">
        <f t="shared" si="106"/>
        <v>964.74</v>
      </c>
      <c r="O964" s="10">
        <f t="shared" si="107"/>
        <v>964.74</v>
      </c>
      <c r="P964" s="8">
        <f t="shared" si="108"/>
        <v>-864.74</v>
      </c>
      <c r="Q964" s="9">
        <f t="shared" si="109"/>
        <v>-8.6473999999999993</v>
      </c>
      <c r="R964" s="8">
        <f t="shared" si="110"/>
        <v>0</v>
      </c>
    </row>
    <row r="965" spans="1:18" ht="13.5" thickBot="1">
      <c r="A965" s="16" t="s">
        <v>32</v>
      </c>
      <c r="B965" s="16" t="str">
        <f t="shared" si="111"/>
        <v>POS</v>
      </c>
      <c r="C965" s="23" t="s">
        <v>1245</v>
      </c>
      <c r="D965" s="16" t="s">
        <v>632</v>
      </c>
      <c r="E965" s="16" t="s">
        <v>633</v>
      </c>
      <c r="F965" s="17">
        <v>43298</v>
      </c>
      <c r="G965" s="18">
        <v>2018</v>
      </c>
      <c r="H965" s="16" t="s">
        <v>1249</v>
      </c>
      <c r="I965" s="20">
        <v>964.74</v>
      </c>
      <c r="J965" s="19">
        <v>964.74</v>
      </c>
      <c r="K965" s="21">
        <v>964.74</v>
      </c>
      <c r="L965" s="21">
        <v>100</v>
      </c>
      <c r="M965" s="13">
        <f t="shared" si="105"/>
        <v>964.74</v>
      </c>
      <c r="N965" s="10">
        <f t="shared" si="106"/>
        <v>964.74</v>
      </c>
      <c r="O965" s="10">
        <f t="shared" si="107"/>
        <v>964.74</v>
      </c>
      <c r="P965" s="8">
        <f t="shared" si="108"/>
        <v>-864.74</v>
      </c>
      <c r="Q965" s="9">
        <f t="shared" si="109"/>
        <v>-8.6473999999999993</v>
      </c>
      <c r="R965" s="8">
        <f t="shared" si="110"/>
        <v>0</v>
      </c>
    </row>
    <row r="966" spans="1:18" ht="13.5" thickBot="1">
      <c r="A966" s="16" t="s">
        <v>80</v>
      </c>
      <c r="B966" s="16" t="str">
        <f t="shared" si="111"/>
        <v>POS</v>
      </c>
      <c r="C966" s="23" t="s">
        <v>1245</v>
      </c>
      <c r="D966" s="16" t="s">
        <v>425</v>
      </c>
      <c r="E966" s="16" t="s">
        <v>426</v>
      </c>
      <c r="F966" s="17">
        <v>43278</v>
      </c>
      <c r="G966" s="18">
        <v>2018</v>
      </c>
      <c r="H966" s="16" t="s">
        <v>1249</v>
      </c>
      <c r="I966" s="20">
        <v>964.74</v>
      </c>
      <c r="J966" s="19">
        <v>964.74</v>
      </c>
      <c r="K966" s="21">
        <v>964.74</v>
      </c>
      <c r="L966" s="21">
        <v>100</v>
      </c>
      <c r="M966" s="13">
        <f t="shared" si="105"/>
        <v>964.74</v>
      </c>
      <c r="N966" s="10">
        <f t="shared" si="106"/>
        <v>964.74</v>
      </c>
      <c r="O966" s="10">
        <f t="shared" si="107"/>
        <v>964.74</v>
      </c>
      <c r="P966" s="8">
        <f t="shared" si="108"/>
        <v>-864.74</v>
      </c>
      <c r="Q966" s="9">
        <f t="shared" si="109"/>
        <v>-8.6473999999999993</v>
      </c>
      <c r="R966" s="8">
        <f t="shared" si="110"/>
        <v>0</v>
      </c>
    </row>
    <row r="967" spans="1:18" ht="13.5" thickBot="1">
      <c r="A967" s="16" t="s">
        <v>32</v>
      </c>
      <c r="B967" s="16" t="str">
        <f t="shared" si="111"/>
        <v>POS</v>
      </c>
      <c r="C967" s="23" t="s">
        <v>1245</v>
      </c>
      <c r="D967" s="16" t="s">
        <v>590</v>
      </c>
      <c r="E967" s="16" t="s">
        <v>591</v>
      </c>
      <c r="F967" s="17">
        <v>43324</v>
      </c>
      <c r="G967" s="18">
        <v>2018</v>
      </c>
      <c r="H967" s="16" t="s">
        <v>1249</v>
      </c>
      <c r="I967" s="20">
        <v>964.74</v>
      </c>
      <c r="J967" s="19">
        <v>964.74</v>
      </c>
      <c r="K967" s="21">
        <v>964.74</v>
      </c>
      <c r="L967" s="21">
        <v>100</v>
      </c>
      <c r="M967" s="13">
        <f t="shared" si="105"/>
        <v>964.74</v>
      </c>
      <c r="N967" s="10">
        <f t="shared" si="106"/>
        <v>964.74</v>
      </c>
      <c r="O967" s="10">
        <f t="shared" si="107"/>
        <v>964.74</v>
      </c>
      <c r="P967" s="8">
        <f t="shared" si="108"/>
        <v>-864.74</v>
      </c>
      <c r="Q967" s="9">
        <f t="shared" si="109"/>
        <v>-8.6473999999999993</v>
      </c>
      <c r="R967" s="8">
        <f t="shared" si="110"/>
        <v>0</v>
      </c>
    </row>
    <row r="968" spans="1:18" ht="13.5" thickBot="1">
      <c r="A968" s="16" t="s">
        <v>32</v>
      </c>
      <c r="B968" s="16" t="str">
        <f t="shared" si="111"/>
        <v>POS</v>
      </c>
      <c r="C968" s="23" t="s">
        <v>1245</v>
      </c>
      <c r="D968" s="16" t="s">
        <v>405</v>
      </c>
      <c r="E968" s="16" t="s">
        <v>406</v>
      </c>
      <c r="F968" s="17">
        <v>43307</v>
      </c>
      <c r="G968" s="18">
        <v>2018</v>
      </c>
      <c r="H968" s="16" t="s">
        <v>1249</v>
      </c>
      <c r="I968" s="20">
        <v>964.74</v>
      </c>
      <c r="J968" s="19">
        <v>964.74</v>
      </c>
      <c r="K968" s="21">
        <v>964.74</v>
      </c>
      <c r="L968" s="21">
        <v>100</v>
      </c>
      <c r="M968" s="13">
        <f t="shared" si="105"/>
        <v>964.74</v>
      </c>
      <c r="N968" s="10">
        <f t="shared" si="106"/>
        <v>964.74</v>
      </c>
      <c r="O968" s="10">
        <f t="shared" si="107"/>
        <v>964.74</v>
      </c>
      <c r="P968" s="8">
        <f t="shared" si="108"/>
        <v>-864.74</v>
      </c>
      <c r="Q968" s="9">
        <f t="shared" si="109"/>
        <v>-8.6473999999999993</v>
      </c>
      <c r="R968" s="8">
        <f t="shared" si="110"/>
        <v>0</v>
      </c>
    </row>
    <row r="969" spans="1:18" ht="13.5" thickBot="1">
      <c r="A969" s="16" t="s">
        <v>32</v>
      </c>
      <c r="B969" s="16" t="str">
        <f t="shared" si="111"/>
        <v>POS</v>
      </c>
      <c r="C969" s="23" t="s">
        <v>1245</v>
      </c>
      <c r="D969" s="16" t="s">
        <v>471</v>
      </c>
      <c r="E969" s="16" t="s">
        <v>472</v>
      </c>
      <c r="F969" s="17">
        <v>43269</v>
      </c>
      <c r="G969" s="18">
        <v>2018</v>
      </c>
      <c r="H969" s="16" t="s">
        <v>1249</v>
      </c>
      <c r="I969" s="20">
        <v>964.74</v>
      </c>
      <c r="J969" s="19">
        <v>964.74</v>
      </c>
      <c r="K969" s="21">
        <v>964.74</v>
      </c>
      <c r="L969" s="21">
        <v>100</v>
      </c>
      <c r="M969" s="13">
        <f t="shared" si="105"/>
        <v>964.74</v>
      </c>
      <c r="N969" s="10">
        <f t="shared" si="106"/>
        <v>964.74</v>
      </c>
      <c r="O969" s="10">
        <f t="shared" si="107"/>
        <v>964.74</v>
      </c>
      <c r="P969" s="8">
        <f t="shared" si="108"/>
        <v>-864.74</v>
      </c>
      <c r="Q969" s="9">
        <f t="shared" si="109"/>
        <v>-8.6473999999999993</v>
      </c>
      <c r="R969" s="8">
        <f t="shared" si="110"/>
        <v>0</v>
      </c>
    </row>
    <row r="970" spans="1:18" ht="13.5" thickBot="1">
      <c r="A970" s="16" t="s">
        <v>32</v>
      </c>
      <c r="B970" s="16" t="str">
        <f t="shared" si="111"/>
        <v>POS</v>
      </c>
      <c r="C970" s="23" t="s">
        <v>1245</v>
      </c>
      <c r="D970" s="16" t="s">
        <v>541</v>
      </c>
      <c r="E970" s="16" t="s">
        <v>542</v>
      </c>
      <c r="F970" s="17">
        <v>43334</v>
      </c>
      <c r="G970" s="18">
        <v>2018</v>
      </c>
      <c r="H970" s="16" t="s">
        <v>1249</v>
      </c>
      <c r="I970" s="20">
        <v>964.74</v>
      </c>
      <c r="J970" s="19">
        <v>964.74</v>
      </c>
      <c r="K970" s="21">
        <v>964.74</v>
      </c>
      <c r="L970" s="21">
        <v>100</v>
      </c>
      <c r="M970" s="13">
        <f t="shared" si="105"/>
        <v>964.74</v>
      </c>
      <c r="N970" s="10">
        <f t="shared" si="106"/>
        <v>964.74</v>
      </c>
      <c r="O970" s="10">
        <f t="shared" si="107"/>
        <v>964.74</v>
      </c>
      <c r="P970" s="8">
        <f t="shared" si="108"/>
        <v>-864.74</v>
      </c>
      <c r="Q970" s="9">
        <f t="shared" si="109"/>
        <v>-8.6473999999999993</v>
      </c>
      <c r="R970" s="8">
        <f t="shared" si="110"/>
        <v>0</v>
      </c>
    </row>
    <row r="971" spans="1:18" ht="13.5" thickBot="1">
      <c r="A971" s="16" t="s">
        <v>32</v>
      </c>
      <c r="B971" s="16" t="str">
        <f t="shared" si="111"/>
        <v>POS</v>
      </c>
      <c r="C971" s="23" t="s">
        <v>1245</v>
      </c>
      <c r="D971" s="16" t="s">
        <v>521</v>
      </c>
      <c r="E971" s="16" t="s">
        <v>522</v>
      </c>
      <c r="F971" s="17">
        <v>43307</v>
      </c>
      <c r="G971" s="18">
        <v>2018</v>
      </c>
      <c r="H971" s="16" t="s">
        <v>1249</v>
      </c>
      <c r="I971" s="20">
        <v>964.74</v>
      </c>
      <c r="J971" s="19">
        <v>964.74</v>
      </c>
      <c r="K971" s="21">
        <v>964.74</v>
      </c>
      <c r="L971" s="21">
        <v>100</v>
      </c>
      <c r="M971" s="13">
        <f t="shared" si="105"/>
        <v>964.74</v>
      </c>
      <c r="N971" s="10">
        <f t="shared" si="106"/>
        <v>964.74</v>
      </c>
      <c r="O971" s="10">
        <f t="shared" si="107"/>
        <v>964.74</v>
      </c>
      <c r="P971" s="8">
        <f t="shared" si="108"/>
        <v>-864.74</v>
      </c>
      <c r="Q971" s="9">
        <f t="shared" si="109"/>
        <v>-8.6473999999999993</v>
      </c>
      <c r="R971" s="8">
        <f t="shared" si="110"/>
        <v>0</v>
      </c>
    </row>
    <row r="972" spans="1:18" ht="13.5" thickBot="1">
      <c r="A972" s="16" t="s">
        <v>80</v>
      </c>
      <c r="B972" s="16" t="str">
        <f t="shared" si="111"/>
        <v>POS</v>
      </c>
      <c r="C972" s="23" t="s">
        <v>1245</v>
      </c>
      <c r="D972" s="16" t="s">
        <v>610</v>
      </c>
      <c r="E972" s="16" t="s">
        <v>611</v>
      </c>
      <c r="F972" s="17">
        <v>43317</v>
      </c>
      <c r="G972" s="18">
        <v>2018</v>
      </c>
      <c r="H972" s="16" t="s">
        <v>1249</v>
      </c>
      <c r="I972" s="20">
        <v>964.74</v>
      </c>
      <c r="J972" s="19">
        <v>964.74</v>
      </c>
      <c r="K972" s="21">
        <v>964.74</v>
      </c>
      <c r="L972" s="21">
        <v>100</v>
      </c>
      <c r="M972" s="13">
        <f t="shared" si="105"/>
        <v>964.74</v>
      </c>
      <c r="N972" s="10">
        <f t="shared" si="106"/>
        <v>964.74</v>
      </c>
      <c r="O972" s="10">
        <f t="shared" si="107"/>
        <v>964.74</v>
      </c>
      <c r="P972" s="8">
        <f t="shared" si="108"/>
        <v>-864.74</v>
      </c>
      <c r="Q972" s="9">
        <f t="shared" si="109"/>
        <v>-8.6473999999999993</v>
      </c>
      <c r="R972" s="8">
        <f t="shared" si="110"/>
        <v>0</v>
      </c>
    </row>
    <row r="973" spans="1:18" ht="13.5" thickBot="1">
      <c r="A973" s="16" t="s">
        <v>32</v>
      </c>
      <c r="B973" s="16" t="str">
        <f t="shared" si="111"/>
        <v>POS</v>
      </c>
      <c r="C973" s="23" t="s">
        <v>1245</v>
      </c>
      <c r="D973" s="16" t="s">
        <v>481</v>
      </c>
      <c r="E973" s="16" t="s">
        <v>482</v>
      </c>
      <c r="F973" s="17">
        <v>43272</v>
      </c>
      <c r="G973" s="18">
        <v>2018</v>
      </c>
      <c r="H973" s="16" t="s">
        <v>1249</v>
      </c>
      <c r="I973" s="20">
        <v>964.74</v>
      </c>
      <c r="J973" s="19">
        <v>964.74</v>
      </c>
      <c r="K973" s="21">
        <v>964.74</v>
      </c>
      <c r="L973" s="21">
        <v>100</v>
      </c>
      <c r="M973" s="13">
        <f t="shared" si="105"/>
        <v>964.74</v>
      </c>
      <c r="N973" s="10">
        <f t="shared" si="106"/>
        <v>964.74</v>
      </c>
      <c r="O973" s="10">
        <f t="shared" si="107"/>
        <v>964.74</v>
      </c>
      <c r="P973" s="8">
        <f t="shared" si="108"/>
        <v>-864.74</v>
      </c>
      <c r="Q973" s="9">
        <f t="shared" si="109"/>
        <v>-8.6473999999999993</v>
      </c>
      <c r="R973" s="8">
        <f t="shared" si="110"/>
        <v>0</v>
      </c>
    </row>
    <row r="974" spans="1:18" ht="13.5" thickBot="1">
      <c r="A974" s="16" t="s">
        <v>32</v>
      </c>
      <c r="B974" s="16" t="str">
        <f t="shared" si="111"/>
        <v>POS</v>
      </c>
      <c r="C974" s="23" t="s">
        <v>1245</v>
      </c>
      <c r="D974" s="16" t="s">
        <v>403</v>
      </c>
      <c r="E974" s="16" t="s">
        <v>404</v>
      </c>
      <c r="F974" s="17">
        <v>43318</v>
      </c>
      <c r="G974" s="18">
        <v>2018</v>
      </c>
      <c r="H974" s="16" t="s">
        <v>1249</v>
      </c>
      <c r="I974" s="20">
        <v>964.74</v>
      </c>
      <c r="J974" s="19">
        <v>964.74</v>
      </c>
      <c r="K974" s="21">
        <v>964.74</v>
      </c>
      <c r="L974" s="21">
        <v>100</v>
      </c>
      <c r="M974" s="13">
        <f t="shared" si="105"/>
        <v>964.74</v>
      </c>
      <c r="N974" s="10">
        <f t="shared" si="106"/>
        <v>964.74</v>
      </c>
      <c r="O974" s="10">
        <f t="shared" si="107"/>
        <v>964.74</v>
      </c>
      <c r="P974" s="8">
        <f t="shared" si="108"/>
        <v>-864.74</v>
      </c>
      <c r="Q974" s="9">
        <f t="shared" si="109"/>
        <v>-8.6473999999999993</v>
      </c>
      <c r="R974" s="8">
        <f t="shared" si="110"/>
        <v>0</v>
      </c>
    </row>
    <row r="975" spans="1:18" ht="13.5" thickBot="1">
      <c r="A975" s="16" t="s">
        <v>32</v>
      </c>
      <c r="B975" s="16" t="str">
        <f t="shared" si="111"/>
        <v>POS</v>
      </c>
      <c r="C975" s="23" t="s">
        <v>1245</v>
      </c>
      <c r="D975" s="16" t="s">
        <v>582</v>
      </c>
      <c r="E975" s="16" t="s">
        <v>583</v>
      </c>
      <c r="F975" s="17">
        <v>43262</v>
      </c>
      <c r="G975" s="18">
        <v>2018</v>
      </c>
      <c r="H975" s="16" t="s">
        <v>1249</v>
      </c>
      <c r="I975" s="20">
        <v>964.74</v>
      </c>
      <c r="J975" s="19">
        <v>964.74</v>
      </c>
      <c r="K975" s="21">
        <v>964.74</v>
      </c>
      <c r="L975" s="21">
        <v>100</v>
      </c>
      <c r="M975" s="13">
        <f t="shared" si="105"/>
        <v>964.74</v>
      </c>
      <c r="N975" s="10">
        <f t="shared" si="106"/>
        <v>964.74</v>
      </c>
      <c r="O975" s="10">
        <f t="shared" si="107"/>
        <v>964.74</v>
      </c>
      <c r="P975" s="8">
        <f t="shared" si="108"/>
        <v>-864.74</v>
      </c>
      <c r="Q975" s="9">
        <f t="shared" si="109"/>
        <v>-8.6473999999999993</v>
      </c>
      <c r="R975" s="8">
        <f t="shared" si="110"/>
        <v>0</v>
      </c>
    </row>
    <row r="976" spans="1:18" ht="13.5" thickBot="1">
      <c r="A976" s="16" t="s">
        <v>32</v>
      </c>
      <c r="B976" s="16" t="str">
        <f t="shared" si="111"/>
        <v>POS</v>
      </c>
      <c r="C976" s="23" t="s">
        <v>1245</v>
      </c>
      <c r="D976" s="16" t="s">
        <v>638</v>
      </c>
      <c r="E976" s="16" t="s">
        <v>639</v>
      </c>
      <c r="F976" s="17">
        <v>43282</v>
      </c>
      <c r="G976" s="18">
        <v>2018</v>
      </c>
      <c r="H976" s="16" t="s">
        <v>1249</v>
      </c>
      <c r="I976" s="20">
        <v>964.74</v>
      </c>
      <c r="J976" s="19">
        <v>964.74</v>
      </c>
      <c r="K976" s="21">
        <v>964.74</v>
      </c>
      <c r="L976" s="21">
        <v>100</v>
      </c>
      <c r="M976" s="13">
        <f t="shared" si="105"/>
        <v>964.74</v>
      </c>
      <c r="N976" s="10">
        <f t="shared" si="106"/>
        <v>964.74</v>
      </c>
      <c r="O976" s="10">
        <f t="shared" si="107"/>
        <v>964.74</v>
      </c>
      <c r="P976" s="8">
        <f t="shared" si="108"/>
        <v>-864.74</v>
      </c>
      <c r="Q976" s="9">
        <f t="shared" si="109"/>
        <v>-8.6473999999999993</v>
      </c>
      <c r="R976" s="8">
        <f t="shared" si="110"/>
        <v>0</v>
      </c>
    </row>
    <row r="977" spans="1:18" ht="13.5" thickBot="1">
      <c r="A977" s="16" t="s">
        <v>8</v>
      </c>
      <c r="B977" s="16" t="str">
        <f t="shared" si="111"/>
        <v>POS</v>
      </c>
      <c r="C977" s="23" t="s">
        <v>1245</v>
      </c>
      <c r="D977" s="16" t="s">
        <v>20</v>
      </c>
      <c r="E977" s="16" t="s">
        <v>21</v>
      </c>
      <c r="F977" s="17">
        <v>43290</v>
      </c>
      <c r="G977" s="18">
        <v>2018</v>
      </c>
      <c r="H977" s="16" t="s">
        <v>1249</v>
      </c>
      <c r="I977" s="20">
        <v>7033.51</v>
      </c>
      <c r="J977" s="19">
        <v>7033.51</v>
      </c>
      <c r="K977" s="21">
        <v>7033.51</v>
      </c>
      <c r="L977" s="21">
        <v>750</v>
      </c>
      <c r="M977" s="13">
        <f t="shared" si="105"/>
        <v>7033.51</v>
      </c>
      <c r="N977" s="10">
        <f t="shared" si="106"/>
        <v>7033.51</v>
      </c>
      <c r="O977" s="10">
        <f t="shared" si="107"/>
        <v>7033.51</v>
      </c>
      <c r="P977" s="8">
        <f t="shared" si="108"/>
        <v>-6283.51</v>
      </c>
      <c r="Q977" s="9">
        <f t="shared" si="109"/>
        <v>-8.3780133333333335</v>
      </c>
      <c r="R977" s="8">
        <f t="shared" si="110"/>
        <v>0</v>
      </c>
    </row>
    <row r="978" spans="1:18" ht="13.5" thickBot="1">
      <c r="A978" s="16" t="s">
        <v>99</v>
      </c>
      <c r="B978" s="16" t="str">
        <f t="shared" si="111"/>
        <v>POS</v>
      </c>
      <c r="C978" s="23" t="s">
        <v>1245</v>
      </c>
      <c r="D978" s="16" t="s">
        <v>748</v>
      </c>
      <c r="E978" s="16" t="s">
        <v>749</v>
      </c>
      <c r="F978" s="17">
        <v>43292</v>
      </c>
      <c r="G978" s="18">
        <v>2018</v>
      </c>
      <c r="H978" s="16" t="s">
        <v>1249</v>
      </c>
      <c r="I978" s="20">
        <v>860.25</v>
      </c>
      <c r="J978" s="19">
        <v>860.25</v>
      </c>
      <c r="K978" s="21">
        <v>860.25</v>
      </c>
      <c r="L978" s="21">
        <v>95</v>
      </c>
      <c r="M978" s="13">
        <f t="shared" si="105"/>
        <v>860.25</v>
      </c>
      <c r="N978" s="10">
        <f t="shared" si="106"/>
        <v>860.25</v>
      </c>
      <c r="O978" s="10">
        <f t="shared" si="107"/>
        <v>860.25</v>
      </c>
      <c r="P978" s="8">
        <f t="shared" si="108"/>
        <v>-765.25</v>
      </c>
      <c r="Q978" s="9">
        <f t="shared" si="109"/>
        <v>-8.0552631578947373</v>
      </c>
      <c r="R978" s="8">
        <f t="shared" si="110"/>
        <v>0</v>
      </c>
    </row>
    <row r="979" spans="1:18" ht="13.5" thickBot="1">
      <c r="A979" s="16" t="s">
        <v>99</v>
      </c>
      <c r="B979" s="16" t="str">
        <f t="shared" si="111"/>
        <v>POS</v>
      </c>
      <c r="C979" s="23" t="s">
        <v>1245</v>
      </c>
      <c r="D979" s="16" t="s">
        <v>736</v>
      </c>
      <c r="E979" s="16" t="s">
        <v>737</v>
      </c>
      <c r="F979" s="17">
        <v>43320</v>
      </c>
      <c r="G979" s="18">
        <v>2018</v>
      </c>
      <c r="H979" s="16" t="s">
        <v>1249</v>
      </c>
      <c r="I979" s="22">
        <v>840</v>
      </c>
      <c r="J979" s="19">
        <v>840</v>
      </c>
      <c r="K979" s="21">
        <v>840</v>
      </c>
      <c r="L979" s="21">
        <v>95</v>
      </c>
      <c r="M979" s="13">
        <f t="shared" si="105"/>
        <v>840</v>
      </c>
      <c r="N979" s="10">
        <f t="shared" si="106"/>
        <v>840</v>
      </c>
      <c r="O979" s="10">
        <f t="shared" si="107"/>
        <v>840</v>
      </c>
      <c r="P979" s="8">
        <f t="shared" si="108"/>
        <v>-745</v>
      </c>
      <c r="Q979" s="9">
        <f t="shared" si="109"/>
        <v>-7.8421052631578947</v>
      </c>
      <c r="R979" s="8">
        <f t="shared" si="110"/>
        <v>0</v>
      </c>
    </row>
    <row r="980" spans="1:18" ht="13.5" thickBot="1">
      <c r="A980" s="16" t="s">
        <v>99</v>
      </c>
      <c r="B980" s="16" t="str">
        <f t="shared" si="111"/>
        <v>POS</v>
      </c>
      <c r="C980" s="23" t="s">
        <v>1245</v>
      </c>
      <c r="D980" s="16" t="s">
        <v>791</v>
      </c>
      <c r="E980" s="16" t="s">
        <v>792</v>
      </c>
      <c r="F980" s="15"/>
      <c r="G980" s="15"/>
      <c r="H980" s="16" t="s">
        <v>1249</v>
      </c>
      <c r="I980" s="22">
        <v>821</v>
      </c>
      <c r="J980" s="19">
        <v>821</v>
      </c>
      <c r="K980" s="21">
        <v>821</v>
      </c>
      <c r="L980" s="21">
        <v>95</v>
      </c>
      <c r="M980" s="13">
        <f t="shared" si="105"/>
        <v>821</v>
      </c>
      <c r="N980" s="10">
        <f t="shared" si="106"/>
        <v>821</v>
      </c>
      <c r="O980" s="10">
        <f t="shared" si="107"/>
        <v>821</v>
      </c>
      <c r="P980" s="8">
        <f t="shared" si="108"/>
        <v>-726</v>
      </c>
      <c r="Q980" s="9">
        <f t="shared" si="109"/>
        <v>-7.6421052631578945</v>
      </c>
      <c r="R980" s="8">
        <f t="shared" si="110"/>
        <v>0</v>
      </c>
    </row>
    <row r="981" spans="1:18" ht="13.5" thickBot="1">
      <c r="A981" s="16" t="s">
        <v>8</v>
      </c>
      <c r="B981" s="16" t="str">
        <f t="shared" si="111"/>
        <v>POS</v>
      </c>
      <c r="C981" s="23" t="s">
        <v>1245</v>
      </c>
      <c r="D981" s="16" t="s">
        <v>70</v>
      </c>
      <c r="E981" s="16" t="s">
        <v>71</v>
      </c>
      <c r="F981" s="17">
        <v>43264</v>
      </c>
      <c r="G981" s="18">
        <v>2018</v>
      </c>
      <c r="H981" s="16" t="s">
        <v>1249</v>
      </c>
      <c r="I981" s="20">
        <v>2770.2</v>
      </c>
      <c r="J981" s="19">
        <v>2770.2</v>
      </c>
      <c r="K981" s="21">
        <v>2770.2</v>
      </c>
      <c r="L981" s="21">
        <v>350</v>
      </c>
      <c r="M981" s="13">
        <f t="shared" si="105"/>
        <v>2770.2</v>
      </c>
      <c r="N981" s="10">
        <f t="shared" si="106"/>
        <v>2770.2</v>
      </c>
      <c r="O981" s="10">
        <f t="shared" si="107"/>
        <v>2770.2</v>
      </c>
      <c r="P981" s="8">
        <f t="shared" si="108"/>
        <v>-2420.1999999999998</v>
      </c>
      <c r="Q981" s="9">
        <f t="shared" si="109"/>
        <v>-6.9148571428571426</v>
      </c>
      <c r="R981" s="8">
        <f t="shared" si="110"/>
        <v>0</v>
      </c>
    </row>
    <row r="982" spans="1:18" ht="13.5" thickBot="1">
      <c r="A982" s="16" t="s">
        <v>8</v>
      </c>
      <c r="B982" s="16" t="str">
        <f t="shared" si="111"/>
        <v>POS</v>
      </c>
      <c r="C982" s="23" t="s">
        <v>1245</v>
      </c>
      <c r="D982" s="16" t="s">
        <v>818</v>
      </c>
      <c r="E982" s="16" t="s">
        <v>819</v>
      </c>
      <c r="F982" s="17">
        <v>43268</v>
      </c>
      <c r="G982" s="18">
        <v>2018</v>
      </c>
      <c r="H982" s="16" t="s">
        <v>1249</v>
      </c>
      <c r="I982" s="20">
        <v>710.23</v>
      </c>
      <c r="J982" s="19">
        <v>710.23</v>
      </c>
      <c r="K982" s="21">
        <v>710.23</v>
      </c>
      <c r="L982" s="21">
        <v>95</v>
      </c>
      <c r="M982" s="13">
        <f t="shared" si="105"/>
        <v>710.23</v>
      </c>
      <c r="N982" s="10">
        <f t="shared" si="106"/>
        <v>710.23</v>
      </c>
      <c r="O982" s="10">
        <f t="shared" si="107"/>
        <v>710.23</v>
      </c>
      <c r="P982" s="8">
        <f t="shared" si="108"/>
        <v>-615.23</v>
      </c>
      <c r="Q982" s="9">
        <f t="shared" si="109"/>
        <v>-6.476105263157895</v>
      </c>
      <c r="R982" s="8">
        <f t="shared" si="110"/>
        <v>0</v>
      </c>
    </row>
    <row r="983" spans="1:18" ht="13.5" thickBot="1">
      <c r="A983" s="16" t="s">
        <v>32</v>
      </c>
      <c r="B983" s="16" t="str">
        <f t="shared" si="111"/>
        <v>POS</v>
      </c>
      <c r="C983" s="23" t="s">
        <v>1245</v>
      </c>
      <c r="D983" s="16" t="s">
        <v>433</v>
      </c>
      <c r="E983" s="16" t="s">
        <v>434</v>
      </c>
      <c r="F983" s="17">
        <v>43258</v>
      </c>
      <c r="G983" s="18">
        <v>2018</v>
      </c>
      <c r="H983" s="16" t="s">
        <v>1249</v>
      </c>
      <c r="I983" s="20">
        <v>713.62</v>
      </c>
      <c r="J983" s="19">
        <v>713.62</v>
      </c>
      <c r="K983" s="21">
        <v>713.62</v>
      </c>
      <c r="L983" s="21">
        <v>100</v>
      </c>
      <c r="M983" s="13">
        <f t="shared" si="105"/>
        <v>713.62</v>
      </c>
      <c r="N983" s="10">
        <f t="shared" si="106"/>
        <v>713.62</v>
      </c>
      <c r="O983" s="10">
        <f t="shared" si="107"/>
        <v>713.62</v>
      </c>
      <c r="P983" s="8">
        <f t="shared" si="108"/>
        <v>-613.62</v>
      </c>
      <c r="Q983" s="9">
        <f t="shared" si="109"/>
        <v>-6.1361999999999997</v>
      </c>
      <c r="R983" s="8">
        <f t="shared" si="110"/>
        <v>0</v>
      </c>
    </row>
    <row r="984" spans="1:18" ht="13.5" thickBot="1">
      <c r="A984" s="16" t="s">
        <v>51</v>
      </c>
      <c r="B984" s="16" t="str">
        <f t="shared" si="111"/>
        <v>POS</v>
      </c>
      <c r="C984" s="23" t="s">
        <v>1245</v>
      </c>
      <c r="D984" s="16" t="s">
        <v>820</v>
      </c>
      <c r="E984" s="16" t="s">
        <v>821</v>
      </c>
      <c r="F984" s="17">
        <v>43278</v>
      </c>
      <c r="G984" s="18">
        <v>2018</v>
      </c>
      <c r="H984" s="16" t="s">
        <v>1249</v>
      </c>
      <c r="I984" s="20">
        <v>672.45</v>
      </c>
      <c r="J984" s="19">
        <v>672.45</v>
      </c>
      <c r="K984" s="21">
        <v>672.45</v>
      </c>
      <c r="L984" s="21">
        <v>95</v>
      </c>
      <c r="M984" s="13">
        <f t="shared" si="105"/>
        <v>672.45</v>
      </c>
      <c r="N984" s="10">
        <f t="shared" si="106"/>
        <v>672.45</v>
      </c>
      <c r="O984" s="10">
        <f t="shared" si="107"/>
        <v>672.45</v>
      </c>
      <c r="P984" s="8">
        <f t="shared" si="108"/>
        <v>-577.45000000000005</v>
      </c>
      <c r="Q984" s="9">
        <f t="shared" si="109"/>
        <v>-6.0784210526315796</v>
      </c>
      <c r="R984" s="8">
        <f t="shared" si="110"/>
        <v>0</v>
      </c>
    </row>
    <row r="985" spans="1:18" ht="13.5" thickBot="1">
      <c r="A985" s="16" t="s">
        <v>99</v>
      </c>
      <c r="B985" s="16" t="str">
        <f t="shared" si="111"/>
        <v>POS</v>
      </c>
      <c r="C985" s="23" t="s">
        <v>1245</v>
      </c>
      <c r="D985" s="16" t="s">
        <v>860</v>
      </c>
      <c r="E985" s="16" t="s">
        <v>861</v>
      </c>
      <c r="F985" s="17">
        <v>43305</v>
      </c>
      <c r="G985" s="18">
        <v>2018</v>
      </c>
      <c r="H985" s="16" t="s">
        <v>1249</v>
      </c>
      <c r="I985" s="22">
        <v>621</v>
      </c>
      <c r="J985" s="19">
        <v>621</v>
      </c>
      <c r="K985" s="21">
        <v>621</v>
      </c>
      <c r="L985" s="21">
        <v>95</v>
      </c>
      <c r="M985" s="13">
        <f t="shared" si="105"/>
        <v>621</v>
      </c>
      <c r="N985" s="10">
        <f t="shared" si="106"/>
        <v>621</v>
      </c>
      <c r="O985" s="10">
        <f t="shared" si="107"/>
        <v>621</v>
      </c>
      <c r="P985" s="8">
        <f t="shared" si="108"/>
        <v>-526</v>
      </c>
      <c r="Q985" s="9">
        <f t="shared" si="109"/>
        <v>-5.5368421052631582</v>
      </c>
      <c r="R985" s="8">
        <f t="shared" si="110"/>
        <v>0</v>
      </c>
    </row>
    <row r="986" spans="1:18" ht="13.5" thickBot="1">
      <c r="A986" s="16" t="s">
        <v>99</v>
      </c>
      <c r="B986" s="16" t="str">
        <f t="shared" si="111"/>
        <v>POS</v>
      </c>
      <c r="C986" s="23" t="s">
        <v>1245</v>
      </c>
      <c r="D986" s="16" t="s">
        <v>856</v>
      </c>
      <c r="E986" s="16" t="s">
        <v>857</v>
      </c>
      <c r="F986" s="17">
        <v>43244</v>
      </c>
      <c r="G986" s="18">
        <v>2018</v>
      </c>
      <c r="H986" s="16" t="s">
        <v>1249</v>
      </c>
      <c r="I986" s="22">
        <v>621</v>
      </c>
      <c r="J986" s="19">
        <v>621</v>
      </c>
      <c r="K986" s="21">
        <v>621</v>
      </c>
      <c r="L986" s="21">
        <v>95</v>
      </c>
      <c r="M986" s="13">
        <f t="shared" si="105"/>
        <v>621</v>
      </c>
      <c r="N986" s="10">
        <f t="shared" si="106"/>
        <v>621</v>
      </c>
      <c r="O986" s="10">
        <f t="shared" si="107"/>
        <v>621</v>
      </c>
      <c r="P986" s="8">
        <f t="shared" si="108"/>
        <v>-526</v>
      </c>
      <c r="Q986" s="9">
        <f t="shared" si="109"/>
        <v>-5.5368421052631582</v>
      </c>
      <c r="R986" s="8">
        <f t="shared" si="110"/>
        <v>0</v>
      </c>
    </row>
    <row r="987" spans="1:18" ht="13.5" thickBot="1">
      <c r="A987" s="16" t="s">
        <v>99</v>
      </c>
      <c r="B987" s="16" t="str">
        <f t="shared" si="111"/>
        <v>POS</v>
      </c>
      <c r="C987" s="23" t="s">
        <v>1245</v>
      </c>
      <c r="D987" s="16" t="s">
        <v>858</v>
      </c>
      <c r="E987" s="16" t="s">
        <v>859</v>
      </c>
      <c r="F987" s="15"/>
      <c r="G987" s="15"/>
      <c r="H987" s="16" t="s">
        <v>1249</v>
      </c>
      <c r="I987" s="22">
        <v>621</v>
      </c>
      <c r="J987" s="19">
        <v>621</v>
      </c>
      <c r="K987" s="21">
        <v>621</v>
      </c>
      <c r="L987" s="21">
        <v>95</v>
      </c>
      <c r="M987" s="13">
        <f t="shared" si="105"/>
        <v>621</v>
      </c>
      <c r="N987" s="10">
        <f t="shared" si="106"/>
        <v>621</v>
      </c>
      <c r="O987" s="10">
        <f t="shared" si="107"/>
        <v>621</v>
      </c>
      <c r="P987" s="8">
        <f t="shared" si="108"/>
        <v>-526</v>
      </c>
      <c r="Q987" s="9">
        <f t="shared" si="109"/>
        <v>-5.5368421052631582</v>
      </c>
      <c r="R987" s="8">
        <f t="shared" si="110"/>
        <v>0</v>
      </c>
    </row>
    <row r="988" spans="1:18" ht="13.5" thickBot="1">
      <c r="A988" s="16" t="s">
        <v>99</v>
      </c>
      <c r="B988" s="16" t="str">
        <f t="shared" si="111"/>
        <v>POS</v>
      </c>
      <c r="C988" s="23" t="s">
        <v>1245</v>
      </c>
      <c r="D988" s="16" t="s">
        <v>848</v>
      </c>
      <c r="E988" s="16" t="s">
        <v>849</v>
      </c>
      <c r="F988" s="17">
        <v>43278</v>
      </c>
      <c r="G988" s="18">
        <v>2018</v>
      </c>
      <c r="H988" s="16" t="s">
        <v>1249</v>
      </c>
      <c r="I988" s="22">
        <v>621</v>
      </c>
      <c r="J988" s="19">
        <v>621</v>
      </c>
      <c r="K988" s="21">
        <v>621</v>
      </c>
      <c r="L988" s="21">
        <v>95</v>
      </c>
      <c r="M988" s="13">
        <f t="shared" si="105"/>
        <v>621</v>
      </c>
      <c r="N988" s="10">
        <f t="shared" si="106"/>
        <v>621</v>
      </c>
      <c r="O988" s="10">
        <f t="shared" si="107"/>
        <v>621</v>
      </c>
      <c r="P988" s="8">
        <f t="shared" si="108"/>
        <v>-526</v>
      </c>
      <c r="Q988" s="9">
        <f t="shared" si="109"/>
        <v>-5.5368421052631582</v>
      </c>
      <c r="R988" s="8">
        <f t="shared" si="110"/>
        <v>0</v>
      </c>
    </row>
    <row r="989" spans="1:18" ht="13.5" thickBot="1">
      <c r="A989" s="16" t="s">
        <v>99</v>
      </c>
      <c r="B989" s="16" t="str">
        <f t="shared" si="111"/>
        <v>POS</v>
      </c>
      <c r="C989" s="23" t="s">
        <v>1245</v>
      </c>
      <c r="D989" s="16" t="s">
        <v>854</v>
      </c>
      <c r="E989" s="16" t="s">
        <v>855</v>
      </c>
      <c r="F989" s="15"/>
      <c r="G989" s="15"/>
      <c r="H989" s="16" t="s">
        <v>1249</v>
      </c>
      <c r="I989" s="22">
        <v>621</v>
      </c>
      <c r="J989" s="19">
        <v>621</v>
      </c>
      <c r="K989" s="21">
        <v>621</v>
      </c>
      <c r="L989" s="21">
        <v>95</v>
      </c>
      <c r="M989" s="13">
        <f t="shared" si="105"/>
        <v>621</v>
      </c>
      <c r="N989" s="10">
        <f t="shared" si="106"/>
        <v>621</v>
      </c>
      <c r="O989" s="10">
        <f t="shared" si="107"/>
        <v>621</v>
      </c>
      <c r="P989" s="8">
        <f t="shared" si="108"/>
        <v>-526</v>
      </c>
      <c r="Q989" s="9">
        <f t="shared" si="109"/>
        <v>-5.5368421052631582</v>
      </c>
      <c r="R989" s="8">
        <f t="shared" si="110"/>
        <v>0</v>
      </c>
    </row>
    <row r="990" spans="1:18" ht="13.5" thickBot="1">
      <c r="A990" s="16" t="s">
        <v>99</v>
      </c>
      <c r="B990" s="16" t="str">
        <f t="shared" si="111"/>
        <v>POS</v>
      </c>
      <c r="C990" s="23" t="s">
        <v>1245</v>
      </c>
      <c r="D990" s="16" t="s">
        <v>852</v>
      </c>
      <c r="E990" s="16" t="s">
        <v>853</v>
      </c>
      <c r="F990" s="17">
        <v>43278</v>
      </c>
      <c r="G990" s="18">
        <v>2018</v>
      </c>
      <c r="H990" s="16" t="s">
        <v>1249</v>
      </c>
      <c r="I990" s="22">
        <v>621</v>
      </c>
      <c r="J990" s="19">
        <v>621</v>
      </c>
      <c r="K990" s="21">
        <v>621</v>
      </c>
      <c r="L990" s="21">
        <v>95</v>
      </c>
      <c r="M990" s="13">
        <f t="shared" si="105"/>
        <v>621</v>
      </c>
      <c r="N990" s="10">
        <f t="shared" si="106"/>
        <v>621</v>
      </c>
      <c r="O990" s="10">
        <f t="shared" si="107"/>
        <v>621</v>
      </c>
      <c r="P990" s="8">
        <f t="shared" si="108"/>
        <v>-526</v>
      </c>
      <c r="Q990" s="9">
        <f t="shared" si="109"/>
        <v>-5.5368421052631582</v>
      </c>
      <c r="R990" s="8">
        <f t="shared" si="110"/>
        <v>0</v>
      </c>
    </row>
    <row r="991" spans="1:18" ht="13.5" thickBot="1">
      <c r="A991" s="16" t="s">
        <v>8</v>
      </c>
      <c r="B991" s="16" t="str">
        <f t="shared" si="111"/>
        <v>POS</v>
      </c>
      <c r="C991" s="23" t="s">
        <v>1245</v>
      </c>
      <c r="D991" s="16" t="s">
        <v>972</v>
      </c>
      <c r="E991" s="16" t="s">
        <v>973</v>
      </c>
      <c r="F991" s="17">
        <v>43270</v>
      </c>
      <c r="G991" s="18">
        <v>2018</v>
      </c>
      <c r="H991" s="16" t="s">
        <v>1249</v>
      </c>
      <c r="I991" s="20">
        <v>378.25</v>
      </c>
      <c r="J991" s="19">
        <v>378.25</v>
      </c>
      <c r="K991" s="21">
        <v>378.25</v>
      </c>
      <c r="L991" s="21">
        <v>60</v>
      </c>
      <c r="M991" s="13">
        <f t="shared" si="105"/>
        <v>378.25</v>
      </c>
      <c r="N991" s="10">
        <f t="shared" si="106"/>
        <v>378.25</v>
      </c>
      <c r="O991" s="10">
        <f t="shared" si="107"/>
        <v>378.25</v>
      </c>
      <c r="P991" s="8">
        <f t="shared" si="108"/>
        <v>-318.25</v>
      </c>
      <c r="Q991" s="9">
        <f t="shared" si="109"/>
        <v>-5.3041666666666663</v>
      </c>
      <c r="R991" s="8">
        <f t="shared" si="110"/>
        <v>0</v>
      </c>
    </row>
    <row r="992" spans="1:18" ht="13.5" thickBot="1">
      <c r="A992" s="16" t="s">
        <v>8</v>
      </c>
      <c r="B992" s="16" t="str">
        <f t="shared" si="111"/>
        <v>POS</v>
      </c>
      <c r="C992" s="23" t="s">
        <v>1244</v>
      </c>
      <c r="D992" s="16" t="s">
        <v>866</v>
      </c>
      <c r="E992" s="16" t="s">
        <v>867</v>
      </c>
      <c r="F992" s="17">
        <v>43277</v>
      </c>
      <c r="G992" s="18">
        <v>2018</v>
      </c>
      <c r="H992" s="16" t="s">
        <v>1252</v>
      </c>
      <c r="I992" s="20">
        <v>554.01</v>
      </c>
      <c r="J992" s="19">
        <v>554.01</v>
      </c>
      <c r="K992" s="21">
        <v>554.01</v>
      </c>
      <c r="L992" s="21">
        <v>88</v>
      </c>
      <c r="M992" s="13">
        <f t="shared" si="105"/>
        <v>554.01</v>
      </c>
      <c r="N992" s="10">
        <f t="shared" si="106"/>
        <v>554.01</v>
      </c>
      <c r="O992" s="10">
        <f t="shared" si="107"/>
        <v>554.01</v>
      </c>
      <c r="P992" s="8">
        <f t="shared" si="108"/>
        <v>-466.01</v>
      </c>
      <c r="Q992" s="9">
        <f t="shared" si="109"/>
        <v>-5.2955681818181821</v>
      </c>
      <c r="R992" s="8">
        <f t="shared" si="110"/>
        <v>0</v>
      </c>
    </row>
    <row r="993" spans="1:18" ht="13.5" thickBot="1">
      <c r="A993" s="16" t="s">
        <v>8</v>
      </c>
      <c r="B993" s="16" t="str">
        <f t="shared" si="111"/>
        <v>POS</v>
      </c>
      <c r="C993" s="23" t="s">
        <v>1245</v>
      </c>
      <c r="D993" s="16" t="s">
        <v>866</v>
      </c>
      <c r="E993" s="16" t="s">
        <v>867</v>
      </c>
      <c r="F993" s="17">
        <v>43277</v>
      </c>
      <c r="G993" s="18">
        <v>2018</v>
      </c>
      <c r="H993" s="16" t="s">
        <v>1249</v>
      </c>
      <c r="I993" s="20">
        <v>554.01</v>
      </c>
      <c r="J993" s="19">
        <v>554.01</v>
      </c>
      <c r="K993" s="21">
        <v>554.01</v>
      </c>
      <c r="L993" s="21">
        <v>95</v>
      </c>
      <c r="M993" s="13">
        <f t="shared" si="105"/>
        <v>554.01</v>
      </c>
      <c r="N993" s="10">
        <f t="shared" si="106"/>
        <v>554.01</v>
      </c>
      <c r="O993" s="10">
        <f t="shared" si="107"/>
        <v>554.01</v>
      </c>
      <c r="P993" s="8">
        <f t="shared" si="108"/>
        <v>-459.01</v>
      </c>
      <c r="Q993" s="9">
        <f t="shared" si="109"/>
        <v>-4.8316842105263156</v>
      </c>
      <c r="R993" s="8">
        <f t="shared" si="110"/>
        <v>0</v>
      </c>
    </row>
    <row r="994" spans="1:18" ht="13.5" thickBot="1">
      <c r="A994" s="16" t="s">
        <v>108</v>
      </c>
      <c r="B994" s="16" t="str">
        <f t="shared" si="111"/>
        <v>POS</v>
      </c>
      <c r="C994" s="23" t="s">
        <v>1245</v>
      </c>
      <c r="D994" s="16" t="s">
        <v>907</v>
      </c>
      <c r="E994" s="16" t="s">
        <v>908</v>
      </c>
      <c r="F994" s="17">
        <v>43271</v>
      </c>
      <c r="G994" s="18">
        <v>2018</v>
      </c>
      <c r="H994" s="16" t="s">
        <v>1249</v>
      </c>
      <c r="I994" s="20">
        <v>454.66</v>
      </c>
      <c r="J994" s="19">
        <v>454.66</v>
      </c>
      <c r="K994" s="21">
        <v>454.66</v>
      </c>
      <c r="L994" s="21">
        <v>80</v>
      </c>
      <c r="M994" s="13">
        <f t="shared" si="105"/>
        <v>454.66</v>
      </c>
      <c r="N994" s="10">
        <f t="shared" si="106"/>
        <v>454.66</v>
      </c>
      <c r="O994" s="10">
        <f t="shared" si="107"/>
        <v>454.66</v>
      </c>
      <c r="P994" s="8">
        <f t="shared" si="108"/>
        <v>-374.66</v>
      </c>
      <c r="Q994" s="9">
        <f t="shared" si="109"/>
        <v>-4.6832500000000001</v>
      </c>
      <c r="R994" s="8">
        <f t="shared" si="110"/>
        <v>0</v>
      </c>
    </row>
    <row r="995" spans="1:18" ht="13.5" thickBot="1">
      <c r="A995" s="16" t="s">
        <v>26</v>
      </c>
      <c r="B995" s="16" t="str">
        <f t="shared" si="111"/>
        <v>POS</v>
      </c>
      <c r="C995" s="23" t="s">
        <v>1245</v>
      </c>
      <c r="D995" s="16" t="s">
        <v>322</v>
      </c>
      <c r="E995" s="16" t="s">
        <v>323</v>
      </c>
      <c r="F995" s="17">
        <v>43276</v>
      </c>
      <c r="G995" s="18">
        <v>2018</v>
      </c>
      <c r="H995" s="16" t="s">
        <v>1249</v>
      </c>
      <c r="I995" s="20">
        <v>1468.31</v>
      </c>
      <c r="J995" s="19">
        <v>1468.31</v>
      </c>
      <c r="K995" s="21">
        <v>1468.31</v>
      </c>
      <c r="L995" s="21">
        <v>285</v>
      </c>
      <c r="M995" s="13">
        <f t="shared" si="105"/>
        <v>1468.31</v>
      </c>
      <c r="N995" s="10">
        <f t="shared" si="106"/>
        <v>1468.31</v>
      </c>
      <c r="O995" s="10">
        <f t="shared" si="107"/>
        <v>1468.31</v>
      </c>
      <c r="P995" s="8">
        <f t="shared" si="108"/>
        <v>-1183.31</v>
      </c>
      <c r="Q995" s="9">
        <f t="shared" si="109"/>
        <v>-4.1519649122807012</v>
      </c>
      <c r="R995" s="8">
        <f t="shared" si="110"/>
        <v>0</v>
      </c>
    </row>
    <row r="996" spans="1:18" ht="13.5" thickBot="1">
      <c r="A996" s="16" t="s">
        <v>8</v>
      </c>
      <c r="B996" s="16" t="str">
        <f t="shared" si="111"/>
        <v>POS</v>
      </c>
      <c r="C996" s="23" t="s">
        <v>1244</v>
      </c>
      <c r="D996" s="16" t="s">
        <v>958</v>
      </c>
      <c r="E996" s="16" t="s">
        <v>959</v>
      </c>
      <c r="F996" s="17">
        <v>43304</v>
      </c>
      <c r="G996" s="18">
        <v>2018</v>
      </c>
      <c r="H996" s="16" t="s">
        <v>1248</v>
      </c>
      <c r="I996" s="20">
        <v>449.5</v>
      </c>
      <c r="J996" s="19">
        <v>449.5</v>
      </c>
      <c r="K996" s="21">
        <v>449.5</v>
      </c>
      <c r="L996" s="21">
        <v>88</v>
      </c>
      <c r="M996" s="13">
        <f t="shared" si="105"/>
        <v>449.5</v>
      </c>
      <c r="N996" s="10">
        <f t="shared" si="106"/>
        <v>449.5</v>
      </c>
      <c r="O996" s="10">
        <f t="shared" si="107"/>
        <v>449.5</v>
      </c>
      <c r="P996" s="8">
        <f t="shared" si="108"/>
        <v>-361.5</v>
      </c>
      <c r="Q996" s="9">
        <f t="shared" si="109"/>
        <v>-4.1079545454545459</v>
      </c>
      <c r="R996" s="8">
        <f t="shared" si="110"/>
        <v>0</v>
      </c>
    </row>
    <row r="997" spans="1:18" ht="13.5" thickBot="1">
      <c r="A997" s="16" t="s">
        <v>26</v>
      </c>
      <c r="B997" s="16" t="str">
        <f t="shared" si="111"/>
        <v>POS</v>
      </c>
      <c r="C997" s="23" t="s">
        <v>1245</v>
      </c>
      <c r="D997" s="16" t="s">
        <v>142</v>
      </c>
      <c r="E997" s="16" t="s">
        <v>143</v>
      </c>
      <c r="F997" s="17">
        <v>43327</v>
      </c>
      <c r="G997" s="18">
        <v>2018</v>
      </c>
      <c r="H997" s="16" t="s">
        <v>1249</v>
      </c>
      <c r="I997" s="20">
        <v>1903.2</v>
      </c>
      <c r="J997" s="19">
        <v>1903.2</v>
      </c>
      <c r="K997" s="21">
        <v>1903.2</v>
      </c>
      <c r="L997" s="21">
        <v>380</v>
      </c>
      <c r="M997" s="13">
        <f t="shared" si="105"/>
        <v>1903.2</v>
      </c>
      <c r="N997" s="10">
        <f t="shared" si="106"/>
        <v>1903.2</v>
      </c>
      <c r="O997" s="10">
        <f t="shared" si="107"/>
        <v>1903.2</v>
      </c>
      <c r="P997" s="8">
        <f t="shared" si="108"/>
        <v>-1523.2</v>
      </c>
      <c r="Q997" s="9">
        <f t="shared" si="109"/>
        <v>-4.0084210526315793</v>
      </c>
      <c r="R997" s="8">
        <f t="shared" si="110"/>
        <v>0</v>
      </c>
    </row>
    <row r="998" spans="1:18" ht="13.5" thickBot="1">
      <c r="A998" s="16" t="s">
        <v>111</v>
      </c>
      <c r="B998" s="16" t="str">
        <f t="shared" si="111"/>
        <v>POS</v>
      </c>
      <c r="C998" s="23" t="s">
        <v>1245</v>
      </c>
      <c r="D998" s="16" t="s">
        <v>834</v>
      </c>
      <c r="E998" s="16" t="s">
        <v>835</v>
      </c>
      <c r="F998" s="17">
        <v>43325</v>
      </c>
      <c r="G998" s="18">
        <v>2018</v>
      </c>
      <c r="H998" s="16" t="s">
        <v>1249</v>
      </c>
      <c r="I998" s="20">
        <v>481.87</v>
      </c>
      <c r="J998" s="19">
        <v>481.87</v>
      </c>
      <c r="K998" s="21">
        <v>481.87</v>
      </c>
      <c r="L998" s="21">
        <v>100</v>
      </c>
      <c r="M998" s="13">
        <f t="shared" si="105"/>
        <v>481.87</v>
      </c>
      <c r="N998" s="10">
        <f t="shared" si="106"/>
        <v>481.87</v>
      </c>
      <c r="O998" s="10">
        <f t="shared" si="107"/>
        <v>481.87</v>
      </c>
      <c r="P998" s="8">
        <f t="shared" si="108"/>
        <v>-381.87</v>
      </c>
      <c r="Q998" s="9">
        <f t="shared" si="109"/>
        <v>-3.8187000000000002</v>
      </c>
      <c r="R998" s="8">
        <f t="shared" si="110"/>
        <v>0</v>
      </c>
    </row>
    <row r="999" spans="1:18" ht="13.5" thickBot="1">
      <c r="A999" s="16" t="s">
        <v>26</v>
      </c>
      <c r="B999" s="16" t="str">
        <f t="shared" si="111"/>
        <v>POS</v>
      </c>
      <c r="C999" s="23" t="s">
        <v>1245</v>
      </c>
      <c r="D999" s="16" t="s">
        <v>156</v>
      </c>
      <c r="E999" s="16" t="s">
        <v>157</v>
      </c>
      <c r="F999" s="17">
        <v>43333</v>
      </c>
      <c r="G999" s="18">
        <v>2018</v>
      </c>
      <c r="H999" s="16" t="s">
        <v>1249</v>
      </c>
      <c r="I999" s="20">
        <v>1817.92</v>
      </c>
      <c r="J999" s="19">
        <v>1817.92</v>
      </c>
      <c r="K999" s="21">
        <v>1817.92</v>
      </c>
      <c r="L999" s="21">
        <v>380</v>
      </c>
      <c r="M999" s="13">
        <f t="shared" si="105"/>
        <v>1817.92</v>
      </c>
      <c r="N999" s="10">
        <f t="shared" si="106"/>
        <v>1817.92</v>
      </c>
      <c r="O999" s="10">
        <f t="shared" si="107"/>
        <v>1817.92</v>
      </c>
      <c r="P999" s="8">
        <f t="shared" si="108"/>
        <v>-1437.92</v>
      </c>
      <c r="Q999" s="9">
        <f t="shared" si="109"/>
        <v>-3.7840000000000003</v>
      </c>
      <c r="R999" s="8">
        <f t="shared" si="110"/>
        <v>0</v>
      </c>
    </row>
    <row r="1000" spans="1:18" ht="13.5" thickBot="1">
      <c r="A1000" s="16" t="s">
        <v>26</v>
      </c>
      <c r="B1000" s="16" t="str">
        <f t="shared" si="111"/>
        <v>POS</v>
      </c>
      <c r="C1000" s="23" t="s">
        <v>1245</v>
      </c>
      <c r="D1000" s="16" t="s">
        <v>148</v>
      </c>
      <c r="E1000" s="16" t="s">
        <v>149</v>
      </c>
      <c r="F1000" s="17">
        <v>43334</v>
      </c>
      <c r="G1000" s="18">
        <v>2018</v>
      </c>
      <c r="H1000" s="16" t="s">
        <v>1249</v>
      </c>
      <c r="I1000" s="20">
        <v>1817.92</v>
      </c>
      <c r="J1000" s="19">
        <v>1817.92</v>
      </c>
      <c r="K1000" s="21">
        <v>1817.92</v>
      </c>
      <c r="L1000" s="21">
        <v>380</v>
      </c>
      <c r="M1000" s="13">
        <f t="shared" si="105"/>
        <v>1817.92</v>
      </c>
      <c r="N1000" s="10">
        <f t="shared" si="106"/>
        <v>1817.92</v>
      </c>
      <c r="O1000" s="10">
        <f t="shared" si="107"/>
        <v>1817.92</v>
      </c>
      <c r="P1000" s="8">
        <f t="shared" si="108"/>
        <v>-1437.92</v>
      </c>
      <c r="Q1000" s="9">
        <f t="shared" si="109"/>
        <v>-3.7840000000000003</v>
      </c>
      <c r="R1000" s="8">
        <f t="shared" si="110"/>
        <v>0</v>
      </c>
    </row>
    <row r="1001" spans="1:18" ht="13.5" thickBot="1">
      <c r="A1001" s="16" t="s">
        <v>8</v>
      </c>
      <c r="B1001" s="16" t="str">
        <f t="shared" si="111"/>
        <v>POS</v>
      </c>
      <c r="C1001" s="23" t="s">
        <v>1245</v>
      </c>
      <c r="D1001" s="16" t="s">
        <v>758</v>
      </c>
      <c r="E1001" s="16" t="s">
        <v>759</v>
      </c>
      <c r="F1001" s="17">
        <v>43299</v>
      </c>
      <c r="G1001" s="18">
        <v>2018</v>
      </c>
      <c r="H1001" s="16" t="s">
        <v>1249</v>
      </c>
      <c r="I1001" s="20">
        <v>845.75</v>
      </c>
      <c r="J1001" s="19">
        <v>845.75</v>
      </c>
      <c r="K1001" s="21">
        <v>845.75</v>
      </c>
      <c r="L1001" s="21">
        <v>190</v>
      </c>
      <c r="M1001" s="13">
        <f t="shared" si="105"/>
        <v>845.75</v>
      </c>
      <c r="N1001" s="10">
        <f t="shared" si="106"/>
        <v>845.75</v>
      </c>
      <c r="O1001" s="10">
        <f t="shared" si="107"/>
        <v>845.75</v>
      </c>
      <c r="P1001" s="8">
        <f t="shared" si="108"/>
        <v>-655.75</v>
      </c>
      <c r="Q1001" s="9">
        <f t="shared" si="109"/>
        <v>-3.4513157894736843</v>
      </c>
      <c r="R1001" s="8">
        <f t="shared" si="110"/>
        <v>0</v>
      </c>
    </row>
    <row r="1002" spans="1:18" ht="13.5" thickBot="1">
      <c r="A1002" s="16" t="s">
        <v>26</v>
      </c>
      <c r="B1002" s="16" t="str">
        <f t="shared" si="111"/>
        <v>POS</v>
      </c>
      <c r="C1002" s="23" t="s">
        <v>1245</v>
      </c>
      <c r="D1002" s="16" t="s">
        <v>704</v>
      </c>
      <c r="E1002" s="16" t="s">
        <v>705</v>
      </c>
      <c r="F1002" s="17">
        <v>43282</v>
      </c>
      <c r="G1002" s="18">
        <v>2018</v>
      </c>
      <c r="H1002" s="16" t="s">
        <v>1249</v>
      </c>
      <c r="I1002" s="20">
        <v>1255.42</v>
      </c>
      <c r="J1002" s="19">
        <v>1255.42</v>
      </c>
      <c r="K1002" s="21">
        <v>1255.42</v>
      </c>
      <c r="L1002" s="21">
        <v>285</v>
      </c>
      <c r="M1002" s="13">
        <f t="shared" si="105"/>
        <v>1255.42</v>
      </c>
      <c r="N1002" s="10">
        <f t="shared" si="106"/>
        <v>1255.42</v>
      </c>
      <c r="O1002" s="10">
        <f t="shared" si="107"/>
        <v>1255.42</v>
      </c>
      <c r="P1002" s="8">
        <f t="shared" si="108"/>
        <v>-970.42000000000007</v>
      </c>
      <c r="Q1002" s="9">
        <f t="shared" si="109"/>
        <v>-3.4049824561403512</v>
      </c>
      <c r="R1002" s="8">
        <f t="shared" si="110"/>
        <v>0</v>
      </c>
    </row>
    <row r="1003" spans="1:18" ht="13.5" thickBot="1">
      <c r="A1003" s="16" t="s">
        <v>108</v>
      </c>
      <c r="B1003" s="16" t="str">
        <f t="shared" si="111"/>
        <v>POS</v>
      </c>
      <c r="C1003" s="23" t="s">
        <v>1245</v>
      </c>
      <c r="D1003" s="16" t="s">
        <v>880</v>
      </c>
      <c r="E1003" s="16" t="s">
        <v>881</v>
      </c>
      <c r="F1003" s="17">
        <v>43270</v>
      </c>
      <c r="G1003" s="18">
        <v>2018</v>
      </c>
      <c r="H1003" s="16" t="s">
        <v>1249</v>
      </c>
      <c r="I1003" s="20">
        <v>400.25</v>
      </c>
      <c r="J1003" s="19">
        <v>400.25</v>
      </c>
      <c r="K1003" s="21">
        <v>400.25</v>
      </c>
      <c r="L1003" s="21">
        <v>95</v>
      </c>
      <c r="M1003" s="13">
        <f t="shared" si="105"/>
        <v>400.25</v>
      </c>
      <c r="N1003" s="10">
        <f t="shared" si="106"/>
        <v>400.25</v>
      </c>
      <c r="O1003" s="10">
        <f t="shared" si="107"/>
        <v>400.25</v>
      </c>
      <c r="P1003" s="8">
        <f t="shared" si="108"/>
        <v>-305.25</v>
      </c>
      <c r="Q1003" s="9">
        <f t="shared" si="109"/>
        <v>-3.2131578947368422</v>
      </c>
      <c r="R1003" s="8">
        <f t="shared" si="110"/>
        <v>0</v>
      </c>
    </row>
    <row r="1004" spans="1:18" ht="13.5" thickBot="1">
      <c r="A1004" s="16" t="s">
        <v>26</v>
      </c>
      <c r="B1004" s="16" t="str">
        <f t="shared" si="111"/>
        <v>POS</v>
      </c>
      <c r="C1004" s="23" t="s">
        <v>1245</v>
      </c>
      <c r="D1004" s="16" t="s">
        <v>706</v>
      </c>
      <c r="E1004" s="16" t="s">
        <v>707</v>
      </c>
      <c r="F1004" s="17">
        <v>43296</v>
      </c>
      <c r="G1004" s="18">
        <v>2018</v>
      </c>
      <c r="H1004" s="16" t="s">
        <v>1249</v>
      </c>
      <c r="I1004" s="20">
        <v>1169.92</v>
      </c>
      <c r="J1004" s="19">
        <v>1169.92</v>
      </c>
      <c r="K1004" s="21">
        <v>1169.92</v>
      </c>
      <c r="L1004" s="21">
        <v>285</v>
      </c>
      <c r="M1004" s="13">
        <f t="shared" si="105"/>
        <v>1169.92</v>
      </c>
      <c r="N1004" s="10">
        <f t="shared" si="106"/>
        <v>1169.92</v>
      </c>
      <c r="O1004" s="10">
        <f t="shared" si="107"/>
        <v>1169.92</v>
      </c>
      <c r="P1004" s="8">
        <f t="shared" si="108"/>
        <v>-884.92000000000007</v>
      </c>
      <c r="Q1004" s="9">
        <f t="shared" si="109"/>
        <v>-3.104982456140351</v>
      </c>
      <c r="R1004" s="8">
        <f t="shared" si="110"/>
        <v>0</v>
      </c>
    </row>
    <row r="1005" spans="1:18" ht="13.5" thickBot="1">
      <c r="A1005" s="16" t="s">
        <v>186</v>
      </c>
      <c r="B1005" s="16" t="str">
        <f t="shared" si="111"/>
        <v>POS</v>
      </c>
      <c r="C1005" s="23" t="s">
        <v>1245</v>
      </c>
      <c r="D1005" s="16" t="s">
        <v>187</v>
      </c>
      <c r="E1005" s="16" t="s">
        <v>188</v>
      </c>
      <c r="F1005" s="17">
        <v>43242</v>
      </c>
      <c r="G1005" s="18">
        <v>2018</v>
      </c>
      <c r="H1005" s="16" t="s">
        <v>1249</v>
      </c>
      <c r="I1005" s="20">
        <v>1548.93</v>
      </c>
      <c r="J1005" s="19">
        <v>1548.93</v>
      </c>
      <c r="K1005" s="21">
        <v>1548.93</v>
      </c>
      <c r="L1005" s="21">
        <v>380</v>
      </c>
      <c r="M1005" s="13">
        <f t="shared" si="105"/>
        <v>1548.93</v>
      </c>
      <c r="N1005" s="10">
        <f t="shared" si="106"/>
        <v>1548.93</v>
      </c>
      <c r="O1005" s="10">
        <f t="shared" si="107"/>
        <v>1548.93</v>
      </c>
      <c r="P1005" s="8">
        <f t="shared" si="108"/>
        <v>-1168.93</v>
      </c>
      <c r="Q1005" s="9">
        <f t="shared" si="109"/>
        <v>-3.0761315789473684</v>
      </c>
      <c r="R1005" s="8">
        <f t="shared" si="110"/>
        <v>0</v>
      </c>
    </row>
    <row r="1006" spans="1:18" ht="13.5" thickBot="1">
      <c r="A1006" s="16" t="s">
        <v>26</v>
      </c>
      <c r="B1006" s="16" t="str">
        <f t="shared" si="111"/>
        <v>POS</v>
      </c>
      <c r="C1006" s="23" t="s">
        <v>1245</v>
      </c>
      <c r="D1006" s="16" t="s">
        <v>239</v>
      </c>
      <c r="E1006" s="16" t="s">
        <v>240</v>
      </c>
      <c r="F1006" s="17">
        <v>43297</v>
      </c>
      <c r="G1006" s="18">
        <v>2018</v>
      </c>
      <c r="H1006" s="16" t="s">
        <v>1249</v>
      </c>
      <c r="I1006" s="20">
        <v>1132.31</v>
      </c>
      <c r="J1006" s="19">
        <v>1132.31</v>
      </c>
      <c r="K1006" s="21">
        <v>1132.31</v>
      </c>
      <c r="L1006" s="21">
        <v>285</v>
      </c>
      <c r="M1006" s="13">
        <f t="shared" si="105"/>
        <v>1132.31</v>
      </c>
      <c r="N1006" s="10">
        <f t="shared" si="106"/>
        <v>1132.31</v>
      </c>
      <c r="O1006" s="10">
        <f t="shared" si="107"/>
        <v>1132.31</v>
      </c>
      <c r="P1006" s="8">
        <f t="shared" si="108"/>
        <v>-847.31</v>
      </c>
      <c r="Q1006" s="9">
        <f t="shared" si="109"/>
        <v>-2.9730175438596489</v>
      </c>
      <c r="R1006" s="8">
        <f t="shared" si="110"/>
        <v>0</v>
      </c>
    </row>
    <row r="1007" spans="1:18" ht="13.5" thickBot="1">
      <c r="A1007" s="16" t="s">
        <v>26</v>
      </c>
      <c r="B1007" s="16" t="str">
        <f t="shared" si="111"/>
        <v>POS</v>
      </c>
      <c r="C1007" s="23" t="s">
        <v>1245</v>
      </c>
      <c r="D1007" s="16" t="s">
        <v>324</v>
      </c>
      <c r="E1007" s="16" t="s">
        <v>325</v>
      </c>
      <c r="F1007" s="17">
        <v>43249</v>
      </c>
      <c r="G1007" s="18">
        <v>2018</v>
      </c>
      <c r="H1007" s="16" t="s">
        <v>1249</v>
      </c>
      <c r="I1007" s="20">
        <v>1132.31</v>
      </c>
      <c r="J1007" s="19">
        <v>1132.31</v>
      </c>
      <c r="K1007" s="21">
        <v>1132.31</v>
      </c>
      <c r="L1007" s="21">
        <v>285</v>
      </c>
      <c r="M1007" s="13">
        <f t="shared" si="105"/>
        <v>1132.31</v>
      </c>
      <c r="N1007" s="10">
        <f t="shared" si="106"/>
        <v>1132.31</v>
      </c>
      <c r="O1007" s="10">
        <f t="shared" si="107"/>
        <v>1132.31</v>
      </c>
      <c r="P1007" s="8">
        <f t="shared" si="108"/>
        <v>-847.31</v>
      </c>
      <c r="Q1007" s="9">
        <f t="shared" si="109"/>
        <v>-2.9730175438596489</v>
      </c>
      <c r="R1007" s="8">
        <f t="shared" si="110"/>
        <v>0</v>
      </c>
    </row>
    <row r="1008" spans="1:18" ht="13.5" thickBot="1">
      <c r="A1008" s="16" t="s">
        <v>26</v>
      </c>
      <c r="B1008" s="16" t="str">
        <f t="shared" si="111"/>
        <v>POS</v>
      </c>
      <c r="C1008" s="23" t="s">
        <v>1245</v>
      </c>
      <c r="D1008" s="16" t="s">
        <v>291</v>
      </c>
      <c r="E1008" s="16" t="s">
        <v>292</v>
      </c>
      <c r="F1008" s="17">
        <v>43296</v>
      </c>
      <c r="G1008" s="18">
        <v>2018</v>
      </c>
      <c r="H1008" s="16" t="s">
        <v>1249</v>
      </c>
      <c r="I1008" s="20">
        <v>1132.31</v>
      </c>
      <c r="J1008" s="19">
        <v>1132.31</v>
      </c>
      <c r="K1008" s="21">
        <v>1132.31</v>
      </c>
      <c r="L1008" s="21">
        <v>285</v>
      </c>
      <c r="M1008" s="13">
        <f t="shared" si="105"/>
        <v>1132.31</v>
      </c>
      <c r="N1008" s="10">
        <f t="shared" si="106"/>
        <v>1132.31</v>
      </c>
      <c r="O1008" s="10">
        <f t="shared" si="107"/>
        <v>1132.31</v>
      </c>
      <c r="P1008" s="8">
        <f t="shared" si="108"/>
        <v>-847.31</v>
      </c>
      <c r="Q1008" s="9">
        <f t="shared" si="109"/>
        <v>-2.9730175438596489</v>
      </c>
      <c r="R1008" s="8">
        <f t="shared" si="110"/>
        <v>0</v>
      </c>
    </row>
    <row r="1009" spans="1:18" ht="13.5" thickBot="1">
      <c r="A1009" s="16" t="s">
        <v>26</v>
      </c>
      <c r="B1009" s="16" t="str">
        <f t="shared" si="111"/>
        <v>POS</v>
      </c>
      <c r="C1009" s="23" t="s">
        <v>1245</v>
      </c>
      <c r="D1009" s="16" t="s">
        <v>365</v>
      </c>
      <c r="E1009" s="16" t="s">
        <v>366</v>
      </c>
      <c r="F1009" s="17">
        <v>43298</v>
      </c>
      <c r="G1009" s="18">
        <v>2018</v>
      </c>
      <c r="H1009" s="16" t="s">
        <v>1249</v>
      </c>
      <c r="I1009" s="20">
        <v>1132.31</v>
      </c>
      <c r="J1009" s="19">
        <v>1132.31</v>
      </c>
      <c r="K1009" s="21">
        <v>1132.31</v>
      </c>
      <c r="L1009" s="21">
        <v>285</v>
      </c>
      <c r="M1009" s="13">
        <f t="shared" si="105"/>
        <v>1132.31</v>
      </c>
      <c r="N1009" s="10">
        <f t="shared" si="106"/>
        <v>1132.31</v>
      </c>
      <c r="O1009" s="10">
        <f t="shared" si="107"/>
        <v>1132.31</v>
      </c>
      <c r="P1009" s="8">
        <f t="shared" si="108"/>
        <v>-847.31</v>
      </c>
      <c r="Q1009" s="9">
        <f t="shared" si="109"/>
        <v>-2.9730175438596489</v>
      </c>
      <c r="R1009" s="8">
        <f t="shared" si="110"/>
        <v>0</v>
      </c>
    </row>
    <row r="1010" spans="1:18" ht="13.5" thickBot="1">
      <c r="A1010" s="16" t="s">
        <v>8</v>
      </c>
      <c r="B1010" s="16" t="str">
        <f t="shared" si="111"/>
        <v>POS</v>
      </c>
      <c r="C1010" s="23" t="s">
        <v>1245</v>
      </c>
      <c r="D1010" s="16" t="s">
        <v>787</v>
      </c>
      <c r="E1010" s="16" t="s">
        <v>788</v>
      </c>
      <c r="F1010" s="17">
        <v>43286</v>
      </c>
      <c r="G1010" s="18">
        <v>2018</v>
      </c>
      <c r="H1010" s="16" t="s">
        <v>1249</v>
      </c>
      <c r="I1010" s="20">
        <v>724.8</v>
      </c>
      <c r="J1010" s="19">
        <v>724.8</v>
      </c>
      <c r="K1010" s="21">
        <v>724.8</v>
      </c>
      <c r="L1010" s="21">
        <v>190</v>
      </c>
      <c r="M1010" s="13">
        <f t="shared" si="105"/>
        <v>724.8</v>
      </c>
      <c r="N1010" s="10">
        <f t="shared" si="106"/>
        <v>724.8</v>
      </c>
      <c r="O1010" s="10">
        <f t="shared" si="107"/>
        <v>724.8</v>
      </c>
      <c r="P1010" s="8">
        <f t="shared" si="108"/>
        <v>-534.79999999999995</v>
      </c>
      <c r="Q1010" s="9">
        <f t="shared" si="109"/>
        <v>-2.8147368421052628</v>
      </c>
      <c r="R1010" s="8">
        <f t="shared" si="110"/>
        <v>0</v>
      </c>
    </row>
    <row r="1011" spans="1:18" ht="13.5" thickBot="1">
      <c r="A1011" s="16" t="s">
        <v>26</v>
      </c>
      <c r="B1011" s="16" t="str">
        <f t="shared" si="111"/>
        <v>POS</v>
      </c>
      <c r="C1011" s="23" t="s">
        <v>1245</v>
      </c>
      <c r="D1011" s="16" t="s">
        <v>233</v>
      </c>
      <c r="E1011" s="16" t="s">
        <v>234</v>
      </c>
      <c r="F1011" s="17">
        <v>43280</v>
      </c>
      <c r="G1011" s="18">
        <v>2018</v>
      </c>
      <c r="H1011" s="16" t="s">
        <v>1249</v>
      </c>
      <c r="I1011" s="20">
        <v>1015.75</v>
      </c>
      <c r="J1011" s="19">
        <v>1015.75</v>
      </c>
      <c r="K1011" s="21">
        <v>1015.75</v>
      </c>
      <c r="L1011" s="21">
        <v>285</v>
      </c>
      <c r="M1011" s="13">
        <f t="shared" si="105"/>
        <v>1015.75</v>
      </c>
      <c r="N1011" s="10">
        <f t="shared" si="106"/>
        <v>1015.75</v>
      </c>
      <c r="O1011" s="10">
        <f t="shared" si="107"/>
        <v>1015.75</v>
      </c>
      <c r="P1011" s="8">
        <f t="shared" si="108"/>
        <v>-730.75</v>
      </c>
      <c r="Q1011" s="9">
        <f t="shared" si="109"/>
        <v>-2.5640350877192981</v>
      </c>
      <c r="R1011" s="8">
        <f t="shared" si="110"/>
        <v>0</v>
      </c>
    </row>
    <row r="1012" spans="1:18" ht="13.5" thickBot="1">
      <c r="A1012" s="16" t="s">
        <v>26</v>
      </c>
      <c r="B1012" s="16" t="str">
        <f t="shared" si="111"/>
        <v>POS</v>
      </c>
      <c r="C1012" s="23" t="s">
        <v>1245</v>
      </c>
      <c r="D1012" s="16" t="s">
        <v>313</v>
      </c>
      <c r="E1012" s="16" t="s">
        <v>314</v>
      </c>
      <c r="F1012" s="17">
        <v>43287</v>
      </c>
      <c r="G1012" s="18">
        <v>2018</v>
      </c>
      <c r="H1012" s="16" t="s">
        <v>1249</v>
      </c>
      <c r="I1012" s="20">
        <v>964.31</v>
      </c>
      <c r="J1012" s="19">
        <v>964.31</v>
      </c>
      <c r="K1012" s="21">
        <v>964.31</v>
      </c>
      <c r="L1012" s="21">
        <v>285</v>
      </c>
      <c r="M1012" s="13">
        <f t="shared" si="105"/>
        <v>964.31</v>
      </c>
      <c r="N1012" s="10">
        <f t="shared" si="106"/>
        <v>964.31</v>
      </c>
      <c r="O1012" s="10">
        <f t="shared" si="107"/>
        <v>964.31</v>
      </c>
      <c r="P1012" s="8">
        <f t="shared" si="108"/>
        <v>-679.31</v>
      </c>
      <c r="Q1012" s="9">
        <f t="shared" si="109"/>
        <v>-2.3835438596491225</v>
      </c>
      <c r="R1012" s="8">
        <f t="shared" si="110"/>
        <v>0</v>
      </c>
    </row>
    <row r="1013" spans="1:18" ht="13.5" thickBot="1">
      <c r="A1013" s="16" t="s">
        <v>51</v>
      </c>
      <c r="B1013" s="16" t="str">
        <f t="shared" si="111"/>
        <v>POS</v>
      </c>
      <c r="C1013" s="23" t="s">
        <v>1245</v>
      </c>
      <c r="D1013" s="16" t="s">
        <v>211</v>
      </c>
      <c r="E1013" s="16" t="s">
        <v>212</v>
      </c>
      <c r="F1013" s="17">
        <v>43310</v>
      </c>
      <c r="G1013" s="18">
        <v>2018</v>
      </c>
      <c r="H1013" s="16" t="s">
        <v>1249</v>
      </c>
      <c r="I1013" s="20">
        <v>964.31</v>
      </c>
      <c r="J1013" s="19">
        <v>964.31</v>
      </c>
      <c r="K1013" s="21">
        <v>964.31</v>
      </c>
      <c r="L1013" s="21">
        <v>285</v>
      </c>
      <c r="M1013" s="13">
        <f t="shared" si="105"/>
        <v>964.31</v>
      </c>
      <c r="N1013" s="10">
        <f t="shared" si="106"/>
        <v>964.31</v>
      </c>
      <c r="O1013" s="10">
        <f t="shared" si="107"/>
        <v>964.31</v>
      </c>
      <c r="P1013" s="8">
        <f t="shared" si="108"/>
        <v>-679.31</v>
      </c>
      <c r="Q1013" s="9">
        <f t="shared" si="109"/>
        <v>-2.3835438596491225</v>
      </c>
      <c r="R1013" s="8">
        <f t="shared" si="110"/>
        <v>0</v>
      </c>
    </row>
    <row r="1014" spans="1:18" ht="13.5" thickBot="1">
      <c r="A1014" s="16" t="s">
        <v>26</v>
      </c>
      <c r="B1014" s="16" t="str">
        <f t="shared" si="111"/>
        <v>POS</v>
      </c>
      <c r="C1014" s="23" t="s">
        <v>1245</v>
      </c>
      <c r="D1014" s="16" t="s">
        <v>281</v>
      </c>
      <c r="E1014" s="16" t="s">
        <v>282</v>
      </c>
      <c r="F1014" s="17">
        <v>43270</v>
      </c>
      <c r="G1014" s="18">
        <v>2018</v>
      </c>
      <c r="H1014" s="16" t="s">
        <v>1249</v>
      </c>
      <c r="I1014" s="20">
        <v>964.31</v>
      </c>
      <c r="J1014" s="19">
        <v>964.31</v>
      </c>
      <c r="K1014" s="21">
        <v>964.31</v>
      </c>
      <c r="L1014" s="21">
        <v>285</v>
      </c>
      <c r="M1014" s="13">
        <f t="shared" si="105"/>
        <v>964.31</v>
      </c>
      <c r="N1014" s="10">
        <f t="shared" si="106"/>
        <v>964.31</v>
      </c>
      <c r="O1014" s="10">
        <f t="shared" si="107"/>
        <v>964.31</v>
      </c>
      <c r="P1014" s="8">
        <f t="shared" si="108"/>
        <v>-679.31</v>
      </c>
      <c r="Q1014" s="9">
        <f t="shared" si="109"/>
        <v>-2.3835438596491225</v>
      </c>
      <c r="R1014" s="8">
        <f t="shared" si="110"/>
        <v>0</v>
      </c>
    </row>
    <row r="1015" spans="1:18" ht="13.5" thickBot="1">
      <c r="A1015" s="16" t="s">
        <v>51</v>
      </c>
      <c r="B1015" s="16" t="str">
        <f t="shared" si="111"/>
        <v>POS</v>
      </c>
      <c r="C1015" s="23" t="s">
        <v>1245</v>
      </c>
      <c r="D1015" s="16" t="s">
        <v>209</v>
      </c>
      <c r="E1015" s="16" t="s">
        <v>210</v>
      </c>
      <c r="F1015" s="17">
        <v>43320</v>
      </c>
      <c r="G1015" s="18">
        <v>2018</v>
      </c>
      <c r="H1015" s="16" t="s">
        <v>1249</v>
      </c>
      <c r="I1015" s="20">
        <v>964.31</v>
      </c>
      <c r="J1015" s="19">
        <v>964.31</v>
      </c>
      <c r="K1015" s="21">
        <v>964.31</v>
      </c>
      <c r="L1015" s="21">
        <v>285</v>
      </c>
      <c r="M1015" s="13">
        <f t="shared" si="105"/>
        <v>964.31</v>
      </c>
      <c r="N1015" s="10">
        <f t="shared" si="106"/>
        <v>964.31</v>
      </c>
      <c r="O1015" s="10">
        <f t="shared" si="107"/>
        <v>964.31</v>
      </c>
      <c r="P1015" s="8">
        <f t="shared" si="108"/>
        <v>-679.31</v>
      </c>
      <c r="Q1015" s="9">
        <f t="shared" si="109"/>
        <v>-2.3835438596491225</v>
      </c>
      <c r="R1015" s="8">
        <f t="shared" si="110"/>
        <v>0</v>
      </c>
    </row>
    <row r="1016" spans="1:18" ht="13.5" thickBot="1">
      <c r="A1016" s="16" t="s">
        <v>915</v>
      </c>
      <c r="B1016" s="16" t="str">
        <f t="shared" si="111"/>
        <v>POS</v>
      </c>
      <c r="C1016" s="23" t="s">
        <v>1245</v>
      </c>
      <c r="D1016" s="16" t="s">
        <v>1004</v>
      </c>
      <c r="E1016" s="16" t="s">
        <v>1005</v>
      </c>
      <c r="F1016" s="17">
        <v>43314</v>
      </c>
      <c r="G1016" s="18">
        <v>2018</v>
      </c>
      <c r="H1016" s="16" t="s">
        <v>1249</v>
      </c>
      <c r="I1016" s="22">
        <v>324</v>
      </c>
      <c r="J1016" s="19">
        <v>324</v>
      </c>
      <c r="K1016" s="21">
        <v>324</v>
      </c>
      <c r="L1016" s="21">
        <v>106</v>
      </c>
      <c r="M1016" s="13">
        <f t="shared" si="105"/>
        <v>324</v>
      </c>
      <c r="N1016" s="10">
        <f t="shared" si="106"/>
        <v>324</v>
      </c>
      <c r="O1016" s="10">
        <f t="shared" si="107"/>
        <v>324</v>
      </c>
      <c r="P1016" s="8">
        <f t="shared" si="108"/>
        <v>-218</v>
      </c>
      <c r="Q1016" s="9">
        <f t="shared" si="109"/>
        <v>-2.0566037735849059</v>
      </c>
      <c r="R1016" s="8">
        <f t="shared" si="110"/>
        <v>0</v>
      </c>
    </row>
    <row r="1017" spans="1:18" ht="13.5" thickBot="1">
      <c r="A1017" s="16" t="s">
        <v>915</v>
      </c>
      <c r="B1017" s="16" t="str">
        <f t="shared" si="111"/>
        <v>POS</v>
      </c>
      <c r="C1017" s="23" t="s">
        <v>1245</v>
      </c>
      <c r="D1017" s="16" t="s">
        <v>1023</v>
      </c>
      <c r="E1017" s="16" t="s">
        <v>1024</v>
      </c>
      <c r="F1017" s="17">
        <v>43306</v>
      </c>
      <c r="G1017" s="18">
        <v>2018</v>
      </c>
      <c r="H1017" s="16" t="s">
        <v>1249</v>
      </c>
      <c r="I1017" s="22">
        <v>324</v>
      </c>
      <c r="J1017" s="19">
        <v>324</v>
      </c>
      <c r="K1017" s="21">
        <v>324</v>
      </c>
      <c r="L1017" s="21">
        <v>106</v>
      </c>
      <c r="M1017" s="13">
        <f t="shared" si="105"/>
        <v>324</v>
      </c>
      <c r="N1017" s="10">
        <f t="shared" si="106"/>
        <v>324</v>
      </c>
      <c r="O1017" s="10">
        <f t="shared" si="107"/>
        <v>324</v>
      </c>
      <c r="P1017" s="8">
        <f t="shared" si="108"/>
        <v>-218</v>
      </c>
      <c r="Q1017" s="9">
        <f t="shared" si="109"/>
        <v>-2.0566037735849059</v>
      </c>
      <c r="R1017" s="8">
        <f t="shared" si="110"/>
        <v>0</v>
      </c>
    </row>
    <row r="1018" spans="1:18" ht="13.5" thickBot="1">
      <c r="A1018" s="16" t="s">
        <v>915</v>
      </c>
      <c r="B1018" s="16" t="str">
        <f t="shared" si="111"/>
        <v>POS</v>
      </c>
      <c r="C1018" s="23" t="s">
        <v>1245</v>
      </c>
      <c r="D1018" s="16" t="s">
        <v>1027</v>
      </c>
      <c r="E1018" s="16" t="s">
        <v>1028</v>
      </c>
      <c r="F1018" s="17">
        <v>43314</v>
      </c>
      <c r="G1018" s="18">
        <v>2018</v>
      </c>
      <c r="H1018" s="16" t="s">
        <v>1249</v>
      </c>
      <c r="I1018" s="22">
        <v>324</v>
      </c>
      <c r="J1018" s="19">
        <v>324</v>
      </c>
      <c r="K1018" s="21">
        <v>324</v>
      </c>
      <c r="L1018" s="21">
        <v>106</v>
      </c>
      <c r="M1018" s="13">
        <f t="shared" si="105"/>
        <v>324</v>
      </c>
      <c r="N1018" s="10">
        <f t="shared" si="106"/>
        <v>324</v>
      </c>
      <c r="O1018" s="10">
        <f t="shared" si="107"/>
        <v>324</v>
      </c>
      <c r="P1018" s="8">
        <f t="shared" si="108"/>
        <v>-218</v>
      </c>
      <c r="Q1018" s="9">
        <f t="shared" si="109"/>
        <v>-2.0566037735849059</v>
      </c>
      <c r="R1018" s="8">
        <f t="shared" si="110"/>
        <v>0</v>
      </c>
    </row>
    <row r="1019" spans="1:18" ht="13.5" thickBot="1">
      <c r="A1019" s="16" t="s">
        <v>915</v>
      </c>
      <c r="B1019" s="16" t="str">
        <f t="shared" si="111"/>
        <v>POS</v>
      </c>
      <c r="C1019" s="23" t="s">
        <v>1245</v>
      </c>
      <c r="D1019" s="16" t="s">
        <v>1017</v>
      </c>
      <c r="E1019" s="16" t="s">
        <v>1018</v>
      </c>
      <c r="F1019" s="17">
        <v>43312</v>
      </c>
      <c r="G1019" s="18">
        <v>2018</v>
      </c>
      <c r="H1019" s="16" t="s">
        <v>1249</v>
      </c>
      <c r="I1019" s="22">
        <v>324</v>
      </c>
      <c r="J1019" s="19">
        <v>324</v>
      </c>
      <c r="K1019" s="21">
        <v>324</v>
      </c>
      <c r="L1019" s="21">
        <v>106</v>
      </c>
      <c r="M1019" s="13">
        <f t="shared" si="105"/>
        <v>324</v>
      </c>
      <c r="N1019" s="10">
        <f t="shared" si="106"/>
        <v>324</v>
      </c>
      <c r="O1019" s="10">
        <f t="shared" si="107"/>
        <v>324</v>
      </c>
      <c r="P1019" s="8">
        <f t="shared" si="108"/>
        <v>-218</v>
      </c>
      <c r="Q1019" s="9">
        <f t="shared" si="109"/>
        <v>-2.0566037735849059</v>
      </c>
      <c r="R1019" s="8">
        <f t="shared" si="110"/>
        <v>0</v>
      </c>
    </row>
    <row r="1020" spans="1:18" ht="13.5" thickBot="1">
      <c r="A1020" s="16" t="s">
        <v>915</v>
      </c>
      <c r="B1020" s="16" t="str">
        <f t="shared" si="111"/>
        <v>POS</v>
      </c>
      <c r="C1020" s="23" t="s">
        <v>1245</v>
      </c>
      <c r="D1020" s="16" t="s">
        <v>1031</v>
      </c>
      <c r="E1020" s="16" t="s">
        <v>1032</v>
      </c>
      <c r="F1020" s="17">
        <v>43283</v>
      </c>
      <c r="G1020" s="18">
        <v>2018</v>
      </c>
      <c r="H1020" s="16" t="s">
        <v>1249</v>
      </c>
      <c r="I1020" s="22">
        <v>324</v>
      </c>
      <c r="J1020" s="19">
        <v>324</v>
      </c>
      <c r="K1020" s="21">
        <v>324</v>
      </c>
      <c r="L1020" s="21">
        <v>106</v>
      </c>
      <c r="M1020" s="13">
        <f t="shared" si="105"/>
        <v>324</v>
      </c>
      <c r="N1020" s="10">
        <f t="shared" si="106"/>
        <v>324</v>
      </c>
      <c r="O1020" s="10">
        <f t="shared" si="107"/>
        <v>324</v>
      </c>
      <c r="P1020" s="8">
        <f t="shared" si="108"/>
        <v>-218</v>
      </c>
      <c r="Q1020" s="9">
        <f t="shared" si="109"/>
        <v>-2.0566037735849059</v>
      </c>
      <c r="R1020" s="8">
        <f t="shared" si="110"/>
        <v>0</v>
      </c>
    </row>
    <row r="1021" spans="1:18" ht="13.5" thickBot="1">
      <c r="A1021" s="16" t="s">
        <v>915</v>
      </c>
      <c r="B1021" s="16" t="str">
        <f t="shared" si="111"/>
        <v>POS</v>
      </c>
      <c r="C1021" s="23" t="s">
        <v>1245</v>
      </c>
      <c r="D1021" s="16" t="s">
        <v>1012</v>
      </c>
      <c r="E1021" s="16" t="s">
        <v>1013</v>
      </c>
      <c r="F1021" s="17">
        <v>43327</v>
      </c>
      <c r="G1021" s="18">
        <v>2018</v>
      </c>
      <c r="H1021" s="16" t="s">
        <v>1249</v>
      </c>
      <c r="I1021" s="22">
        <v>324</v>
      </c>
      <c r="J1021" s="19">
        <v>324</v>
      </c>
      <c r="K1021" s="21">
        <v>324</v>
      </c>
      <c r="L1021" s="21">
        <v>106</v>
      </c>
      <c r="M1021" s="13">
        <f t="shared" si="105"/>
        <v>324</v>
      </c>
      <c r="N1021" s="10">
        <f t="shared" si="106"/>
        <v>324</v>
      </c>
      <c r="O1021" s="10">
        <f t="shared" si="107"/>
        <v>324</v>
      </c>
      <c r="P1021" s="8">
        <f t="shared" si="108"/>
        <v>-218</v>
      </c>
      <c r="Q1021" s="9">
        <f t="shared" si="109"/>
        <v>-2.0566037735849059</v>
      </c>
      <c r="R1021" s="8">
        <f t="shared" si="110"/>
        <v>0</v>
      </c>
    </row>
    <row r="1022" spans="1:18" ht="13.5" thickBot="1">
      <c r="A1022" s="16" t="s">
        <v>915</v>
      </c>
      <c r="B1022" s="16" t="str">
        <f t="shared" si="111"/>
        <v>POS</v>
      </c>
      <c r="C1022" s="23" t="s">
        <v>1245</v>
      </c>
      <c r="D1022" s="16" t="s">
        <v>1000</v>
      </c>
      <c r="E1022" s="16" t="s">
        <v>1001</v>
      </c>
      <c r="F1022" s="17">
        <v>43306</v>
      </c>
      <c r="G1022" s="18">
        <v>2018</v>
      </c>
      <c r="H1022" s="16" t="s">
        <v>1249</v>
      </c>
      <c r="I1022" s="22">
        <v>324</v>
      </c>
      <c r="J1022" s="19">
        <v>324</v>
      </c>
      <c r="K1022" s="21">
        <v>324</v>
      </c>
      <c r="L1022" s="21">
        <v>106</v>
      </c>
      <c r="M1022" s="13">
        <f t="shared" si="105"/>
        <v>324</v>
      </c>
      <c r="N1022" s="10">
        <f t="shared" si="106"/>
        <v>324</v>
      </c>
      <c r="O1022" s="10">
        <f t="shared" si="107"/>
        <v>324</v>
      </c>
      <c r="P1022" s="8">
        <f t="shared" si="108"/>
        <v>-218</v>
      </c>
      <c r="Q1022" s="9">
        <f t="shared" si="109"/>
        <v>-2.0566037735849059</v>
      </c>
      <c r="R1022" s="8">
        <f t="shared" si="110"/>
        <v>0</v>
      </c>
    </row>
    <row r="1023" spans="1:18" ht="13.5" thickBot="1">
      <c r="A1023" s="16" t="s">
        <v>915</v>
      </c>
      <c r="B1023" s="16" t="str">
        <f t="shared" si="111"/>
        <v>POS</v>
      </c>
      <c r="C1023" s="23" t="s">
        <v>1245</v>
      </c>
      <c r="D1023" s="16" t="s">
        <v>1035</v>
      </c>
      <c r="E1023" s="16" t="s">
        <v>1036</v>
      </c>
      <c r="F1023" s="17">
        <v>43306</v>
      </c>
      <c r="G1023" s="18">
        <v>2018</v>
      </c>
      <c r="H1023" s="16" t="s">
        <v>1249</v>
      </c>
      <c r="I1023" s="22">
        <v>324</v>
      </c>
      <c r="J1023" s="19">
        <v>324</v>
      </c>
      <c r="K1023" s="21">
        <v>324</v>
      </c>
      <c r="L1023" s="21">
        <v>106</v>
      </c>
      <c r="M1023" s="13">
        <f t="shared" si="105"/>
        <v>324</v>
      </c>
      <c r="N1023" s="10">
        <f t="shared" si="106"/>
        <v>324</v>
      </c>
      <c r="O1023" s="10">
        <f t="shared" si="107"/>
        <v>324</v>
      </c>
      <c r="P1023" s="8">
        <f t="shared" si="108"/>
        <v>-218</v>
      </c>
      <c r="Q1023" s="9">
        <f t="shared" si="109"/>
        <v>-2.0566037735849059</v>
      </c>
      <c r="R1023" s="8">
        <f t="shared" si="110"/>
        <v>0</v>
      </c>
    </row>
    <row r="1024" spans="1:18" ht="13.5" thickBot="1">
      <c r="A1024" s="16" t="s">
        <v>915</v>
      </c>
      <c r="B1024" s="16" t="str">
        <f t="shared" si="111"/>
        <v>POS</v>
      </c>
      <c r="C1024" s="23" t="s">
        <v>1245</v>
      </c>
      <c r="D1024" s="16" t="s">
        <v>1037</v>
      </c>
      <c r="E1024" s="16" t="s">
        <v>1038</v>
      </c>
      <c r="F1024" s="17">
        <v>43250</v>
      </c>
      <c r="G1024" s="18">
        <v>2018</v>
      </c>
      <c r="H1024" s="16" t="s">
        <v>1249</v>
      </c>
      <c r="I1024" s="22">
        <v>324</v>
      </c>
      <c r="J1024" s="19">
        <v>324</v>
      </c>
      <c r="K1024" s="21">
        <v>324</v>
      </c>
      <c r="L1024" s="21">
        <v>106</v>
      </c>
      <c r="M1024" s="13">
        <f t="shared" si="105"/>
        <v>324</v>
      </c>
      <c r="N1024" s="10">
        <f t="shared" si="106"/>
        <v>324</v>
      </c>
      <c r="O1024" s="10">
        <f t="shared" si="107"/>
        <v>324</v>
      </c>
      <c r="P1024" s="8">
        <f t="shared" si="108"/>
        <v>-218</v>
      </c>
      <c r="Q1024" s="9">
        <f t="shared" si="109"/>
        <v>-2.0566037735849059</v>
      </c>
      <c r="R1024" s="8">
        <f t="shared" si="110"/>
        <v>0</v>
      </c>
    </row>
    <row r="1025" spans="1:18" ht="13.5" thickBot="1">
      <c r="A1025" s="16" t="s">
        <v>915</v>
      </c>
      <c r="B1025" s="16" t="str">
        <f t="shared" si="111"/>
        <v>POS</v>
      </c>
      <c r="C1025" s="23" t="s">
        <v>1245</v>
      </c>
      <c r="D1025" s="16" t="s">
        <v>1021</v>
      </c>
      <c r="E1025" s="16" t="s">
        <v>1022</v>
      </c>
      <c r="F1025" s="17">
        <v>43312</v>
      </c>
      <c r="G1025" s="18">
        <v>2018</v>
      </c>
      <c r="H1025" s="16" t="s">
        <v>1249</v>
      </c>
      <c r="I1025" s="22">
        <v>324</v>
      </c>
      <c r="J1025" s="19">
        <v>324</v>
      </c>
      <c r="K1025" s="21">
        <v>324</v>
      </c>
      <c r="L1025" s="21">
        <v>106</v>
      </c>
      <c r="M1025" s="13">
        <f t="shared" si="105"/>
        <v>324</v>
      </c>
      <c r="N1025" s="10">
        <f t="shared" si="106"/>
        <v>324</v>
      </c>
      <c r="O1025" s="10">
        <f t="shared" si="107"/>
        <v>324</v>
      </c>
      <c r="P1025" s="8">
        <f t="shared" si="108"/>
        <v>-218</v>
      </c>
      <c r="Q1025" s="9">
        <f t="shared" si="109"/>
        <v>-2.0566037735849059</v>
      </c>
      <c r="R1025" s="8">
        <f t="shared" si="110"/>
        <v>0</v>
      </c>
    </row>
    <row r="1026" spans="1:18" ht="13.5" thickBot="1">
      <c r="A1026" s="16" t="s">
        <v>915</v>
      </c>
      <c r="B1026" s="16" t="str">
        <f t="shared" si="111"/>
        <v>POS</v>
      </c>
      <c r="C1026" s="23" t="s">
        <v>1245</v>
      </c>
      <c r="D1026" s="16" t="s">
        <v>1033</v>
      </c>
      <c r="E1026" s="16" t="s">
        <v>1034</v>
      </c>
      <c r="F1026" s="17">
        <v>43313</v>
      </c>
      <c r="G1026" s="18">
        <v>2018</v>
      </c>
      <c r="H1026" s="16" t="s">
        <v>1249</v>
      </c>
      <c r="I1026" s="22">
        <v>324</v>
      </c>
      <c r="J1026" s="19">
        <v>324</v>
      </c>
      <c r="K1026" s="21">
        <v>324</v>
      </c>
      <c r="L1026" s="21">
        <v>106</v>
      </c>
      <c r="M1026" s="13">
        <f t="shared" ref="M1026:M1089" si="112">SUMIFS($I:$I,$D:$D,"="&amp;D1026,$C:$C,"="&amp;C1026)</f>
        <v>324</v>
      </c>
      <c r="N1026" s="10">
        <f t="shared" ref="N1026:N1089" si="113">SUMIFS($J:$J,$D:$D,"="&amp;D1026,$C:$C,"="&amp;C1026)</f>
        <v>324</v>
      </c>
      <c r="O1026" s="10">
        <f t="shared" ref="O1026:O1089" si="114">SUMIFS($K:$K,$D:$D,"="&amp;D1026,$C:$C,"="&amp;C1026)</f>
        <v>324</v>
      </c>
      <c r="P1026" s="8">
        <f t="shared" ref="P1026:P1089" si="115">L1026-O1026</f>
        <v>-218</v>
      </c>
      <c r="Q1026" s="9">
        <f t="shared" ref="Q1026:Q1089" si="116">P1026/L1026</f>
        <v>-2.0566037735849059</v>
      </c>
      <c r="R1026" s="8">
        <f t="shared" ref="R1026:R1089" si="117">M1026-O1026</f>
        <v>0</v>
      </c>
    </row>
    <row r="1027" spans="1:18" ht="13.5" thickBot="1">
      <c r="A1027" s="16" t="s">
        <v>26</v>
      </c>
      <c r="B1027" s="16" t="str">
        <f t="shared" ref="B1027:B1090" si="118">IF(LEFT(A1027,5)="kiosk","KIOSK","POS")</f>
        <v>POS</v>
      </c>
      <c r="C1027" s="23" t="s">
        <v>1245</v>
      </c>
      <c r="D1027" s="16" t="s">
        <v>714</v>
      </c>
      <c r="E1027" s="16" t="s">
        <v>715</v>
      </c>
      <c r="F1027" s="17">
        <v>43334</v>
      </c>
      <c r="G1027" s="18">
        <v>2018</v>
      </c>
      <c r="H1027" s="16" t="s">
        <v>1249</v>
      </c>
      <c r="I1027" s="20">
        <v>1127.1199999999999</v>
      </c>
      <c r="J1027" s="19">
        <v>1127.1199999999999</v>
      </c>
      <c r="K1027" s="21">
        <v>1127.1199999999999</v>
      </c>
      <c r="L1027" s="21">
        <v>380</v>
      </c>
      <c r="M1027" s="13">
        <f t="shared" si="112"/>
        <v>1127.1199999999999</v>
      </c>
      <c r="N1027" s="10">
        <f t="shared" si="113"/>
        <v>1127.1199999999999</v>
      </c>
      <c r="O1027" s="10">
        <f t="shared" si="114"/>
        <v>1127.1199999999999</v>
      </c>
      <c r="P1027" s="8">
        <f t="shared" si="115"/>
        <v>-747.11999999999989</v>
      </c>
      <c r="Q1027" s="9">
        <f t="shared" si="116"/>
        <v>-1.9661052631578944</v>
      </c>
      <c r="R1027" s="8">
        <f t="shared" si="117"/>
        <v>0</v>
      </c>
    </row>
    <row r="1028" spans="1:18" ht="13.5" thickBot="1">
      <c r="A1028" s="16" t="s">
        <v>26</v>
      </c>
      <c r="B1028" s="16" t="str">
        <f t="shared" si="118"/>
        <v>POS</v>
      </c>
      <c r="C1028" s="23" t="s">
        <v>1245</v>
      </c>
      <c r="D1028" s="16" t="s">
        <v>295</v>
      </c>
      <c r="E1028" s="16" t="s">
        <v>296</v>
      </c>
      <c r="F1028" s="17">
        <v>43278</v>
      </c>
      <c r="G1028" s="18">
        <v>2018</v>
      </c>
      <c r="H1028" s="16" t="s">
        <v>1249</v>
      </c>
      <c r="I1028" s="20">
        <v>838.75</v>
      </c>
      <c r="J1028" s="19">
        <v>838.75</v>
      </c>
      <c r="K1028" s="21">
        <v>838.75</v>
      </c>
      <c r="L1028" s="21">
        <v>285</v>
      </c>
      <c r="M1028" s="13">
        <f t="shared" si="112"/>
        <v>838.75</v>
      </c>
      <c r="N1028" s="10">
        <f t="shared" si="113"/>
        <v>838.75</v>
      </c>
      <c r="O1028" s="10">
        <f t="shared" si="114"/>
        <v>838.75</v>
      </c>
      <c r="P1028" s="8">
        <f t="shared" si="115"/>
        <v>-553.75</v>
      </c>
      <c r="Q1028" s="9">
        <f t="shared" si="116"/>
        <v>-1.9429824561403508</v>
      </c>
      <c r="R1028" s="8">
        <f t="shared" si="117"/>
        <v>0</v>
      </c>
    </row>
    <row r="1029" spans="1:18" ht="13.5" thickBot="1">
      <c r="A1029" s="16" t="s">
        <v>26</v>
      </c>
      <c r="B1029" s="16" t="str">
        <f t="shared" si="118"/>
        <v>POS</v>
      </c>
      <c r="C1029" s="23" t="s">
        <v>1245</v>
      </c>
      <c r="D1029" s="16" t="s">
        <v>356</v>
      </c>
      <c r="E1029" s="16" t="s">
        <v>357</v>
      </c>
      <c r="F1029" s="17">
        <v>43317</v>
      </c>
      <c r="G1029" s="18">
        <v>2018</v>
      </c>
      <c r="H1029" s="16" t="s">
        <v>1249</v>
      </c>
      <c r="I1029" s="20">
        <v>838.75</v>
      </c>
      <c r="J1029" s="19">
        <v>838.75</v>
      </c>
      <c r="K1029" s="21">
        <v>838.75</v>
      </c>
      <c r="L1029" s="21">
        <v>285</v>
      </c>
      <c r="M1029" s="13">
        <f t="shared" si="112"/>
        <v>838.75</v>
      </c>
      <c r="N1029" s="10">
        <f t="shared" si="113"/>
        <v>838.75</v>
      </c>
      <c r="O1029" s="10">
        <f t="shared" si="114"/>
        <v>838.75</v>
      </c>
      <c r="P1029" s="8">
        <f t="shared" si="115"/>
        <v>-553.75</v>
      </c>
      <c r="Q1029" s="9">
        <f t="shared" si="116"/>
        <v>-1.9429824561403508</v>
      </c>
      <c r="R1029" s="8">
        <f t="shared" si="117"/>
        <v>0</v>
      </c>
    </row>
    <row r="1030" spans="1:18" ht="13.5" thickBot="1">
      <c r="A1030" s="16" t="s">
        <v>26</v>
      </c>
      <c r="B1030" s="16" t="str">
        <f t="shared" si="118"/>
        <v>POS</v>
      </c>
      <c r="C1030" s="23" t="s">
        <v>1245</v>
      </c>
      <c r="D1030" s="16" t="s">
        <v>283</v>
      </c>
      <c r="E1030" s="16" t="s">
        <v>284</v>
      </c>
      <c r="F1030" s="17">
        <v>43334</v>
      </c>
      <c r="G1030" s="18">
        <v>2018</v>
      </c>
      <c r="H1030" s="16" t="s">
        <v>1249</v>
      </c>
      <c r="I1030" s="20">
        <v>838.75</v>
      </c>
      <c r="J1030" s="19">
        <v>838.75</v>
      </c>
      <c r="K1030" s="21">
        <v>838.75</v>
      </c>
      <c r="L1030" s="21">
        <v>285</v>
      </c>
      <c r="M1030" s="13">
        <f t="shared" si="112"/>
        <v>838.75</v>
      </c>
      <c r="N1030" s="10">
        <f t="shared" si="113"/>
        <v>838.75</v>
      </c>
      <c r="O1030" s="10">
        <f t="shared" si="114"/>
        <v>838.75</v>
      </c>
      <c r="P1030" s="8">
        <f t="shared" si="115"/>
        <v>-553.75</v>
      </c>
      <c r="Q1030" s="9">
        <f t="shared" si="116"/>
        <v>-1.9429824561403508</v>
      </c>
      <c r="R1030" s="8">
        <f t="shared" si="117"/>
        <v>0</v>
      </c>
    </row>
    <row r="1031" spans="1:18" ht="13.5" thickBot="1">
      <c r="A1031" s="16" t="s">
        <v>8</v>
      </c>
      <c r="B1031" s="16" t="str">
        <f t="shared" si="118"/>
        <v>POS</v>
      </c>
      <c r="C1031" s="23" t="s">
        <v>1244</v>
      </c>
      <c r="D1031" s="16" t="s">
        <v>816</v>
      </c>
      <c r="E1031" s="16" t="s">
        <v>817</v>
      </c>
      <c r="F1031" s="17">
        <v>43266</v>
      </c>
      <c r="G1031" s="18">
        <v>2018</v>
      </c>
      <c r="H1031" s="16" t="s">
        <v>1248</v>
      </c>
      <c r="I1031" s="20">
        <v>700.65</v>
      </c>
      <c r="J1031" s="19">
        <v>700.65</v>
      </c>
      <c r="K1031" s="21">
        <v>700.65</v>
      </c>
      <c r="L1031" s="21">
        <v>264</v>
      </c>
      <c r="M1031" s="13">
        <f t="shared" si="112"/>
        <v>700.65</v>
      </c>
      <c r="N1031" s="10">
        <f t="shared" si="113"/>
        <v>700.65</v>
      </c>
      <c r="O1031" s="10">
        <f t="shared" si="114"/>
        <v>700.65</v>
      </c>
      <c r="P1031" s="8">
        <f t="shared" si="115"/>
        <v>-436.65</v>
      </c>
      <c r="Q1031" s="9">
        <f t="shared" si="116"/>
        <v>-1.6539772727272726</v>
      </c>
      <c r="R1031" s="8">
        <f t="shared" si="117"/>
        <v>0</v>
      </c>
    </row>
    <row r="1032" spans="1:18" ht="13.5" thickBot="1">
      <c r="A1032" s="16" t="s">
        <v>8</v>
      </c>
      <c r="B1032" s="16" t="str">
        <f t="shared" si="118"/>
        <v>POS</v>
      </c>
      <c r="C1032" s="23" t="s">
        <v>1245</v>
      </c>
      <c r="D1032" s="16" t="s">
        <v>816</v>
      </c>
      <c r="E1032" s="16" t="s">
        <v>817</v>
      </c>
      <c r="F1032" s="17">
        <v>43266</v>
      </c>
      <c r="G1032" s="18">
        <v>2018</v>
      </c>
      <c r="H1032" s="16" t="s">
        <v>1249</v>
      </c>
      <c r="I1032" s="20">
        <v>700.65</v>
      </c>
      <c r="J1032" s="19">
        <v>700.65</v>
      </c>
      <c r="K1032" s="21">
        <v>700.65</v>
      </c>
      <c r="L1032" s="21">
        <v>270</v>
      </c>
      <c r="M1032" s="13">
        <f t="shared" si="112"/>
        <v>700.65</v>
      </c>
      <c r="N1032" s="10">
        <f t="shared" si="113"/>
        <v>700.65</v>
      </c>
      <c r="O1032" s="10">
        <f t="shared" si="114"/>
        <v>700.65</v>
      </c>
      <c r="P1032" s="8">
        <f t="shared" si="115"/>
        <v>-430.65</v>
      </c>
      <c r="Q1032" s="9">
        <f t="shared" si="116"/>
        <v>-1.595</v>
      </c>
      <c r="R1032" s="8">
        <f t="shared" si="117"/>
        <v>0</v>
      </c>
    </row>
    <row r="1033" spans="1:18" ht="13.5" thickBot="1">
      <c r="A1033" s="16" t="s">
        <v>26</v>
      </c>
      <c r="B1033" s="16" t="str">
        <f t="shared" si="118"/>
        <v>POS</v>
      </c>
      <c r="C1033" s="23" t="s">
        <v>1245</v>
      </c>
      <c r="D1033" s="16" t="s">
        <v>235</v>
      </c>
      <c r="E1033" s="16" t="s">
        <v>236</v>
      </c>
      <c r="F1033" s="17">
        <v>43265</v>
      </c>
      <c r="G1033" s="18">
        <v>2018</v>
      </c>
      <c r="H1033" s="16" t="s">
        <v>1249</v>
      </c>
      <c r="I1033" s="20">
        <v>733.97</v>
      </c>
      <c r="J1033" s="19">
        <v>733.97</v>
      </c>
      <c r="K1033" s="21">
        <v>733.97</v>
      </c>
      <c r="L1033" s="21">
        <v>285</v>
      </c>
      <c r="M1033" s="13">
        <f t="shared" si="112"/>
        <v>733.97</v>
      </c>
      <c r="N1033" s="10">
        <f t="shared" si="113"/>
        <v>733.97</v>
      </c>
      <c r="O1033" s="10">
        <f t="shared" si="114"/>
        <v>733.97</v>
      </c>
      <c r="P1033" s="8">
        <f t="shared" si="115"/>
        <v>-448.97</v>
      </c>
      <c r="Q1033" s="9">
        <f t="shared" si="116"/>
        <v>-1.5753333333333335</v>
      </c>
      <c r="R1033" s="8">
        <f t="shared" si="117"/>
        <v>0</v>
      </c>
    </row>
    <row r="1034" spans="1:18" ht="13.5" thickBot="1">
      <c r="A1034" s="16" t="s">
        <v>882</v>
      </c>
      <c r="B1034" s="16" t="str">
        <f t="shared" si="118"/>
        <v>POS</v>
      </c>
      <c r="C1034" s="23" t="s">
        <v>1245</v>
      </c>
      <c r="D1034" s="16" t="s">
        <v>899</v>
      </c>
      <c r="E1034" s="16" t="s">
        <v>900</v>
      </c>
      <c r="F1034" s="17">
        <v>43292</v>
      </c>
      <c r="G1034" s="18">
        <v>2018</v>
      </c>
      <c r="H1034" s="16" t="s">
        <v>1249</v>
      </c>
      <c r="I1034" s="20">
        <v>454.12</v>
      </c>
      <c r="J1034" s="19">
        <v>454.12</v>
      </c>
      <c r="K1034" s="21">
        <v>454.12</v>
      </c>
      <c r="L1034" s="21">
        <v>190</v>
      </c>
      <c r="M1034" s="13">
        <f t="shared" si="112"/>
        <v>454.12</v>
      </c>
      <c r="N1034" s="10">
        <f t="shared" si="113"/>
        <v>454.12</v>
      </c>
      <c r="O1034" s="10">
        <f t="shared" si="114"/>
        <v>454.12</v>
      </c>
      <c r="P1034" s="8">
        <f t="shared" si="115"/>
        <v>-264.12</v>
      </c>
      <c r="Q1034" s="9">
        <f t="shared" si="116"/>
        <v>-1.3901052631578947</v>
      </c>
      <c r="R1034" s="8">
        <f t="shared" si="117"/>
        <v>0</v>
      </c>
    </row>
    <row r="1035" spans="1:18" ht="13.5" thickBot="1">
      <c r="A1035" s="16" t="s">
        <v>8</v>
      </c>
      <c r="B1035" s="16" t="str">
        <f t="shared" si="118"/>
        <v>POS</v>
      </c>
      <c r="C1035" s="23" t="s">
        <v>1245</v>
      </c>
      <c r="D1035" s="16" t="s">
        <v>958</v>
      </c>
      <c r="E1035" s="16" t="s">
        <v>959</v>
      </c>
      <c r="F1035" s="17">
        <v>43304</v>
      </c>
      <c r="G1035" s="18">
        <v>2018</v>
      </c>
      <c r="H1035" s="16" t="s">
        <v>1249</v>
      </c>
      <c r="I1035" s="20">
        <v>449.5</v>
      </c>
      <c r="J1035" s="19">
        <v>449.5</v>
      </c>
      <c r="K1035" s="21">
        <v>449.5</v>
      </c>
      <c r="L1035" s="21">
        <v>190</v>
      </c>
      <c r="M1035" s="13">
        <f t="shared" si="112"/>
        <v>449.5</v>
      </c>
      <c r="N1035" s="10">
        <f t="shared" si="113"/>
        <v>449.5</v>
      </c>
      <c r="O1035" s="10">
        <f t="shared" si="114"/>
        <v>449.5</v>
      </c>
      <c r="P1035" s="8">
        <f t="shared" si="115"/>
        <v>-259.5</v>
      </c>
      <c r="Q1035" s="9">
        <f t="shared" si="116"/>
        <v>-1.3657894736842104</v>
      </c>
      <c r="R1035" s="8">
        <f t="shared" si="117"/>
        <v>0</v>
      </c>
    </row>
    <row r="1036" spans="1:18" ht="13.5" thickBot="1">
      <c r="A1036" s="16" t="s">
        <v>8</v>
      </c>
      <c r="B1036" s="16" t="str">
        <f t="shared" si="118"/>
        <v>POS</v>
      </c>
      <c r="C1036" s="23" t="s">
        <v>1244</v>
      </c>
      <c r="D1036" s="16" t="s">
        <v>832</v>
      </c>
      <c r="E1036" s="16" t="s">
        <v>833</v>
      </c>
      <c r="F1036" s="17">
        <v>43268</v>
      </c>
      <c r="G1036" s="18">
        <v>2018</v>
      </c>
      <c r="H1036" s="16" t="s">
        <v>1248</v>
      </c>
      <c r="I1036" s="20">
        <v>624.5</v>
      </c>
      <c r="J1036" s="19">
        <v>624.5</v>
      </c>
      <c r="K1036" s="21">
        <v>624.5</v>
      </c>
      <c r="L1036" s="21">
        <v>264</v>
      </c>
      <c r="M1036" s="13">
        <f t="shared" si="112"/>
        <v>624.5</v>
      </c>
      <c r="N1036" s="10">
        <f t="shared" si="113"/>
        <v>624.5</v>
      </c>
      <c r="O1036" s="10">
        <f t="shared" si="114"/>
        <v>624.5</v>
      </c>
      <c r="P1036" s="8">
        <f t="shared" si="115"/>
        <v>-360.5</v>
      </c>
      <c r="Q1036" s="9">
        <f t="shared" si="116"/>
        <v>-1.365530303030303</v>
      </c>
      <c r="R1036" s="8">
        <f t="shared" si="117"/>
        <v>0</v>
      </c>
    </row>
    <row r="1037" spans="1:18" ht="13.5" thickBot="1">
      <c r="A1037" s="16" t="s">
        <v>8</v>
      </c>
      <c r="B1037" s="16" t="str">
        <f t="shared" si="118"/>
        <v>POS</v>
      </c>
      <c r="C1037" s="23" t="s">
        <v>1244</v>
      </c>
      <c r="D1037" s="16" t="s">
        <v>130</v>
      </c>
      <c r="E1037" s="16" t="s">
        <v>131</v>
      </c>
      <c r="F1037" s="17">
        <v>43290</v>
      </c>
      <c r="G1037" s="18">
        <v>2018</v>
      </c>
      <c r="H1037" s="16" t="s">
        <v>1248</v>
      </c>
      <c r="I1037" s="20">
        <v>1932.52</v>
      </c>
      <c r="J1037" s="19">
        <v>1932.52</v>
      </c>
      <c r="K1037" s="21">
        <v>1932.52</v>
      </c>
      <c r="L1037" s="21">
        <v>880</v>
      </c>
      <c r="M1037" s="13">
        <f t="shared" si="112"/>
        <v>1932.52</v>
      </c>
      <c r="N1037" s="10">
        <f t="shared" si="113"/>
        <v>1932.52</v>
      </c>
      <c r="O1037" s="10">
        <f t="shared" si="114"/>
        <v>1932.52</v>
      </c>
      <c r="P1037" s="8">
        <f t="shared" si="115"/>
        <v>-1052.52</v>
      </c>
      <c r="Q1037" s="9">
        <f t="shared" si="116"/>
        <v>-1.1960454545454546</v>
      </c>
      <c r="R1037" s="8">
        <f t="shared" si="117"/>
        <v>0</v>
      </c>
    </row>
    <row r="1038" spans="1:18" ht="13.5" thickBot="1">
      <c r="A1038" s="16" t="s">
        <v>8</v>
      </c>
      <c r="B1038" s="16" t="str">
        <f t="shared" si="118"/>
        <v>POS</v>
      </c>
      <c r="C1038" s="23" t="s">
        <v>1244</v>
      </c>
      <c r="D1038" s="16" t="s">
        <v>814</v>
      </c>
      <c r="E1038" s="16" t="s">
        <v>815</v>
      </c>
      <c r="F1038" s="17">
        <v>43278</v>
      </c>
      <c r="G1038" s="18">
        <v>2018</v>
      </c>
      <c r="H1038" s="16" t="s">
        <v>1248</v>
      </c>
      <c r="I1038" s="20">
        <v>707.6</v>
      </c>
      <c r="J1038" s="19">
        <v>707.6</v>
      </c>
      <c r="K1038" s="21">
        <v>707.6</v>
      </c>
      <c r="L1038" s="21">
        <v>352</v>
      </c>
      <c r="M1038" s="13">
        <f t="shared" si="112"/>
        <v>707.6</v>
      </c>
      <c r="N1038" s="10">
        <f t="shared" si="113"/>
        <v>707.6</v>
      </c>
      <c r="O1038" s="10">
        <f t="shared" si="114"/>
        <v>707.6</v>
      </c>
      <c r="P1038" s="8">
        <f t="shared" si="115"/>
        <v>-355.6</v>
      </c>
      <c r="Q1038" s="9">
        <f t="shared" si="116"/>
        <v>-1.0102272727272728</v>
      </c>
      <c r="R1038" s="8">
        <f t="shared" si="117"/>
        <v>0</v>
      </c>
    </row>
    <row r="1039" spans="1:18" ht="13.5" thickBot="1">
      <c r="A1039" s="16" t="s">
        <v>26</v>
      </c>
      <c r="B1039" s="16" t="str">
        <f t="shared" si="118"/>
        <v>POS</v>
      </c>
      <c r="C1039" s="23" t="s">
        <v>1245</v>
      </c>
      <c r="D1039" s="16" t="s">
        <v>47</v>
      </c>
      <c r="E1039" s="16" t="s">
        <v>48</v>
      </c>
      <c r="F1039" s="17">
        <v>43343</v>
      </c>
      <c r="G1039" s="18">
        <v>2018</v>
      </c>
      <c r="H1039" s="16" t="s">
        <v>1249</v>
      </c>
      <c r="I1039" s="20">
        <v>1132.31</v>
      </c>
      <c r="J1039" s="19">
        <v>1132.31</v>
      </c>
      <c r="K1039" s="21">
        <v>1132.31</v>
      </c>
      <c r="L1039" s="21">
        <v>570</v>
      </c>
      <c r="M1039" s="13">
        <f t="shared" si="112"/>
        <v>1132.31</v>
      </c>
      <c r="N1039" s="10">
        <f t="shared" si="113"/>
        <v>1132.31</v>
      </c>
      <c r="O1039" s="10">
        <f t="shared" si="114"/>
        <v>1132.31</v>
      </c>
      <c r="P1039" s="8">
        <f t="shared" si="115"/>
        <v>-562.30999999999995</v>
      </c>
      <c r="Q1039" s="9">
        <f t="shared" si="116"/>
        <v>-0.98650877192982445</v>
      </c>
      <c r="R1039" s="8">
        <f t="shared" si="117"/>
        <v>0</v>
      </c>
    </row>
    <row r="1040" spans="1:18" ht="13.5" thickBot="1">
      <c r="A1040" s="16" t="s">
        <v>8</v>
      </c>
      <c r="B1040" s="16" t="str">
        <f t="shared" si="118"/>
        <v>POS</v>
      </c>
      <c r="C1040" s="23" t="s">
        <v>1244</v>
      </c>
      <c r="D1040" s="16" t="s">
        <v>830</v>
      </c>
      <c r="E1040" s="16" t="s">
        <v>831</v>
      </c>
      <c r="F1040" s="17">
        <v>43277</v>
      </c>
      <c r="G1040" s="18">
        <v>2018</v>
      </c>
      <c r="H1040" s="16" t="s">
        <v>1248</v>
      </c>
      <c r="I1040" s="20">
        <v>638.83000000000004</v>
      </c>
      <c r="J1040" s="19">
        <v>638.83000000000004</v>
      </c>
      <c r="K1040" s="21">
        <v>638.83000000000004</v>
      </c>
      <c r="L1040" s="21">
        <v>352</v>
      </c>
      <c r="M1040" s="13">
        <f t="shared" si="112"/>
        <v>638.83000000000004</v>
      </c>
      <c r="N1040" s="10">
        <f t="shared" si="113"/>
        <v>638.83000000000004</v>
      </c>
      <c r="O1040" s="10">
        <f t="shared" si="114"/>
        <v>638.83000000000004</v>
      </c>
      <c r="P1040" s="8">
        <f t="shared" si="115"/>
        <v>-286.83000000000004</v>
      </c>
      <c r="Q1040" s="9">
        <f t="shared" si="116"/>
        <v>-0.81485795454545462</v>
      </c>
      <c r="R1040" s="8">
        <f t="shared" si="117"/>
        <v>0</v>
      </c>
    </row>
    <row r="1041" spans="1:18" ht="13.5" thickBot="1">
      <c r="A1041" s="16" t="s">
        <v>8</v>
      </c>
      <c r="B1041" s="16" t="str">
        <f t="shared" si="118"/>
        <v>POS</v>
      </c>
      <c r="C1041" s="23" t="s">
        <v>1244</v>
      </c>
      <c r="D1041" s="16" t="s">
        <v>781</v>
      </c>
      <c r="E1041" s="16" t="s">
        <v>782</v>
      </c>
      <c r="F1041" s="17">
        <v>43290</v>
      </c>
      <c r="G1041" s="18">
        <v>2018</v>
      </c>
      <c r="H1041" s="16" t="s">
        <v>1248</v>
      </c>
      <c r="I1041" s="20">
        <v>860.43</v>
      </c>
      <c r="J1041" s="19">
        <v>860.43</v>
      </c>
      <c r="K1041" s="21">
        <v>860.43</v>
      </c>
      <c r="L1041" s="21">
        <v>528</v>
      </c>
      <c r="M1041" s="13">
        <f t="shared" si="112"/>
        <v>860.43</v>
      </c>
      <c r="N1041" s="10">
        <f t="shared" si="113"/>
        <v>860.43</v>
      </c>
      <c r="O1041" s="10">
        <f t="shared" si="114"/>
        <v>860.43</v>
      </c>
      <c r="P1041" s="8">
        <f t="shared" si="115"/>
        <v>-332.42999999999995</v>
      </c>
      <c r="Q1041" s="9">
        <f t="shared" si="116"/>
        <v>-0.62960227272727265</v>
      </c>
      <c r="R1041" s="8">
        <f t="shared" si="117"/>
        <v>0</v>
      </c>
    </row>
    <row r="1042" spans="1:18" ht="13.5" thickBot="1">
      <c r="A1042" s="16" t="s">
        <v>108</v>
      </c>
      <c r="B1042" s="16" t="str">
        <f t="shared" si="118"/>
        <v>POS</v>
      </c>
      <c r="C1042" s="23" t="s">
        <v>9</v>
      </c>
      <c r="D1042" s="16" t="s">
        <v>1010</v>
      </c>
      <c r="E1042" s="16" t="s">
        <v>1011</v>
      </c>
      <c r="F1042" s="17">
        <v>43272</v>
      </c>
      <c r="G1042" s="18">
        <v>2018</v>
      </c>
      <c r="H1042" s="16" t="s">
        <v>377</v>
      </c>
      <c r="I1042" s="22">
        <v>324</v>
      </c>
      <c r="J1042" s="19">
        <v>324</v>
      </c>
      <c r="K1042" s="21">
        <v>324</v>
      </c>
      <c r="L1042" s="21">
        <v>424</v>
      </c>
      <c r="M1042" s="13">
        <f t="shared" si="112"/>
        <v>648</v>
      </c>
      <c r="N1042" s="10">
        <f t="shared" si="113"/>
        <v>648</v>
      </c>
      <c r="O1042" s="10">
        <f t="shared" si="114"/>
        <v>648</v>
      </c>
      <c r="P1042" s="8">
        <f t="shared" si="115"/>
        <v>-224</v>
      </c>
      <c r="Q1042" s="9">
        <f t="shared" si="116"/>
        <v>-0.52830188679245282</v>
      </c>
      <c r="R1042" s="8">
        <f t="shared" si="117"/>
        <v>0</v>
      </c>
    </row>
    <row r="1043" spans="1:18" ht="13.5" thickBot="1">
      <c r="A1043" s="16" t="s">
        <v>108</v>
      </c>
      <c r="B1043" s="16" t="str">
        <f t="shared" si="118"/>
        <v>POS</v>
      </c>
      <c r="C1043" s="23" t="s">
        <v>9</v>
      </c>
      <c r="D1043" s="16" t="s">
        <v>1010</v>
      </c>
      <c r="E1043" s="16" t="s">
        <v>1014</v>
      </c>
      <c r="F1043" s="17">
        <v>43273</v>
      </c>
      <c r="G1043" s="18">
        <v>2018</v>
      </c>
      <c r="H1043" s="16" t="s">
        <v>377</v>
      </c>
      <c r="I1043" s="22">
        <v>324</v>
      </c>
      <c r="J1043" s="19">
        <v>324</v>
      </c>
      <c r="K1043" s="21">
        <v>324</v>
      </c>
      <c r="L1043" s="21">
        <v>424</v>
      </c>
      <c r="M1043" s="13">
        <f t="shared" si="112"/>
        <v>648</v>
      </c>
      <c r="N1043" s="10">
        <f t="shared" si="113"/>
        <v>648</v>
      </c>
      <c r="O1043" s="10">
        <f t="shared" si="114"/>
        <v>648</v>
      </c>
      <c r="P1043" s="8">
        <f t="shared" si="115"/>
        <v>-224</v>
      </c>
      <c r="Q1043" s="9">
        <f t="shared" si="116"/>
        <v>-0.52830188679245282</v>
      </c>
      <c r="R1043" s="8">
        <f t="shared" si="117"/>
        <v>0</v>
      </c>
    </row>
    <row r="1044" spans="1:18" ht="13.5" thickBot="1">
      <c r="A1044" s="16" t="s">
        <v>8</v>
      </c>
      <c r="B1044" s="16" t="str">
        <f t="shared" si="118"/>
        <v>POS</v>
      </c>
      <c r="C1044" s="23" t="s">
        <v>1244</v>
      </c>
      <c r="D1044" s="16" t="s">
        <v>818</v>
      </c>
      <c r="E1044" s="16" t="s">
        <v>819</v>
      </c>
      <c r="F1044" s="17">
        <v>43268</v>
      </c>
      <c r="G1044" s="18">
        <v>2018</v>
      </c>
      <c r="H1044" s="16" t="s">
        <v>1248</v>
      </c>
      <c r="I1044" s="20">
        <v>710.23</v>
      </c>
      <c r="J1044" s="19">
        <v>710.23</v>
      </c>
      <c r="K1044" s="21">
        <v>710.23</v>
      </c>
      <c r="L1044" s="21">
        <v>469</v>
      </c>
      <c r="M1044" s="13">
        <f t="shared" si="112"/>
        <v>710.23</v>
      </c>
      <c r="N1044" s="10">
        <f t="shared" si="113"/>
        <v>710.23</v>
      </c>
      <c r="O1044" s="10">
        <f t="shared" si="114"/>
        <v>710.23</v>
      </c>
      <c r="P1044" s="8">
        <f t="shared" si="115"/>
        <v>-241.23000000000002</v>
      </c>
      <c r="Q1044" s="9">
        <f t="shared" si="116"/>
        <v>-0.5143496801705757</v>
      </c>
      <c r="R1044" s="8">
        <f t="shared" si="117"/>
        <v>0</v>
      </c>
    </row>
    <row r="1045" spans="1:18" ht="13.5" thickBot="1">
      <c r="A1045" s="16" t="s">
        <v>32</v>
      </c>
      <c r="B1045" s="16" t="str">
        <f t="shared" si="118"/>
        <v>POS</v>
      </c>
      <c r="C1045" s="23" t="s">
        <v>9</v>
      </c>
      <c r="D1045" s="16" t="s">
        <v>940</v>
      </c>
      <c r="E1045" s="16" t="s">
        <v>941</v>
      </c>
      <c r="F1045" s="17">
        <v>43269</v>
      </c>
      <c r="G1045" s="18">
        <v>2018</v>
      </c>
      <c r="H1045" s="16" t="s">
        <v>377</v>
      </c>
      <c r="I1045" s="20">
        <v>713.62</v>
      </c>
      <c r="J1045" s="19">
        <v>713.62</v>
      </c>
      <c r="K1045" s="21">
        <v>713.62</v>
      </c>
      <c r="L1045" s="21">
        <v>500</v>
      </c>
      <c r="M1045" s="13">
        <f t="shared" si="112"/>
        <v>713.62</v>
      </c>
      <c r="N1045" s="10">
        <f t="shared" si="113"/>
        <v>713.62</v>
      </c>
      <c r="O1045" s="10">
        <f t="shared" si="114"/>
        <v>713.62</v>
      </c>
      <c r="P1045" s="8">
        <f t="shared" si="115"/>
        <v>-213.62</v>
      </c>
      <c r="Q1045" s="9">
        <f t="shared" si="116"/>
        <v>-0.42724000000000001</v>
      </c>
      <c r="R1045" s="8">
        <f t="shared" si="117"/>
        <v>0</v>
      </c>
    </row>
    <row r="1046" spans="1:18" ht="13.5" thickBot="1">
      <c r="A1046" s="16" t="s">
        <v>8</v>
      </c>
      <c r="B1046" s="16" t="str">
        <f t="shared" si="118"/>
        <v>POS</v>
      </c>
      <c r="C1046" s="23" t="s">
        <v>1244</v>
      </c>
      <c r="D1046" s="16" t="s">
        <v>758</v>
      </c>
      <c r="E1046" s="16" t="s">
        <v>759</v>
      </c>
      <c r="F1046" s="17">
        <v>43299</v>
      </c>
      <c r="G1046" s="18">
        <v>2018</v>
      </c>
      <c r="H1046" s="16" t="s">
        <v>1248</v>
      </c>
      <c r="I1046" s="20">
        <v>845.75</v>
      </c>
      <c r="J1046" s="19">
        <v>845.75</v>
      </c>
      <c r="K1046" s="21">
        <v>845.75</v>
      </c>
      <c r="L1046" s="21">
        <v>616</v>
      </c>
      <c r="M1046" s="13">
        <f t="shared" si="112"/>
        <v>845.75</v>
      </c>
      <c r="N1046" s="10">
        <f t="shared" si="113"/>
        <v>845.75</v>
      </c>
      <c r="O1046" s="10">
        <f t="shared" si="114"/>
        <v>845.75</v>
      </c>
      <c r="P1046" s="8">
        <f t="shared" si="115"/>
        <v>-229.75</v>
      </c>
      <c r="Q1046" s="9">
        <f t="shared" si="116"/>
        <v>-0.3729707792207792</v>
      </c>
      <c r="R1046" s="8">
        <f t="shared" si="117"/>
        <v>0</v>
      </c>
    </row>
    <row r="1047" spans="1:18" ht="13.5" thickBot="1">
      <c r="A1047" s="16" t="s">
        <v>40</v>
      </c>
      <c r="B1047" s="16" t="str">
        <f t="shared" si="118"/>
        <v>KIOSK</v>
      </c>
      <c r="C1047" s="23" t="s">
        <v>9</v>
      </c>
      <c r="D1047" s="16" t="s">
        <v>648</v>
      </c>
      <c r="E1047" s="16" t="s">
        <v>649</v>
      </c>
      <c r="F1047" s="17">
        <v>43223</v>
      </c>
      <c r="G1047" s="18">
        <v>2018</v>
      </c>
      <c r="H1047" s="16" t="s">
        <v>43</v>
      </c>
      <c r="I1047" s="20">
        <v>1497.5</v>
      </c>
      <c r="J1047" s="19">
        <v>1497.5</v>
      </c>
      <c r="K1047" s="21">
        <v>1497.5</v>
      </c>
      <c r="L1047" s="21">
        <v>1600</v>
      </c>
      <c r="M1047" s="13">
        <f t="shared" si="112"/>
        <v>2067.5</v>
      </c>
      <c r="N1047" s="10">
        <f t="shared" si="113"/>
        <v>2067.5</v>
      </c>
      <c r="O1047" s="10">
        <f t="shared" si="114"/>
        <v>2067.5</v>
      </c>
      <c r="P1047" s="8">
        <f t="shared" si="115"/>
        <v>-467.5</v>
      </c>
      <c r="Q1047" s="9">
        <f t="shared" si="116"/>
        <v>-0.29218749999999999</v>
      </c>
      <c r="R1047" s="8">
        <f t="shared" si="117"/>
        <v>0</v>
      </c>
    </row>
    <row r="1048" spans="1:18" ht="13.5" thickBot="1">
      <c r="A1048" s="16" t="s">
        <v>40</v>
      </c>
      <c r="B1048" s="16" t="str">
        <f t="shared" si="118"/>
        <v>KIOSK</v>
      </c>
      <c r="C1048" s="23" t="s">
        <v>9</v>
      </c>
      <c r="D1048" s="16" t="s">
        <v>648</v>
      </c>
      <c r="E1048" s="16" t="s">
        <v>649</v>
      </c>
      <c r="F1048" s="17">
        <v>43223</v>
      </c>
      <c r="G1048" s="18">
        <v>2018</v>
      </c>
      <c r="H1048" s="16" t="s">
        <v>43</v>
      </c>
      <c r="I1048" s="22">
        <v>570</v>
      </c>
      <c r="J1048" s="19">
        <v>570</v>
      </c>
      <c r="K1048" s="21">
        <v>570</v>
      </c>
      <c r="L1048" s="21">
        <v>1600</v>
      </c>
      <c r="M1048" s="13">
        <f t="shared" si="112"/>
        <v>2067.5</v>
      </c>
      <c r="N1048" s="10">
        <f t="shared" si="113"/>
        <v>2067.5</v>
      </c>
      <c r="O1048" s="10">
        <f t="shared" si="114"/>
        <v>2067.5</v>
      </c>
      <c r="P1048" s="8">
        <f t="shared" si="115"/>
        <v>-467.5</v>
      </c>
      <c r="Q1048" s="9">
        <f t="shared" si="116"/>
        <v>-0.29218749999999999</v>
      </c>
      <c r="R1048" s="8">
        <f t="shared" si="117"/>
        <v>0</v>
      </c>
    </row>
    <row r="1049" spans="1:18" ht="13.5" thickBot="1">
      <c r="A1049" s="16" t="s">
        <v>8</v>
      </c>
      <c r="B1049" s="16" t="str">
        <f t="shared" si="118"/>
        <v>POS</v>
      </c>
      <c r="C1049" s="23" t="s">
        <v>1244</v>
      </c>
      <c r="D1049" s="16" t="s">
        <v>787</v>
      </c>
      <c r="E1049" s="16" t="s">
        <v>788</v>
      </c>
      <c r="F1049" s="17">
        <v>43286</v>
      </c>
      <c r="G1049" s="18">
        <v>2018</v>
      </c>
      <c r="H1049" s="16" t="s">
        <v>1248</v>
      </c>
      <c r="I1049" s="20">
        <v>724.8</v>
      </c>
      <c r="J1049" s="19">
        <v>724.8</v>
      </c>
      <c r="K1049" s="21">
        <v>724.8</v>
      </c>
      <c r="L1049" s="21">
        <v>616</v>
      </c>
      <c r="M1049" s="13">
        <f t="shared" si="112"/>
        <v>724.8</v>
      </c>
      <c r="N1049" s="10">
        <f t="shared" si="113"/>
        <v>724.8</v>
      </c>
      <c r="O1049" s="10">
        <f t="shared" si="114"/>
        <v>724.8</v>
      </c>
      <c r="P1049" s="8">
        <f t="shared" si="115"/>
        <v>-108.79999999999995</v>
      </c>
      <c r="Q1049" s="9">
        <f t="shared" si="116"/>
        <v>-0.17662337662337654</v>
      </c>
      <c r="R1049" s="8">
        <f t="shared" si="117"/>
        <v>0</v>
      </c>
    </row>
    <row r="1050" spans="1:18" ht="13.5" thickBot="1">
      <c r="A1050" s="16" t="s">
        <v>40</v>
      </c>
      <c r="B1050" s="16" t="str">
        <f t="shared" si="118"/>
        <v>KIOSK</v>
      </c>
      <c r="C1050" s="23" t="s">
        <v>9</v>
      </c>
      <c r="D1050" s="16" t="s">
        <v>654</v>
      </c>
      <c r="E1050" s="16" t="s">
        <v>655</v>
      </c>
      <c r="F1050" s="17">
        <v>43264</v>
      </c>
      <c r="G1050" s="18">
        <v>2018</v>
      </c>
      <c r="H1050" s="16" t="s">
        <v>43</v>
      </c>
      <c r="I1050" s="22">
        <v>1650</v>
      </c>
      <c r="J1050" s="19">
        <v>1650</v>
      </c>
      <c r="K1050" s="21">
        <v>1650</v>
      </c>
      <c r="L1050" s="21">
        <v>1600</v>
      </c>
      <c r="M1050" s="13">
        <f t="shared" si="112"/>
        <v>1650</v>
      </c>
      <c r="N1050" s="10">
        <f t="shared" si="113"/>
        <v>1650</v>
      </c>
      <c r="O1050" s="10">
        <f t="shared" si="114"/>
        <v>1650</v>
      </c>
      <c r="P1050" s="8">
        <f t="shared" si="115"/>
        <v>-50</v>
      </c>
      <c r="Q1050" s="9">
        <f t="shared" si="116"/>
        <v>-3.125E-2</v>
      </c>
      <c r="R1050" s="8">
        <f t="shared" si="117"/>
        <v>0</v>
      </c>
    </row>
    <row r="1051" spans="1:18" ht="13.5" thickBot="1">
      <c r="A1051" s="16" t="s">
        <v>40</v>
      </c>
      <c r="B1051" s="16" t="str">
        <f t="shared" si="118"/>
        <v>KIOSK</v>
      </c>
      <c r="C1051" s="23" t="s">
        <v>9</v>
      </c>
      <c r="D1051" s="16" t="s">
        <v>696</v>
      </c>
      <c r="E1051" s="16" t="s">
        <v>697</v>
      </c>
      <c r="F1051" s="17">
        <v>43234</v>
      </c>
      <c r="G1051" s="18">
        <v>2018</v>
      </c>
      <c r="H1051" s="16" t="s">
        <v>43</v>
      </c>
      <c r="I1051" s="20">
        <v>1637.5</v>
      </c>
      <c r="J1051" s="19">
        <v>1637.5</v>
      </c>
      <c r="K1051" s="21">
        <v>1637.5</v>
      </c>
      <c r="L1051" s="21">
        <v>1600</v>
      </c>
      <c r="M1051" s="13">
        <f t="shared" si="112"/>
        <v>1637.5</v>
      </c>
      <c r="N1051" s="10">
        <f t="shared" si="113"/>
        <v>1637.5</v>
      </c>
      <c r="O1051" s="10">
        <f t="shared" si="114"/>
        <v>1637.5</v>
      </c>
      <c r="P1051" s="8">
        <f t="shared" si="115"/>
        <v>-37.5</v>
      </c>
      <c r="Q1051" s="9">
        <f t="shared" si="116"/>
        <v>-2.34375E-2</v>
      </c>
      <c r="R1051" s="8">
        <f t="shared" si="117"/>
        <v>0</v>
      </c>
    </row>
    <row r="1052" spans="1:18" ht="13.5" thickBot="1">
      <c r="A1052" s="16" t="s">
        <v>230</v>
      </c>
      <c r="B1052" s="16" t="str">
        <f t="shared" si="118"/>
        <v>POS</v>
      </c>
      <c r="C1052" s="23" t="s">
        <v>9</v>
      </c>
      <c r="D1052" s="16" t="s">
        <v>828</v>
      </c>
      <c r="E1052" s="16" t="s">
        <v>829</v>
      </c>
      <c r="F1052" s="17">
        <v>43297</v>
      </c>
      <c r="G1052" s="18">
        <v>2018</v>
      </c>
      <c r="H1052" s="16" t="s">
        <v>377</v>
      </c>
      <c r="I1052" s="22">
        <v>836</v>
      </c>
      <c r="J1052" s="19">
        <v>836</v>
      </c>
      <c r="K1052" s="21">
        <v>836</v>
      </c>
      <c r="L1052" s="21">
        <v>836</v>
      </c>
      <c r="M1052" s="13">
        <f t="shared" si="112"/>
        <v>836</v>
      </c>
      <c r="N1052" s="10">
        <f t="shared" si="113"/>
        <v>836</v>
      </c>
      <c r="O1052" s="10">
        <f t="shared" si="114"/>
        <v>836</v>
      </c>
      <c r="P1052" s="8">
        <f t="shared" si="115"/>
        <v>0</v>
      </c>
      <c r="Q1052" s="9">
        <f t="shared" si="116"/>
        <v>0</v>
      </c>
      <c r="R1052" s="8">
        <f t="shared" si="117"/>
        <v>0</v>
      </c>
    </row>
    <row r="1053" spans="1:18" ht="13.5" thickBot="1">
      <c r="A1053" s="16" t="s">
        <v>8</v>
      </c>
      <c r="B1053" s="16" t="str">
        <f t="shared" si="118"/>
        <v>POS</v>
      </c>
      <c r="C1053" s="23" t="s">
        <v>9</v>
      </c>
      <c r="D1053" s="16" t="s">
        <v>996</v>
      </c>
      <c r="E1053" s="16" t="s">
        <v>997</v>
      </c>
      <c r="F1053" s="17">
        <v>43275</v>
      </c>
      <c r="G1053" s="18">
        <v>2018</v>
      </c>
      <c r="H1053" s="16" t="s">
        <v>377</v>
      </c>
      <c r="I1053" s="20">
        <v>445.5</v>
      </c>
      <c r="J1053" s="19">
        <v>445.5</v>
      </c>
      <c r="K1053" s="21">
        <v>445.5</v>
      </c>
      <c r="L1053" s="21">
        <v>445.5</v>
      </c>
      <c r="M1053" s="13">
        <f t="shared" si="112"/>
        <v>445.5</v>
      </c>
      <c r="N1053" s="10">
        <f t="shared" si="113"/>
        <v>445.5</v>
      </c>
      <c r="O1053" s="10">
        <f t="shared" si="114"/>
        <v>445.5</v>
      </c>
      <c r="P1053" s="8">
        <f t="shared" si="115"/>
        <v>0</v>
      </c>
      <c r="Q1053" s="9">
        <f t="shared" si="116"/>
        <v>0</v>
      </c>
      <c r="R1053" s="8">
        <f t="shared" si="117"/>
        <v>0</v>
      </c>
    </row>
    <row r="1054" spans="1:18" ht="13.5" thickBot="1">
      <c r="A1054" s="16" t="s">
        <v>108</v>
      </c>
      <c r="B1054" s="16" t="str">
        <f t="shared" si="118"/>
        <v>POS</v>
      </c>
      <c r="C1054" s="23" t="s">
        <v>9</v>
      </c>
      <c r="D1054" s="16" t="s">
        <v>1168</v>
      </c>
      <c r="E1054" s="16" t="s">
        <v>1169</v>
      </c>
      <c r="F1054" s="17">
        <v>43293</v>
      </c>
      <c r="G1054" s="18">
        <v>2018</v>
      </c>
      <c r="H1054" s="16" t="s">
        <v>29</v>
      </c>
      <c r="I1054" s="20">
        <v>238.5</v>
      </c>
      <c r="J1054" s="19">
        <v>238.5</v>
      </c>
      <c r="K1054" s="21">
        <v>238.5</v>
      </c>
      <c r="L1054" s="21">
        <v>238.5</v>
      </c>
      <c r="M1054" s="13">
        <f t="shared" si="112"/>
        <v>238.5</v>
      </c>
      <c r="N1054" s="10">
        <f t="shared" si="113"/>
        <v>238.5</v>
      </c>
      <c r="O1054" s="10">
        <f t="shared" si="114"/>
        <v>238.5</v>
      </c>
      <c r="P1054" s="8">
        <f t="shared" si="115"/>
        <v>0</v>
      </c>
      <c r="Q1054" s="9">
        <f t="shared" si="116"/>
        <v>0</v>
      </c>
      <c r="R1054" s="8">
        <f t="shared" si="117"/>
        <v>0</v>
      </c>
    </row>
    <row r="1055" spans="1:18" ht="13.5" thickBot="1">
      <c r="A1055" s="16" t="s">
        <v>230</v>
      </c>
      <c r="B1055" s="16" t="str">
        <f t="shared" si="118"/>
        <v>POS</v>
      </c>
      <c r="C1055" s="23" t="s">
        <v>9</v>
      </c>
      <c r="D1055" s="16" t="s">
        <v>1092</v>
      </c>
      <c r="E1055" s="16" t="s">
        <v>1093</v>
      </c>
      <c r="F1055" s="17">
        <v>43328</v>
      </c>
      <c r="G1055" s="18">
        <v>2018</v>
      </c>
      <c r="H1055" s="16" t="s">
        <v>377</v>
      </c>
      <c r="I1055" s="22">
        <v>336</v>
      </c>
      <c r="J1055" s="19">
        <v>336</v>
      </c>
      <c r="K1055" s="21">
        <v>336</v>
      </c>
      <c r="L1055" s="21">
        <v>361</v>
      </c>
      <c r="M1055" s="13">
        <f t="shared" si="112"/>
        <v>336</v>
      </c>
      <c r="N1055" s="10">
        <f t="shared" si="113"/>
        <v>336</v>
      </c>
      <c r="O1055" s="10">
        <f t="shared" si="114"/>
        <v>336</v>
      </c>
      <c r="P1055" s="8">
        <f t="shared" si="115"/>
        <v>25</v>
      </c>
      <c r="Q1055" s="9">
        <f t="shared" si="116"/>
        <v>6.9252077562326875E-2</v>
      </c>
      <c r="R1055" s="8">
        <f t="shared" si="117"/>
        <v>0</v>
      </c>
    </row>
    <row r="1056" spans="1:18" ht="13.5" thickBot="1">
      <c r="A1056" s="16" t="s">
        <v>230</v>
      </c>
      <c r="B1056" s="16" t="str">
        <f t="shared" si="118"/>
        <v>POS</v>
      </c>
      <c r="C1056" s="23" t="s">
        <v>9</v>
      </c>
      <c r="D1056" s="16" t="s">
        <v>1102</v>
      </c>
      <c r="E1056" s="16" t="s">
        <v>1103</v>
      </c>
      <c r="F1056" s="17">
        <v>43290</v>
      </c>
      <c r="G1056" s="18">
        <v>2018</v>
      </c>
      <c r="H1056" s="16" t="s">
        <v>29</v>
      </c>
      <c r="I1056" s="22">
        <v>336</v>
      </c>
      <c r="J1056" s="19">
        <v>336</v>
      </c>
      <c r="K1056" s="21">
        <v>336</v>
      </c>
      <c r="L1056" s="21">
        <v>361</v>
      </c>
      <c r="M1056" s="13">
        <f t="shared" si="112"/>
        <v>336</v>
      </c>
      <c r="N1056" s="10">
        <f t="shared" si="113"/>
        <v>336</v>
      </c>
      <c r="O1056" s="10">
        <f t="shared" si="114"/>
        <v>336</v>
      </c>
      <c r="P1056" s="8">
        <f t="shared" si="115"/>
        <v>25</v>
      </c>
      <c r="Q1056" s="9">
        <f t="shared" si="116"/>
        <v>6.9252077562326875E-2</v>
      </c>
      <c r="R1056" s="8">
        <f t="shared" si="117"/>
        <v>0</v>
      </c>
    </row>
    <row r="1057" spans="1:18" ht="13.5" thickBot="1">
      <c r="A1057" s="16" t="s">
        <v>230</v>
      </c>
      <c r="B1057" s="16" t="str">
        <f t="shared" si="118"/>
        <v>POS</v>
      </c>
      <c r="C1057" s="23" t="s">
        <v>9</v>
      </c>
      <c r="D1057" s="16" t="s">
        <v>1112</v>
      </c>
      <c r="E1057" s="16" t="s">
        <v>1113</v>
      </c>
      <c r="F1057" s="17">
        <v>43303</v>
      </c>
      <c r="G1057" s="18">
        <v>2018</v>
      </c>
      <c r="H1057" s="16" t="s">
        <v>377</v>
      </c>
      <c r="I1057" s="22">
        <v>336</v>
      </c>
      <c r="J1057" s="19">
        <v>336</v>
      </c>
      <c r="K1057" s="21">
        <v>336</v>
      </c>
      <c r="L1057" s="21">
        <v>361</v>
      </c>
      <c r="M1057" s="13">
        <f t="shared" si="112"/>
        <v>336</v>
      </c>
      <c r="N1057" s="10">
        <f t="shared" si="113"/>
        <v>336</v>
      </c>
      <c r="O1057" s="10">
        <f t="shared" si="114"/>
        <v>336</v>
      </c>
      <c r="P1057" s="8">
        <f t="shared" si="115"/>
        <v>25</v>
      </c>
      <c r="Q1057" s="9">
        <f t="shared" si="116"/>
        <v>6.9252077562326875E-2</v>
      </c>
      <c r="R1057" s="8">
        <f t="shared" si="117"/>
        <v>0</v>
      </c>
    </row>
    <row r="1058" spans="1:18" ht="13.5" thickBot="1">
      <c r="A1058" s="16" t="s">
        <v>230</v>
      </c>
      <c r="B1058" s="16" t="str">
        <f t="shared" si="118"/>
        <v>POS</v>
      </c>
      <c r="C1058" s="23" t="s">
        <v>9</v>
      </c>
      <c r="D1058" s="16" t="s">
        <v>1088</v>
      </c>
      <c r="E1058" s="16" t="s">
        <v>1089</v>
      </c>
      <c r="F1058" s="17">
        <v>43310</v>
      </c>
      <c r="G1058" s="18">
        <v>2018</v>
      </c>
      <c r="H1058" s="16" t="s">
        <v>377</v>
      </c>
      <c r="I1058" s="22">
        <v>336</v>
      </c>
      <c r="J1058" s="19">
        <v>336</v>
      </c>
      <c r="K1058" s="21">
        <v>336</v>
      </c>
      <c r="L1058" s="21">
        <v>361</v>
      </c>
      <c r="M1058" s="13">
        <f t="shared" si="112"/>
        <v>336</v>
      </c>
      <c r="N1058" s="10">
        <f t="shared" si="113"/>
        <v>336</v>
      </c>
      <c r="O1058" s="10">
        <f t="shared" si="114"/>
        <v>336</v>
      </c>
      <c r="P1058" s="8">
        <f t="shared" si="115"/>
        <v>25</v>
      </c>
      <c r="Q1058" s="9">
        <f t="shared" si="116"/>
        <v>6.9252077562326875E-2</v>
      </c>
      <c r="R1058" s="8">
        <f t="shared" si="117"/>
        <v>0</v>
      </c>
    </row>
    <row r="1059" spans="1:18" ht="13.5" thickBot="1">
      <c r="A1059" s="16" t="s">
        <v>230</v>
      </c>
      <c r="B1059" s="16" t="str">
        <f t="shared" si="118"/>
        <v>POS</v>
      </c>
      <c r="C1059" s="23" t="s">
        <v>9</v>
      </c>
      <c r="D1059" s="16" t="s">
        <v>1080</v>
      </c>
      <c r="E1059" s="16" t="s">
        <v>1081</v>
      </c>
      <c r="F1059" s="17">
        <v>43296</v>
      </c>
      <c r="G1059" s="18">
        <v>2018</v>
      </c>
      <c r="H1059" s="16" t="s">
        <v>377</v>
      </c>
      <c r="I1059" s="22">
        <v>336</v>
      </c>
      <c r="J1059" s="19">
        <v>336</v>
      </c>
      <c r="K1059" s="21">
        <v>336</v>
      </c>
      <c r="L1059" s="21">
        <v>361</v>
      </c>
      <c r="M1059" s="13">
        <f t="shared" si="112"/>
        <v>336</v>
      </c>
      <c r="N1059" s="10">
        <f t="shared" si="113"/>
        <v>336</v>
      </c>
      <c r="O1059" s="10">
        <f t="shared" si="114"/>
        <v>336</v>
      </c>
      <c r="P1059" s="8">
        <f t="shared" si="115"/>
        <v>25</v>
      </c>
      <c r="Q1059" s="9">
        <f t="shared" si="116"/>
        <v>6.9252077562326875E-2</v>
      </c>
      <c r="R1059" s="8">
        <f t="shared" si="117"/>
        <v>0</v>
      </c>
    </row>
    <row r="1060" spans="1:18" ht="13.5" thickBot="1">
      <c r="A1060" s="16" t="s">
        <v>230</v>
      </c>
      <c r="B1060" s="16" t="str">
        <f t="shared" si="118"/>
        <v>POS</v>
      </c>
      <c r="C1060" s="23" t="s">
        <v>9</v>
      </c>
      <c r="D1060" s="16" t="s">
        <v>1070</v>
      </c>
      <c r="E1060" s="16" t="s">
        <v>1071</v>
      </c>
      <c r="F1060" s="17">
        <v>43305</v>
      </c>
      <c r="G1060" s="18">
        <v>2018</v>
      </c>
      <c r="H1060" s="16" t="s">
        <v>377</v>
      </c>
      <c r="I1060" s="22">
        <v>336</v>
      </c>
      <c r="J1060" s="19">
        <v>336</v>
      </c>
      <c r="K1060" s="21">
        <v>336</v>
      </c>
      <c r="L1060" s="21">
        <v>361</v>
      </c>
      <c r="M1060" s="13">
        <f t="shared" si="112"/>
        <v>336</v>
      </c>
      <c r="N1060" s="10">
        <f t="shared" si="113"/>
        <v>336</v>
      </c>
      <c r="O1060" s="10">
        <f t="shared" si="114"/>
        <v>336</v>
      </c>
      <c r="P1060" s="8">
        <f t="shared" si="115"/>
        <v>25</v>
      </c>
      <c r="Q1060" s="9">
        <f t="shared" si="116"/>
        <v>6.9252077562326875E-2</v>
      </c>
      <c r="R1060" s="8">
        <f t="shared" si="117"/>
        <v>0</v>
      </c>
    </row>
    <row r="1061" spans="1:18" ht="13.5" thickBot="1">
      <c r="A1061" s="16" t="s">
        <v>230</v>
      </c>
      <c r="B1061" s="16" t="str">
        <f t="shared" si="118"/>
        <v>POS</v>
      </c>
      <c r="C1061" s="23" t="s">
        <v>9</v>
      </c>
      <c r="D1061" s="16" t="s">
        <v>1110</v>
      </c>
      <c r="E1061" s="16" t="s">
        <v>1111</v>
      </c>
      <c r="F1061" s="17">
        <v>43303</v>
      </c>
      <c r="G1061" s="18">
        <v>2018</v>
      </c>
      <c r="H1061" s="16" t="s">
        <v>377</v>
      </c>
      <c r="I1061" s="22">
        <v>336</v>
      </c>
      <c r="J1061" s="19">
        <v>336</v>
      </c>
      <c r="K1061" s="21">
        <v>336</v>
      </c>
      <c r="L1061" s="21">
        <v>361</v>
      </c>
      <c r="M1061" s="13">
        <f t="shared" si="112"/>
        <v>336</v>
      </c>
      <c r="N1061" s="10">
        <f t="shared" si="113"/>
        <v>336</v>
      </c>
      <c r="O1061" s="10">
        <f t="shared" si="114"/>
        <v>336</v>
      </c>
      <c r="P1061" s="8">
        <f t="shared" si="115"/>
        <v>25</v>
      </c>
      <c r="Q1061" s="9">
        <f t="shared" si="116"/>
        <v>6.9252077562326875E-2</v>
      </c>
      <c r="R1061" s="8">
        <f t="shared" si="117"/>
        <v>0</v>
      </c>
    </row>
    <row r="1062" spans="1:18" ht="13.5" thickBot="1">
      <c r="A1062" s="16" t="s">
        <v>230</v>
      </c>
      <c r="B1062" s="16" t="str">
        <f t="shared" si="118"/>
        <v>POS</v>
      </c>
      <c r="C1062" s="23" t="s">
        <v>9</v>
      </c>
      <c r="D1062" s="16" t="s">
        <v>1074</v>
      </c>
      <c r="E1062" s="16" t="s">
        <v>1075</v>
      </c>
      <c r="F1062" s="17">
        <v>43290</v>
      </c>
      <c r="G1062" s="18">
        <v>2018</v>
      </c>
      <c r="H1062" s="16" t="s">
        <v>377</v>
      </c>
      <c r="I1062" s="22">
        <v>336</v>
      </c>
      <c r="J1062" s="19">
        <v>336</v>
      </c>
      <c r="K1062" s="21">
        <v>336</v>
      </c>
      <c r="L1062" s="21">
        <v>361</v>
      </c>
      <c r="M1062" s="13">
        <f t="shared" si="112"/>
        <v>336</v>
      </c>
      <c r="N1062" s="10">
        <f t="shared" si="113"/>
        <v>336</v>
      </c>
      <c r="O1062" s="10">
        <f t="shared" si="114"/>
        <v>336</v>
      </c>
      <c r="P1062" s="8">
        <f t="shared" si="115"/>
        <v>25</v>
      </c>
      <c r="Q1062" s="9">
        <f t="shared" si="116"/>
        <v>6.9252077562326875E-2</v>
      </c>
      <c r="R1062" s="8">
        <f t="shared" si="117"/>
        <v>0</v>
      </c>
    </row>
    <row r="1063" spans="1:18" ht="13.5" thickBot="1">
      <c r="A1063" s="16" t="s">
        <v>40</v>
      </c>
      <c r="B1063" s="16" t="str">
        <f t="shared" si="118"/>
        <v>KIOSK</v>
      </c>
      <c r="C1063" s="23" t="s">
        <v>9</v>
      </c>
      <c r="D1063" s="16" t="s">
        <v>680</v>
      </c>
      <c r="E1063" s="16" t="s">
        <v>681</v>
      </c>
      <c r="F1063" s="17">
        <v>43200</v>
      </c>
      <c r="G1063" s="18">
        <v>2018</v>
      </c>
      <c r="H1063" s="16" t="s">
        <v>43</v>
      </c>
      <c r="I1063" s="20">
        <v>1477.5</v>
      </c>
      <c r="J1063" s="19">
        <v>1477.5</v>
      </c>
      <c r="K1063" s="21">
        <v>1477.5</v>
      </c>
      <c r="L1063" s="21">
        <v>1600</v>
      </c>
      <c r="M1063" s="13">
        <f t="shared" si="112"/>
        <v>1477.5</v>
      </c>
      <c r="N1063" s="10">
        <f t="shared" si="113"/>
        <v>1477.5</v>
      </c>
      <c r="O1063" s="10">
        <f t="shared" si="114"/>
        <v>1477.5</v>
      </c>
      <c r="P1063" s="8">
        <f t="shared" si="115"/>
        <v>122.5</v>
      </c>
      <c r="Q1063" s="9">
        <f t="shared" si="116"/>
        <v>7.6562500000000006E-2</v>
      </c>
      <c r="R1063" s="8">
        <f t="shared" si="117"/>
        <v>0</v>
      </c>
    </row>
    <row r="1064" spans="1:18" ht="13.5" thickBot="1">
      <c r="A1064" s="16" t="s">
        <v>40</v>
      </c>
      <c r="B1064" s="16" t="str">
        <f t="shared" si="118"/>
        <v>KIOSK</v>
      </c>
      <c r="C1064" s="23" t="s">
        <v>9</v>
      </c>
      <c r="D1064" s="16" t="s">
        <v>184</v>
      </c>
      <c r="E1064" s="16" t="s">
        <v>185</v>
      </c>
      <c r="F1064" s="17">
        <v>43200</v>
      </c>
      <c r="G1064" s="18">
        <v>2018</v>
      </c>
      <c r="H1064" s="16" t="s">
        <v>43</v>
      </c>
      <c r="I1064" s="22">
        <v>1925</v>
      </c>
      <c r="J1064" s="19">
        <v>1925</v>
      </c>
      <c r="K1064" s="21">
        <v>1925</v>
      </c>
      <c r="L1064" s="21">
        <v>2100</v>
      </c>
      <c r="M1064" s="13">
        <f t="shared" si="112"/>
        <v>1925</v>
      </c>
      <c r="N1064" s="10">
        <f t="shared" si="113"/>
        <v>1925</v>
      </c>
      <c r="O1064" s="10">
        <f t="shared" si="114"/>
        <v>1925</v>
      </c>
      <c r="P1064" s="8">
        <f t="shared" si="115"/>
        <v>175</v>
      </c>
      <c r="Q1064" s="9">
        <f t="shared" si="116"/>
        <v>8.3333333333333329E-2</v>
      </c>
      <c r="R1064" s="8">
        <f t="shared" si="117"/>
        <v>0</v>
      </c>
    </row>
    <row r="1065" spans="1:18" ht="13.5" thickBot="1">
      <c r="A1065" s="16" t="s">
        <v>8</v>
      </c>
      <c r="B1065" s="16" t="str">
        <f t="shared" si="118"/>
        <v>POS</v>
      </c>
      <c r="C1065" s="23" t="s">
        <v>9</v>
      </c>
      <c r="D1065" s="16" t="s">
        <v>958</v>
      </c>
      <c r="E1065" s="16" t="s">
        <v>959</v>
      </c>
      <c r="F1065" s="17">
        <v>43304</v>
      </c>
      <c r="G1065" s="18">
        <v>2018</v>
      </c>
      <c r="H1065" s="16" t="s">
        <v>29</v>
      </c>
      <c r="I1065" s="20">
        <v>449.5</v>
      </c>
      <c r="J1065" s="19">
        <v>449.5</v>
      </c>
      <c r="K1065" s="21">
        <v>449.5</v>
      </c>
      <c r="L1065" s="21">
        <v>495</v>
      </c>
      <c r="M1065" s="13">
        <f t="shared" si="112"/>
        <v>449.5</v>
      </c>
      <c r="N1065" s="10">
        <f t="shared" si="113"/>
        <v>449.5</v>
      </c>
      <c r="O1065" s="10">
        <f t="shared" si="114"/>
        <v>449.5</v>
      </c>
      <c r="P1065" s="8">
        <f t="shared" si="115"/>
        <v>45.5</v>
      </c>
      <c r="Q1065" s="9">
        <f t="shared" si="116"/>
        <v>9.1919191919191914E-2</v>
      </c>
      <c r="R1065" s="8">
        <f t="shared" si="117"/>
        <v>0</v>
      </c>
    </row>
    <row r="1066" spans="1:18" ht="13.5" thickBot="1">
      <c r="A1066" s="16" t="s">
        <v>915</v>
      </c>
      <c r="B1066" s="16" t="str">
        <f t="shared" si="118"/>
        <v>POS</v>
      </c>
      <c r="C1066" s="23" t="s">
        <v>9</v>
      </c>
      <c r="D1066" s="16" t="s">
        <v>1052</v>
      </c>
      <c r="E1066" s="16" t="s">
        <v>1053</v>
      </c>
      <c r="F1066" s="17">
        <v>43255</v>
      </c>
      <c r="G1066" s="18">
        <v>2018</v>
      </c>
      <c r="H1066" s="16" t="s">
        <v>377</v>
      </c>
      <c r="I1066" s="20">
        <v>332.5</v>
      </c>
      <c r="J1066" s="19">
        <v>332.5</v>
      </c>
      <c r="K1066" s="21">
        <v>332.5</v>
      </c>
      <c r="L1066" s="21">
        <v>371</v>
      </c>
      <c r="M1066" s="13">
        <f t="shared" si="112"/>
        <v>332.5</v>
      </c>
      <c r="N1066" s="10">
        <f t="shared" si="113"/>
        <v>332.5</v>
      </c>
      <c r="O1066" s="10">
        <f t="shared" si="114"/>
        <v>332.5</v>
      </c>
      <c r="P1066" s="8">
        <f t="shared" si="115"/>
        <v>38.5</v>
      </c>
      <c r="Q1066" s="9">
        <f t="shared" si="116"/>
        <v>0.10377358490566038</v>
      </c>
      <c r="R1066" s="8">
        <f t="shared" si="117"/>
        <v>0</v>
      </c>
    </row>
    <row r="1067" spans="1:18" ht="13.5" thickBot="1">
      <c r="A1067" s="16" t="s">
        <v>40</v>
      </c>
      <c r="B1067" s="16" t="str">
        <f t="shared" si="118"/>
        <v>KIOSK</v>
      </c>
      <c r="C1067" s="23" t="s">
        <v>9</v>
      </c>
      <c r="D1067" s="16" t="s">
        <v>664</v>
      </c>
      <c r="E1067" s="16" t="s">
        <v>665</v>
      </c>
      <c r="F1067" s="17">
        <v>43259</v>
      </c>
      <c r="G1067" s="18">
        <v>2018</v>
      </c>
      <c r="H1067" s="16" t="s">
        <v>43</v>
      </c>
      <c r="I1067" s="22">
        <v>1430</v>
      </c>
      <c r="J1067" s="19">
        <v>1430</v>
      </c>
      <c r="K1067" s="21">
        <v>1430</v>
      </c>
      <c r="L1067" s="21">
        <v>1600</v>
      </c>
      <c r="M1067" s="13">
        <f t="shared" si="112"/>
        <v>1430</v>
      </c>
      <c r="N1067" s="10">
        <f t="shared" si="113"/>
        <v>1430</v>
      </c>
      <c r="O1067" s="10">
        <f t="shared" si="114"/>
        <v>1430</v>
      </c>
      <c r="P1067" s="8">
        <f t="shared" si="115"/>
        <v>170</v>
      </c>
      <c r="Q1067" s="9">
        <f t="shared" si="116"/>
        <v>0.10625</v>
      </c>
      <c r="R1067" s="8">
        <f t="shared" si="117"/>
        <v>0</v>
      </c>
    </row>
    <row r="1068" spans="1:18" ht="13.5" thickBot="1">
      <c r="A1068" s="16" t="s">
        <v>40</v>
      </c>
      <c r="B1068" s="16" t="str">
        <f t="shared" si="118"/>
        <v>KIOSK</v>
      </c>
      <c r="C1068" s="23" t="s">
        <v>9</v>
      </c>
      <c r="D1068" s="16" t="s">
        <v>698</v>
      </c>
      <c r="E1068" s="16" t="s">
        <v>699</v>
      </c>
      <c r="F1068" s="17">
        <v>43200</v>
      </c>
      <c r="G1068" s="18">
        <v>2018</v>
      </c>
      <c r="H1068" s="16" t="s">
        <v>43</v>
      </c>
      <c r="I1068" s="22">
        <v>1430</v>
      </c>
      <c r="J1068" s="19">
        <v>1430</v>
      </c>
      <c r="K1068" s="21">
        <v>1430</v>
      </c>
      <c r="L1068" s="21">
        <v>1600</v>
      </c>
      <c r="M1068" s="13">
        <f t="shared" si="112"/>
        <v>1430</v>
      </c>
      <c r="N1068" s="10">
        <f t="shared" si="113"/>
        <v>1430</v>
      </c>
      <c r="O1068" s="10">
        <f t="shared" si="114"/>
        <v>1430</v>
      </c>
      <c r="P1068" s="8">
        <f t="shared" si="115"/>
        <v>170</v>
      </c>
      <c r="Q1068" s="9">
        <f t="shared" si="116"/>
        <v>0.10625</v>
      </c>
      <c r="R1068" s="8">
        <f t="shared" si="117"/>
        <v>0</v>
      </c>
    </row>
    <row r="1069" spans="1:18" ht="13.5" thickBot="1">
      <c r="A1069" s="16" t="s">
        <v>8</v>
      </c>
      <c r="B1069" s="16" t="str">
        <f t="shared" si="118"/>
        <v>POS</v>
      </c>
      <c r="C1069" s="23" t="s">
        <v>9</v>
      </c>
      <c r="D1069" s="16" t="s">
        <v>838</v>
      </c>
      <c r="E1069" s="16" t="s">
        <v>839</v>
      </c>
      <c r="F1069" s="17">
        <v>43264</v>
      </c>
      <c r="G1069" s="18">
        <v>2018</v>
      </c>
      <c r="H1069" s="16" t="s">
        <v>29</v>
      </c>
      <c r="I1069" s="22">
        <v>648</v>
      </c>
      <c r="J1069" s="19">
        <v>648</v>
      </c>
      <c r="K1069" s="21">
        <v>648</v>
      </c>
      <c r="L1069" s="21">
        <v>750</v>
      </c>
      <c r="M1069" s="13">
        <f t="shared" si="112"/>
        <v>648</v>
      </c>
      <c r="N1069" s="10">
        <f t="shared" si="113"/>
        <v>648</v>
      </c>
      <c r="O1069" s="10">
        <f t="shared" si="114"/>
        <v>648</v>
      </c>
      <c r="P1069" s="8">
        <f t="shared" si="115"/>
        <v>102</v>
      </c>
      <c r="Q1069" s="9">
        <f t="shared" si="116"/>
        <v>0.13600000000000001</v>
      </c>
      <c r="R1069" s="8">
        <f t="shared" si="117"/>
        <v>0</v>
      </c>
    </row>
    <row r="1070" spans="1:18" ht="13.5" thickBot="1">
      <c r="A1070" s="16" t="s">
        <v>8</v>
      </c>
      <c r="B1070" s="16" t="str">
        <f t="shared" si="118"/>
        <v>POS</v>
      </c>
      <c r="C1070" s="23" t="s">
        <v>9</v>
      </c>
      <c r="D1070" s="16" t="s">
        <v>846</v>
      </c>
      <c r="E1070" s="16" t="s">
        <v>847</v>
      </c>
      <c r="F1070" s="17">
        <v>43273</v>
      </c>
      <c r="G1070" s="18">
        <v>2018</v>
      </c>
      <c r="H1070" s="16" t="s">
        <v>377</v>
      </c>
      <c r="I1070" s="22">
        <v>648</v>
      </c>
      <c r="J1070" s="19">
        <v>648</v>
      </c>
      <c r="K1070" s="21">
        <v>648</v>
      </c>
      <c r="L1070" s="21">
        <v>750</v>
      </c>
      <c r="M1070" s="13">
        <f t="shared" si="112"/>
        <v>648</v>
      </c>
      <c r="N1070" s="10">
        <f t="shared" si="113"/>
        <v>648</v>
      </c>
      <c r="O1070" s="10">
        <f t="shared" si="114"/>
        <v>648</v>
      </c>
      <c r="P1070" s="8">
        <f t="shared" si="115"/>
        <v>102</v>
      </c>
      <c r="Q1070" s="9">
        <f t="shared" si="116"/>
        <v>0.13600000000000001</v>
      </c>
      <c r="R1070" s="8">
        <f t="shared" si="117"/>
        <v>0</v>
      </c>
    </row>
    <row r="1071" spans="1:18" ht="13.5" thickBot="1">
      <c r="A1071" s="16" t="s">
        <v>26</v>
      </c>
      <c r="B1071" s="16" t="str">
        <f t="shared" si="118"/>
        <v>POS</v>
      </c>
      <c r="C1071" s="23" t="s">
        <v>9</v>
      </c>
      <c r="D1071" s="16" t="s">
        <v>844</v>
      </c>
      <c r="E1071" s="16" t="s">
        <v>845</v>
      </c>
      <c r="F1071" s="17">
        <v>43275</v>
      </c>
      <c r="G1071" s="18">
        <v>2018</v>
      </c>
      <c r="H1071" s="16" t="s">
        <v>29</v>
      </c>
      <c r="I1071" s="22">
        <v>648</v>
      </c>
      <c r="J1071" s="19">
        <v>648</v>
      </c>
      <c r="K1071" s="21">
        <v>648</v>
      </c>
      <c r="L1071" s="21">
        <v>750</v>
      </c>
      <c r="M1071" s="13">
        <f t="shared" si="112"/>
        <v>648</v>
      </c>
      <c r="N1071" s="10">
        <f t="shared" si="113"/>
        <v>648</v>
      </c>
      <c r="O1071" s="10">
        <f t="shared" si="114"/>
        <v>648</v>
      </c>
      <c r="P1071" s="8">
        <f t="shared" si="115"/>
        <v>102</v>
      </c>
      <c r="Q1071" s="9">
        <f t="shared" si="116"/>
        <v>0.13600000000000001</v>
      </c>
      <c r="R1071" s="8">
        <f t="shared" si="117"/>
        <v>0</v>
      </c>
    </row>
    <row r="1072" spans="1:18" ht="13.5" thickBot="1">
      <c r="A1072" s="16" t="s">
        <v>8</v>
      </c>
      <c r="B1072" s="16" t="str">
        <f t="shared" si="118"/>
        <v>POS</v>
      </c>
      <c r="C1072" s="23" t="s">
        <v>9</v>
      </c>
      <c r="D1072" s="16" t="s">
        <v>842</v>
      </c>
      <c r="E1072" s="16" t="s">
        <v>843</v>
      </c>
      <c r="F1072" s="17">
        <v>43315</v>
      </c>
      <c r="G1072" s="18">
        <v>2018</v>
      </c>
      <c r="H1072" s="16" t="s">
        <v>377</v>
      </c>
      <c r="I1072" s="22">
        <v>648</v>
      </c>
      <c r="J1072" s="19">
        <v>648</v>
      </c>
      <c r="K1072" s="21">
        <v>648</v>
      </c>
      <c r="L1072" s="21">
        <v>750</v>
      </c>
      <c r="M1072" s="13">
        <f t="shared" si="112"/>
        <v>648</v>
      </c>
      <c r="N1072" s="10">
        <f t="shared" si="113"/>
        <v>648</v>
      </c>
      <c r="O1072" s="10">
        <f t="shared" si="114"/>
        <v>648</v>
      </c>
      <c r="P1072" s="8">
        <f t="shared" si="115"/>
        <v>102</v>
      </c>
      <c r="Q1072" s="9">
        <f t="shared" si="116"/>
        <v>0.13600000000000001</v>
      </c>
      <c r="R1072" s="8">
        <f t="shared" si="117"/>
        <v>0</v>
      </c>
    </row>
    <row r="1073" spans="1:18" ht="13.5" thickBot="1">
      <c r="A1073" s="16" t="s">
        <v>51</v>
      </c>
      <c r="B1073" s="16" t="str">
        <f t="shared" si="118"/>
        <v>POS</v>
      </c>
      <c r="C1073" s="23" t="s">
        <v>9</v>
      </c>
      <c r="D1073" s="16" t="s">
        <v>988</v>
      </c>
      <c r="E1073" s="16" t="s">
        <v>989</v>
      </c>
      <c r="F1073" s="17">
        <v>43216</v>
      </c>
      <c r="G1073" s="18">
        <v>2018</v>
      </c>
      <c r="H1073" s="16" t="s">
        <v>377</v>
      </c>
      <c r="I1073" s="22">
        <v>405</v>
      </c>
      <c r="J1073" s="19">
        <v>405</v>
      </c>
      <c r="K1073" s="21">
        <v>405</v>
      </c>
      <c r="L1073" s="21">
        <v>475</v>
      </c>
      <c r="M1073" s="13">
        <f t="shared" si="112"/>
        <v>405</v>
      </c>
      <c r="N1073" s="10">
        <f t="shared" si="113"/>
        <v>405</v>
      </c>
      <c r="O1073" s="10">
        <f t="shared" si="114"/>
        <v>405</v>
      </c>
      <c r="P1073" s="8">
        <f t="shared" si="115"/>
        <v>70</v>
      </c>
      <c r="Q1073" s="9">
        <f t="shared" si="116"/>
        <v>0.14736842105263157</v>
      </c>
      <c r="R1073" s="8">
        <f t="shared" si="117"/>
        <v>0</v>
      </c>
    </row>
    <row r="1074" spans="1:18" ht="13.5" thickBot="1">
      <c r="A1074" s="16" t="s">
        <v>186</v>
      </c>
      <c r="B1074" s="16" t="str">
        <f t="shared" si="118"/>
        <v>POS</v>
      </c>
      <c r="C1074" s="23" t="s">
        <v>9</v>
      </c>
      <c r="D1074" s="16" t="s">
        <v>990</v>
      </c>
      <c r="E1074" s="16" t="s">
        <v>991</v>
      </c>
      <c r="F1074" s="17">
        <v>43245</v>
      </c>
      <c r="G1074" s="18">
        <v>2018</v>
      </c>
      <c r="H1074" s="16" t="s">
        <v>29</v>
      </c>
      <c r="I1074" s="22">
        <v>405</v>
      </c>
      <c r="J1074" s="19">
        <v>405</v>
      </c>
      <c r="K1074" s="21">
        <v>405</v>
      </c>
      <c r="L1074" s="21">
        <v>475</v>
      </c>
      <c r="M1074" s="13">
        <f t="shared" si="112"/>
        <v>405</v>
      </c>
      <c r="N1074" s="10">
        <f t="shared" si="113"/>
        <v>405</v>
      </c>
      <c r="O1074" s="10">
        <f t="shared" si="114"/>
        <v>405</v>
      </c>
      <c r="P1074" s="8">
        <f t="shared" si="115"/>
        <v>70</v>
      </c>
      <c r="Q1074" s="9">
        <f t="shared" si="116"/>
        <v>0.14736842105263157</v>
      </c>
      <c r="R1074" s="8">
        <f t="shared" si="117"/>
        <v>0</v>
      </c>
    </row>
    <row r="1075" spans="1:18" ht="13.5" thickBot="1">
      <c r="A1075" s="16" t="s">
        <v>186</v>
      </c>
      <c r="B1075" s="16" t="str">
        <f t="shared" si="118"/>
        <v>POS</v>
      </c>
      <c r="C1075" s="23" t="s">
        <v>9</v>
      </c>
      <c r="D1075" s="16" t="s">
        <v>992</v>
      </c>
      <c r="E1075" s="16" t="s">
        <v>993</v>
      </c>
      <c r="F1075" s="17">
        <v>43341</v>
      </c>
      <c r="G1075" s="18">
        <v>2018</v>
      </c>
      <c r="H1075" s="16" t="s">
        <v>377</v>
      </c>
      <c r="I1075" s="22">
        <v>405</v>
      </c>
      <c r="J1075" s="19">
        <v>405</v>
      </c>
      <c r="K1075" s="21">
        <v>405</v>
      </c>
      <c r="L1075" s="21">
        <v>475</v>
      </c>
      <c r="M1075" s="13">
        <f t="shared" si="112"/>
        <v>405</v>
      </c>
      <c r="N1075" s="10">
        <f t="shared" si="113"/>
        <v>405</v>
      </c>
      <c r="O1075" s="10">
        <f t="shared" si="114"/>
        <v>405</v>
      </c>
      <c r="P1075" s="8">
        <f t="shared" si="115"/>
        <v>70</v>
      </c>
      <c r="Q1075" s="9">
        <f t="shared" si="116"/>
        <v>0.14736842105263157</v>
      </c>
      <c r="R1075" s="8">
        <f t="shared" si="117"/>
        <v>0</v>
      </c>
    </row>
    <row r="1076" spans="1:18" ht="13.5" thickBot="1">
      <c r="A1076" s="16" t="s">
        <v>26</v>
      </c>
      <c r="B1076" s="16" t="str">
        <f t="shared" si="118"/>
        <v>POS</v>
      </c>
      <c r="C1076" s="23" t="s">
        <v>1245</v>
      </c>
      <c r="D1076" s="16" t="s">
        <v>340</v>
      </c>
      <c r="E1076" s="16" t="s">
        <v>341</v>
      </c>
      <c r="F1076" s="17">
        <v>43298</v>
      </c>
      <c r="G1076" s="18">
        <v>2018</v>
      </c>
      <c r="H1076" s="16" t="s">
        <v>1249</v>
      </c>
      <c r="I1076" s="22">
        <v>243</v>
      </c>
      <c r="J1076" s="19">
        <v>243</v>
      </c>
      <c r="K1076" s="21">
        <v>243</v>
      </c>
      <c r="L1076" s="21">
        <v>285</v>
      </c>
      <c r="M1076" s="13">
        <f t="shared" si="112"/>
        <v>243</v>
      </c>
      <c r="N1076" s="10">
        <f t="shared" si="113"/>
        <v>243</v>
      </c>
      <c r="O1076" s="10">
        <f t="shared" si="114"/>
        <v>243</v>
      </c>
      <c r="P1076" s="8">
        <f t="shared" si="115"/>
        <v>42</v>
      </c>
      <c r="Q1076" s="9">
        <f t="shared" si="116"/>
        <v>0.14736842105263157</v>
      </c>
      <c r="R1076" s="8">
        <f t="shared" si="117"/>
        <v>0</v>
      </c>
    </row>
    <row r="1077" spans="1:18" ht="13.5" thickBot="1">
      <c r="A1077" s="16" t="s">
        <v>8</v>
      </c>
      <c r="B1077" s="16" t="str">
        <f t="shared" si="118"/>
        <v>POS</v>
      </c>
      <c r="C1077" s="23" t="s">
        <v>9</v>
      </c>
      <c r="D1077" s="16" t="s">
        <v>22</v>
      </c>
      <c r="E1077" s="16" t="s">
        <v>23</v>
      </c>
      <c r="F1077" s="17">
        <v>43291</v>
      </c>
      <c r="G1077" s="18">
        <v>2018</v>
      </c>
      <c r="H1077" s="16" t="s">
        <v>15</v>
      </c>
      <c r="I1077" s="20">
        <v>7467.38</v>
      </c>
      <c r="J1077" s="19">
        <v>7467.38</v>
      </c>
      <c r="K1077" s="21">
        <v>7467.38</v>
      </c>
      <c r="L1077" s="21">
        <v>8920</v>
      </c>
      <c r="M1077" s="13">
        <f t="shared" si="112"/>
        <v>7467.38</v>
      </c>
      <c r="N1077" s="10">
        <f t="shared" si="113"/>
        <v>7467.38</v>
      </c>
      <c r="O1077" s="10">
        <f t="shared" si="114"/>
        <v>7467.38</v>
      </c>
      <c r="P1077" s="8">
        <f t="shared" si="115"/>
        <v>1452.62</v>
      </c>
      <c r="Q1077" s="9">
        <f t="shared" si="116"/>
        <v>0.16284977578475335</v>
      </c>
      <c r="R1077" s="8">
        <f t="shared" si="117"/>
        <v>0</v>
      </c>
    </row>
    <row r="1078" spans="1:18" ht="13.5" thickBot="1">
      <c r="A1078" s="16" t="s">
        <v>99</v>
      </c>
      <c r="B1078" s="16" t="str">
        <f t="shared" si="118"/>
        <v>POS</v>
      </c>
      <c r="C1078" s="23" t="s">
        <v>9</v>
      </c>
      <c r="D1078" s="16" t="s">
        <v>860</v>
      </c>
      <c r="E1078" s="16" t="s">
        <v>861</v>
      </c>
      <c r="F1078" s="17">
        <v>43305</v>
      </c>
      <c r="G1078" s="18">
        <v>2018</v>
      </c>
      <c r="H1078" s="16" t="s">
        <v>29</v>
      </c>
      <c r="I1078" s="22">
        <v>621</v>
      </c>
      <c r="J1078" s="19">
        <v>621</v>
      </c>
      <c r="K1078" s="21">
        <v>621</v>
      </c>
      <c r="L1078" s="21">
        <v>748</v>
      </c>
      <c r="M1078" s="13">
        <f t="shared" si="112"/>
        <v>621</v>
      </c>
      <c r="N1078" s="10">
        <f t="shared" si="113"/>
        <v>621</v>
      </c>
      <c r="O1078" s="10">
        <f t="shared" si="114"/>
        <v>621</v>
      </c>
      <c r="P1078" s="8">
        <f t="shared" si="115"/>
        <v>127</v>
      </c>
      <c r="Q1078" s="9">
        <f t="shared" si="116"/>
        <v>0.1697860962566845</v>
      </c>
      <c r="R1078" s="8">
        <f t="shared" si="117"/>
        <v>0</v>
      </c>
    </row>
    <row r="1079" spans="1:18" ht="13.5" thickBot="1">
      <c r="A1079" s="16" t="s">
        <v>99</v>
      </c>
      <c r="B1079" s="16" t="str">
        <f t="shared" si="118"/>
        <v>POS</v>
      </c>
      <c r="C1079" s="23" t="s">
        <v>9</v>
      </c>
      <c r="D1079" s="16" t="s">
        <v>856</v>
      </c>
      <c r="E1079" s="16" t="s">
        <v>857</v>
      </c>
      <c r="F1079" s="17">
        <v>43244</v>
      </c>
      <c r="G1079" s="18">
        <v>2018</v>
      </c>
      <c r="H1079" s="16" t="s">
        <v>29</v>
      </c>
      <c r="I1079" s="22">
        <v>621</v>
      </c>
      <c r="J1079" s="19">
        <v>621</v>
      </c>
      <c r="K1079" s="21">
        <v>621</v>
      </c>
      <c r="L1079" s="21">
        <v>748</v>
      </c>
      <c r="M1079" s="13">
        <f t="shared" si="112"/>
        <v>621</v>
      </c>
      <c r="N1079" s="10">
        <f t="shared" si="113"/>
        <v>621</v>
      </c>
      <c r="O1079" s="10">
        <f t="shared" si="114"/>
        <v>621</v>
      </c>
      <c r="P1079" s="8">
        <f t="shared" si="115"/>
        <v>127</v>
      </c>
      <c r="Q1079" s="9">
        <f t="shared" si="116"/>
        <v>0.1697860962566845</v>
      </c>
      <c r="R1079" s="8">
        <f t="shared" si="117"/>
        <v>0</v>
      </c>
    </row>
    <row r="1080" spans="1:18" ht="13.5" thickBot="1">
      <c r="A1080" s="16" t="s">
        <v>99</v>
      </c>
      <c r="B1080" s="16" t="str">
        <f t="shared" si="118"/>
        <v>POS</v>
      </c>
      <c r="C1080" s="23" t="s">
        <v>9</v>
      </c>
      <c r="D1080" s="16" t="s">
        <v>852</v>
      </c>
      <c r="E1080" s="16" t="s">
        <v>853</v>
      </c>
      <c r="F1080" s="17">
        <v>43278</v>
      </c>
      <c r="G1080" s="18">
        <v>2018</v>
      </c>
      <c r="H1080" s="16" t="s">
        <v>29</v>
      </c>
      <c r="I1080" s="22">
        <v>621</v>
      </c>
      <c r="J1080" s="19">
        <v>621</v>
      </c>
      <c r="K1080" s="21">
        <v>621</v>
      </c>
      <c r="L1080" s="21">
        <v>748</v>
      </c>
      <c r="M1080" s="13">
        <f t="shared" si="112"/>
        <v>621</v>
      </c>
      <c r="N1080" s="10">
        <f t="shared" si="113"/>
        <v>621</v>
      </c>
      <c r="O1080" s="10">
        <f t="shared" si="114"/>
        <v>621</v>
      </c>
      <c r="P1080" s="8">
        <f t="shared" si="115"/>
        <v>127</v>
      </c>
      <c r="Q1080" s="9">
        <f t="shared" si="116"/>
        <v>0.1697860962566845</v>
      </c>
      <c r="R1080" s="8">
        <f t="shared" si="117"/>
        <v>0</v>
      </c>
    </row>
    <row r="1081" spans="1:18" ht="13.5" thickBot="1">
      <c r="A1081" s="16" t="s">
        <v>99</v>
      </c>
      <c r="B1081" s="16" t="str">
        <f t="shared" si="118"/>
        <v>POS</v>
      </c>
      <c r="C1081" s="23" t="s">
        <v>9</v>
      </c>
      <c r="D1081" s="16" t="s">
        <v>854</v>
      </c>
      <c r="E1081" s="16" t="s">
        <v>855</v>
      </c>
      <c r="F1081" s="15"/>
      <c r="G1081" s="15"/>
      <c r="H1081" s="16" t="s">
        <v>29</v>
      </c>
      <c r="I1081" s="22">
        <v>621</v>
      </c>
      <c r="J1081" s="19">
        <v>621</v>
      </c>
      <c r="K1081" s="21">
        <v>621</v>
      </c>
      <c r="L1081" s="21">
        <v>748</v>
      </c>
      <c r="M1081" s="13">
        <f t="shared" si="112"/>
        <v>621</v>
      </c>
      <c r="N1081" s="10">
        <f t="shared" si="113"/>
        <v>621</v>
      </c>
      <c r="O1081" s="10">
        <f t="shared" si="114"/>
        <v>621</v>
      </c>
      <c r="P1081" s="8">
        <f t="shared" si="115"/>
        <v>127</v>
      </c>
      <c r="Q1081" s="9">
        <f t="shared" si="116"/>
        <v>0.1697860962566845</v>
      </c>
      <c r="R1081" s="8">
        <f t="shared" si="117"/>
        <v>0</v>
      </c>
    </row>
    <row r="1082" spans="1:18" ht="13.5" thickBot="1">
      <c r="A1082" s="16" t="s">
        <v>99</v>
      </c>
      <c r="B1082" s="16" t="str">
        <f t="shared" si="118"/>
        <v>POS</v>
      </c>
      <c r="C1082" s="23" t="s">
        <v>9</v>
      </c>
      <c r="D1082" s="16" t="s">
        <v>848</v>
      </c>
      <c r="E1082" s="16" t="s">
        <v>849</v>
      </c>
      <c r="F1082" s="17">
        <v>43278</v>
      </c>
      <c r="G1082" s="18">
        <v>2018</v>
      </c>
      <c r="H1082" s="16" t="s">
        <v>29</v>
      </c>
      <c r="I1082" s="22">
        <v>621</v>
      </c>
      <c r="J1082" s="19">
        <v>621</v>
      </c>
      <c r="K1082" s="21">
        <v>621</v>
      </c>
      <c r="L1082" s="21">
        <v>748</v>
      </c>
      <c r="M1082" s="13">
        <f t="shared" si="112"/>
        <v>621</v>
      </c>
      <c r="N1082" s="10">
        <f t="shared" si="113"/>
        <v>621</v>
      </c>
      <c r="O1082" s="10">
        <f t="shared" si="114"/>
        <v>621</v>
      </c>
      <c r="P1082" s="8">
        <f t="shared" si="115"/>
        <v>127</v>
      </c>
      <c r="Q1082" s="9">
        <f t="shared" si="116"/>
        <v>0.1697860962566845</v>
      </c>
      <c r="R1082" s="8">
        <f t="shared" si="117"/>
        <v>0</v>
      </c>
    </row>
    <row r="1083" spans="1:18" ht="13.5" thickBot="1">
      <c r="A1083" s="16" t="s">
        <v>99</v>
      </c>
      <c r="B1083" s="16" t="str">
        <f t="shared" si="118"/>
        <v>POS</v>
      </c>
      <c r="C1083" s="23" t="s">
        <v>9</v>
      </c>
      <c r="D1083" s="16" t="s">
        <v>858</v>
      </c>
      <c r="E1083" s="16" t="s">
        <v>859</v>
      </c>
      <c r="F1083" s="15"/>
      <c r="G1083" s="15"/>
      <c r="H1083" s="16" t="s">
        <v>29</v>
      </c>
      <c r="I1083" s="22">
        <v>621</v>
      </c>
      <c r="J1083" s="19">
        <v>621</v>
      </c>
      <c r="K1083" s="21">
        <v>621</v>
      </c>
      <c r="L1083" s="21">
        <v>748</v>
      </c>
      <c r="M1083" s="13">
        <f t="shared" si="112"/>
        <v>621</v>
      </c>
      <c r="N1083" s="10">
        <f t="shared" si="113"/>
        <v>621</v>
      </c>
      <c r="O1083" s="10">
        <f t="shared" si="114"/>
        <v>621</v>
      </c>
      <c r="P1083" s="8">
        <f t="shared" si="115"/>
        <v>127</v>
      </c>
      <c r="Q1083" s="9">
        <f t="shared" si="116"/>
        <v>0.1697860962566845</v>
      </c>
      <c r="R1083" s="8">
        <f t="shared" si="117"/>
        <v>0</v>
      </c>
    </row>
    <row r="1084" spans="1:18" ht="13.5" thickBot="1">
      <c r="A1084" s="16" t="s">
        <v>26</v>
      </c>
      <c r="B1084" s="16" t="str">
        <f t="shared" si="118"/>
        <v>POS</v>
      </c>
      <c r="C1084" s="23" t="s">
        <v>9</v>
      </c>
      <c r="D1084" s="16" t="s">
        <v>704</v>
      </c>
      <c r="E1084" s="16" t="s">
        <v>705</v>
      </c>
      <c r="F1084" s="17">
        <v>43282</v>
      </c>
      <c r="G1084" s="18">
        <v>2018</v>
      </c>
      <c r="H1084" s="16" t="s">
        <v>29</v>
      </c>
      <c r="I1084" s="20">
        <v>1255.42</v>
      </c>
      <c r="J1084" s="19">
        <v>1255.42</v>
      </c>
      <c r="K1084" s="21">
        <v>1255.42</v>
      </c>
      <c r="L1084" s="21">
        <v>1531</v>
      </c>
      <c r="M1084" s="13">
        <f t="shared" si="112"/>
        <v>1255.42</v>
      </c>
      <c r="N1084" s="10">
        <f t="shared" si="113"/>
        <v>1255.42</v>
      </c>
      <c r="O1084" s="10">
        <f t="shared" si="114"/>
        <v>1255.42</v>
      </c>
      <c r="P1084" s="8">
        <f t="shared" si="115"/>
        <v>275.57999999999993</v>
      </c>
      <c r="Q1084" s="9">
        <f t="shared" si="116"/>
        <v>0.17999999999999997</v>
      </c>
      <c r="R1084" s="8">
        <f t="shared" si="117"/>
        <v>0</v>
      </c>
    </row>
    <row r="1085" spans="1:18" ht="13.5" thickBot="1">
      <c r="A1085" s="16" t="s">
        <v>40</v>
      </c>
      <c r="B1085" s="16" t="str">
        <f t="shared" si="118"/>
        <v>KIOSK</v>
      </c>
      <c r="C1085" s="23" t="s">
        <v>9</v>
      </c>
      <c r="D1085" s="16" t="s">
        <v>690</v>
      </c>
      <c r="E1085" s="16" t="s">
        <v>691</v>
      </c>
      <c r="F1085" s="17">
        <v>43234</v>
      </c>
      <c r="G1085" s="18">
        <v>2018</v>
      </c>
      <c r="H1085" s="16" t="s">
        <v>43</v>
      </c>
      <c r="I1085" s="20">
        <v>1282.5999999999999</v>
      </c>
      <c r="J1085" s="19">
        <v>1210</v>
      </c>
      <c r="K1085" s="21">
        <v>1282.5999999999999</v>
      </c>
      <c r="L1085" s="21">
        <v>1600</v>
      </c>
      <c r="M1085" s="13">
        <f t="shared" si="112"/>
        <v>1282.5999999999999</v>
      </c>
      <c r="N1085" s="10">
        <f t="shared" si="113"/>
        <v>1210</v>
      </c>
      <c r="O1085" s="10">
        <f t="shared" si="114"/>
        <v>1282.5999999999999</v>
      </c>
      <c r="P1085" s="8">
        <f t="shared" si="115"/>
        <v>317.40000000000009</v>
      </c>
      <c r="Q1085" s="9">
        <f t="shared" si="116"/>
        <v>0.19837500000000005</v>
      </c>
      <c r="R1085" s="8">
        <f t="shared" si="117"/>
        <v>0</v>
      </c>
    </row>
    <row r="1086" spans="1:18" ht="13.5" thickBot="1">
      <c r="A1086" s="16" t="s">
        <v>8</v>
      </c>
      <c r="B1086" s="16" t="str">
        <f t="shared" si="118"/>
        <v>POS</v>
      </c>
      <c r="C1086" s="23" t="s">
        <v>9</v>
      </c>
      <c r="D1086" s="16" t="s">
        <v>818</v>
      </c>
      <c r="E1086" s="16" t="s">
        <v>819</v>
      </c>
      <c r="F1086" s="17">
        <v>43268</v>
      </c>
      <c r="G1086" s="18">
        <v>2018</v>
      </c>
      <c r="H1086" s="16" t="s">
        <v>29</v>
      </c>
      <c r="I1086" s="20">
        <v>710.23</v>
      </c>
      <c r="J1086" s="19">
        <v>710.23</v>
      </c>
      <c r="K1086" s="21">
        <v>710.23</v>
      </c>
      <c r="L1086" s="21">
        <v>886</v>
      </c>
      <c r="M1086" s="13">
        <f t="shared" si="112"/>
        <v>710.23</v>
      </c>
      <c r="N1086" s="10">
        <f t="shared" si="113"/>
        <v>710.23</v>
      </c>
      <c r="O1086" s="10">
        <f t="shared" si="114"/>
        <v>710.23</v>
      </c>
      <c r="P1086" s="8">
        <f t="shared" si="115"/>
        <v>175.76999999999998</v>
      </c>
      <c r="Q1086" s="9">
        <f t="shared" si="116"/>
        <v>0.19838600451467267</v>
      </c>
      <c r="R1086" s="8">
        <f t="shared" si="117"/>
        <v>0</v>
      </c>
    </row>
    <row r="1087" spans="1:18" ht="13.5" thickBot="1">
      <c r="A1087" s="16" t="s">
        <v>26</v>
      </c>
      <c r="B1087" s="16" t="str">
        <f t="shared" si="118"/>
        <v>POS</v>
      </c>
      <c r="C1087" s="23" t="s">
        <v>9</v>
      </c>
      <c r="D1087" s="16" t="s">
        <v>142</v>
      </c>
      <c r="E1087" s="16" t="s">
        <v>143</v>
      </c>
      <c r="F1087" s="17">
        <v>43327</v>
      </c>
      <c r="G1087" s="18">
        <v>2018</v>
      </c>
      <c r="H1087" s="16" t="s">
        <v>37</v>
      </c>
      <c r="I1087" s="20">
        <v>1903.2</v>
      </c>
      <c r="J1087" s="19">
        <v>1903.2</v>
      </c>
      <c r="K1087" s="21">
        <v>1903.2</v>
      </c>
      <c r="L1087" s="21">
        <v>2379</v>
      </c>
      <c r="M1087" s="13">
        <f t="shared" si="112"/>
        <v>1903.2</v>
      </c>
      <c r="N1087" s="10">
        <f t="shared" si="113"/>
        <v>1903.2</v>
      </c>
      <c r="O1087" s="10">
        <f t="shared" si="114"/>
        <v>1903.2</v>
      </c>
      <c r="P1087" s="8">
        <f t="shared" si="115"/>
        <v>475.79999999999995</v>
      </c>
      <c r="Q1087" s="9">
        <f t="shared" si="116"/>
        <v>0.19999999999999998</v>
      </c>
      <c r="R1087" s="8">
        <f t="shared" si="117"/>
        <v>0</v>
      </c>
    </row>
    <row r="1088" spans="1:18" ht="13.5" thickBot="1">
      <c r="A1088" s="16" t="s">
        <v>99</v>
      </c>
      <c r="B1088" s="16" t="str">
        <f t="shared" si="118"/>
        <v>POS</v>
      </c>
      <c r="C1088" s="23" t="s">
        <v>9</v>
      </c>
      <c r="D1088" s="16" t="s">
        <v>791</v>
      </c>
      <c r="E1088" s="16" t="s">
        <v>792</v>
      </c>
      <c r="F1088" s="15"/>
      <c r="G1088" s="15"/>
      <c r="H1088" s="16" t="s">
        <v>29</v>
      </c>
      <c r="I1088" s="22">
        <v>821</v>
      </c>
      <c r="J1088" s="19">
        <v>821</v>
      </c>
      <c r="K1088" s="21">
        <v>821</v>
      </c>
      <c r="L1088" s="21">
        <v>1033</v>
      </c>
      <c r="M1088" s="13">
        <f t="shared" si="112"/>
        <v>821</v>
      </c>
      <c r="N1088" s="10">
        <f t="shared" si="113"/>
        <v>821</v>
      </c>
      <c r="O1088" s="10">
        <f t="shared" si="114"/>
        <v>821</v>
      </c>
      <c r="P1088" s="8">
        <f t="shared" si="115"/>
        <v>212</v>
      </c>
      <c r="Q1088" s="9">
        <f t="shared" si="116"/>
        <v>0.20522749273959343</v>
      </c>
      <c r="R1088" s="8">
        <f t="shared" si="117"/>
        <v>0</v>
      </c>
    </row>
    <row r="1089" spans="1:18" ht="13.5" thickBot="1">
      <c r="A1089" s="16" t="s">
        <v>8</v>
      </c>
      <c r="B1089" s="16" t="str">
        <f t="shared" si="118"/>
        <v>POS</v>
      </c>
      <c r="C1089" s="23" t="s">
        <v>9</v>
      </c>
      <c r="D1089" s="16" t="s">
        <v>16</v>
      </c>
      <c r="E1089" s="16" t="s">
        <v>17</v>
      </c>
      <c r="F1089" s="17">
        <v>43299</v>
      </c>
      <c r="G1089" s="18">
        <v>2018</v>
      </c>
      <c r="H1089" s="16" t="s">
        <v>15</v>
      </c>
      <c r="I1089" s="20">
        <v>7808.55</v>
      </c>
      <c r="J1089" s="19">
        <v>7808.55</v>
      </c>
      <c r="K1089" s="21">
        <v>7808.55</v>
      </c>
      <c r="L1089" s="21">
        <v>9826</v>
      </c>
      <c r="M1089" s="13">
        <f t="shared" si="112"/>
        <v>7808.55</v>
      </c>
      <c r="N1089" s="10">
        <f t="shared" si="113"/>
        <v>7808.55</v>
      </c>
      <c r="O1089" s="10">
        <f t="shared" si="114"/>
        <v>7808.55</v>
      </c>
      <c r="P1089" s="8">
        <f t="shared" si="115"/>
        <v>2017.4499999999998</v>
      </c>
      <c r="Q1089" s="9">
        <f t="shared" si="116"/>
        <v>0.20531752493384894</v>
      </c>
      <c r="R1089" s="8">
        <f t="shared" si="117"/>
        <v>0</v>
      </c>
    </row>
    <row r="1090" spans="1:18" ht="13.5" thickBot="1">
      <c r="A1090" s="16" t="s">
        <v>40</v>
      </c>
      <c r="B1090" s="16" t="str">
        <f t="shared" si="118"/>
        <v>KIOSK</v>
      </c>
      <c r="C1090" s="23" t="s">
        <v>9</v>
      </c>
      <c r="D1090" s="16" t="s">
        <v>656</v>
      </c>
      <c r="E1090" s="16" t="s">
        <v>657</v>
      </c>
      <c r="F1090" s="17">
        <v>43220</v>
      </c>
      <c r="G1090" s="18">
        <v>2018</v>
      </c>
      <c r="H1090" s="16" t="s">
        <v>43</v>
      </c>
      <c r="I1090" s="22">
        <v>1260</v>
      </c>
      <c r="J1090" s="19">
        <v>1260</v>
      </c>
      <c r="K1090" s="21">
        <v>1260</v>
      </c>
      <c r="L1090" s="21">
        <v>1600</v>
      </c>
      <c r="M1090" s="13">
        <f t="shared" ref="M1090:M1153" si="119">SUMIFS($I:$I,$D:$D,"="&amp;D1090,$C:$C,"="&amp;C1090)</f>
        <v>1260</v>
      </c>
      <c r="N1090" s="10">
        <f t="shared" ref="N1090:N1153" si="120">SUMIFS($J:$J,$D:$D,"="&amp;D1090,$C:$C,"="&amp;C1090)</f>
        <v>1260</v>
      </c>
      <c r="O1090" s="10">
        <f t="shared" ref="O1090:O1153" si="121">SUMIFS($K:$K,$D:$D,"="&amp;D1090,$C:$C,"="&amp;C1090)</f>
        <v>1260</v>
      </c>
      <c r="P1090" s="8">
        <f t="shared" ref="P1090:P1153" si="122">L1090-O1090</f>
        <v>340</v>
      </c>
      <c r="Q1090" s="9">
        <f t="shared" ref="Q1090:Q1153" si="123">P1090/L1090</f>
        <v>0.21249999999999999</v>
      </c>
      <c r="R1090" s="8">
        <f t="shared" ref="R1090:R1153" si="124">M1090-O1090</f>
        <v>0</v>
      </c>
    </row>
    <row r="1091" spans="1:18" ht="13.5" thickBot="1">
      <c r="A1091" s="16" t="s">
        <v>40</v>
      </c>
      <c r="B1091" s="16" t="str">
        <f t="shared" ref="B1091:B1154" si="125">IF(LEFT(A1091,5)="kiosk","KIOSK","POS")</f>
        <v>KIOSK</v>
      </c>
      <c r="C1091" s="23" t="s">
        <v>9</v>
      </c>
      <c r="D1091" s="16" t="s">
        <v>662</v>
      </c>
      <c r="E1091" s="16" t="s">
        <v>663</v>
      </c>
      <c r="F1091" s="17">
        <v>43223</v>
      </c>
      <c r="G1091" s="18">
        <v>2018</v>
      </c>
      <c r="H1091" s="16" t="s">
        <v>43</v>
      </c>
      <c r="I1091" s="22">
        <v>1260</v>
      </c>
      <c r="J1091" s="19">
        <v>1260</v>
      </c>
      <c r="K1091" s="21">
        <v>1260</v>
      </c>
      <c r="L1091" s="21">
        <v>1600</v>
      </c>
      <c r="M1091" s="13">
        <f t="shared" si="119"/>
        <v>1260</v>
      </c>
      <c r="N1091" s="10">
        <f t="shared" si="120"/>
        <v>1260</v>
      </c>
      <c r="O1091" s="10">
        <f t="shared" si="121"/>
        <v>1260</v>
      </c>
      <c r="P1091" s="8">
        <f t="shared" si="122"/>
        <v>340</v>
      </c>
      <c r="Q1091" s="9">
        <f t="shared" si="123"/>
        <v>0.21249999999999999</v>
      </c>
      <c r="R1091" s="8">
        <f t="shared" si="124"/>
        <v>0</v>
      </c>
    </row>
    <row r="1092" spans="1:18" ht="13.5" thickBot="1">
      <c r="A1092" s="16" t="s">
        <v>40</v>
      </c>
      <c r="B1092" s="16" t="str">
        <f t="shared" si="125"/>
        <v>KIOSK</v>
      </c>
      <c r="C1092" s="23" t="s">
        <v>9</v>
      </c>
      <c r="D1092" s="16" t="s">
        <v>646</v>
      </c>
      <c r="E1092" s="16" t="s">
        <v>647</v>
      </c>
      <c r="F1092" s="17">
        <v>43221</v>
      </c>
      <c r="G1092" s="18">
        <v>2018</v>
      </c>
      <c r="H1092" s="16" t="s">
        <v>43</v>
      </c>
      <c r="I1092" s="22">
        <v>1260</v>
      </c>
      <c r="J1092" s="19">
        <v>1260</v>
      </c>
      <c r="K1092" s="21">
        <v>1260</v>
      </c>
      <c r="L1092" s="21">
        <v>1600</v>
      </c>
      <c r="M1092" s="13">
        <f t="shared" si="119"/>
        <v>1260</v>
      </c>
      <c r="N1092" s="10">
        <f t="shared" si="120"/>
        <v>1260</v>
      </c>
      <c r="O1092" s="10">
        <f t="shared" si="121"/>
        <v>1260</v>
      </c>
      <c r="P1092" s="8">
        <f t="shared" si="122"/>
        <v>340</v>
      </c>
      <c r="Q1092" s="9">
        <f t="shared" si="123"/>
        <v>0.21249999999999999</v>
      </c>
      <c r="R1092" s="8">
        <f t="shared" si="124"/>
        <v>0</v>
      </c>
    </row>
    <row r="1093" spans="1:18" ht="13.5" thickBot="1">
      <c r="A1093" s="16" t="s">
        <v>40</v>
      </c>
      <c r="B1093" s="16" t="str">
        <f t="shared" si="125"/>
        <v>KIOSK</v>
      </c>
      <c r="C1093" s="23" t="s">
        <v>9</v>
      </c>
      <c r="D1093" s="16" t="s">
        <v>658</v>
      </c>
      <c r="E1093" s="16" t="s">
        <v>659</v>
      </c>
      <c r="F1093" s="17">
        <v>43224</v>
      </c>
      <c r="G1093" s="18">
        <v>2018</v>
      </c>
      <c r="H1093" s="16" t="s">
        <v>43</v>
      </c>
      <c r="I1093" s="22">
        <v>1260</v>
      </c>
      <c r="J1093" s="19">
        <v>1260</v>
      </c>
      <c r="K1093" s="21">
        <v>1260</v>
      </c>
      <c r="L1093" s="21">
        <v>1600</v>
      </c>
      <c r="M1093" s="13">
        <f t="shared" si="119"/>
        <v>1260</v>
      </c>
      <c r="N1093" s="10">
        <f t="shared" si="120"/>
        <v>1260</v>
      </c>
      <c r="O1093" s="10">
        <f t="shared" si="121"/>
        <v>1260</v>
      </c>
      <c r="P1093" s="8">
        <f t="shared" si="122"/>
        <v>340</v>
      </c>
      <c r="Q1093" s="9">
        <f t="shared" si="123"/>
        <v>0.21249999999999999</v>
      </c>
      <c r="R1093" s="8">
        <f t="shared" si="124"/>
        <v>0</v>
      </c>
    </row>
    <row r="1094" spans="1:18" ht="13.5" thickBot="1">
      <c r="A1094" s="16" t="s">
        <v>40</v>
      </c>
      <c r="B1094" s="16" t="str">
        <f t="shared" si="125"/>
        <v>KIOSK</v>
      </c>
      <c r="C1094" s="23" t="s">
        <v>9</v>
      </c>
      <c r="D1094" s="16" t="s">
        <v>700</v>
      </c>
      <c r="E1094" s="16" t="s">
        <v>701</v>
      </c>
      <c r="F1094" s="17">
        <v>43222</v>
      </c>
      <c r="G1094" s="18">
        <v>2018</v>
      </c>
      <c r="H1094" s="16" t="s">
        <v>43</v>
      </c>
      <c r="I1094" s="22">
        <v>1260</v>
      </c>
      <c r="J1094" s="19">
        <v>1260</v>
      </c>
      <c r="K1094" s="21">
        <v>1260</v>
      </c>
      <c r="L1094" s="21">
        <v>1600</v>
      </c>
      <c r="M1094" s="13">
        <f t="shared" si="119"/>
        <v>1260</v>
      </c>
      <c r="N1094" s="10">
        <f t="shared" si="120"/>
        <v>1260</v>
      </c>
      <c r="O1094" s="10">
        <f t="shared" si="121"/>
        <v>1260</v>
      </c>
      <c r="P1094" s="8">
        <f t="shared" si="122"/>
        <v>340</v>
      </c>
      <c r="Q1094" s="9">
        <f t="shared" si="123"/>
        <v>0.21249999999999999</v>
      </c>
      <c r="R1094" s="8">
        <f t="shared" si="124"/>
        <v>0</v>
      </c>
    </row>
    <row r="1095" spans="1:18" ht="13.5" thickBot="1">
      <c r="A1095" s="16" t="s">
        <v>40</v>
      </c>
      <c r="B1095" s="16" t="str">
        <f t="shared" si="125"/>
        <v>KIOSK</v>
      </c>
      <c r="C1095" s="23" t="s">
        <v>9</v>
      </c>
      <c r="D1095" s="16" t="s">
        <v>666</v>
      </c>
      <c r="E1095" s="16" t="s">
        <v>667</v>
      </c>
      <c r="F1095" s="17">
        <v>43333</v>
      </c>
      <c r="G1095" s="18">
        <v>2018</v>
      </c>
      <c r="H1095" s="16" t="s">
        <v>43</v>
      </c>
      <c r="I1095" s="22">
        <v>1260</v>
      </c>
      <c r="J1095" s="19">
        <v>1260</v>
      </c>
      <c r="K1095" s="21">
        <v>1260</v>
      </c>
      <c r="L1095" s="21">
        <v>1600</v>
      </c>
      <c r="M1095" s="13">
        <f t="shared" si="119"/>
        <v>1260</v>
      </c>
      <c r="N1095" s="10">
        <f t="shared" si="120"/>
        <v>1260</v>
      </c>
      <c r="O1095" s="10">
        <f t="shared" si="121"/>
        <v>1260</v>
      </c>
      <c r="P1095" s="8">
        <f t="shared" si="122"/>
        <v>340</v>
      </c>
      <c r="Q1095" s="9">
        <f t="shared" si="123"/>
        <v>0.21249999999999999</v>
      </c>
      <c r="R1095" s="8">
        <f t="shared" si="124"/>
        <v>0</v>
      </c>
    </row>
    <row r="1096" spans="1:18" ht="13.5" thickBot="1">
      <c r="A1096" s="16" t="s">
        <v>8</v>
      </c>
      <c r="B1096" s="16" t="str">
        <f t="shared" si="125"/>
        <v>POS</v>
      </c>
      <c r="C1096" s="23" t="s">
        <v>9</v>
      </c>
      <c r="D1096" s="16" t="s">
        <v>130</v>
      </c>
      <c r="E1096" s="16" t="s">
        <v>131</v>
      </c>
      <c r="F1096" s="17">
        <v>43290</v>
      </c>
      <c r="G1096" s="18">
        <v>2018</v>
      </c>
      <c r="H1096" s="16" t="s">
        <v>37</v>
      </c>
      <c r="I1096" s="20">
        <v>1932.52</v>
      </c>
      <c r="J1096" s="19">
        <v>1932.52</v>
      </c>
      <c r="K1096" s="21">
        <v>1932.52</v>
      </c>
      <c r="L1096" s="21">
        <v>2454</v>
      </c>
      <c r="M1096" s="13">
        <f t="shared" si="119"/>
        <v>1932.52</v>
      </c>
      <c r="N1096" s="10">
        <f t="shared" si="120"/>
        <v>1932.52</v>
      </c>
      <c r="O1096" s="10">
        <f t="shared" si="121"/>
        <v>1932.52</v>
      </c>
      <c r="P1096" s="8">
        <f t="shared" si="122"/>
        <v>521.48</v>
      </c>
      <c r="Q1096" s="9">
        <f t="shared" si="123"/>
        <v>0.21250203748981256</v>
      </c>
      <c r="R1096" s="8">
        <f t="shared" si="124"/>
        <v>0</v>
      </c>
    </row>
    <row r="1097" spans="1:18" ht="13.5" thickBot="1">
      <c r="A1097" s="16" t="s">
        <v>8</v>
      </c>
      <c r="B1097" s="16" t="str">
        <f t="shared" si="125"/>
        <v>POS</v>
      </c>
      <c r="C1097" s="23" t="s">
        <v>9</v>
      </c>
      <c r="D1097" s="16" t="s">
        <v>70</v>
      </c>
      <c r="E1097" s="16" t="s">
        <v>71</v>
      </c>
      <c r="F1097" s="17">
        <v>43264</v>
      </c>
      <c r="G1097" s="18">
        <v>2018</v>
      </c>
      <c r="H1097" s="16" t="s">
        <v>37</v>
      </c>
      <c r="I1097" s="20">
        <v>2770.2</v>
      </c>
      <c r="J1097" s="19">
        <v>2770.2</v>
      </c>
      <c r="K1097" s="21">
        <v>2770.2</v>
      </c>
      <c r="L1097" s="21">
        <v>3526</v>
      </c>
      <c r="M1097" s="13">
        <f t="shared" si="119"/>
        <v>2770.2</v>
      </c>
      <c r="N1097" s="10">
        <f t="shared" si="120"/>
        <v>2770.2</v>
      </c>
      <c r="O1097" s="10">
        <f t="shared" si="121"/>
        <v>2770.2</v>
      </c>
      <c r="P1097" s="8">
        <f t="shared" si="122"/>
        <v>755.80000000000018</v>
      </c>
      <c r="Q1097" s="9">
        <f t="shared" si="123"/>
        <v>0.21435053885422581</v>
      </c>
      <c r="R1097" s="8">
        <f t="shared" si="124"/>
        <v>0</v>
      </c>
    </row>
    <row r="1098" spans="1:18" ht="13.5" thickBot="1">
      <c r="A1098" s="16" t="s">
        <v>40</v>
      </c>
      <c r="B1098" s="16" t="str">
        <f t="shared" si="125"/>
        <v>KIOSK</v>
      </c>
      <c r="C1098" s="23" t="s">
        <v>9</v>
      </c>
      <c r="D1098" s="16" t="s">
        <v>104</v>
      </c>
      <c r="E1098" s="16" t="s">
        <v>105</v>
      </c>
      <c r="F1098" s="17">
        <v>43319</v>
      </c>
      <c r="G1098" s="18">
        <v>2018</v>
      </c>
      <c r="H1098" s="16" t="s">
        <v>43</v>
      </c>
      <c r="I1098" s="20">
        <v>2592.2199999999998</v>
      </c>
      <c r="J1098" s="19">
        <v>2592.2199999999998</v>
      </c>
      <c r="K1098" s="21">
        <v>2592.2199999999998</v>
      </c>
      <c r="L1098" s="21">
        <v>3300</v>
      </c>
      <c r="M1098" s="13">
        <f t="shared" si="119"/>
        <v>2592.2199999999998</v>
      </c>
      <c r="N1098" s="10">
        <f t="shared" si="120"/>
        <v>2592.2199999999998</v>
      </c>
      <c r="O1098" s="10">
        <f t="shared" si="121"/>
        <v>2592.2199999999998</v>
      </c>
      <c r="P1098" s="8">
        <f t="shared" si="122"/>
        <v>707.7800000000002</v>
      </c>
      <c r="Q1098" s="9">
        <f t="shared" si="123"/>
        <v>0.21447878787878794</v>
      </c>
      <c r="R1098" s="8">
        <f t="shared" si="124"/>
        <v>0</v>
      </c>
    </row>
    <row r="1099" spans="1:18" ht="13.5" thickBot="1">
      <c r="A1099" s="16" t="s">
        <v>8</v>
      </c>
      <c r="B1099" s="16" t="str">
        <f t="shared" si="125"/>
        <v>POS</v>
      </c>
      <c r="C1099" s="23" t="s">
        <v>9</v>
      </c>
      <c r="D1099" s="16" t="s">
        <v>832</v>
      </c>
      <c r="E1099" s="16" t="s">
        <v>833</v>
      </c>
      <c r="F1099" s="17">
        <v>43268</v>
      </c>
      <c r="G1099" s="18">
        <v>2018</v>
      </c>
      <c r="H1099" s="16" t="s">
        <v>29</v>
      </c>
      <c r="I1099" s="20">
        <v>624.5</v>
      </c>
      <c r="J1099" s="19">
        <v>624.5</v>
      </c>
      <c r="K1099" s="21">
        <v>624.5</v>
      </c>
      <c r="L1099" s="21">
        <v>817</v>
      </c>
      <c r="M1099" s="13">
        <f t="shared" si="119"/>
        <v>624.5</v>
      </c>
      <c r="N1099" s="10">
        <f t="shared" si="120"/>
        <v>624.5</v>
      </c>
      <c r="O1099" s="10">
        <f t="shared" si="121"/>
        <v>624.5</v>
      </c>
      <c r="P1099" s="8">
        <f t="shared" si="122"/>
        <v>192.5</v>
      </c>
      <c r="Q1099" s="9">
        <f t="shared" si="123"/>
        <v>0.23561811505507957</v>
      </c>
      <c r="R1099" s="8">
        <f t="shared" si="124"/>
        <v>0</v>
      </c>
    </row>
    <row r="1100" spans="1:18" ht="13.5" thickBot="1">
      <c r="A1100" s="16" t="s">
        <v>26</v>
      </c>
      <c r="B1100" s="16" t="str">
        <f t="shared" si="125"/>
        <v>POS</v>
      </c>
      <c r="C1100" s="23" t="s">
        <v>9</v>
      </c>
      <c r="D1100" s="16" t="s">
        <v>706</v>
      </c>
      <c r="E1100" s="16" t="s">
        <v>707</v>
      </c>
      <c r="F1100" s="17">
        <v>43296</v>
      </c>
      <c r="G1100" s="18">
        <v>2018</v>
      </c>
      <c r="H1100" s="16" t="s">
        <v>29</v>
      </c>
      <c r="I1100" s="20">
        <v>1169.92</v>
      </c>
      <c r="J1100" s="19">
        <v>1169.92</v>
      </c>
      <c r="K1100" s="21">
        <v>1169.92</v>
      </c>
      <c r="L1100" s="21">
        <v>1531</v>
      </c>
      <c r="M1100" s="13">
        <f t="shared" si="119"/>
        <v>1169.92</v>
      </c>
      <c r="N1100" s="10">
        <f t="shared" si="120"/>
        <v>1169.92</v>
      </c>
      <c r="O1100" s="10">
        <f t="shared" si="121"/>
        <v>1169.92</v>
      </c>
      <c r="P1100" s="8">
        <f t="shared" si="122"/>
        <v>361.07999999999993</v>
      </c>
      <c r="Q1100" s="9">
        <f t="shared" si="123"/>
        <v>0.23584585238406267</v>
      </c>
      <c r="R1100" s="8">
        <f t="shared" si="124"/>
        <v>0</v>
      </c>
    </row>
    <row r="1101" spans="1:18" ht="13.5" thickBot="1">
      <c r="A1101" s="16" t="s">
        <v>26</v>
      </c>
      <c r="B1101" s="16" t="str">
        <f t="shared" si="125"/>
        <v>POS</v>
      </c>
      <c r="C1101" s="23" t="s">
        <v>9</v>
      </c>
      <c r="D1101" s="16" t="s">
        <v>156</v>
      </c>
      <c r="E1101" s="16" t="s">
        <v>157</v>
      </c>
      <c r="F1101" s="17">
        <v>43333</v>
      </c>
      <c r="G1101" s="18">
        <v>2018</v>
      </c>
      <c r="H1101" s="16" t="s">
        <v>37</v>
      </c>
      <c r="I1101" s="20">
        <v>1817.92</v>
      </c>
      <c r="J1101" s="19">
        <v>1817.92</v>
      </c>
      <c r="K1101" s="21">
        <v>1817.92</v>
      </c>
      <c r="L1101" s="21">
        <v>2379</v>
      </c>
      <c r="M1101" s="13">
        <f t="shared" si="119"/>
        <v>1817.92</v>
      </c>
      <c r="N1101" s="10">
        <f t="shared" si="120"/>
        <v>1817.92</v>
      </c>
      <c r="O1101" s="10">
        <f t="shared" si="121"/>
        <v>1817.92</v>
      </c>
      <c r="P1101" s="8">
        <f t="shared" si="122"/>
        <v>561.07999999999993</v>
      </c>
      <c r="Q1101" s="9">
        <f t="shared" si="123"/>
        <v>0.23584699453551911</v>
      </c>
      <c r="R1101" s="8">
        <f t="shared" si="124"/>
        <v>0</v>
      </c>
    </row>
    <row r="1102" spans="1:18" ht="13.5" thickBot="1">
      <c r="A1102" s="16" t="s">
        <v>26</v>
      </c>
      <c r="B1102" s="16" t="str">
        <f t="shared" si="125"/>
        <v>POS</v>
      </c>
      <c r="C1102" s="23" t="s">
        <v>9</v>
      </c>
      <c r="D1102" s="16" t="s">
        <v>148</v>
      </c>
      <c r="E1102" s="16" t="s">
        <v>149</v>
      </c>
      <c r="F1102" s="17">
        <v>43334</v>
      </c>
      <c r="G1102" s="18">
        <v>2018</v>
      </c>
      <c r="H1102" s="16" t="s">
        <v>37</v>
      </c>
      <c r="I1102" s="20">
        <v>1817.92</v>
      </c>
      <c r="J1102" s="19">
        <v>1817.92</v>
      </c>
      <c r="K1102" s="21">
        <v>1817.92</v>
      </c>
      <c r="L1102" s="21">
        <v>2379</v>
      </c>
      <c r="M1102" s="13">
        <f t="shared" si="119"/>
        <v>1817.92</v>
      </c>
      <c r="N1102" s="10">
        <f t="shared" si="120"/>
        <v>1817.92</v>
      </c>
      <c r="O1102" s="10">
        <f t="shared" si="121"/>
        <v>1817.92</v>
      </c>
      <c r="P1102" s="8">
        <f t="shared" si="122"/>
        <v>561.07999999999993</v>
      </c>
      <c r="Q1102" s="9">
        <f t="shared" si="123"/>
        <v>0.23584699453551911</v>
      </c>
      <c r="R1102" s="8">
        <f t="shared" si="124"/>
        <v>0</v>
      </c>
    </row>
    <row r="1103" spans="1:18" ht="13.5" thickBot="1">
      <c r="A1103" s="16" t="s">
        <v>8</v>
      </c>
      <c r="B1103" s="16" t="str">
        <f t="shared" si="125"/>
        <v>POS</v>
      </c>
      <c r="C1103" s="23" t="s">
        <v>9</v>
      </c>
      <c r="D1103" s="16" t="s">
        <v>866</v>
      </c>
      <c r="E1103" s="16" t="s">
        <v>867</v>
      </c>
      <c r="F1103" s="17">
        <v>43277</v>
      </c>
      <c r="G1103" s="18">
        <v>2018</v>
      </c>
      <c r="H1103" s="16" t="s">
        <v>29</v>
      </c>
      <c r="I1103" s="20">
        <v>554.01</v>
      </c>
      <c r="J1103" s="19">
        <v>554.01</v>
      </c>
      <c r="K1103" s="21">
        <v>554.01</v>
      </c>
      <c r="L1103" s="21">
        <v>725</v>
      </c>
      <c r="M1103" s="13">
        <f t="shared" si="119"/>
        <v>554.01</v>
      </c>
      <c r="N1103" s="10">
        <f t="shared" si="120"/>
        <v>554.01</v>
      </c>
      <c r="O1103" s="10">
        <f t="shared" si="121"/>
        <v>554.01</v>
      </c>
      <c r="P1103" s="8">
        <f t="shared" si="122"/>
        <v>170.99</v>
      </c>
      <c r="Q1103" s="9">
        <f t="shared" si="123"/>
        <v>0.23584827586206897</v>
      </c>
      <c r="R1103" s="8">
        <f t="shared" si="124"/>
        <v>0</v>
      </c>
    </row>
    <row r="1104" spans="1:18" ht="13.5" thickBot="1">
      <c r="A1104" s="16" t="s">
        <v>32</v>
      </c>
      <c r="B1104" s="16" t="str">
        <f t="shared" si="125"/>
        <v>POS</v>
      </c>
      <c r="C1104" s="23" t="s">
        <v>9</v>
      </c>
      <c r="D1104" s="16" t="s">
        <v>710</v>
      </c>
      <c r="E1104" s="16" t="s">
        <v>711</v>
      </c>
      <c r="F1104" s="17">
        <v>43280</v>
      </c>
      <c r="G1104" s="18">
        <v>2018</v>
      </c>
      <c r="H1104" s="16" t="s">
        <v>377</v>
      </c>
      <c r="I1104" s="22">
        <v>1134</v>
      </c>
      <c r="J1104" s="19">
        <v>1134</v>
      </c>
      <c r="K1104" s="21">
        <v>1134</v>
      </c>
      <c r="L1104" s="21">
        <v>1484</v>
      </c>
      <c r="M1104" s="13">
        <f t="shared" si="119"/>
        <v>1134</v>
      </c>
      <c r="N1104" s="10">
        <f t="shared" si="120"/>
        <v>1134</v>
      </c>
      <c r="O1104" s="10">
        <f t="shared" si="121"/>
        <v>1134</v>
      </c>
      <c r="P1104" s="8">
        <f t="shared" si="122"/>
        <v>350</v>
      </c>
      <c r="Q1104" s="9">
        <f t="shared" si="123"/>
        <v>0.23584905660377359</v>
      </c>
      <c r="R1104" s="8">
        <f t="shared" si="124"/>
        <v>0</v>
      </c>
    </row>
    <row r="1105" spans="1:18" ht="13.5" thickBot="1">
      <c r="A1105" s="16" t="s">
        <v>26</v>
      </c>
      <c r="B1105" s="16" t="str">
        <f t="shared" si="125"/>
        <v>POS</v>
      </c>
      <c r="C1105" s="23" t="s">
        <v>9</v>
      </c>
      <c r="D1105" s="16" t="s">
        <v>810</v>
      </c>
      <c r="E1105" s="16" t="s">
        <v>811</v>
      </c>
      <c r="F1105" s="17">
        <v>43329</v>
      </c>
      <c r="G1105" s="18">
        <v>2018</v>
      </c>
      <c r="H1105" s="16" t="s">
        <v>377</v>
      </c>
      <c r="I1105" s="22">
        <v>729</v>
      </c>
      <c r="J1105" s="19">
        <v>729</v>
      </c>
      <c r="K1105" s="21">
        <v>729</v>
      </c>
      <c r="L1105" s="21">
        <v>954</v>
      </c>
      <c r="M1105" s="13">
        <f t="shared" si="119"/>
        <v>729</v>
      </c>
      <c r="N1105" s="10">
        <f t="shared" si="120"/>
        <v>729</v>
      </c>
      <c r="O1105" s="10">
        <f t="shared" si="121"/>
        <v>729</v>
      </c>
      <c r="P1105" s="8">
        <f t="shared" si="122"/>
        <v>225</v>
      </c>
      <c r="Q1105" s="9">
        <f t="shared" si="123"/>
        <v>0.23584905660377359</v>
      </c>
      <c r="R1105" s="8">
        <f t="shared" si="124"/>
        <v>0</v>
      </c>
    </row>
    <row r="1106" spans="1:18" ht="13.5" thickBot="1">
      <c r="A1106" s="16" t="s">
        <v>108</v>
      </c>
      <c r="B1106" s="16" t="str">
        <f t="shared" si="125"/>
        <v>POS</v>
      </c>
      <c r="C1106" s="23" t="s">
        <v>9</v>
      </c>
      <c r="D1106" s="16" t="s">
        <v>862</v>
      </c>
      <c r="E1106" s="16" t="s">
        <v>863</v>
      </c>
      <c r="F1106" s="17">
        <v>43275</v>
      </c>
      <c r="G1106" s="18">
        <v>2018</v>
      </c>
      <c r="H1106" s="16" t="s">
        <v>29</v>
      </c>
      <c r="I1106" s="22">
        <v>567</v>
      </c>
      <c r="J1106" s="19">
        <v>567</v>
      </c>
      <c r="K1106" s="21">
        <v>567</v>
      </c>
      <c r="L1106" s="21">
        <v>742</v>
      </c>
      <c r="M1106" s="13">
        <f t="shared" si="119"/>
        <v>567</v>
      </c>
      <c r="N1106" s="10">
        <f t="shared" si="120"/>
        <v>567</v>
      </c>
      <c r="O1106" s="10">
        <f t="shared" si="121"/>
        <v>567</v>
      </c>
      <c r="P1106" s="8">
        <f t="shared" si="122"/>
        <v>175</v>
      </c>
      <c r="Q1106" s="9">
        <f t="shared" si="123"/>
        <v>0.23584905660377359</v>
      </c>
      <c r="R1106" s="8">
        <f t="shared" si="124"/>
        <v>0</v>
      </c>
    </row>
    <row r="1107" spans="1:18" ht="13.5" thickBot="1">
      <c r="A1107" s="16" t="s">
        <v>32</v>
      </c>
      <c r="B1107" s="16" t="str">
        <f t="shared" si="125"/>
        <v>POS</v>
      </c>
      <c r="C1107" s="23" t="s">
        <v>9</v>
      </c>
      <c r="D1107" s="16" t="s">
        <v>897</v>
      </c>
      <c r="E1107" s="16" t="s">
        <v>898</v>
      </c>
      <c r="F1107" s="17">
        <v>43273</v>
      </c>
      <c r="G1107" s="18">
        <v>2018</v>
      </c>
      <c r="H1107" s="16" t="s">
        <v>377</v>
      </c>
      <c r="I1107" s="20">
        <v>465.75</v>
      </c>
      <c r="J1107" s="19">
        <v>465.75</v>
      </c>
      <c r="K1107" s="21">
        <v>465.75</v>
      </c>
      <c r="L1107" s="21">
        <v>609.5</v>
      </c>
      <c r="M1107" s="13">
        <f t="shared" si="119"/>
        <v>465.75</v>
      </c>
      <c r="N1107" s="10">
        <f t="shared" si="120"/>
        <v>465.75</v>
      </c>
      <c r="O1107" s="10">
        <f t="shared" si="121"/>
        <v>465.75</v>
      </c>
      <c r="P1107" s="8">
        <f t="shared" si="122"/>
        <v>143.75</v>
      </c>
      <c r="Q1107" s="9">
        <f t="shared" si="123"/>
        <v>0.23584905660377359</v>
      </c>
      <c r="R1107" s="8">
        <f t="shared" si="124"/>
        <v>0</v>
      </c>
    </row>
    <row r="1108" spans="1:18" ht="13.5" thickBot="1">
      <c r="A1108" s="16" t="s">
        <v>108</v>
      </c>
      <c r="B1108" s="16" t="str">
        <f t="shared" si="125"/>
        <v>POS</v>
      </c>
      <c r="C1108" s="23" t="s">
        <v>9</v>
      </c>
      <c r="D1108" s="16" t="s">
        <v>980</v>
      </c>
      <c r="E1108" s="16" t="s">
        <v>981</v>
      </c>
      <c r="F1108" s="17">
        <v>43271</v>
      </c>
      <c r="G1108" s="18">
        <v>2018</v>
      </c>
      <c r="H1108" s="16" t="s">
        <v>29</v>
      </c>
      <c r="I1108" s="20">
        <v>364.5</v>
      </c>
      <c r="J1108" s="19">
        <v>364.5</v>
      </c>
      <c r="K1108" s="21">
        <v>364.5</v>
      </c>
      <c r="L1108" s="21">
        <v>477</v>
      </c>
      <c r="M1108" s="13">
        <f t="shared" si="119"/>
        <v>364.5</v>
      </c>
      <c r="N1108" s="10">
        <f t="shared" si="120"/>
        <v>364.5</v>
      </c>
      <c r="O1108" s="10">
        <f t="shared" si="121"/>
        <v>364.5</v>
      </c>
      <c r="P1108" s="8">
        <f t="shared" si="122"/>
        <v>112.5</v>
      </c>
      <c r="Q1108" s="9">
        <f t="shared" si="123"/>
        <v>0.23584905660377359</v>
      </c>
      <c r="R1108" s="8">
        <f t="shared" si="124"/>
        <v>0</v>
      </c>
    </row>
    <row r="1109" spans="1:18" ht="13.5" thickBot="1">
      <c r="A1109" s="16" t="s">
        <v>51</v>
      </c>
      <c r="B1109" s="16" t="str">
        <f t="shared" si="125"/>
        <v>POS</v>
      </c>
      <c r="C1109" s="23" t="s">
        <v>9</v>
      </c>
      <c r="D1109" s="16" t="s">
        <v>982</v>
      </c>
      <c r="E1109" s="16" t="s">
        <v>983</v>
      </c>
      <c r="F1109" s="17">
        <v>43278</v>
      </c>
      <c r="G1109" s="18">
        <v>2018</v>
      </c>
      <c r="H1109" s="16" t="s">
        <v>377</v>
      </c>
      <c r="I1109" s="20">
        <v>364.5</v>
      </c>
      <c r="J1109" s="19">
        <v>364.5</v>
      </c>
      <c r="K1109" s="21">
        <v>364.5</v>
      </c>
      <c r="L1109" s="21">
        <v>477</v>
      </c>
      <c r="M1109" s="13">
        <f t="shared" si="119"/>
        <v>364.5</v>
      </c>
      <c r="N1109" s="10">
        <f t="shared" si="120"/>
        <v>364.5</v>
      </c>
      <c r="O1109" s="10">
        <f t="shared" si="121"/>
        <v>364.5</v>
      </c>
      <c r="P1109" s="8">
        <f t="shared" si="122"/>
        <v>112.5</v>
      </c>
      <c r="Q1109" s="9">
        <f t="shared" si="123"/>
        <v>0.23584905660377359</v>
      </c>
      <c r="R1109" s="8">
        <f t="shared" si="124"/>
        <v>0</v>
      </c>
    </row>
    <row r="1110" spans="1:18" ht="13.5" thickBot="1">
      <c r="A1110" s="16" t="s">
        <v>915</v>
      </c>
      <c r="B1110" s="16" t="str">
        <f t="shared" si="125"/>
        <v>POS</v>
      </c>
      <c r="C1110" s="23" t="s">
        <v>9</v>
      </c>
      <c r="D1110" s="16" t="s">
        <v>1027</v>
      </c>
      <c r="E1110" s="16" t="s">
        <v>1028</v>
      </c>
      <c r="F1110" s="17">
        <v>43314</v>
      </c>
      <c r="G1110" s="18">
        <v>2018</v>
      </c>
      <c r="H1110" s="16" t="s">
        <v>29</v>
      </c>
      <c r="I1110" s="22">
        <v>324</v>
      </c>
      <c r="J1110" s="19">
        <v>324</v>
      </c>
      <c r="K1110" s="21">
        <v>324</v>
      </c>
      <c r="L1110" s="21">
        <v>424</v>
      </c>
      <c r="M1110" s="13">
        <f t="shared" si="119"/>
        <v>324</v>
      </c>
      <c r="N1110" s="10">
        <f t="shared" si="120"/>
        <v>324</v>
      </c>
      <c r="O1110" s="10">
        <f t="shared" si="121"/>
        <v>324</v>
      </c>
      <c r="P1110" s="8">
        <f t="shared" si="122"/>
        <v>100</v>
      </c>
      <c r="Q1110" s="9">
        <f t="shared" si="123"/>
        <v>0.23584905660377359</v>
      </c>
      <c r="R1110" s="8">
        <f t="shared" si="124"/>
        <v>0</v>
      </c>
    </row>
    <row r="1111" spans="1:18" ht="13.5" thickBot="1">
      <c r="A1111" s="16" t="s">
        <v>915</v>
      </c>
      <c r="B1111" s="16" t="str">
        <f t="shared" si="125"/>
        <v>POS</v>
      </c>
      <c r="C1111" s="23" t="s">
        <v>9</v>
      </c>
      <c r="D1111" s="16" t="s">
        <v>1023</v>
      </c>
      <c r="E1111" s="16" t="s">
        <v>1024</v>
      </c>
      <c r="F1111" s="17">
        <v>43306</v>
      </c>
      <c r="G1111" s="18">
        <v>2018</v>
      </c>
      <c r="H1111" s="16" t="s">
        <v>29</v>
      </c>
      <c r="I1111" s="22">
        <v>324</v>
      </c>
      <c r="J1111" s="19">
        <v>324</v>
      </c>
      <c r="K1111" s="21">
        <v>324</v>
      </c>
      <c r="L1111" s="21">
        <v>424</v>
      </c>
      <c r="M1111" s="13">
        <f t="shared" si="119"/>
        <v>324</v>
      </c>
      <c r="N1111" s="10">
        <f t="shared" si="120"/>
        <v>324</v>
      </c>
      <c r="O1111" s="10">
        <f t="shared" si="121"/>
        <v>324</v>
      </c>
      <c r="P1111" s="8">
        <f t="shared" si="122"/>
        <v>100</v>
      </c>
      <c r="Q1111" s="9">
        <f t="shared" si="123"/>
        <v>0.23584905660377359</v>
      </c>
      <c r="R1111" s="8">
        <f t="shared" si="124"/>
        <v>0</v>
      </c>
    </row>
    <row r="1112" spans="1:18" ht="13.5" thickBot="1">
      <c r="A1112" s="16" t="s">
        <v>915</v>
      </c>
      <c r="B1112" s="16" t="str">
        <f t="shared" si="125"/>
        <v>POS</v>
      </c>
      <c r="C1112" s="23" t="s">
        <v>9</v>
      </c>
      <c r="D1112" s="16" t="s">
        <v>1004</v>
      </c>
      <c r="E1112" s="16" t="s">
        <v>1005</v>
      </c>
      <c r="F1112" s="17">
        <v>43314</v>
      </c>
      <c r="G1112" s="18">
        <v>2018</v>
      </c>
      <c r="H1112" s="16" t="s">
        <v>29</v>
      </c>
      <c r="I1112" s="22">
        <v>324</v>
      </c>
      <c r="J1112" s="19">
        <v>324</v>
      </c>
      <c r="K1112" s="21">
        <v>324</v>
      </c>
      <c r="L1112" s="21">
        <v>424</v>
      </c>
      <c r="M1112" s="13">
        <f t="shared" si="119"/>
        <v>324</v>
      </c>
      <c r="N1112" s="10">
        <f t="shared" si="120"/>
        <v>324</v>
      </c>
      <c r="O1112" s="10">
        <f t="shared" si="121"/>
        <v>324</v>
      </c>
      <c r="P1112" s="8">
        <f t="shared" si="122"/>
        <v>100</v>
      </c>
      <c r="Q1112" s="9">
        <f t="shared" si="123"/>
        <v>0.23584905660377359</v>
      </c>
      <c r="R1112" s="8">
        <f t="shared" si="124"/>
        <v>0</v>
      </c>
    </row>
    <row r="1113" spans="1:18" ht="13.5" thickBot="1">
      <c r="A1113" s="16" t="s">
        <v>915</v>
      </c>
      <c r="B1113" s="16" t="str">
        <f t="shared" si="125"/>
        <v>POS</v>
      </c>
      <c r="C1113" s="23" t="s">
        <v>9</v>
      </c>
      <c r="D1113" s="16" t="s">
        <v>1021</v>
      </c>
      <c r="E1113" s="16" t="s">
        <v>1022</v>
      </c>
      <c r="F1113" s="17">
        <v>43312</v>
      </c>
      <c r="G1113" s="18">
        <v>2018</v>
      </c>
      <c r="H1113" s="16" t="s">
        <v>29</v>
      </c>
      <c r="I1113" s="22">
        <v>324</v>
      </c>
      <c r="J1113" s="19">
        <v>324</v>
      </c>
      <c r="K1113" s="21">
        <v>324</v>
      </c>
      <c r="L1113" s="21">
        <v>424</v>
      </c>
      <c r="M1113" s="13">
        <f t="shared" si="119"/>
        <v>324</v>
      </c>
      <c r="N1113" s="10">
        <f t="shared" si="120"/>
        <v>324</v>
      </c>
      <c r="O1113" s="10">
        <f t="shared" si="121"/>
        <v>324</v>
      </c>
      <c r="P1113" s="8">
        <f t="shared" si="122"/>
        <v>100</v>
      </c>
      <c r="Q1113" s="9">
        <f t="shared" si="123"/>
        <v>0.23584905660377359</v>
      </c>
      <c r="R1113" s="8">
        <f t="shared" si="124"/>
        <v>0</v>
      </c>
    </row>
    <row r="1114" spans="1:18" ht="13.5" thickBot="1">
      <c r="A1114" s="16" t="s">
        <v>915</v>
      </c>
      <c r="B1114" s="16" t="str">
        <f t="shared" si="125"/>
        <v>POS</v>
      </c>
      <c r="C1114" s="23" t="s">
        <v>9</v>
      </c>
      <c r="D1114" s="16" t="s">
        <v>1033</v>
      </c>
      <c r="E1114" s="16" t="s">
        <v>1034</v>
      </c>
      <c r="F1114" s="17">
        <v>43313</v>
      </c>
      <c r="G1114" s="18">
        <v>2018</v>
      </c>
      <c r="H1114" s="16" t="s">
        <v>29</v>
      </c>
      <c r="I1114" s="22">
        <v>324</v>
      </c>
      <c r="J1114" s="19">
        <v>324</v>
      </c>
      <c r="K1114" s="21">
        <v>324</v>
      </c>
      <c r="L1114" s="21">
        <v>424</v>
      </c>
      <c r="M1114" s="13">
        <f t="shared" si="119"/>
        <v>324</v>
      </c>
      <c r="N1114" s="10">
        <f t="shared" si="120"/>
        <v>324</v>
      </c>
      <c r="O1114" s="10">
        <f t="shared" si="121"/>
        <v>324</v>
      </c>
      <c r="P1114" s="8">
        <f t="shared" si="122"/>
        <v>100</v>
      </c>
      <c r="Q1114" s="9">
        <f t="shared" si="123"/>
        <v>0.23584905660377359</v>
      </c>
      <c r="R1114" s="8">
        <f t="shared" si="124"/>
        <v>0</v>
      </c>
    </row>
    <row r="1115" spans="1:18" ht="13.5" thickBot="1">
      <c r="A1115" s="16" t="s">
        <v>915</v>
      </c>
      <c r="B1115" s="16" t="str">
        <f t="shared" si="125"/>
        <v>POS</v>
      </c>
      <c r="C1115" s="23" t="s">
        <v>9</v>
      </c>
      <c r="D1115" s="16" t="s">
        <v>1012</v>
      </c>
      <c r="E1115" s="16" t="s">
        <v>1013</v>
      </c>
      <c r="F1115" s="17">
        <v>43327</v>
      </c>
      <c r="G1115" s="18">
        <v>2018</v>
      </c>
      <c r="H1115" s="16" t="s">
        <v>29</v>
      </c>
      <c r="I1115" s="22">
        <v>324</v>
      </c>
      <c r="J1115" s="19">
        <v>324</v>
      </c>
      <c r="K1115" s="21">
        <v>324</v>
      </c>
      <c r="L1115" s="21">
        <v>424</v>
      </c>
      <c r="M1115" s="13">
        <f t="shared" si="119"/>
        <v>324</v>
      </c>
      <c r="N1115" s="10">
        <f t="shared" si="120"/>
        <v>324</v>
      </c>
      <c r="O1115" s="10">
        <f t="shared" si="121"/>
        <v>324</v>
      </c>
      <c r="P1115" s="8">
        <f t="shared" si="122"/>
        <v>100</v>
      </c>
      <c r="Q1115" s="9">
        <f t="shared" si="123"/>
        <v>0.23584905660377359</v>
      </c>
      <c r="R1115" s="8">
        <f t="shared" si="124"/>
        <v>0</v>
      </c>
    </row>
    <row r="1116" spans="1:18" ht="13.5" thickBot="1">
      <c r="A1116" s="16" t="s">
        <v>915</v>
      </c>
      <c r="B1116" s="16" t="str">
        <f t="shared" si="125"/>
        <v>POS</v>
      </c>
      <c r="C1116" s="23" t="s">
        <v>9</v>
      </c>
      <c r="D1116" s="16" t="s">
        <v>1031</v>
      </c>
      <c r="E1116" s="16" t="s">
        <v>1032</v>
      </c>
      <c r="F1116" s="17">
        <v>43283</v>
      </c>
      <c r="G1116" s="18">
        <v>2018</v>
      </c>
      <c r="H1116" s="16" t="s">
        <v>29</v>
      </c>
      <c r="I1116" s="22">
        <v>324</v>
      </c>
      <c r="J1116" s="19">
        <v>324</v>
      </c>
      <c r="K1116" s="21">
        <v>324</v>
      </c>
      <c r="L1116" s="21">
        <v>424</v>
      </c>
      <c r="M1116" s="13">
        <f t="shared" si="119"/>
        <v>324</v>
      </c>
      <c r="N1116" s="10">
        <f t="shared" si="120"/>
        <v>324</v>
      </c>
      <c r="O1116" s="10">
        <f t="shared" si="121"/>
        <v>324</v>
      </c>
      <c r="P1116" s="8">
        <f t="shared" si="122"/>
        <v>100</v>
      </c>
      <c r="Q1116" s="9">
        <f t="shared" si="123"/>
        <v>0.23584905660377359</v>
      </c>
      <c r="R1116" s="8">
        <f t="shared" si="124"/>
        <v>0</v>
      </c>
    </row>
    <row r="1117" spans="1:18" ht="13.5" thickBot="1">
      <c r="A1117" s="16" t="s">
        <v>915</v>
      </c>
      <c r="B1117" s="16" t="str">
        <f t="shared" si="125"/>
        <v>POS</v>
      </c>
      <c r="C1117" s="23" t="s">
        <v>9</v>
      </c>
      <c r="D1117" s="16" t="s">
        <v>1017</v>
      </c>
      <c r="E1117" s="16" t="s">
        <v>1018</v>
      </c>
      <c r="F1117" s="17">
        <v>43312</v>
      </c>
      <c r="G1117" s="18">
        <v>2018</v>
      </c>
      <c r="H1117" s="16" t="s">
        <v>29</v>
      </c>
      <c r="I1117" s="22">
        <v>324</v>
      </c>
      <c r="J1117" s="19">
        <v>324</v>
      </c>
      <c r="K1117" s="21">
        <v>324</v>
      </c>
      <c r="L1117" s="21">
        <v>424</v>
      </c>
      <c r="M1117" s="13">
        <f t="shared" si="119"/>
        <v>324</v>
      </c>
      <c r="N1117" s="10">
        <f t="shared" si="120"/>
        <v>324</v>
      </c>
      <c r="O1117" s="10">
        <f t="shared" si="121"/>
        <v>324</v>
      </c>
      <c r="P1117" s="8">
        <f t="shared" si="122"/>
        <v>100</v>
      </c>
      <c r="Q1117" s="9">
        <f t="shared" si="123"/>
        <v>0.23584905660377359</v>
      </c>
      <c r="R1117" s="8">
        <f t="shared" si="124"/>
        <v>0</v>
      </c>
    </row>
    <row r="1118" spans="1:18" ht="13.5" thickBot="1">
      <c r="A1118" s="16" t="s">
        <v>915</v>
      </c>
      <c r="B1118" s="16" t="str">
        <f t="shared" si="125"/>
        <v>POS</v>
      </c>
      <c r="C1118" s="23" t="s">
        <v>9</v>
      </c>
      <c r="D1118" s="16" t="s">
        <v>1037</v>
      </c>
      <c r="E1118" s="16" t="s">
        <v>1038</v>
      </c>
      <c r="F1118" s="17">
        <v>43250</v>
      </c>
      <c r="G1118" s="18">
        <v>2018</v>
      </c>
      <c r="H1118" s="16" t="s">
        <v>29</v>
      </c>
      <c r="I1118" s="22">
        <v>324</v>
      </c>
      <c r="J1118" s="19">
        <v>324</v>
      </c>
      <c r="K1118" s="21">
        <v>324</v>
      </c>
      <c r="L1118" s="21">
        <v>424</v>
      </c>
      <c r="M1118" s="13">
        <f t="shared" si="119"/>
        <v>324</v>
      </c>
      <c r="N1118" s="10">
        <f t="shared" si="120"/>
        <v>324</v>
      </c>
      <c r="O1118" s="10">
        <f t="shared" si="121"/>
        <v>324</v>
      </c>
      <c r="P1118" s="8">
        <f t="shared" si="122"/>
        <v>100</v>
      </c>
      <c r="Q1118" s="9">
        <f t="shared" si="123"/>
        <v>0.23584905660377359</v>
      </c>
      <c r="R1118" s="8">
        <f t="shared" si="124"/>
        <v>0</v>
      </c>
    </row>
    <row r="1119" spans="1:18" ht="13.5" thickBot="1">
      <c r="A1119" s="16" t="s">
        <v>915</v>
      </c>
      <c r="B1119" s="16" t="str">
        <f t="shared" si="125"/>
        <v>POS</v>
      </c>
      <c r="C1119" s="23" t="s">
        <v>9</v>
      </c>
      <c r="D1119" s="16" t="s">
        <v>1035</v>
      </c>
      <c r="E1119" s="16" t="s">
        <v>1036</v>
      </c>
      <c r="F1119" s="17">
        <v>43306</v>
      </c>
      <c r="G1119" s="18">
        <v>2018</v>
      </c>
      <c r="H1119" s="16" t="s">
        <v>29</v>
      </c>
      <c r="I1119" s="22">
        <v>324</v>
      </c>
      <c r="J1119" s="19">
        <v>324</v>
      </c>
      <c r="K1119" s="21">
        <v>324</v>
      </c>
      <c r="L1119" s="21">
        <v>424</v>
      </c>
      <c r="M1119" s="13">
        <f t="shared" si="119"/>
        <v>324</v>
      </c>
      <c r="N1119" s="10">
        <f t="shared" si="120"/>
        <v>324</v>
      </c>
      <c r="O1119" s="10">
        <f t="shared" si="121"/>
        <v>324</v>
      </c>
      <c r="P1119" s="8">
        <f t="shared" si="122"/>
        <v>100</v>
      </c>
      <c r="Q1119" s="9">
        <f t="shared" si="123"/>
        <v>0.23584905660377359</v>
      </c>
      <c r="R1119" s="8">
        <f t="shared" si="124"/>
        <v>0</v>
      </c>
    </row>
    <row r="1120" spans="1:18" ht="13.5" thickBot="1">
      <c r="A1120" s="16" t="s">
        <v>915</v>
      </c>
      <c r="B1120" s="16" t="str">
        <f t="shared" si="125"/>
        <v>POS</v>
      </c>
      <c r="C1120" s="23" t="s">
        <v>9</v>
      </c>
      <c r="D1120" s="16" t="s">
        <v>1000</v>
      </c>
      <c r="E1120" s="16" t="s">
        <v>1001</v>
      </c>
      <c r="F1120" s="17">
        <v>43306</v>
      </c>
      <c r="G1120" s="18">
        <v>2018</v>
      </c>
      <c r="H1120" s="16" t="s">
        <v>29</v>
      </c>
      <c r="I1120" s="22">
        <v>324</v>
      </c>
      <c r="J1120" s="19">
        <v>324</v>
      </c>
      <c r="K1120" s="21">
        <v>324</v>
      </c>
      <c r="L1120" s="21">
        <v>424</v>
      </c>
      <c r="M1120" s="13">
        <f t="shared" si="119"/>
        <v>324</v>
      </c>
      <c r="N1120" s="10">
        <f t="shared" si="120"/>
        <v>324</v>
      </c>
      <c r="O1120" s="10">
        <f t="shared" si="121"/>
        <v>324</v>
      </c>
      <c r="P1120" s="8">
        <f t="shared" si="122"/>
        <v>100</v>
      </c>
      <c r="Q1120" s="9">
        <f t="shared" si="123"/>
        <v>0.23584905660377359</v>
      </c>
      <c r="R1120" s="8">
        <f t="shared" si="124"/>
        <v>0</v>
      </c>
    </row>
    <row r="1121" spans="1:18" ht="13.5" thickBot="1">
      <c r="A1121" s="16" t="s">
        <v>51</v>
      </c>
      <c r="B1121" s="16" t="str">
        <f t="shared" si="125"/>
        <v>POS</v>
      </c>
      <c r="C1121" s="23" t="s">
        <v>9</v>
      </c>
      <c r="D1121" s="16" t="s">
        <v>1048</v>
      </c>
      <c r="E1121" s="16" t="s">
        <v>1049</v>
      </c>
      <c r="F1121" s="17">
        <v>43256</v>
      </c>
      <c r="G1121" s="18">
        <v>2018</v>
      </c>
      <c r="H1121" s="16" t="s">
        <v>377</v>
      </c>
      <c r="I1121" s="20">
        <v>283.5</v>
      </c>
      <c r="J1121" s="19">
        <v>283.5</v>
      </c>
      <c r="K1121" s="21">
        <v>283.5</v>
      </c>
      <c r="L1121" s="21">
        <v>371</v>
      </c>
      <c r="M1121" s="13">
        <f t="shared" si="119"/>
        <v>283.5</v>
      </c>
      <c r="N1121" s="10">
        <f t="shared" si="120"/>
        <v>283.5</v>
      </c>
      <c r="O1121" s="10">
        <f t="shared" si="121"/>
        <v>283.5</v>
      </c>
      <c r="P1121" s="8">
        <f t="shared" si="122"/>
        <v>87.5</v>
      </c>
      <c r="Q1121" s="9">
        <f t="shared" si="123"/>
        <v>0.23584905660377359</v>
      </c>
      <c r="R1121" s="8">
        <f t="shared" si="124"/>
        <v>0</v>
      </c>
    </row>
    <row r="1122" spans="1:18" ht="13.5" thickBot="1">
      <c r="A1122" s="16" t="s">
        <v>186</v>
      </c>
      <c r="B1122" s="16" t="str">
        <f t="shared" si="125"/>
        <v>POS</v>
      </c>
      <c r="C1122" s="23" t="s">
        <v>9</v>
      </c>
      <c r="D1122" s="16" t="s">
        <v>1126</v>
      </c>
      <c r="E1122" s="16" t="s">
        <v>1127</v>
      </c>
      <c r="F1122" s="17">
        <v>43328</v>
      </c>
      <c r="G1122" s="18">
        <v>2018</v>
      </c>
      <c r="H1122" s="16" t="s">
        <v>29</v>
      </c>
      <c r="I1122" s="22">
        <v>243</v>
      </c>
      <c r="J1122" s="19">
        <v>243</v>
      </c>
      <c r="K1122" s="21">
        <v>243</v>
      </c>
      <c r="L1122" s="21">
        <v>318</v>
      </c>
      <c r="M1122" s="13">
        <f t="shared" si="119"/>
        <v>243</v>
      </c>
      <c r="N1122" s="10">
        <f t="shared" si="120"/>
        <v>243</v>
      </c>
      <c r="O1122" s="10">
        <f t="shared" si="121"/>
        <v>243</v>
      </c>
      <c r="P1122" s="8">
        <f t="shared" si="122"/>
        <v>75</v>
      </c>
      <c r="Q1122" s="9">
        <f t="shared" si="123"/>
        <v>0.23584905660377359</v>
      </c>
      <c r="R1122" s="8">
        <f t="shared" si="124"/>
        <v>0</v>
      </c>
    </row>
    <row r="1123" spans="1:18" ht="13.5" thickBot="1">
      <c r="A1123" s="16" t="s">
        <v>108</v>
      </c>
      <c r="B1123" s="16" t="str">
        <f t="shared" si="125"/>
        <v>POS</v>
      </c>
      <c r="C1123" s="23" t="s">
        <v>9</v>
      </c>
      <c r="D1123" s="16" t="s">
        <v>1130</v>
      </c>
      <c r="E1123" s="16" t="s">
        <v>1131</v>
      </c>
      <c r="F1123" s="17">
        <v>43240</v>
      </c>
      <c r="G1123" s="18">
        <v>2018</v>
      </c>
      <c r="H1123" s="16" t="s">
        <v>377</v>
      </c>
      <c r="I1123" s="22">
        <v>243</v>
      </c>
      <c r="J1123" s="19">
        <v>243</v>
      </c>
      <c r="K1123" s="21">
        <v>243</v>
      </c>
      <c r="L1123" s="21">
        <v>318</v>
      </c>
      <c r="M1123" s="13">
        <f t="shared" si="119"/>
        <v>243</v>
      </c>
      <c r="N1123" s="10">
        <f t="shared" si="120"/>
        <v>243</v>
      </c>
      <c r="O1123" s="10">
        <f t="shared" si="121"/>
        <v>243</v>
      </c>
      <c r="P1123" s="8">
        <f t="shared" si="122"/>
        <v>75</v>
      </c>
      <c r="Q1123" s="9">
        <f t="shared" si="123"/>
        <v>0.23584905660377359</v>
      </c>
      <c r="R1123" s="8">
        <f t="shared" si="124"/>
        <v>0</v>
      </c>
    </row>
    <row r="1124" spans="1:18" ht="13.5" thickBot="1">
      <c r="A1124" s="16" t="s">
        <v>51</v>
      </c>
      <c r="B1124" s="16" t="str">
        <f t="shared" si="125"/>
        <v>POS</v>
      </c>
      <c r="C1124" s="23" t="s">
        <v>9</v>
      </c>
      <c r="D1124" s="16" t="s">
        <v>1156</v>
      </c>
      <c r="E1124" s="16" t="s">
        <v>1157</v>
      </c>
      <c r="F1124" s="17">
        <v>43256</v>
      </c>
      <c r="G1124" s="18">
        <v>2018</v>
      </c>
      <c r="H1124" s="16" t="s">
        <v>377</v>
      </c>
      <c r="I1124" s="20">
        <v>202.5</v>
      </c>
      <c r="J1124" s="19">
        <v>202.5</v>
      </c>
      <c r="K1124" s="21">
        <v>202.5</v>
      </c>
      <c r="L1124" s="21">
        <v>265</v>
      </c>
      <c r="M1124" s="13">
        <f t="shared" si="119"/>
        <v>202.5</v>
      </c>
      <c r="N1124" s="10">
        <f t="shared" si="120"/>
        <v>202.5</v>
      </c>
      <c r="O1124" s="10">
        <f t="shared" si="121"/>
        <v>202.5</v>
      </c>
      <c r="P1124" s="8">
        <f t="shared" si="122"/>
        <v>62.5</v>
      </c>
      <c r="Q1124" s="9">
        <f t="shared" si="123"/>
        <v>0.23584905660377359</v>
      </c>
      <c r="R1124" s="8">
        <f t="shared" si="124"/>
        <v>0</v>
      </c>
    </row>
    <row r="1125" spans="1:18" ht="13.5" thickBot="1">
      <c r="A1125" s="16" t="s">
        <v>108</v>
      </c>
      <c r="B1125" s="16" t="str">
        <f t="shared" si="125"/>
        <v>POS</v>
      </c>
      <c r="C1125" s="23" t="s">
        <v>9</v>
      </c>
      <c r="D1125" s="16" t="s">
        <v>1174</v>
      </c>
      <c r="E1125" s="16" t="s">
        <v>1175</v>
      </c>
      <c r="F1125" s="17">
        <v>43276</v>
      </c>
      <c r="G1125" s="18">
        <v>2018</v>
      </c>
      <c r="H1125" s="16" t="s">
        <v>29</v>
      </c>
      <c r="I1125" s="22">
        <v>162</v>
      </c>
      <c r="J1125" s="19">
        <v>162</v>
      </c>
      <c r="K1125" s="21">
        <v>162</v>
      </c>
      <c r="L1125" s="21">
        <v>212</v>
      </c>
      <c r="M1125" s="13">
        <f t="shared" si="119"/>
        <v>162</v>
      </c>
      <c r="N1125" s="10">
        <f t="shared" si="120"/>
        <v>162</v>
      </c>
      <c r="O1125" s="10">
        <f t="shared" si="121"/>
        <v>162</v>
      </c>
      <c r="P1125" s="8">
        <f t="shared" si="122"/>
        <v>50</v>
      </c>
      <c r="Q1125" s="9">
        <f t="shared" si="123"/>
        <v>0.23584905660377359</v>
      </c>
      <c r="R1125" s="8">
        <f t="shared" si="124"/>
        <v>0</v>
      </c>
    </row>
    <row r="1126" spans="1:18" ht="13.5" thickBot="1">
      <c r="A1126" s="16" t="s">
        <v>8</v>
      </c>
      <c r="B1126" s="16" t="str">
        <f t="shared" si="125"/>
        <v>POS</v>
      </c>
      <c r="C1126" s="23" t="s">
        <v>9</v>
      </c>
      <c r="D1126" s="16" t="s">
        <v>1176</v>
      </c>
      <c r="E1126" s="16" t="s">
        <v>1177</v>
      </c>
      <c r="F1126" s="17">
        <v>43318</v>
      </c>
      <c r="G1126" s="18">
        <v>2018</v>
      </c>
      <c r="H1126" s="16" t="s">
        <v>29</v>
      </c>
      <c r="I1126" s="22">
        <v>162</v>
      </c>
      <c r="J1126" s="19">
        <v>162</v>
      </c>
      <c r="K1126" s="21">
        <v>162</v>
      </c>
      <c r="L1126" s="21">
        <v>212</v>
      </c>
      <c r="M1126" s="13">
        <f t="shared" si="119"/>
        <v>162</v>
      </c>
      <c r="N1126" s="10">
        <f t="shared" si="120"/>
        <v>162</v>
      </c>
      <c r="O1126" s="10">
        <f t="shared" si="121"/>
        <v>162</v>
      </c>
      <c r="P1126" s="8">
        <f t="shared" si="122"/>
        <v>50</v>
      </c>
      <c r="Q1126" s="9">
        <f t="shared" si="123"/>
        <v>0.23584905660377359</v>
      </c>
      <c r="R1126" s="8">
        <f t="shared" si="124"/>
        <v>0</v>
      </c>
    </row>
    <row r="1127" spans="1:18" ht="13.5" thickBot="1">
      <c r="A1127" s="16" t="s">
        <v>51</v>
      </c>
      <c r="B1127" s="16" t="str">
        <f t="shared" si="125"/>
        <v>POS</v>
      </c>
      <c r="C1127" s="23" t="s">
        <v>9</v>
      </c>
      <c r="D1127" s="16" t="s">
        <v>1180</v>
      </c>
      <c r="E1127" s="16" t="s">
        <v>1181</v>
      </c>
      <c r="F1127" s="17">
        <v>43271</v>
      </c>
      <c r="G1127" s="18">
        <v>2018</v>
      </c>
      <c r="H1127" s="16" t="s">
        <v>377</v>
      </c>
      <c r="I1127" s="22">
        <v>162</v>
      </c>
      <c r="J1127" s="19">
        <v>162</v>
      </c>
      <c r="K1127" s="21">
        <v>162</v>
      </c>
      <c r="L1127" s="21">
        <v>212</v>
      </c>
      <c r="M1127" s="13">
        <f t="shared" si="119"/>
        <v>162</v>
      </c>
      <c r="N1127" s="10">
        <f t="shared" si="120"/>
        <v>162</v>
      </c>
      <c r="O1127" s="10">
        <f t="shared" si="121"/>
        <v>162</v>
      </c>
      <c r="P1127" s="8">
        <f t="shared" si="122"/>
        <v>50</v>
      </c>
      <c r="Q1127" s="9">
        <f t="shared" si="123"/>
        <v>0.23584905660377359</v>
      </c>
      <c r="R1127" s="8">
        <f t="shared" si="124"/>
        <v>0</v>
      </c>
    </row>
    <row r="1128" spans="1:18" ht="13.5" thickBot="1">
      <c r="A1128" s="16" t="s">
        <v>108</v>
      </c>
      <c r="B1128" s="16" t="str">
        <f t="shared" si="125"/>
        <v>POS</v>
      </c>
      <c r="C1128" s="23" t="s">
        <v>9</v>
      </c>
      <c r="D1128" s="16" t="s">
        <v>1170</v>
      </c>
      <c r="E1128" s="16" t="s">
        <v>1171</v>
      </c>
      <c r="F1128" s="15"/>
      <c r="G1128" s="15"/>
      <c r="H1128" s="16" t="s">
        <v>377</v>
      </c>
      <c r="I1128" s="22">
        <v>162</v>
      </c>
      <c r="J1128" s="19">
        <v>162</v>
      </c>
      <c r="K1128" s="21">
        <v>162</v>
      </c>
      <c r="L1128" s="21">
        <v>212</v>
      </c>
      <c r="M1128" s="13">
        <f t="shared" si="119"/>
        <v>162</v>
      </c>
      <c r="N1128" s="10">
        <f t="shared" si="120"/>
        <v>162</v>
      </c>
      <c r="O1128" s="10">
        <f t="shared" si="121"/>
        <v>162</v>
      </c>
      <c r="P1128" s="8">
        <f t="shared" si="122"/>
        <v>50</v>
      </c>
      <c r="Q1128" s="9">
        <f t="shared" si="123"/>
        <v>0.23584905660377359</v>
      </c>
      <c r="R1128" s="8">
        <f t="shared" si="124"/>
        <v>0</v>
      </c>
    </row>
    <row r="1129" spans="1:18" ht="13.5" thickBot="1">
      <c r="A1129" s="16" t="s">
        <v>8</v>
      </c>
      <c r="B1129" s="16" t="str">
        <f t="shared" si="125"/>
        <v>POS</v>
      </c>
      <c r="C1129" s="23" t="s">
        <v>9</v>
      </c>
      <c r="D1129" s="16" t="s">
        <v>830</v>
      </c>
      <c r="E1129" s="16" t="s">
        <v>831</v>
      </c>
      <c r="F1129" s="17">
        <v>43277</v>
      </c>
      <c r="G1129" s="18">
        <v>2018</v>
      </c>
      <c r="H1129" s="16" t="s">
        <v>29</v>
      </c>
      <c r="I1129" s="20">
        <v>638.83000000000004</v>
      </c>
      <c r="J1129" s="19">
        <v>638.83000000000004</v>
      </c>
      <c r="K1129" s="21">
        <v>638.83000000000004</v>
      </c>
      <c r="L1129" s="21">
        <v>836</v>
      </c>
      <c r="M1129" s="13">
        <f t="shared" si="119"/>
        <v>638.83000000000004</v>
      </c>
      <c r="N1129" s="10">
        <f t="shared" si="120"/>
        <v>638.83000000000004</v>
      </c>
      <c r="O1129" s="10">
        <f t="shared" si="121"/>
        <v>638.83000000000004</v>
      </c>
      <c r="P1129" s="8">
        <f t="shared" si="122"/>
        <v>197.16999999999996</v>
      </c>
      <c r="Q1129" s="9">
        <f t="shared" si="123"/>
        <v>0.23584928229665067</v>
      </c>
      <c r="R1129" s="8">
        <f t="shared" si="124"/>
        <v>0</v>
      </c>
    </row>
    <row r="1130" spans="1:18" ht="13.5" thickBot="1">
      <c r="A1130" s="16" t="s">
        <v>26</v>
      </c>
      <c r="B1130" s="16" t="str">
        <f t="shared" si="125"/>
        <v>POS</v>
      </c>
      <c r="C1130" s="23" t="s">
        <v>9</v>
      </c>
      <c r="D1130" s="16" t="s">
        <v>714</v>
      </c>
      <c r="E1130" s="16" t="s">
        <v>715</v>
      </c>
      <c r="F1130" s="17">
        <v>43334</v>
      </c>
      <c r="G1130" s="18">
        <v>2018</v>
      </c>
      <c r="H1130" s="16" t="s">
        <v>29</v>
      </c>
      <c r="I1130" s="20">
        <v>1127.1199999999999</v>
      </c>
      <c r="J1130" s="19">
        <v>1127.1199999999999</v>
      </c>
      <c r="K1130" s="21">
        <v>1127.1199999999999</v>
      </c>
      <c r="L1130" s="21">
        <v>1475</v>
      </c>
      <c r="M1130" s="13">
        <f t="shared" si="119"/>
        <v>1127.1199999999999</v>
      </c>
      <c r="N1130" s="10">
        <f t="shared" si="120"/>
        <v>1127.1199999999999</v>
      </c>
      <c r="O1130" s="10">
        <f t="shared" si="121"/>
        <v>1127.1199999999999</v>
      </c>
      <c r="P1130" s="8">
        <f t="shared" si="122"/>
        <v>347.88000000000011</v>
      </c>
      <c r="Q1130" s="9">
        <f t="shared" si="123"/>
        <v>0.23585084745762719</v>
      </c>
      <c r="R1130" s="8">
        <f t="shared" si="124"/>
        <v>0</v>
      </c>
    </row>
    <row r="1131" spans="1:18" ht="13.5" thickBot="1">
      <c r="A1131" s="16" t="s">
        <v>186</v>
      </c>
      <c r="B1131" s="16" t="str">
        <f t="shared" si="125"/>
        <v>POS</v>
      </c>
      <c r="C1131" s="23" t="s">
        <v>9</v>
      </c>
      <c r="D1131" s="16" t="s">
        <v>187</v>
      </c>
      <c r="E1131" s="16" t="s">
        <v>188</v>
      </c>
      <c r="F1131" s="17">
        <v>43242</v>
      </c>
      <c r="G1131" s="18">
        <v>2018</v>
      </c>
      <c r="H1131" s="16" t="s">
        <v>37</v>
      </c>
      <c r="I1131" s="20">
        <v>1548.93</v>
      </c>
      <c r="J1131" s="19">
        <v>1548.93</v>
      </c>
      <c r="K1131" s="21">
        <v>1548.93</v>
      </c>
      <c r="L1131" s="21">
        <v>2027</v>
      </c>
      <c r="M1131" s="13">
        <f t="shared" si="119"/>
        <v>1548.93</v>
      </c>
      <c r="N1131" s="10">
        <f t="shared" si="120"/>
        <v>1548.93</v>
      </c>
      <c r="O1131" s="10">
        <f t="shared" si="121"/>
        <v>1548.93</v>
      </c>
      <c r="P1131" s="8">
        <f t="shared" si="122"/>
        <v>478.06999999999994</v>
      </c>
      <c r="Q1131" s="9">
        <f t="shared" si="123"/>
        <v>0.23585101134681793</v>
      </c>
      <c r="R1131" s="8">
        <f t="shared" si="124"/>
        <v>0</v>
      </c>
    </row>
    <row r="1132" spans="1:18" ht="13.5" thickBot="1">
      <c r="A1132" s="16" t="s">
        <v>51</v>
      </c>
      <c r="B1132" s="16" t="str">
        <f t="shared" si="125"/>
        <v>POS</v>
      </c>
      <c r="C1132" s="23" t="s">
        <v>9</v>
      </c>
      <c r="D1132" s="16" t="s">
        <v>820</v>
      </c>
      <c r="E1132" s="16" t="s">
        <v>821</v>
      </c>
      <c r="F1132" s="17">
        <v>43278</v>
      </c>
      <c r="G1132" s="18">
        <v>2018</v>
      </c>
      <c r="H1132" s="16" t="s">
        <v>29</v>
      </c>
      <c r="I1132" s="20">
        <v>672.45</v>
      </c>
      <c r="J1132" s="19">
        <v>672.45</v>
      </c>
      <c r="K1132" s="21">
        <v>672.45</v>
      </c>
      <c r="L1132" s="21">
        <v>880</v>
      </c>
      <c r="M1132" s="13">
        <f t="shared" si="119"/>
        <v>672.45</v>
      </c>
      <c r="N1132" s="10">
        <f t="shared" si="120"/>
        <v>672.45</v>
      </c>
      <c r="O1132" s="10">
        <f t="shared" si="121"/>
        <v>672.45</v>
      </c>
      <c r="P1132" s="8">
        <f t="shared" si="122"/>
        <v>207.54999999999995</v>
      </c>
      <c r="Q1132" s="9">
        <f t="shared" si="123"/>
        <v>0.23585227272727269</v>
      </c>
      <c r="R1132" s="8">
        <f t="shared" si="124"/>
        <v>0</v>
      </c>
    </row>
    <row r="1133" spans="1:18" ht="13.5" thickBot="1">
      <c r="A1133" s="16" t="s">
        <v>8</v>
      </c>
      <c r="B1133" s="16" t="str">
        <f t="shared" si="125"/>
        <v>POS</v>
      </c>
      <c r="C1133" s="23" t="s">
        <v>9</v>
      </c>
      <c r="D1133" s="16" t="s">
        <v>781</v>
      </c>
      <c r="E1133" s="16" t="s">
        <v>782</v>
      </c>
      <c r="F1133" s="17">
        <v>43290</v>
      </c>
      <c r="G1133" s="18">
        <v>2018</v>
      </c>
      <c r="H1133" s="16" t="s">
        <v>29</v>
      </c>
      <c r="I1133" s="20">
        <v>860.43</v>
      </c>
      <c r="J1133" s="19">
        <v>860.43</v>
      </c>
      <c r="K1133" s="21">
        <v>860.43</v>
      </c>
      <c r="L1133" s="21">
        <v>1126</v>
      </c>
      <c r="M1133" s="13">
        <f t="shared" si="119"/>
        <v>860.43</v>
      </c>
      <c r="N1133" s="10">
        <f t="shared" si="120"/>
        <v>860.43</v>
      </c>
      <c r="O1133" s="10">
        <f t="shared" si="121"/>
        <v>860.43</v>
      </c>
      <c r="P1133" s="8">
        <f t="shared" si="122"/>
        <v>265.57000000000005</v>
      </c>
      <c r="Q1133" s="9">
        <f t="shared" si="123"/>
        <v>0.23585257548845476</v>
      </c>
      <c r="R1133" s="8">
        <f t="shared" si="124"/>
        <v>0</v>
      </c>
    </row>
    <row r="1134" spans="1:18" ht="13.5" thickBot="1">
      <c r="A1134" s="16" t="s">
        <v>8</v>
      </c>
      <c r="B1134" s="16" t="str">
        <f t="shared" si="125"/>
        <v>POS</v>
      </c>
      <c r="C1134" s="23" t="s">
        <v>9</v>
      </c>
      <c r="D1134" s="16" t="s">
        <v>814</v>
      </c>
      <c r="E1134" s="16" t="s">
        <v>815</v>
      </c>
      <c r="F1134" s="17">
        <v>43278</v>
      </c>
      <c r="G1134" s="18">
        <v>2018</v>
      </c>
      <c r="H1134" s="16" t="s">
        <v>29</v>
      </c>
      <c r="I1134" s="20">
        <v>707.6</v>
      </c>
      <c r="J1134" s="19">
        <v>707.6</v>
      </c>
      <c r="K1134" s="21">
        <v>707.6</v>
      </c>
      <c r="L1134" s="21">
        <v>926</v>
      </c>
      <c r="M1134" s="13">
        <f t="shared" si="119"/>
        <v>707.6</v>
      </c>
      <c r="N1134" s="10">
        <f t="shared" si="120"/>
        <v>707.6</v>
      </c>
      <c r="O1134" s="10">
        <f t="shared" si="121"/>
        <v>707.6</v>
      </c>
      <c r="P1134" s="8">
        <f t="shared" si="122"/>
        <v>218.39999999999998</v>
      </c>
      <c r="Q1134" s="9">
        <f t="shared" si="123"/>
        <v>0.23585313174946002</v>
      </c>
      <c r="R1134" s="8">
        <f t="shared" si="124"/>
        <v>0</v>
      </c>
    </row>
    <row r="1135" spans="1:18" ht="13.5" thickBot="1">
      <c r="A1135" s="16" t="s">
        <v>186</v>
      </c>
      <c r="B1135" s="16" t="str">
        <f t="shared" si="125"/>
        <v>POS</v>
      </c>
      <c r="C1135" s="23" t="s">
        <v>9</v>
      </c>
      <c r="D1135" s="16" t="s">
        <v>1164</v>
      </c>
      <c r="E1135" s="16" t="s">
        <v>1165</v>
      </c>
      <c r="F1135" s="17">
        <v>43271</v>
      </c>
      <c r="G1135" s="18">
        <v>2018</v>
      </c>
      <c r="H1135" s="16" t="s">
        <v>377</v>
      </c>
      <c r="I1135" s="22">
        <v>200</v>
      </c>
      <c r="J1135" s="19">
        <v>200</v>
      </c>
      <c r="K1135" s="21">
        <v>200</v>
      </c>
      <c r="L1135" s="21">
        <v>261.73</v>
      </c>
      <c r="M1135" s="13">
        <f t="shared" si="119"/>
        <v>200</v>
      </c>
      <c r="N1135" s="10">
        <f t="shared" si="120"/>
        <v>200</v>
      </c>
      <c r="O1135" s="10">
        <f t="shared" si="121"/>
        <v>200</v>
      </c>
      <c r="P1135" s="8">
        <f t="shared" si="122"/>
        <v>61.730000000000018</v>
      </c>
      <c r="Q1135" s="9">
        <f t="shared" si="123"/>
        <v>0.23585374240629661</v>
      </c>
      <c r="R1135" s="8">
        <f t="shared" si="124"/>
        <v>0</v>
      </c>
    </row>
    <row r="1136" spans="1:18" ht="13.5" thickBot="1">
      <c r="A1136" s="16" t="s">
        <v>8</v>
      </c>
      <c r="B1136" s="16" t="str">
        <f t="shared" si="125"/>
        <v>POS</v>
      </c>
      <c r="C1136" s="23" t="s">
        <v>9</v>
      </c>
      <c r="D1136" s="16" t="s">
        <v>972</v>
      </c>
      <c r="E1136" s="16" t="s">
        <v>973</v>
      </c>
      <c r="F1136" s="17">
        <v>43270</v>
      </c>
      <c r="G1136" s="18">
        <v>2018</v>
      </c>
      <c r="H1136" s="16" t="s">
        <v>29</v>
      </c>
      <c r="I1136" s="20">
        <v>378.25</v>
      </c>
      <c r="J1136" s="19">
        <v>378.25</v>
      </c>
      <c r="K1136" s="21">
        <v>378.25</v>
      </c>
      <c r="L1136" s="21">
        <v>495</v>
      </c>
      <c r="M1136" s="13">
        <f t="shared" si="119"/>
        <v>378.25</v>
      </c>
      <c r="N1136" s="10">
        <f t="shared" si="120"/>
        <v>378.25</v>
      </c>
      <c r="O1136" s="10">
        <f t="shared" si="121"/>
        <v>378.25</v>
      </c>
      <c r="P1136" s="8">
        <f t="shared" si="122"/>
        <v>116.75</v>
      </c>
      <c r="Q1136" s="9">
        <f t="shared" si="123"/>
        <v>0.23585858585858585</v>
      </c>
      <c r="R1136" s="8">
        <f t="shared" si="124"/>
        <v>0</v>
      </c>
    </row>
    <row r="1137" spans="1:18" ht="13.5" thickBot="1">
      <c r="A1137" s="16" t="s">
        <v>186</v>
      </c>
      <c r="B1137" s="16" t="str">
        <f t="shared" si="125"/>
        <v>POS</v>
      </c>
      <c r="C1137" s="23" t="s">
        <v>9</v>
      </c>
      <c r="D1137" s="16" t="s">
        <v>960</v>
      </c>
      <c r="E1137" s="16" t="s">
        <v>961</v>
      </c>
      <c r="F1137" s="17">
        <v>43325</v>
      </c>
      <c r="G1137" s="18">
        <v>2018</v>
      </c>
      <c r="H1137" s="16" t="s">
        <v>29</v>
      </c>
      <c r="I1137" s="20">
        <v>378.25</v>
      </c>
      <c r="J1137" s="19">
        <v>378.25</v>
      </c>
      <c r="K1137" s="21">
        <v>378.25</v>
      </c>
      <c r="L1137" s="21">
        <v>495</v>
      </c>
      <c r="M1137" s="13">
        <f t="shared" si="119"/>
        <v>378.25</v>
      </c>
      <c r="N1137" s="10">
        <f t="shared" si="120"/>
        <v>378.25</v>
      </c>
      <c r="O1137" s="10">
        <f t="shared" si="121"/>
        <v>378.25</v>
      </c>
      <c r="P1137" s="8">
        <f t="shared" si="122"/>
        <v>116.75</v>
      </c>
      <c r="Q1137" s="9">
        <f t="shared" si="123"/>
        <v>0.23585858585858585</v>
      </c>
      <c r="R1137" s="8">
        <f t="shared" si="124"/>
        <v>0</v>
      </c>
    </row>
    <row r="1138" spans="1:18" ht="13.5" thickBot="1">
      <c r="A1138" s="16" t="s">
        <v>108</v>
      </c>
      <c r="B1138" s="16" t="str">
        <f t="shared" si="125"/>
        <v>POS</v>
      </c>
      <c r="C1138" s="23" t="s">
        <v>9</v>
      </c>
      <c r="D1138" s="16" t="s">
        <v>1190</v>
      </c>
      <c r="E1138" s="16" t="s">
        <v>1191</v>
      </c>
      <c r="F1138" s="17">
        <v>43266</v>
      </c>
      <c r="G1138" s="18">
        <v>2018</v>
      </c>
      <c r="H1138" s="16" t="s">
        <v>29</v>
      </c>
      <c r="I1138" s="20">
        <v>145.94999999999999</v>
      </c>
      <c r="J1138" s="19">
        <v>145.94999999999999</v>
      </c>
      <c r="K1138" s="21">
        <v>145.94999999999999</v>
      </c>
      <c r="L1138" s="21">
        <v>191</v>
      </c>
      <c r="M1138" s="13">
        <f t="shared" si="119"/>
        <v>145.94999999999999</v>
      </c>
      <c r="N1138" s="10">
        <f t="shared" si="120"/>
        <v>145.94999999999999</v>
      </c>
      <c r="O1138" s="10">
        <f t="shared" si="121"/>
        <v>145.94999999999999</v>
      </c>
      <c r="P1138" s="8">
        <f t="shared" si="122"/>
        <v>45.050000000000011</v>
      </c>
      <c r="Q1138" s="9">
        <f t="shared" si="123"/>
        <v>0.23586387434554978</v>
      </c>
      <c r="R1138" s="8">
        <f t="shared" si="124"/>
        <v>0</v>
      </c>
    </row>
    <row r="1139" spans="1:18" ht="13.5" thickBot="1">
      <c r="A1139" s="16" t="s">
        <v>108</v>
      </c>
      <c r="B1139" s="16" t="str">
        <f t="shared" si="125"/>
        <v>POS</v>
      </c>
      <c r="C1139" s="23" t="s">
        <v>9</v>
      </c>
      <c r="D1139" s="16" t="s">
        <v>907</v>
      </c>
      <c r="E1139" s="16" t="s">
        <v>908</v>
      </c>
      <c r="F1139" s="17">
        <v>43271</v>
      </c>
      <c r="G1139" s="18">
        <v>2018</v>
      </c>
      <c r="H1139" s="16" t="s">
        <v>29</v>
      </c>
      <c r="I1139" s="20">
        <v>454.66</v>
      </c>
      <c r="J1139" s="19">
        <v>454.66</v>
      </c>
      <c r="K1139" s="21">
        <v>454.66</v>
      </c>
      <c r="L1139" s="21">
        <v>595</v>
      </c>
      <c r="M1139" s="13">
        <f t="shared" si="119"/>
        <v>454.66</v>
      </c>
      <c r="N1139" s="10">
        <f t="shared" si="120"/>
        <v>454.66</v>
      </c>
      <c r="O1139" s="10">
        <f t="shared" si="121"/>
        <v>454.66</v>
      </c>
      <c r="P1139" s="8">
        <f t="shared" si="122"/>
        <v>140.33999999999997</v>
      </c>
      <c r="Q1139" s="9">
        <f t="shared" si="123"/>
        <v>0.23586554621848735</v>
      </c>
      <c r="R1139" s="8">
        <f t="shared" si="124"/>
        <v>0</v>
      </c>
    </row>
    <row r="1140" spans="1:18" ht="13.5" thickBot="1">
      <c r="A1140" s="16" t="s">
        <v>8</v>
      </c>
      <c r="B1140" s="16" t="str">
        <f t="shared" si="125"/>
        <v>POS</v>
      </c>
      <c r="C1140" s="23" t="s">
        <v>9</v>
      </c>
      <c r="D1140" s="16" t="s">
        <v>816</v>
      </c>
      <c r="E1140" s="16" t="s">
        <v>817</v>
      </c>
      <c r="F1140" s="17">
        <v>43266</v>
      </c>
      <c r="G1140" s="18">
        <v>2018</v>
      </c>
      <c r="H1140" s="16" t="s">
        <v>29</v>
      </c>
      <c r="I1140" s="20">
        <v>700.65</v>
      </c>
      <c r="J1140" s="19">
        <v>700.65</v>
      </c>
      <c r="K1140" s="21">
        <v>700.65</v>
      </c>
      <c r="L1140" s="21">
        <v>917</v>
      </c>
      <c r="M1140" s="13">
        <f t="shared" si="119"/>
        <v>700.65</v>
      </c>
      <c r="N1140" s="10">
        <f t="shared" si="120"/>
        <v>700.65</v>
      </c>
      <c r="O1140" s="10">
        <f t="shared" si="121"/>
        <v>700.65</v>
      </c>
      <c r="P1140" s="8">
        <f t="shared" si="122"/>
        <v>216.35000000000002</v>
      </c>
      <c r="Q1140" s="9">
        <f t="shared" si="123"/>
        <v>0.2359323882224646</v>
      </c>
      <c r="R1140" s="8">
        <f t="shared" si="124"/>
        <v>0</v>
      </c>
    </row>
    <row r="1141" spans="1:18" ht="13.5" thickBot="1">
      <c r="A1141" s="16" t="s">
        <v>51</v>
      </c>
      <c r="B1141" s="16" t="str">
        <f t="shared" si="125"/>
        <v>POS</v>
      </c>
      <c r="C1141" s="23" t="s">
        <v>9</v>
      </c>
      <c r="D1141" s="16" t="s">
        <v>122</v>
      </c>
      <c r="E1141" s="16" t="s">
        <v>123</v>
      </c>
      <c r="F1141" s="17">
        <v>43299</v>
      </c>
      <c r="G1141" s="18">
        <v>2018</v>
      </c>
      <c r="H1141" s="16" t="s">
        <v>37</v>
      </c>
      <c r="I1141" s="20">
        <v>1986.5</v>
      </c>
      <c r="J1141" s="19">
        <v>1986.5</v>
      </c>
      <c r="K1141" s="21">
        <v>1986.5</v>
      </c>
      <c r="L1141" s="21">
        <v>2617</v>
      </c>
      <c r="M1141" s="13">
        <f t="shared" si="119"/>
        <v>1986.5</v>
      </c>
      <c r="N1141" s="10">
        <f t="shared" si="120"/>
        <v>1986.5</v>
      </c>
      <c r="O1141" s="10">
        <f t="shared" si="121"/>
        <v>1986.5</v>
      </c>
      <c r="P1141" s="8">
        <f t="shared" si="122"/>
        <v>630.5</v>
      </c>
      <c r="Q1141" s="9">
        <f t="shared" si="123"/>
        <v>0.24092472296522735</v>
      </c>
      <c r="R1141" s="8">
        <f t="shared" si="124"/>
        <v>0</v>
      </c>
    </row>
    <row r="1142" spans="1:18" ht="13.5" thickBot="1">
      <c r="A1142" s="16" t="s">
        <v>40</v>
      </c>
      <c r="B1142" s="16" t="str">
        <f t="shared" si="125"/>
        <v>KIOSK</v>
      </c>
      <c r="C1142" s="23" t="s">
        <v>9</v>
      </c>
      <c r="D1142" s="16" t="s">
        <v>692</v>
      </c>
      <c r="E1142" s="16" t="s">
        <v>693</v>
      </c>
      <c r="F1142" s="17">
        <v>43311</v>
      </c>
      <c r="G1142" s="18">
        <v>2018</v>
      </c>
      <c r="H1142" s="16" t="s">
        <v>43</v>
      </c>
      <c r="I1142" s="22">
        <v>1210</v>
      </c>
      <c r="J1142" s="19">
        <v>1210</v>
      </c>
      <c r="K1142" s="21">
        <v>1210</v>
      </c>
      <c r="L1142" s="21">
        <v>1600</v>
      </c>
      <c r="M1142" s="13">
        <f t="shared" si="119"/>
        <v>1210</v>
      </c>
      <c r="N1142" s="10">
        <f t="shared" si="120"/>
        <v>1210</v>
      </c>
      <c r="O1142" s="10">
        <f t="shared" si="121"/>
        <v>1210</v>
      </c>
      <c r="P1142" s="8">
        <f t="shared" si="122"/>
        <v>390</v>
      </c>
      <c r="Q1142" s="9">
        <f t="shared" si="123"/>
        <v>0.24374999999999999</v>
      </c>
      <c r="R1142" s="8">
        <f t="shared" si="124"/>
        <v>0</v>
      </c>
    </row>
    <row r="1143" spans="1:18" ht="13.5" thickBot="1">
      <c r="A1143" s="16" t="s">
        <v>40</v>
      </c>
      <c r="B1143" s="16" t="str">
        <f t="shared" si="125"/>
        <v>KIOSK</v>
      </c>
      <c r="C1143" s="23" t="s">
        <v>9</v>
      </c>
      <c r="D1143" s="16" t="s">
        <v>670</v>
      </c>
      <c r="E1143" s="16" t="s">
        <v>671</v>
      </c>
      <c r="F1143" s="17">
        <v>43237</v>
      </c>
      <c r="G1143" s="18">
        <v>2018</v>
      </c>
      <c r="H1143" s="16" t="s">
        <v>43</v>
      </c>
      <c r="I1143" s="22">
        <v>1210</v>
      </c>
      <c r="J1143" s="19">
        <v>1210</v>
      </c>
      <c r="K1143" s="21">
        <v>1210</v>
      </c>
      <c r="L1143" s="21">
        <v>1600</v>
      </c>
      <c r="M1143" s="13">
        <f t="shared" si="119"/>
        <v>1210</v>
      </c>
      <c r="N1143" s="10">
        <f t="shared" si="120"/>
        <v>1210</v>
      </c>
      <c r="O1143" s="10">
        <f t="shared" si="121"/>
        <v>1210</v>
      </c>
      <c r="P1143" s="8">
        <f t="shared" si="122"/>
        <v>390</v>
      </c>
      <c r="Q1143" s="9">
        <f t="shared" si="123"/>
        <v>0.24374999999999999</v>
      </c>
      <c r="R1143" s="8">
        <f t="shared" si="124"/>
        <v>0</v>
      </c>
    </row>
    <row r="1144" spans="1:18" ht="13.5" thickBot="1">
      <c r="A1144" s="16" t="s">
        <v>40</v>
      </c>
      <c r="B1144" s="16" t="str">
        <f t="shared" si="125"/>
        <v>KIOSK</v>
      </c>
      <c r="C1144" s="23" t="s">
        <v>9</v>
      </c>
      <c r="D1144" s="16" t="s">
        <v>684</v>
      </c>
      <c r="E1144" s="16" t="s">
        <v>685</v>
      </c>
      <c r="F1144" s="17">
        <v>43242</v>
      </c>
      <c r="G1144" s="18">
        <v>2018</v>
      </c>
      <c r="H1144" s="16" t="s">
        <v>43</v>
      </c>
      <c r="I1144" s="22">
        <v>1210</v>
      </c>
      <c r="J1144" s="19">
        <v>1210</v>
      </c>
      <c r="K1144" s="21">
        <v>1210</v>
      </c>
      <c r="L1144" s="21">
        <v>1600</v>
      </c>
      <c r="M1144" s="13">
        <f t="shared" si="119"/>
        <v>1210</v>
      </c>
      <c r="N1144" s="10">
        <f t="shared" si="120"/>
        <v>1210</v>
      </c>
      <c r="O1144" s="10">
        <f t="shared" si="121"/>
        <v>1210</v>
      </c>
      <c r="P1144" s="8">
        <f t="shared" si="122"/>
        <v>390</v>
      </c>
      <c r="Q1144" s="9">
        <f t="shared" si="123"/>
        <v>0.24374999999999999</v>
      </c>
      <c r="R1144" s="8">
        <f t="shared" si="124"/>
        <v>0</v>
      </c>
    </row>
    <row r="1145" spans="1:18" ht="13.5" thickBot="1">
      <c r="A1145" s="16" t="s">
        <v>26</v>
      </c>
      <c r="B1145" s="16" t="str">
        <f t="shared" si="125"/>
        <v>POS</v>
      </c>
      <c r="C1145" s="23" t="s">
        <v>9</v>
      </c>
      <c r="D1145" s="16" t="s">
        <v>322</v>
      </c>
      <c r="E1145" s="16" t="s">
        <v>323</v>
      </c>
      <c r="F1145" s="17">
        <v>43276</v>
      </c>
      <c r="G1145" s="18">
        <v>2018</v>
      </c>
      <c r="H1145" s="16" t="s">
        <v>29</v>
      </c>
      <c r="I1145" s="20">
        <v>1468.31</v>
      </c>
      <c r="J1145" s="19">
        <v>1468.31</v>
      </c>
      <c r="K1145" s="21">
        <v>1468.31</v>
      </c>
      <c r="L1145" s="21">
        <v>1944</v>
      </c>
      <c r="M1145" s="13">
        <f t="shared" si="119"/>
        <v>1468.31</v>
      </c>
      <c r="N1145" s="10">
        <f t="shared" si="120"/>
        <v>1468.31</v>
      </c>
      <c r="O1145" s="10">
        <f t="shared" si="121"/>
        <v>1468.31</v>
      </c>
      <c r="P1145" s="8">
        <f t="shared" si="122"/>
        <v>475.69000000000005</v>
      </c>
      <c r="Q1145" s="9">
        <f t="shared" si="123"/>
        <v>0.2446965020576132</v>
      </c>
      <c r="R1145" s="8">
        <f t="shared" si="124"/>
        <v>0</v>
      </c>
    </row>
    <row r="1146" spans="1:18" ht="13.5" thickBot="1">
      <c r="A1146" s="16" t="s">
        <v>882</v>
      </c>
      <c r="B1146" s="16" t="str">
        <f t="shared" si="125"/>
        <v>POS</v>
      </c>
      <c r="C1146" s="23" t="s">
        <v>9</v>
      </c>
      <c r="D1146" s="16" t="s">
        <v>899</v>
      </c>
      <c r="E1146" s="16" t="s">
        <v>900</v>
      </c>
      <c r="F1146" s="17">
        <v>43292</v>
      </c>
      <c r="G1146" s="18">
        <v>2018</v>
      </c>
      <c r="H1146" s="16" t="s">
        <v>29</v>
      </c>
      <c r="I1146" s="20">
        <v>454.12</v>
      </c>
      <c r="J1146" s="19">
        <v>454.12</v>
      </c>
      <c r="K1146" s="21">
        <v>454.12</v>
      </c>
      <c r="L1146" s="21">
        <v>606</v>
      </c>
      <c r="M1146" s="13">
        <f t="shared" si="119"/>
        <v>454.12</v>
      </c>
      <c r="N1146" s="10">
        <f t="shared" si="120"/>
        <v>454.12</v>
      </c>
      <c r="O1146" s="10">
        <f t="shared" si="121"/>
        <v>454.12</v>
      </c>
      <c r="P1146" s="8">
        <f t="shared" si="122"/>
        <v>151.88</v>
      </c>
      <c r="Q1146" s="9">
        <f t="shared" si="123"/>
        <v>0.25062706270627061</v>
      </c>
      <c r="R1146" s="8">
        <f t="shared" si="124"/>
        <v>0</v>
      </c>
    </row>
    <row r="1147" spans="1:18" ht="13.5" thickBot="1">
      <c r="A1147" s="16" t="s">
        <v>8</v>
      </c>
      <c r="B1147" s="16" t="str">
        <f t="shared" si="125"/>
        <v>POS</v>
      </c>
      <c r="C1147" s="23" t="s">
        <v>9</v>
      </c>
      <c r="D1147" s="16" t="s">
        <v>20</v>
      </c>
      <c r="E1147" s="16" t="s">
        <v>21</v>
      </c>
      <c r="F1147" s="17">
        <v>43290</v>
      </c>
      <c r="G1147" s="18">
        <v>2018</v>
      </c>
      <c r="H1147" s="16" t="s">
        <v>15</v>
      </c>
      <c r="I1147" s="20">
        <v>7033.51</v>
      </c>
      <c r="J1147" s="19">
        <v>7033.51</v>
      </c>
      <c r="K1147" s="21">
        <v>7033.51</v>
      </c>
      <c r="L1147" s="21">
        <v>9414</v>
      </c>
      <c r="M1147" s="13">
        <f t="shared" si="119"/>
        <v>7033.51</v>
      </c>
      <c r="N1147" s="10">
        <f t="shared" si="120"/>
        <v>7033.51</v>
      </c>
      <c r="O1147" s="10">
        <f t="shared" si="121"/>
        <v>7033.51</v>
      </c>
      <c r="P1147" s="8">
        <f t="shared" si="122"/>
        <v>2380.4899999999998</v>
      </c>
      <c r="Q1147" s="9">
        <f t="shared" si="123"/>
        <v>0.25286700658593581</v>
      </c>
      <c r="R1147" s="8">
        <f t="shared" si="124"/>
        <v>0</v>
      </c>
    </row>
    <row r="1148" spans="1:18" ht="13.5" thickBot="1">
      <c r="A1148" s="16" t="s">
        <v>99</v>
      </c>
      <c r="B1148" s="16" t="str">
        <f t="shared" si="125"/>
        <v>POS</v>
      </c>
      <c r="C1148" s="23" t="s">
        <v>9</v>
      </c>
      <c r="D1148" s="16" t="s">
        <v>730</v>
      </c>
      <c r="E1148" s="16" t="s">
        <v>731</v>
      </c>
      <c r="F1148" s="17">
        <v>43299</v>
      </c>
      <c r="G1148" s="18">
        <v>2018</v>
      </c>
      <c r="H1148" s="16" t="s">
        <v>29</v>
      </c>
      <c r="I1148" s="20">
        <v>981.62</v>
      </c>
      <c r="J1148" s="19">
        <v>981.62</v>
      </c>
      <c r="K1148" s="21">
        <v>981.62</v>
      </c>
      <c r="L1148" s="21">
        <v>1317</v>
      </c>
      <c r="M1148" s="13">
        <f t="shared" si="119"/>
        <v>981.62</v>
      </c>
      <c r="N1148" s="10">
        <f t="shared" si="120"/>
        <v>981.62</v>
      </c>
      <c r="O1148" s="10">
        <f t="shared" si="121"/>
        <v>981.62</v>
      </c>
      <c r="P1148" s="8">
        <f t="shared" si="122"/>
        <v>335.38</v>
      </c>
      <c r="Q1148" s="9">
        <f t="shared" si="123"/>
        <v>0.25465451784358389</v>
      </c>
      <c r="R1148" s="8">
        <f t="shared" si="124"/>
        <v>0</v>
      </c>
    </row>
    <row r="1149" spans="1:18" ht="13.5" thickBot="1">
      <c r="A1149" s="16" t="s">
        <v>26</v>
      </c>
      <c r="B1149" s="16" t="str">
        <f t="shared" si="125"/>
        <v>POS</v>
      </c>
      <c r="C1149" s="23" t="s">
        <v>9</v>
      </c>
      <c r="D1149" s="16" t="s">
        <v>956</v>
      </c>
      <c r="E1149" s="16" t="s">
        <v>957</v>
      </c>
      <c r="F1149" s="17">
        <v>43333</v>
      </c>
      <c r="G1149" s="18">
        <v>2018</v>
      </c>
      <c r="H1149" s="16" t="s">
        <v>29</v>
      </c>
      <c r="I1149" s="20">
        <v>364.5</v>
      </c>
      <c r="J1149" s="19">
        <v>364.5</v>
      </c>
      <c r="K1149" s="21">
        <v>364.5</v>
      </c>
      <c r="L1149" s="21">
        <v>495</v>
      </c>
      <c r="M1149" s="13">
        <f t="shared" si="119"/>
        <v>364.5</v>
      </c>
      <c r="N1149" s="10">
        <f t="shared" si="120"/>
        <v>364.5</v>
      </c>
      <c r="O1149" s="10">
        <f t="shared" si="121"/>
        <v>364.5</v>
      </c>
      <c r="P1149" s="8">
        <f t="shared" si="122"/>
        <v>130.5</v>
      </c>
      <c r="Q1149" s="9">
        <f t="shared" si="123"/>
        <v>0.26363636363636361</v>
      </c>
      <c r="R1149" s="8">
        <f t="shared" si="124"/>
        <v>0</v>
      </c>
    </row>
    <row r="1150" spans="1:18" ht="13.5" thickBot="1">
      <c r="A1150" s="16" t="s">
        <v>186</v>
      </c>
      <c r="B1150" s="16" t="str">
        <f t="shared" si="125"/>
        <v>POS</v>
      </c>
      <c r="C1150" s="23" t="s">
        <v>9</v>
      </c>
      <c r="D1150" s="16" t="s">
        <v>1154</v>
      </c>
      <c r="E1150" s="16" t="s">
        <v>1155</v>
      </c>
      <c r="F1150" s="17">
        <v>43278</v>
      </c>
      <c r="G1150" s="18">
        <v>2018</v>
      </c>
      <c r="H1150" s="16" t="s">
        <v>29</v>
      </c>
      <c r="I1150" s="22">
        <v>200</v>
      </c>
      <c r="J1150" s="19">
        <v>200</v>
      </c>
      <c r="K1150" s="21">
        <v>200</v>
      </c>
      <c r="L1150" s="21">
        <v>275</v>
      </c>
      <c r="M1150" s="13">
        <f t="shared" si="119"/>
        <v>200</v>
      </c>
      <c r="N1150" s="10">
        <f t="shared" si="120"/>
        <v>200</v>
      </c>
      <c r="O1150" s="10">
        <f t="shared" si="121"/>
        <v>200</v>
      </c>
      <c r="P1150" s="8">
        <f t="shared" si="122"/>
        <v>75</v>
      </c>
      <c r="Q1150" s="9">
        <f t="shared" si="123"/>
        <v>0.27272727272727271</v>
      </c>
      <c r="R1150" s="8">
        <f t="shared" si="124"/>
        <v>0</v>
      </c>
    </row>
    <row r="1151" spans="1:18" ht="13.5" thickBot="1">
      <c r="A1151" s="16" t="s">
        <v>40</v>
      </c>
      <c r="B1151" s="16" t="str">
        <f t="shared" si="125"/>
        <v>KIOSK</v>
      </c>
      <c r="C1151" s="23" t="s">
        <v>9</v>
      </c>
      <c r="D1151" s="16" t="s">
        <v>797</v>
      </c>
      <c r="E1151" s="16" t="s">
        <v>798</v>
      </c>
      <c r="F1151" s="17">
        <v>43300</v>
      </c>
      <c r="G1151" s="18">
        <v>2018</v>
      </c>
      <c r="H1151" s="16" t="s">
        <v>43</v>
      </c>
      <c r="I1151" s="22">
        <v>725</v>
      </c>
      <c r="J1151" s="19">
        <v>725</v>
      </c>
      <c r="K1151" s="21">
        <v>725</v>
      </c>
      <c r="L1151" s="21">
        <v>1000</v>
      </c>
      <c r="M1151" s="13">
        <f t="shared" si="119"/>
        <v>725</v>
      </c>
      <c r="N1151" s="10">
        <f t="shared" si="120"/>
        <v>725</v>
      </c>
      <c r="O1151" s="10">
        <f t="shared" si="121"/>
        <v>725</v>
      </c>
      <c r="P1151" s="8">
        <f t="shared" si="122"/>
        <v>275</v>
      </c>
      <c r="Q1151" s="9">
        <f t="shared" si="123"/>
        <v>0.27500000000000002</v>
      </c>
      <c r="R1151" s="8">
        <f t="shared" si="124"/>
        <v>0</v>
      </c>
    </row>
    <row r="1152" spans="1:18" ht="13.5" thickBot="1">
      <c r="A1152" s="16" t="s">
        <v>40</v>
      </c>
      <c r="B1152" s="16" t="str">
        <f t="shared" si="125"/>
        <v>KIOSK</v>
      </c>
      <c r="C1152" s="23" t="s">
        <v>9</v>
      </c>
      <c r="D1152" s="16" t="s">
        <v>182</v>
      </c>
      <c r="E1152" s="16" t="s">
        <v>183</v>
      </c>
      <c r="F1152" s="17">
        <v>43249</v>
      </c>
      <c r="G1152" s="18">
        <v>2018</v>
      </c>
      <c r="H1152" s="16" t="s">
        <v>43</v>
      </c>
      <c r="I1152" s="22">
        <v>1495</v>
      </c>
      <c r="J1152" s="19">
        <v>1495</v>
      </c>
      <c r="K1152" s="21">
        <v>1495</v>
      </c>
      <c r="L1152" s="21">
        <v>2100</v>
      </c>
      <c r="M1152" s="13">
        <f t="shared" si="119"/>
        <v>1495</v>
      </c>
      <c r="N1152" s="10">
        <f t="shared" si="120"/>
        <v>1495</v>
      </c>
      <c r="O1152" s="10">
        <f t="shared" si="121"/>
        <v>1495</v>
      </c>
      <c r="P1152" s="8">
        <f t="shared" si="122"/>
        <v>605</v>
      </c>
      <c r="Q1152" s="9">
        <f t="shared" si="123"/>
        <v>0.28809523809523807</v>
      </c>
      <c r="R1152" s="8">
        <f t="shared" si="124"/>
        <v>0</v>
      </c>
    </row>
    <row r="1153" spans="1:18" ht="13.5" thickBot="1">
      <c r="A1153" s="16" t="s">
        <v>111</v>
      </c>
      <c r="B1153" s="16" t="str">
        <f t="shared" si="125"/>
        <v>POS</v>
      </c>
      <c r="C1153" s="23" t="s">
        <v>9</v>
      </c>
      <c r="D1153" s="16" t="s">
        <v>112</v>
      </c>
      <c r="E1153" s="16" t="s">
        <v>113</v>
      </c>
      <c r="F1153" s="17">
        <v>43299</v>
      </c>
      <c r="G1153" s="18">
        <v>2018</v>
      </c>
      <c r="H1153" s="16" t="s">
        <v>37</v>
      </c>
      <c r="I1153" s="20">
        <v>2033.48</v>
      </c>
      <c r="J1153" s="19">
        <v>2033.48</v>
      </c>
      <c r="K1153" s="21">
        <v>2033.48</v>
      </c>
      <c r="L1153" s="21">
        <v>2868</v>
      </c>
      <c r="M1153" s="13">
        <f t="shared" si="119"/>
        <v>2033.48</v>
      </c>
      <c r="N1153" s="10">
        <f t="shared" si="120"/>
        <v>2033.48</v>
      </c>
      <c r="O1153" s="10">
        <f t="shared" si="121"/>
        <v>2033.48</v>
      </c>
      <c r="P1153" s="8">
        <f t="shared" si="122"/>
        <v>834.52</v>
      </c>
      <c r="Q1153" s="9">
        <f t="shared" si="123"/>
        <v>0.29097629009762899</v>
      </c>
      <c r="R1153" s="8">
        <f t="shared" si="124"/>
        <v>0</v>
      </c>
    </row>
    <row r="1154" spans="1:18" ht="13.5" thickBot="1">
      <c r="A1154" s="16" t="s">
        <v>8</v>
      </c>
      <c r="B1154" s="16" t="str">
        <f t="shared" si="125"/>
        <v>POS</v>
      </c>
      <c r="C1154" s="23" t="s">
        <v>9</v>
      </c>
      <c r="D1154" s="16" t="s">
        <v>758</v>
      </c>
      <c r="E1154" s="16" t="s">
        <v>759</v>
      </c>
      <c r="F1154" s="17">
        <v>43299</v>
      </c>
      <c r="G1154" s="18">
        <v>2018</v>
      </c>
      <c r="H1154" s="16" t="s">
        <v>29</v>
      </c>
      <c r="I1154" s="20">
        <v>845.75</v>
      </c>
      <c r="J1154" s="19">
        <v>845.75</v>
      </c>
      <c r="K1154" s="21">
        <v>845.75</v>
      </c>
      <c r="L1154" s="21">
        <v>1213</v>
      </c>
      <c r="M1154" s="13">
        <f t="shared" ref="M1154:M1217" si="126">SUMIFS($I:$I,$D:$D,"="&amp;D1154,$C:$C,"="&amp;C1154)</f>
        <v>845.75</v>
      </c>
      <c r="N1154" s="10">
        <f t="shared" ref="N1154:N1217" si="127">SUMIFS($J:$J,$D:$D,"="&amp;D1154,$C:$C,"="&amp;C1154)</f>
        <v>845.75</v>
      </c>
      <c r="O1154" s="10">
        <f t="shared" ref="O1154:O1217" si="128">SUMIFS($K:$K,$D:$D,"="&amp;D1154,$C:$C,"="&amp;C1154)</f>
        <v>845.75</v>
      </c>
      <c r="P1154" s="8">
        <f t="shared" ref="P1154:P1217" si="129">L1154-O1154</f>
        <v>367.25</v>
      </c>
      <c r="Q1154" s="9">
        <f t="shared" ref="Q1154:Q1217" si="130">P1154/L1154</f>
        <v>0.30276174773289366</v>
      </c>
      <c r="R1154" s="8">
        <f t="shared" ref="R1154:R1217" si="131">M1154-O1154</f>
        <v>0</v>
      </c>
    </row>
    <row r="1155" spans="1:18" ht="13.5" thickBot="1">
      <c r="A1155" s="16" t="s">
        <v>99</v>
      </c>
      <c r="B1155" s="16" t="str">
        <f t="shared" ref="B1155:B1218" si="132">IF(LEFT(A1155,5)="kiosk","KIOSK","POS")</f>
        <v>POS</v>
      </c>
      <c r="C1155" s="23" t="s">
        <v>9</v>
      </c>
      <c r="D1155" s="16" t="s">
        <v>748</v>
      </c>
      <c r="E1155" s="16" t="s">
        <v>749</v>
      </c>
      <c r="F1155" s="17">
        <v>43292</v>
      </c>
      <c r="G1155" s="18">
        <v>2018</v>
      </c>
      <c r="H1155" s="16" t="s">
        <v>29</v>
      </c>
      <c r="I1155" s="20">
        <v>860.25</v>
      </c>
      <c r="J1155" s="19">
        <v>860.25</v>
      </c>
      <c r="K1155" s="21">
        <v>860.25</v>
      </c>
      <c r="L1155" s="21">
        <v>1243</v>
      </c>
      <c r="M1155" s="13">
        <f t="shared" si="126"/>
        <v>860.25</v>
      </c>
      <c r="N1155" s="10">
        <f t="shared" si="127"/>
        <v>860.25</v>
      </c>
      <c r="O1155" s="10">
        <f t="shared" si="128"/>
        <v>860.25</v>
      </c>
      <c r="P1155" s="8">
        <f t="shared" si="129"/>
        <v>382.75</v>
      </c>
      <c r="Q1155" s="9">
        <f t="shared" si="130"/>
        <v>0.30792437650844728</v>
      </c>
      <c r="R1155" s="8">
        <f t="shared" si="131"/>
        <v>0</v>
      </c>
    </row>
    <row r="1156" spans="1:18" ht="13.5" thickBot="1">
      <c r="A1156" s="16" t="s">
        <v>8</v>
      </c>
      <c r="B1156" s="16" t="str">
        <f t="shared" si="132"/>
        <v>POS</v>
      </c>
      <c r="C1156" s="23" t="s">
        <v>9</v>
      </c>
      <c r="D1156" s="16" t="s">
        <v>787</v>
      </c>
      <c r="E1156" s="16" t="s">
        <v>788</v>
      </c>
      <c r="F1156" s="17">
        <v>43286</v>
      </c>
      <c r="G1156" s="18">
        <v>2018</v>
      </c>
      <c r="H1156" s="16" t="s">
        <v>29</v>
      </c>
      <c r="I1156" s="20">
        <v>724.8</v>
      </c>
      <c r="J1156" s="19">
        <v>724.8</v>
      </c>
      <c r="K1156" s="21">
        <v>724.8</v>
      </c>
      <c r="L1156" s="21">
        <v>1053</v>
      </c>
      <c r="M1156" s="13">
        <f t="shared" si="126"/>
        <v>724.8</v>
      </c>
      <c r="N1156" s="10">
        <f t="shared" si="127"/>
        <v>724.8</v>
      </c>
      <c r="O1156" s="10">
        <f t="shared" si="128"/>
        <v>724.8</v>
      </c>
      <c r="P1156" s="8">
        <f t="shared" si="129"/>
        <v>328.20000000000005</v>
      </c>
      <c r="Q1156" s="9">
        <f t="shared" si="130"/>
        <v>0.31168091168091172</v>
      </c>
      <c r="R1156" s="8">
        <f t="shared" si="131"/>
        <v>0</v>
      </c>
    </row>
    <row r="1157" spans="1:18" ht="13.5" thickBot="1">
      <c r="A1157" s="16" t="s">
        <v>99</v>
      </c>
      <c r="B1157" s="16" t="str">
        <f t="shared" si="132"/>
        <v>POS</v>
      </c>
      <c r="C1157" s="23" t="s">
        <v>9</v>
      </c>
      <c r="D1157" s="16" t="s">
        <v>736</v>
      </c>
      <c r="E1157" s="16" t="s">
        <v>737</v>
      </c>
      <c r="F1157" s="17">
        <v>43320</v>
      </c>
      <c r="G1157" s="18">
        <v>2018</v>
      </c>
      <c r="H1157" s="16" t="s">
        <v>29</v>
      </c>
      <c r="I1157" s="22">
        <v>840</v>
      </c>
      <c r="J1157" s="19">
        <v>840</v>
      </c>
      <c r="K1157" s="21">
        <v>840</v>
      </c>
      <c r="L1157" s="21">
        <v>1315</v>
      </c>
      <c r="M1157" s="13">
        <f t="shared" si="126"/>
        <v>840</v>
      </c>
      <c r="N1157" s="10">
        <f t="shared" si="127"/>
        <v>840</v>
      </c>
      <c r="O1157" s="10">
        <f t="shared" si="128"/>
        <v>840</v>
      </c>
      <c r="P1157" s="8">
        <f t="shared" si="129"/>
        <v>475</v>
      </c>
      <c r="Q1157" s="9">
        <f t="shared" si="130"/>
        <v>0.36121673003802279</v>
      </c>
      <c r="R1157" s="8">
        <f t="shared" si="131"/>
        <v>0</v>
      </c>
    </row>
    <row r="1158" spans="1:18" ht="13.5" thickBot="1">
      <c r="A1158" s="16" t="s">
        <v>80</v>
      </c>
      <c r="B1158" s="16" t="str">
        <f t="shared" si="132"/>
        <v>POS</v>
      </c>
      <c r="C1158" s="23" t="s">
        <v>9</v>
      </c>
      <c r="D1158" s="16" t="s">
        <v>584</v>
      </c>
      <c r="E1158" s="16" t="s">
        <v>585</v>
      </c>
      <c r="F1158" s="17">
        <v>43335</v>
      </c>
      <c r="G1158" s="18">
        <v>2018</v>
      </c>
      <c r="H1158" s="16" t="s">
        <v>29</v>
      </c>
      <c r="I1158" s="20">
        <v>1064.75</v>
      </c>
      <c r="J1158" s="19">
        <v>1064.75</v>
      </c>
      <c r="K1158" s="21">
        <v>1064.75</v>
      </c>
      <c r="L1158" s="21">
        <v>1690</v>
      </c>
      <c r="M1158" s="13">
        <f t="shared" si="126"/>
        <v>1064.75</v>
      </c>
      <c r="N1158" s="10">
        <f t="shared" si="127"/>
        <v>1064.75</v>
      </c>
      <c r="O1158" s="10">
        <f t="shared" si="128"/>
        <v>1064.75</v>
      </c>
      <c r="P1158" s="8">
        <f t="shared" si="129"/>
        <v>625.25</v>
      </c>
      <c r="Q1158" s="9">
        <f t="shared" si="130"/>
        <v>0.36997041420118343</v>
      </c>
      <c r="R1158" s="8">
        <f t="shared" si="131"/>
        <v>0</v>
      </c>
    </row>
    <row r="1159" spans="1:18" ht="13.5" thickBot="1">
      <c r="A1159" s="16" t="s">
        <v>80</v>
      </c>
      <c r="B1159" s="16" t="str">
        <f t="shared" si="132"/>
        <v>POS</v>
      </c>
      <c r="C1159" s="23" t="s">
        <v>9</v>
      </c>
      <c r="D1159" s="16" t="s">
        <v>555</v>
      </c>
      <c r="E1159" s="16" t="s">
        <v>556</v>
      </c>
      <c r="F1159" s="17">
        <v>43328</v>
      </c>
      <c r="G1159" s="18">
        <v>2018</v>
      </c>
      <c r="H1159" s="16" t="s">
        <v>29</v>
      </c>
      <c r="I1159" s="20">
        <v>1064.75</v>
      </c>
      <c r="J1159" s="19">
        <v>1064.75</v>
      </c>
      <c r="K1159" s="21">
        <v>1064.75</v>
      </c>
      <c r="L1159" s="21">
        <v>1690</v>
      </c>
      <c r="M1159" s="13">
        <f t="shared" si="126"/>
        <v>1064.75</v>
      </c>
      <c r="N1159" s="10">
        <f t="shared" si="127"/>
        <v>1064.75</v>
      </c>
      <c r="O1159" s="10">
        <f t="shared" si="128"/>
        <v>1064.75</v>
      </c>
      <c r="P1159" s="8">
        <f t="shared" si="129"/>
        <v>625.25</v>
      </c>
      <c r="Q1159" s="9">
        <f t="shared" si="130"/>
        <v>0.36997041420118343</v>
      </c>
      <c r="R1159" s="8">
        <f t="shared" si="131"/>
        <v>0</v>
      </c>
    </row>
    <row r="1160" spans="1:18" ht="13.5" thickBot="1">
      <c r="A1160" s="16" t="s">
        <v>80</v>
      </c>
      <c r="B1160" s="16" t="str">
        <f t="shared" si="132"/>
        <v>POS</v>
      </c>
      <c r="C1160" s="23" t="s">
        <v>9</v>
      </c>
      <c r="D1160" s="16" t="s">
        <v>443</v>
      </c>
      <c r="E1160" s="16" t="s">
        <v>444</v>
      </c>
      <c r="F1160" s="17">
        <v>43333</v>
      </c>
      <c r="G1160" s="18">
        <v>2018</v>
      </c>
      <c r="H1160" s="16" t="s">
        <v>29</v>
      </c>
      <c r="I1160" s="20">
        <v>1064.75</v>
      </c>
      <c r="J1160" s="19">
        <v>1064.75</v>
      </c>
      <c r="K1160" s="21">
        <v>1064.75</v>
      </c>
      <c r="L1160" s="21">
        <v>1690</v>
      </c>
      <c r="M1160" s="13">
        <f t="shared" si="126"/>
        <v>1064.75</v>
      </c>
      <c r="N1160" s="10">
        <f t="shared" si="127"/>
        <v>1064.75</v>
      </c>
      <c r="O1160" s="10">
        <f t="shared" si="128"/>
        <v>1064.75</v>
      </c>
      <c r="P1160" s="8">
        <f t="shared" si="129"/>
        <v>625.25</v>
      </c>
      <c r="Q1160" s="9">
        <f t="shared" si="130"/>
        <v>0.36997041420118343</v>
      </c>
      <c r="R1160" s="8">
        <f t="shared" si="131"/>
        <v>0</v>
      </c>
    </row>
    <row r="1161" spans="1:18" ht="13.5" thickBot="1">
      <c r="A1161" s="16" t="s">
        <v>99</v>
      </c>
      <c r="B1161" s="16" t="str">
        <f t="shared" si="132"/>
        <v>POS</v>
      </c>
      <c r="C1161" s="23" t="s">
        <v>9</v>
      </c>
      <c r="D1161" s="16" t="s">
        <v>100</v>
      </c>
      <c r="E1161" s="16" t="s">
        <v>101</v>
      </c>
      <c r="F1161" s="17">
        <v>43319</v>
      </c>
      <c r="G1161" s="18">
        <v>2018</v>
      </c>
      <c r="H1161" s="16" t="s">
        <v>37</v>
      </c>
      <c r="I1161" s="20">
        <v>2078.39</v>
      </c>
      <c r="J1161" s="19">
        <v>2078.39</v>
      </c>
      <c r="K1161" s="21">
        <v>2078.39</v>
      </c>
      <c r="L1161" s="21">
        <v>3376</v>
      </c>
      <c r="M1161" s="13">
        <f t="shared" si="126"/>
        <v>2078.39</v>
      </c>
      <c r="N1161" s="10">
        <f t="shared" si="127"/>
        <v>2078.39</v>
      </c>
      <c r="O1161" s="10">
        <f t="shared" si="128"/>
        <v>2078.39</v>
      </c>
      <c r="P1161" s="8">
        <f t="shared" si="129"/>
        <v>1297.6100000000001</v>
      </c>
      <c r="Q1161" s="9">
        <f t="shared" si="130"/>
        <v>0.38436315165876783</v>
      </c>
      <c r="R1161" s="8">
        <f t="shared" si="131"/>
        <v>0</v>
      </c>
    </row>
    <row r="1162" spans="1:18" ht="13.5" thickBot="1">
      <c r="A1162" s="16" t="s">
        <v>111</v>
      </c>
      <c r="B1162" s="16" t="str">
        <f t="shared" si="132"/>
        <v>POS</v>
      </c>
      <c r="C1162" s="23" t="s">
        <v>9</v>
      </c>
      <c r="D1162" s="16" t="s">
        <v>834</v>
      </c>
      <c r="E1162" s="16" t="s">
        <v>835</v>
      </c>
      <c r="F1162" s="17">
        <v>43325</v>
      </c>
      <c r="G1162" s="18">
        <v>2018</v>
      </c>
      <c r="H1162" s="16" t="s">
        <v>29</v>
      </c>
      <c r="I1162" s="20">
        <v>481.87</v>
      </c>
      <c r="J1162" s="19">
        <v>481.87</v>
      </c>
      <c r="K1162" s="21">
        <v>481.87</v>
      </c>
      <c r="L1162" s="21">
        <v>801</v>
      </c>
      <c r="M1162" s="13">
        <f t="shared" si="126"/>
        <v>481.87</v>
      </c>
      <c r="N1162" s="10">
        <f t="shared" si="127"/>
        <v>481.87</v>
      </c>
      <c r="O1162" s="10">
        <f t="shared" si="128"/>
        <v>481.87</v>
      </c>
      <c r="P1162" s="8">
        <f t="shared" si="129"/>
        <v>319.13</v>
      </c>
      <c r="Q1162" s="9">
        <f t="shared" si="130"/>
        <v>0.39841448189762796</v>
      </c>
      <c r="R1162" s="8">
        <f t="shared" si="131"/>
        <v>0</v>
      </c>
    </row>
    <row r="1163" spans="1:18" ht="13.5" thickBot="1">
      <c r="A1163" s="16" t="s">
        <v>8</v>
      </c>
      <c r="B1163" s="16" t="str">
        <f t="shared" si="132"/>
        <v>POS</v>
      </c>
      <c r="C1163" s="23" t="s">
        <v>9</v>
      </c>
      <c r="D1163" s="16" t="s">
        <v>926</v>
      </c>
      <c r="E1163" s="16" t="s">
        <v>927</v>
      </c>
      <c r="F1163" s="17">
        <v>43269</v>
      </c>
      <c r="G1163" s="18">
        <v>2018</v>
      </c>
      <c r="H1163" s="16" t="s">
        <v>377</v>
      </c>
      <c r="I1163" s="20">
        <v>311.5</v>
      </c>
      <c r="J1163" s="19">
        <v>311.5</v>
      </c>
      <c r="K1163" s="21">
        <v>311.5</v>
      </c>
      <c r="L1163" s="21">
        <v>524</v>
      </c>
      <c r="M1163" s="13">
        <f t="shared" si="126"/>
        <v>311.5</v>
      </c>
      <c r="N1163" s="10">
        <f t="shared" si="127"/>
        <v>311.5</v>
      </c>
      <c r="O1163" s="10">
        <f t="shared" si="128"/>
        <v>311.5</v>
      </c>
      <c r="P1163" s="8">
        <f t="shared" si="129"/>
        <v>212.5</v>
      </c>
      <c r="Q1163" s="9">
        <f t="shared" si="130"/>
        <v>0.40553435114503816</v>
      </c>
      <c r="R1163" s="8">
        <f t="shared" si="131"/>
        <v>0</v>
      </c>
    </row>
    <row r="1164" spans="1:18" ht="13.5" thickBot="1">
      <c r="A1164" s="16" t="s">
        <v>26</v>
      </c>
      <c r="B1164" s="16" t="str">
        <f t="shared" si="132"/>
        <v>POS</v>
      </c>
      <c r="C1164" s="23" t="s">
        <v>9</v>
      </c>
      <c r="D1164" s="16" t="s">
        <v>324</v>
      </c>
      <c r="E1164" s="16" t="s">
        <v>325</v>
      </c>
      <c r="F1164" s="17">
        <v>43249</v>
      </c>
      <c r="G1164" s="18">
        <v>2018</v>
      </c>
      <c r="H1164" s="16" t="s">
        <v>29</v>
      </c>
      <c r="I1164" s="20">
        <v>1132.31</v>
      </c>
      <c r="J1164" s="19">
        <v>1132.31</v>
      </c>
      <c r="K1164" s="21">
        <v>1132.31</v>
      </c>
      <c r="L1164" s="21">
        <v>1944</v>
      </c>
      <c r="M1164" s="13">
        <f t="shared" si="126"/>
        <v>1132.31</v>
      </c>
      <c r="N1164" s="10">
        <f t="shared" si="127"/>
        <v>1132.31</v>
      </c>
      <c r="O1164" s="10">
        <f t="shared" si="128"/>
        <v>1132.31</v>
      </c>
      <c r="P1164" s="8">
        <f t="shared" si="129"/>
        <v>811.69</v>
      </c>
      <c r="Q1164" s="9">
        <f t="shared" si="130"/>
        <v>0.41753600823045273</v>
      </c>
      <c r="R1164" s="8">
        <f t="shared" si="131"/>
        <v>0</v>
      </c>
    </row>
    <row r="1165" spans="1:18" ht="13.5" thickBot="1">
      <c r="A1165" s="16" t="s">
        <v>26</v>
      </c>
      <c r="B1165" s="16" t="str">
        <f t="shared" si="132"/>
        <v>POS</v>
      </c>
      <c r="C1165" s="23" t="s">
        <v>9</v>
      </c>
      <c r="D1165" s="16" t="s">
        <v>239</v>
      </c>
      <c r="E1165" s="16" t="s">
        <v>240</v>
      </c>
      <c r="F1165" s="17">
        <v>43297</v>
      </c>
      <c r="G1165" s="18">
        <v>2018</v>
      </c>
      <c r="H1165" s="16" t="s">
        <v>29</v>
      </c>
      <c r="I1165" s="20">
        <v>1132.31</v>
      </c>
      <c r="J1165" s="19">
        <v>1132.31</v>
      </c>
      <c r="K1165" s="21">
        <v>1132.31</v>
      </c>
      <c r="L1165" s="21">
        <v>1944</v>
      </c>
      <c r="M1165" s="13">
        <f t="shared" si="126"/>
        <v>1132.31</v>
      </c>
      <c r="N1165" s="10">
        <f t="shared" si="127"/>
        <v>1132.31</v>
      </c>
      <c r="O1165" s="10">
        <f t="shared" si="128"/>
        <v>1132.31</v>
      </c>
      <c r="P1165" s="8">
        <f t="shared" si="129"/>
        <v>811.69</v>
      </c>
      <c r="Q1165" s="9">
        <f t="shared" si="130"/>
        <v>0.41753600823045273</v>
      </c>
      <c r="R1165" s="8">
        <f t="shared" si="131"/>
        <v>0</v>
      </c>
    </row>
    <row r="1166" spans="1:18" ht="13.5" thickBot="1">
      <c r="A1166" s="16" t="s">
        <v>26</v>
      </c>
      <c r="B1166" s="16" t="str">
        <f t="shared" si="132"/>
        <v>POS</v>
      </c>
      <c r="C1166" s="23" t="s">
        <v>9</v>
      </c>
      <c r="D1166" s="16" t="s">
        <v>365</v>
      </c>
      <c r="E1166" s="16" t="s">
        <v>366</v>
      </c>
      <c r="F1166" s="17">
        <v>43298</v>
      </c>
      <c r="G1166" s="18">
        <v>2018</v>
      </c>
      <c r="H1166" s="16" t="s">
        <v>29</v>
      </c>
      <c r="I1166" s="20">
        <v>1132.31</v>
      </c>
      <c r="J1166" s="19">
        <v>1132.31</v>
      </c>
      <c r="K1166" s="21">
        <v>1132.31</v>
      </c>
      <c r="L1166" s="21">
        <v>1944</v>
      </c>
      <c r="M1166" s="13">
        <f t="shared" si="126"/>
        <v>1132.31</v>
      </c>
      <c r="N1166" s="10">
        <f t="shared" si="127"/>
        <v>1132.31</v>
      </c>
      <c r="O1166" s="10">
        <f t="shared" si="128"/>
        <v>1132.31</v>
      </c>
      <c r="P1166" s="8">
        <f t="shared" si="129"/>
        <v>811.69</v>
      </c>
      <c r="Q1166" s="9">
        <f t="shared" si="130"/>
        <v>0.41753600823045273</v>
      </c>
      <c r="R1166" s="8">
        <f t="shared" si="131"/>
        <v>0</v>
      </c>
    </row>
    <row r="1167" spans="1:18" ht="13.5" thickBot="1">
      <c r="A1167" s="16" t="s">
        <v>26</v>
      </c>
      <c r="B1167" s="16" t="str">
        <f t="shared" si="132"/>
        <v>POS</v>
      </c>
      <c r="C1167" s="23" t="s">
        <v>9</v>
      </c>
      <c r="D1167" s="16" t="s">
        <v>291</v>
      </c>
      <c r="E1167" s="16" t="s">
        <v>292</v>
      </c>
      <c r="F1167" s="17">
        <v>43296</v>
      </c>
      <c r="G1167" s="18">
        <v>2018</v>
      </c>
      <c r="H1167" s="16" t="s">
        <v>29</v>
      </c>
      <c r="I1167" s="20">
        <v>1132.31</v>
      </c>
      <c r="J1167" s="19">
        <v>1132.31</v>
      </c>
      <c r="K1167" s="21">
        <v>1132.31</v>
      </c>
      <c r="L1167" s="21">
        <v>1944</v>
      </c>
      <c r="M1167" s="13">
        <f t="shared" si="126"/>
        <v>1132.31</v>
      </c>
      <c r="N1167" s="10">
        <f t="shared" si="127"/>
        <v>1132.31</v>
      </c>
      <c r="O1167" s="10">
        <f t="shared" si="128"/>
        <v>1132.31</v>
      </c>
      <c r="P1167" s="8">
        <f t="shared" si="129"/>
        <v>811.69</v>
      </c>
      <c r="Q1167" s="9">
        <f t="shared" si="130"/>
        <v>0.41753600823045273</v>
      </c>
      <c r="R1167" s="8">
        <f t="shared" si="131"/>
        <v>0</v>
      </c>
    </row>
    <row r="1168" spans="1:18" ht="13.5" thickBot="1">
      <c r="A1168" s="16" t="s">
        <v>8</v>
      </c>
      <c r="B1168" s="16" t="str">
        <f t="shared" si="132"/>
        <v>POS</v>
      </c>
      <c r="C1168" s="23" t="s">
        <v>9</v>
      </c>
      <c r="D1168" s="16" t="s">
        <v>389</v>
      </c>
      <c r="E1168" s="16" t="s">
        <v>390</v>
      </c>
      <c r="F1168" s="17">
        <v>43272</v>
      </c>
      <c r="G1168" s="18">
        <v>2018</v>
      </c>
      <c r="H1168" s="16" t="s">
        <v>29</v>
      </c>
      <c r="I1168" s="20">
        <v>971.18</v>
      </c>
      <c r="J1168" s="19">
        <v>971.18</v>
      </c>
      <c r="K1168" s="21">
        <v>971.18</v>
      </c>
      <c r="L1168" s="21">
        <v>1699</v>
      </c>
      <c r="M1168" s="13">
        <f t="shared" si="126"/>
        <v>971.18</v>
      </c>
      <c r="N1168" s="10">
        <f t="shared" si="127"/>
        <v>971.18</v>
      </c>
      <c r="O1168" s="10">
        <f t="shared" si="128"/>
        <v>971.18</v>
      </c>
      <c r="P1168" s="8">
        <f t="shared" si="129"/>
        <v>727.82</v>
      </c>
      <c r="Q1168" s="9">
        <f t="shared" si="130"/>
        <v>0.42838140082401416</v>
      </c>
      <c r="R1168" s="8">
        <f t="shared" si="131"/>
        <v>0</v>
      </c>
    </row>
    <row r="1169" spans="1:18" ht="13.5" thickBot="1">
      <c r="A1169" s="16" t="s">
        <v>915</v>
      </c>
      <c r="B1169" s="16" t="str">
        <f t="shared" si="132"/>
        <v>POS</v>
      </c>
      <c r="C1169" s="23" t="s">
        <v>9</v>
      </c>
      <c r="D1169" s="16" t="s">
        <v>1192</v>
      </c>
      <c r="E1169" s="16" t="s">
        <v>1193</v>
      </c>
      <c r="F1169" s="17">
        <v>43306</v>
      </c>
      <c r="G1169" s="18">
        <v>2018</v>
      </c>
      <c r="H1169" s="16" t="s">
        <v>377</v>
      </c>
      <c r="I1169" s="22">
        <v>100</v>
      </c>
      <c r="J1169" s="19">
        <v>100</v>
      </c>
      <c r="K1169" s="21">
        <v>100</v>
      </c>
      <c r="L1169" s="21">
        <v>175</v>
      </c>
      <c r="M1169" s="13">
        <f t="shared" si="126"/>
        <v>100</v>
      </c>
      <c r="N1169" s="10">
        <f t="shared" si="127"/>
        <v>100</v>
      </c>
      <c r="O1169" s="10">
        <f t="shared" si="128"/>
        <v>100</v>
      </c>
      <c r="P1169" s="8">
        <f t="shared" si="129"/>
        <v>75</v>
      </c>
      <c r="Q1169" s="9">
        <f t="shared" si="130"/>
        <v>0.42857142857142855</v>
      </c>
      <c r="R1169" s="8">
        <f t="shared" si="131"/>
        <v>0</v>
      </c>
    </row>
    <row r="1170" spans="1:18" ht="13.5" thickBot="1">
      <c r="A1170" s="16" t="s">
        <v>108</v>
      </c>
      <c r="B1170" s="16" t="str">
        <f t="shared" si="132"/>
        <v>POS</v>
      </c>
      <c r="C1170" s="23" t="s">
        <v>9</v>
      </c>
      <c r="D1170" s="16" t="s">
        <v>880</v>
      </c>
      <c r="E1170" s="16" t="s">
        <v>881</v>
      </c>
      <c r="F1170" s="17">
        <v>43270</v>
      </c>
      <c r="G1170" s="18">
        <v>2018</v>
      </c>
      <c r="H1170" s="16" t="s">
        <v>29</v>
      </c>
      <c r="I1170" s="20">
        <v>400.25</v>
      </c>
      <c r="J1170" s="19">
        <v>400.25</v>
      </c>
      <c r="K1170" s="21">
        <v>400.25</v>
      </c>
      <c r="L1170" s="21">
        <v>701</v>
      </c>
      <c r="M1170" s="13">
        <f t="shared" si="126"/>
        <v>400.25</v>
      </c>
      <c r="N1170" s="10">
        <f t="shared" si="127"/>
        <v>400.25</v>
      </c>
      <c r="O1170" s="10">
        <f t="shared" si="128"/>
        <v>400.25</v>
      </c>
      <c r="P1170" s="8">
        <f t="shared" si="129"/>
        <v>300.75</v>
      </c>
      <c r="Q1170" s="9">
        <f t="shared" si="130"/>
        <v>0.42902995720399428</v>
      </c>
      <c r="R1170" s="8">
        <f t="shared" si="131"/>
        <v>0</v>
      </c>
    </row>
    <row r="1171" spans="1:18" ht="13.5" thickBot="1">
      <c r="A1171" s="16" t="s">
        <v>32</v>
      </c>
      <c r="B1171" s="16" t="str">
        <f t="shared" si="132"/>
        <v>POS</v>
      </c>
      <c r="C1171" s="23" t="s">
        <v>9</v>
      </c>
      <c r="D1171" s="16" t="s">
        <v>395</v>
      </c>
      <c r="E1171" s="16" t="s">
        <v>396</v>
      </c>
      <c r="F1171" s="17">
        <v>43280</v>
      </c>
      <c r="G1171" s="18">
        <v>2018</v>
      </c>
      <c r="H1171" s="16" t="s">
        <v>29</v>
      </c>
      <c r="I1171" s="20">
        <v>964.75</v>
      </c>
      <c r="J1171" s="19">
        <v>964.75</v>
      </c>
      <c r="K1171" s="21">
        <v>964.75</v>
      </c>
      <c r="L1171" s="21">
        <v>1690</v>
      </c>
      <c r="M1171" s="13">
        <f t="shared" si="126"/>
        <v>964.75</v>
      </c>
      <c r="N1171" s="10">
        <f t="shared" si="127"/>
        <v>964.75</v>
      </c>
      <c r="O1171" s="10">
        <f t="shared" si="128"/>
        <v>964.75</v>
      </c>
      <c r="P1171" s="8">
        <f t="shared" si="129"/>
        <v>725.25</v>
      </c>
      <c r="Q1171" s="9">
        <f t="shared" si="130"/>
        <v>0.42914201183431955</v>
      </c>
      <c r="R1171" s="8">
        <f t="shared" si="131"/>
        <v>0</v>
      </c>
    </row>
    <row r="1172" spans="1:18" ht="13.5" thickBot="1">
      <c r="A1172" s="16" t="s">
        <v>32</v>
      </c>
      <c r="B1172" s="16" t="str">
        <f t="shared" si="132"/>
        <v>POS</v>
      </c>
      <c r="C1172" s="23" t="s">
        <v>9</v>
      </c>
      <c r="D1172" s="16" t="s">
        <v>571</v>
      </c>
      <c r="E1172" s="16" t="s">
        <v>572</v>
      </c>
      <c r="F1172" s="17">
        <v>43265</v>
      </c>
      <c r="G1172" s="18">
        <v>2018</v>
      </c>
      <c r="H1172" s="16" t="s">
        <v>29</v>
      </c>
      <c r="I1172" s="20">
        <v>964.75</v>
      </c>
      <c r="J1172" s="19">
        <v>964.75</v>
      </c>
      <c r="K1172" s="21">
        <v>964.75</v>
      </c>
      <c r="L1172" s="21">
        <v>1690</v>
      </c>
      <c r="M1172" s="13">
        <f t="shared" si="126"/>
        <v>964.75</v>
      </c>
      <c r="N1172" s="10">
        <f t="shared" si="127"/>
        <v>964.75</v>
      </c>
      <c r="O1172" s="10">
        <f t="shared" si="128"/>
        <v>964.75</v>
      </c>
      <c r="P1172" s="8">
        <f t="shared" si="129"/>
        <v>725.25</v>
      </c>
      <c r="Q1172" s="9">
        <f t="shared" si="130"/>
        <v>0.42914201183431955</v>
      </c>
      <c r="R1172" s="8">
        <f t="shared" si="131"/>
        <v>0</v>
      </c>
    </row>
    <row r="1173" spans="1:18" ht="13.5" thickBot="1">
      <c r="A1173" s="16" t="s">
        <v>32</v>
      </c>
      <c r="B1173" s="16" t="str">
        <f t="shared" si="132"/>
        <v>POS</v>
      </c>
      <c r="C1173" s="23" t="s">
        <v>9</v>
      </c>
      <c r="D1173" s="16" t="s">
        <v>573</v>
      </c>
      <c r="E1173" s="16" t="s">
        <v>574</v>
      </c>
      <c r="F1173" s="17">
        <v>43251</v>
      </c>
      <c r="G1173" s="18">
        <v>2018</v>
      </c>
      <c r="H1173" s="16" t="s">
        <v>29</v>
      </c>
      <c r="I1173" s="20">
        <v>964.75</v>
      </c>
      <c r="J1173" s="19">
        <v>964.75</v>
      </c>
      <c r="K1173" s="21">
        <v>964.75</v>
      </c>
      <c r="L1173" s="21">
        <v>1690</v>
      </c>
      <c r="M1173" s="13">
        <f t="shared" si="126"/>
        <v>964.75</v>
      </c>
      <c r="N1173" s="10">
        <f t="shared" si="127"/>
        <v>964.75</v>
      </c>
      <c r="O1173" s="10">
        <f t="shared" si="128"/>
        <v>964.75</v>
      </c>
      <c r="P1173" s="8">
        <f t="shared" si="129"/>
        <v>725.25</v>
      </c>
      <c r="Q1173" s="9">
        <f t="shared" si="130"/>
        <v>0.42914201183431955</v>
      </c>
      <c r="R1173" s="8">
        <f t="shared" si="131"/>
        <v>0</v>
      </c>
    </row>
    <row r="1174" spans="1:18" ht="13.5" thickBot="1">
      <c r="A1174" s="16" t="s">
        <v>80</v>
      </c>
      <c r="B1174" s="16" t="str">
        <f t="shared" si="132"/>
        <v>POS</v>
      </c>
      <c r="C1174" s="23" t="s">
        <v>9</v>
      </c>
      <c r="D1174" s="16" t="s">
        <v>529</v>
      </c>
      <c r="E1174" s="16" t="s">
        <v>530</v>
      </c>
      <c r="F1174" s="17">
        <v>43335</v>
      </c>
      <c r="G1174" s="18">
        <v>2018</v>
      </c>
      <c r="H1174" s="16" t="s">
        <v>29</v>
      </c>
      <c r="I1174" s="20">
        <v>964.75</v>
      </c>
      <c r="J1174" s="19">
        <v>964.75</v>
      </c>
      <c r="K1174" s="21">
        <v>964.75</v>
      </c>
      <c r="L1174" s="21">
        <v>1690</v>
      </c>
      <c r="M1174" s="13">
        <f t="shared" si="126"/>
        <v>964.75</v>
      </c>
      <c r="N1174" s="10">
        <f t="shared" si="127"/>
        <v>964.75</v>
      </c>
      <c r="O1174" s="10">
        <f t="shared" si="128"/>
        <v>964.75</v>
      </c>
      <c r="P1174" s="8">
        <f t="shared" si="129"/>
        <v>725.25</v>
      </c>
      <c r="Q1174" s="9">
        <f t="shared" si="130"/>
        <v>0.42914201183431955</v>
      </c>
      <c r="R1174" s="8">
        <f t="shared" si="131"/>
        <v>0</v>
      </c>
    </row>
    <row r="1175" spans="1:18" ht="13.5" thickBot="1">
      <c r="A1175" s="16" t="s">
        <v>32</v>
      </c>
      <c r="B1175" s="16" t="str">
        <f t="shared" si="132"/>
        <v>POS</v>
      </c>
      <c r="C1175" s="23" t="s">
        <v>9</v>
      </c>
      <c r="D1175" s="16" t="s">
        <v>565</v>
      </c>
      <c r="E1175" s="16" t="s">
        <v>566</v>
      </c>
      <c r="F1175" s="17">
        <v>43301</v>
      </c>
      <c r="G1175" s="18">
        <v>2018</v>
      </c>
      <c r="H1175" s="16" t="s">
        <v>29</v>
      </c>
      <c r="I1175" s="20">
        <v>964.75</v>
      </c>
      <c r="J1175" s="19">
        <v>964.75</v>
      </c>
      <c r="K1175" s="21">
        <v>964.75</v>
      </c>
      <c r="L1175" s="21">
        <v>1690</v>
      </c>
      <c r="M1175" s="13">
        <f t="shared" si="126"/>
        <v>964.75</v>
      </c>
      <c r="N1175" s="10">
        <f t="shared" si="127"/>
        <v>964.75</v>
      </c>
      <c r="O1175" s="10">
        <f t="shared" si="128"/>
        <v>964.75</v>
      </c>
      <c r="P1175" s="8">
        <f t="shared" si="129"/>
        <v>725.25</v>
      </c>
      <c r="Q1175" s="9">
        <f t="shared" si="130"/>
        <v>0.42914201183431955</v>
      </c>
      <c r="R1175" s="8">
        <f t="shared" si="131"/>
        <v>0</v>
      </c>
    </row>
    <row r="1176" spans="1:18" ht="13.5" thickBot="1">
      <c r="A1176" s="16" t="s">
        <v>32</v>
      </c>
      <c r="B1176" s="16" t="str">
        <f t="shared" si="132"/>
        <v>POS</v>
      </c>
      <c r="C1176" s="23" t="s">
        <v>9</v>
      </c>
      <c r="D1176" s="16" t="s">
        <v>449</v>
      </c>
      <c r="E1176" s="16" t="s">
        <v>450</v>
      </c>
      <c r="F1176" s="17">
        <v>43242</v>
      </c>
      <c r="G1176" s="18">
        <v>2018</v>
      </c>
      <c r="H1176" s="16" t="s">
        <v>29</v>
      </c>
      <c r="I1176" s="20">
        <v>964.75</v>
      </c>
      <c r="J1176" s="19">
        <v>964.75</v>
      </c>
      <c r="K1176" s="21">
        <v>964.75</v>
      </c>
      <c r="L1176" s="21">
        <v>1690</v>
      </c>
      <c r="M1176" s="13">
        <f t="shared" si="126"/>
        <v>964.75</v>
      </c>
      <c r="N1176" s="10">
        <f t="shared" si="127"/>
        <v>964.75</v>
      </c>
      <c r="O1176" s="10">
        <f t="shared" si="128"/>
        <v>964.75</v>
      </c>
      <c r="P1176" s="8">
        <f t="shared" si="129"/>
        <v>725.25</v>
      </c>
      <c r="Q1176" s="9">
        <f t="shared" si="130"/>
        <v>0.42914201183431955</v>
      </c>
      <c r="R1176" s="8">
        <f t="shared" si="131"/>
        <v>0</v>
      </c>
    </row>
    <row r="1177" spans="1:18" ht="13.5" thickBot="1">
      <c r="A1177" s="16" t="s">
        <v>80</v>
      </c>
      <c r="B1177" s="16" t="str">
        <f t="shared" si="132"/>
        <v>POS</v>
      </c>
      <c r="C1177" s="23" t="s">
        <v>9</v>
      </c>
      <c r="D1177" s="16" t="s">
        <v>586</v>
      </c>
      <c r="E1177" s="16" t="s">
        <v>587</v>
      </c>
      <c r="F1177" s="17">
        <v>43304</v>
      </c>
      <c r="G1177" s="18">
        <v>2018</v>
      </c>
      <c r="H1177" s="16" t="s">
        <v>29</v>
      </c>
      <c r="I1177" s="20">
        <v>964.75</v>
      </c>
      <c r="J1177" s="19">
        <v>964.75</v>
      </c>
      <c r="K1177" s="21">
        <v>964.75</v>
      </c>
      <c r="L1177" s="21">
        <v>1690</v>
      </c>
      <c r="M1177" s="13">
        <f t="shared" si="126"/>
        <v>964.75</v>
      </c>
      <c r="N1177" s="10">
        <f t="shared" si="127"/>
        <v>964.75</v>
      </c>
      <c r="O1177" s="10">
        <f t="shared" si="128"/>
        <v>964.75</v>
      </c>
      <c r="P1177" s="8">
        <f t="shared" si="129"/>
        <v>725.25</v>
      </c>
      <c r="Q1177" s="9">
        <f t="shared" si="130"/>
        <v>0.42914201183431955</v>
      </c>
      <c r="R1177" s="8">
        <f t="shared" si="131"/>
        <v>0</v>
      </c>
    </row>
    <row r="1178" spans="1:18" ht="13.5" thickBot="1">
      <c r="A1178" s="16" t="s">
        <v>80</v>
      </c>
      <c r="B1178" s="16" t="str">
        <f t="shared" si="132"/>
        <v>POS</v>
      </c>
      <c r="C1178" s="23" t="s">
        <v>9</v>
      </c>
      <c r="D1178" s="16" t="s">
        <v>519</v>
      </c>
      <c r="E1178" s="16" t="s">
        <v>520</v>
      </c>
      <c r="F1178" s="17">
        <v>43307</v>
      </c>
      <c r="G1178" s="18">
        <v>2018</v>
      </c>
      <c r="H1178" s="16" t="s">
        <v>29</v>
      </c>
      <c r="I1178" s="20">
        <v>964.75</v>
      </c>
      <c r="J1178" s="19">
        <v>964.75</v>
      </c>
      <c r="K1178" s="21">
        <v>964.75</v>
      </c>
      <c r="L1178" s="21">
        <v>1690</v>
      </c>
      <c r="M1178" s="13">
        <f t="shared" si="126"/>
        <v>964.75</v>
      </c>
      <c r="N1178" s="10">
        <f t="shared" si="127"/>
        <v>964.75</v>
      </c>
      <c r="O1178" s="10">
        <f t="shared" si="128"/>
        <v>964.75</v>
      </c>
      <c r="P1178" s="8">
        <f t="shared" si="129"/>
        <v>725.25</v>
      </c>
      <c r="Q1178" s="9">
        <f t="shared" si="130"/>
        <v>0.42914201183431955</v>
      </c>
      <c r="R1178" s="8">
        <f t="shared" si="131"/>
        <v>0</v>
      </c>
    </row>
    <row r="1179" spans="1:18" ht="13.5" thickBot="1">
      <c r="A1179" s="16" t="s">
        <v>80</v>
      </c>
      <c r="B1179" s="16" t="str">
        <f t="shared" si="132"/>
        <v>POS</v>
      </c>
      <c r="C1179" s="23" t="s">
        <v>9</v>
      </c>
      <c r="D1179" s="16" t="s">
        <v>567</v>
      </c>
      <c r="E1179" s="16" t="s">
        <v>568</v>
      </c>
      <c r="F1179" s="17">
        <v>43328</v>
      </c>
      <c r="G1179" s="18">
        <v>2018</v>
      </c>
      <c r="H1179" s="16" t="s">
        <v>29</v>
      </c>
      <c r="I1179" s="20">
        <v>964.75</v>
      </c>
      <c r="J1179" s="19">
        <v>964.75</v>
      </c>
      <c r="K1179" s="21">
        <v>964.75</v>
      </c>
      <c r="L1179" s="21">
        <v>1690</v>
      </c>
      <c r="M1179" s="13">
        <f t="shared" si="126"/>
        <v>964.75</v>
      </c>
      <c r="N1179" s="10">
        <f t="shared" si="127"/>
        <v>964.75</v>
      </c>
      <c r="O1179" s="10">
        <f t="shared" si="128"/>
        <v>964.75</v>
      </c>
      <c r="P1179" s="8">
        <f t="shared" si="129"/>
        <v>725.25</v>
      </c>
      <c r="Q1179" s="9">
        <f t="shared" si="130"/>
        <v>0.42914201183431955</v>
      </c>
      <c r="R1179" s="8">
        <f t="shared" si="131"/>
        <v>0</v>
      </c>
    </row>
    <row r="1180" spans="1:18" ht="13.5" thickBot="1">
      <c r="A1180" s="16" t="s">
        <v>32</v>
      </c>
      <c r="B1180" s="16" t="str">
        <f t="shared" si="132"/>
        <v>POS</v>
      </c>
      <c r="C1180" s="23" t="s">
        <v>9</v>
      </c>
      <c r="D1180" s="16" t="s">
        <v>483</v>
      </c>
      <c r="E1180" s="16" t="s">
        <v>484</v>
      </c>
      <c r="F1180" s="17">
        <v>43249</v>
      </c>
      <c r="G1180" s="18">
        <v>2018</v>
      </c>
      <c r="H1180" s="16" t="s">
        <v>29</v>
      </c>
      <c r="I1180" s="20">
        <v>964.74</v>
      </c>
      <c r="J1180" s="19">
        <v>964.74</v>
      </c>
      <c r="K1180" s="21">
        <v>964.74</v>
      </c>
      <c r="L1180" s="21">
        <v>1690</v>
      </c>
      <c r="M1180" s="13">
        <f t="shared" si="126"/>
        <v>964.74</v>
      </c>
      <c r="N1180" s="10">
        <f t="shared" si="127"/>
        <v>964.74</v>
      </c>
      <c r="O1180" s="10">
        <f t="shared" si="128"/>
        <v>964.74</v>
      </c>
      <c r="P1180" s="8">
        <f t="shared" si="129"/>
        <v>725.26</v>
      </c>
      <c r="Q1180" s="9">
        <f t="shared" si="130"/>
        <v>0.42914792899408283</v>
      </c>
      <c r="R1180" s="8">
        <f t="shared" si="131"/>
        <v>0</v>
      </c>
    </row>
    <row r="1181" spans="1:18" ht="13.5" thickBot="1">
      <c r="A1181" s="16" t="s">
        <v>32</v>
      </c>
      <c r="B1181" s="16" t="str">
        <f t="shared" si="132"/>
        <v>POS</v>
      </c>
      <c r="C1181" s="23" t="s">
        <v>9</v>
      </c>
      <c r="D1181" s="16" t="s">
        <v>557</v>
      </c>
      <c r="E1181" s="16" t="s">
        <v>558</v>
      </c>
      <c r="F1181" s="17">
        <v>43300</v>
      </c>
      <c r="G1181" s="18">
        <v>2018</v>
      </c>
      <c r="H1181" s="16" t="s">
        <v>29</v>
      </c>
      <c r="I1181" s="20">
        <v>964.74</v>
      </c>
      <c r="J1181" s="19">
        <v>964.74</v>
      </c>
      <c r="K1181" s="21">
        <v>964.74</v>
      </c>
      <c r="L1181" s="21">
        <v>1690</v>
      </c>
      <c r="M1181" s="13">
        <f t="shared" si="126"/>
        <v>964.74</v>
      </c>
      <c r="N1181" s="10">
        <f t="shared" si="127"/>
        <v>964.74</v>
      </c>
      <c r="O1181" s="10">
        <f t="shared" si="128"/>
        <v>964.74</v>
      </c>
      <c r="P1181" s="8">
        <f t="shared" si="129"/>
        <v>725.26</v>
      </c>
      <c r="Q1181" s="9">
        <f t="shared" si="130"/>
        <v>0.42914792899408283</v>
      </c>
      <c r="R1181" s="8">
        <f t="shared" si="131"/>
        <v>0</v>
      </c>
    </row>
    <row r="1182" spans="1:18" ht="13.5" thickBot="1">
      <c r="A1182" s="16" t="s">
        <v>32</v>
      </c>
      <c r="B1182" s="16" t="str">
        <f t="shared" si="132"/>
        <v>POS</v>
      </c>
      <c r="C1182" s="23" t="s">
        <v>9</v>
      </c>
      <c r="D1182" s="16" t="s">
        <v>604</v>
      </c>
      <c r="E1182" s="16" t="s">
        <v>605</v>
      </c>
      <c r="F1182" s="17">
        <v>43277</v>
      </c>
      <c r="G1182" s="18">
        <v>2018</v>
      </c>
      <c r="H1182" s="16" t="s">
        <v>29</v>
      </c>
      <c r="I1182" s="20">
        <v>964.74</v>
      </c>
      <c r="J1182" s="19">
        <v>964.74</v>
      </c>
      <c r="K1182" s="21">
        <v>964.74</v>
      </c>
      <c r="L1182" s="21">
        <v>1690</v>
      </c>
      <c r="M1182" s="13">
        <f t="shared" si="126"/>
        <v>964.74</v>
      </c>
      <c r="N1182" s="10">
        <f t="shared" si="127"/>
        <v>964.74</v>
      </c>
      <c r="O1182" s="10">
        <f t="shared" si="128"/>
        <v>964.74</v>
      </c>
      <c r="P1182" s="8">
        <f t="shared" si="129"/>
        <v>725.26</v>
      </c>
      <c r="Q1182" s="9">
        <f t="shared" si="130"/>
        <v>0.42914792899408283</v>
      </c>
      <c r="R1182" s="8">
        <f t="shared" si="131"/>
        <v>0</v>
      </c>
    </row>
    <row r="1183" spans="1:18" ht="13.5" thickBot="1">
      <c r="A1183" s="16" t="s">
        <v>80</v>
      </c>
      <c r="B1183" s="16" t="str">
        <f t="shared" si="132"/>
        <v>POS</v>
      </c>
      <c r="C1183" s="23" t="s">
        <v>9</v>
      </c>
      <c r="D1183" s="16" t="s">
        <v>515</v>
      </c>
      <c r="E1183" s="16" t="s">
        <v>516</v>
      </c>
      <c r="F1183" s="17">
        <v>43303</v>
      </c>
      <c r="G1183" s="18">
        <v>2018</v>
      </c>
      <c r="H1183" s="16" t="s">
        <v>29</v>
      </c>
      <c r="I1183" s="20">
        <v>964.74</v>
      </c>
      <c r="J1183" s="19">
        <v>964.74</v>
      </c>
      <c r="K1183" s="21">
        <v>964.74</v>
      </c>
      <c r="L1183" s="21">
        <v>1690</v>
      </c>
      <c r="M1183" s="13">
        <f t="shared" si="126"/>
        <v>964.74</v>
      </c>
      <c r="N1183" s="10">
        <f t="shared" si="127"/>
        <v>964.74</v>
      </c>
      <c r="O1183" s="10">
        <f t="shared" si="128"/>
        <v>964.74</v>
      </c>
      <c r="P1183" s="8">
        <f t="shared" si="129"/>
        <v>725.26</v>
      </c>
      <c r="Q1183" s="9">
        <f t="shared" si="130"/>
        <v>0.42914792899408283</v>
      </c>
      <c r="R1183" s="8">
        <f t="shared" si="131"/>
        <v>0</v>
      </c>
    </row>
    <row r="1184" spans="1:18" ht="13.5" thickBot="1">
      <c r="A1184" s="16" t="s">
        <v>32</v>
      </c>
      <c r="B1184" s="16" t="str">
        <f t="shared" si="132"/>
        <v>POS</v>
      </c>
      <c r="C1184" s="23" t="s">
        <v>9</v>
      </c>
      <c r="D1184" s="16" t="s">
        <v>632</v>
      </c>
      <c r="E1184" s="16" t="s">
        <v>633</v>
      </c>
      <c r="F1184" s="17">
        <v>43298</v>
      </c>
      <c r="G1184" s="18">
        <v>2018</v>
      </c>
      <c r="H1184" s="16" t="s">
        <v>29</v>
      </c>
      <c r="I1184" s="20">
        <v>964.74</v>
      </c>
      <c r="J1184" s="19">
        <v>964.74</v>
      </c>
      <c r="K1184" s="21">
        <v>964.74</v>
      </c>
      <c r="L1184" s="21">
        <v>1690</v>
      </c>
      <c r="M1184" s="13">
        <f t="shared" si="126"/>
        <v>964.74</v>
      </c>
      <c r="N1184" s="10">
        <f t="shared" si="127"/>
        <v>964.74</v>
      </c>
      <c r="O1184" s="10">
        <f t="shared" si="128"/>
        <v>964.74</v>
      </c>
      <c r="P1184" s="8">
        <f t="shared" si="129"/>
        <v>725.26</v>
      </c>
      <c r="Q1184" s="9">
        <f t="shared" si="130"/>
        <v>0.42914792899408283</v>
      </c>
      <c r="R1184" s="8">
        <f t="shared" si="131"/>
        <v>0</v>
      </c>
    </row>
    <row r="1185" spans="1:18" ht="13.5" thickBot="1">
      <c r="A1185" s="16" t="s">
        <v>32</v>
      </c>
      <c r="B1185" s="16" t="str">
        <f t="shared" si="132"/>
        <v>POS</v>
      </c>
      <c r="C1185" s="23" t="s">
        <v>9</v>
      </c>
      <c r="D1185" s="16" t="s">
        <v>435</v>
      </c>
      <c r="E1185" s="16" t="s">
        <v>436</v>
      </c>
      <c r="F1185" s="17">
        <v>43305</v>
      </c>
      <c r="G1185" s="18">
        <v>2018</v>
      </c>
      <c r="H1185" s="16" t="s">
        <v>29</v>
      </c>
      <c r="I1185" s="20">
        <v>964.74</v>
      </c>
      <c r="J1185" s="19">
        <v>964.74</v>
      </c>
      <c r="K1185" s="21">
        <v>964.74</v>
      </c>
      <c r="L1185" s="21">
        <v>1690</v>
      </c>
      <c r="M1185" s="13">
        <f t="shared" si="126"/>
        <v>964.74</v>
      </c>
      <c r="N1185" s="10">
        <f t="shared" si="127"/>
        <v>964.74</v>
      </c>
      <c r="O1185" s="10">
        <f t="shared" si="128"/>
        <v>964.74</v>
      </c>
      <c r="P1185" s="8">
        <f t="shared" si="129"/>
        <v>725.26</v>
      </c>
      <c r="Q1185" s="9">
        <f t="shared" si="130"/>
        <v>0.42914792899408283</v>
      </c>
      <c r="R1185" s="8">
        <f t="shared" si="131"/>
        <v>0</v>
      </c>
    </row>
    <row r="1186" spans="1:18" ht="13.5" thickBot="1">
      <c r="A1186" s="16" t="s">
        <v>32</v>
      </c>
      <c r="B1186" s="16" t="str">
        <f t="shared" si="132"/>
        <v>POS</v>
      </c>
      <c r="C1186" s="23" t="s">
        <v>9</v>
      </c>
      <c r="D1186" s="16" t="s">
        <v>553</v>
      </c>
      <c r="E1186" s="16" t="s">
        <v>554</v>
      </c>
      <c r="F1186" s="17">
        <v>43321</v>
      </c>
      <c r="G1186" s="18">
        <v>2018</v>
      </c>
      <c r="H1186" s="16" t="s">
        <v>29</v>
      </c>
      <c r="I1186" s="20">
        <v>964.74</v>
      </c>
      <c r="J1186" s="19">
        <v>964.74</v>
      </c>
      <c r="K1186" s="21">
        <v>964.74</v>
      </c>
      <c r="L1186" s="21">
        <v>1690</v>
      </c>
      <c r="M1186" s="13">
        <f t="shared" si="126"/>
        <v>964.74</v>
      </c>
      <c r="N1186" s="10">
        <f t="shared" si="127"/>
        <v>964.74</v>
      </c>
      <c r="O1186" s="10">
        <f t="shared" si="128"/>
        <v>964.74</v>
      </c>
      <c r="P1186" s="8">
        <f t="shared" si="129"/>
        <v>725.26</v>
      </c>
      <c r="Q1186" s="9">
        <f t="shared" si="130"/>
        <v>0.42914792899408283</v>
      </c>
      <c r="R1186" s="8">
        <f t="shared" si="131"/>
        <v>0</v>
      </c>
    </row>
    <row r="1187" spans="1:18" ht="13.5" thickBot="1">
      <c r="A1187" s="16" t="s">
        <v>32</v>
      </c>
      <c r="B1187" s="16" t="str">
        <f t="shared" si="132"/>
        <v>POS</v>
      </c>
      <c r="C1187" s="23" t="s">
        <v>9</v>
      </c>
      <c r="D1187" s="16" t="s">
        <v>419</v>
      </c>
      <c r="E1187" s="16" t="s">
        <v>420</v>
      </c>
      <c r="F1187" s="17">
        <v>43299</v>
      </c>
      <c r="G1187" s="18">
        <v>2018</v>
      </c>
      <c r="H1187" s="16" t="s">
        <v>29</v>
      </c>
      <c r="I1187" s="20">
        <v>964.74</v>
      </c>
      <c r="J1187" s="19">
        <v>964.74</v>
      </c>
      <c r="K1187" s="21">
        <v>964.74</v>
      </c>
      <c r="L1187" s="21">
        <v>1690</v>
      </c>
      <c r="M1187" s="13">
        <f t="shared" si="126"/>
        <v>964.74</v>
      </c>
      <c r="N1187" s="10">
        <f t="shared" si="127"/>
        <v>964.74</v>
      </c>
      <c r="O1187" s="10">
        <f t="shared" si="128"/>
        <v>964.74</v>
      </c>
      <c r="P1187" s="8">
        <f t="shared" si="129"/>
        <v>725.26</v>
      </c>
      <c r="Q1187" s="9">
        <f t="shared" si="130"/>
        <v>0.42914792899408283</v>
      </c>
      <c r="R1187" s="8">
        <f t="shared" si="131"/>
        <v>0</v>
      </c>
    </row>
    <row r="1188" spans="1:18" ht="13.5" thickBot="1">
      <c r="A1188" s="16" t="s">
        <v>32</v>
      </c>
      <c r="B1188" s="16" t="str">
        <f t="shared" si="132"/>
        <v>POS</v>
      </c>
      <c r="C1188" s="23" t="s">
        <v>9</v>
      </c>
      <c r="D1188" s="16" t="s">
        <v>543</v>
      </c>
      <c r="E1188" s="16" t="s">
        <v>544</v>
      </c>
      <c r="F1188" s="17">
        <v>43282</v>
      </c>
      <c r="G1188" s="18">
        <v>2018</v>
      </c>
      <c r="H1188" s="16" t="s">
        <v>29</v>
      </c>
      <c r="I1188" s="20">
        <v>964.74</v>
      </c>
      <c r="J1188" s="19">
        <v>964.74</v>
      </c>
      <c r="K1188" s="21">
        <v>964.74</v>
      </c>
      <c r="L1188" s="21">
        <v>1690</v>
      </c>
      <c r="M1188" s="13">
        <f t="shared" si="126"/>
        <v>964.74</v>
      </c>
      <c r="N1188" s="10">
        <f t="shared" si="127"/>
        <v>964.74</v>
      </c>
      <c r="O1188" s="10">
        <f t="shared" si="128"/>
        <v>964.74</v>
      </c>
      <c r="P1188" s="8">
        <f t="shared" si="129"/>
        <v>725.26</v>
      </c>
      <c r="Q1188" s="9">
        <f t="shared" si="130"/>
        <v>0.42914792899408283</v>
      </c>
      <c r="R1188" s="8">
        <f t="shared" si="131"/>
        <v>0</v>
      </c>
    </row>
    <row r="1189" spans="1:18" ht="13.5" thickBot="1">
      <c r="A1189" s="16" t="s">
        <v>32</v>
      </c>
      <c r="B1189" s="16" t="str">
        <f t="shared" si="132"/>
        <v>POS</v>
      </c>
      <c r="C1189" s="23" t="s">
        <v>9</v>
      </c>
      <c r="D1189" s="16" t="s">
        <v>473</v>
      </c>
      <c r="E1189" s="16" t="s">
        <v>474</v>
      </c>
      <c r="F1189" s="17">
        <v>43277</v>
      </c>
      <c r="G1189" s="18">
        <v>2018</v>
      </c>
      <c r="H1189" s="16" t="s">
        <v>29</v>
      </c>
      <c r="I1189" s="20">
        <v>964.74</v>
      </c>
      <c r="J1189" s="19">
        <v>964.74</v>
      </c>
      <c r="K1189" s="21">
        <v>964.74</v>
      </c>
      <c r="L1189" s="21">
        <v>1690</v>
      </c>
      <c r="M1189" s="13">
        <f t="shared" si="126"/>
        <v>964.74</v>
      </c>
      <c r="N1189" s="10">
        <f t="shared" si="127"/>
        <v>964.74</v>
      </c>
      <c r="O1189" s="10">
        <f t="shared" si="128"/>
        <v>964.74</v>
      </c>
      <c r="P1189" s="8">
        <f t="shared" si="129"/>
        <v>725.26</v>
      </c>
      <c r="Q1189" s="9">
        <f t="shared" si="130"/>
        <v>0.42914792899408283</v>
      </c>
      <c r="R1189" s="8">
        <f t="shared" si="131"/>
        <v>0</v>
      </c>
    </row>
    <row r="1190" spans="1:18" ht="13.5" thickBot="1">
      <c r="A1190" s="16" t="s">
        <v>32</v>
      </c>
      <c r="B1190" s="16" t="str">
        <f t="shared" si="132"/>
        <v>POS</v>
      </c>
      <c r="C1190" s="23" t="s">
        <v>9</v>
      </c>
      <c r="D1190" s="16" t="s">
        <v>399</v>
      </c>
      <c r="E1190" s="16" t="s">
        <v>400</v>
      </c>
      <c r="F1190" s="17">
        <v>43282</v>
      </c>
      <c r="G1190" s="18">
        <v>2018</v>
      </c>
      <c r="H1190" s="16" t="s">
        <v>29</v>
      </c>
      <c r="I1190" s="20">
        <v>964.74</v>
      </c>
      <c r="J1190" s="19">
        <v>964.74</v>
      </c>
      <c r="K1190" s="21">
        <v>964.74</v>
      </c>
      <c r="L1190" s="21">
        <v>1690</v>
      </c>
      <c r="M1190" s="13">
        <f t="shared" si="126"/>
        <v>964.74</v>
      </c>
      <c r="N1190" s="10">
        <f t="shared" si="127"/>
        <v>964.74</v>
      </c>
      <c r="O1190" s="10">
        <f t="shared" si="128"/>
        <v>964.74</v>
      </c>
      <c r="P1190" s="8">
        <f t="shared" si="129"/>
        <v>725.26</v>
      </c>
      <c r="Q1190" s="9">
        <f t="shared" si="130"/>
        <v>0.42914792899408283</v>
      </c>
      <c r="R1190" s="8">
        <f t="shared" si="131"/>
        <v>0</v>
      </c>
    </row>
    <row r="1191" spans="1:18" ht="13.5" thickBot="1">
      <c r="A1191" s="16" t="s">
        <v>32</v>
      </c>
      <c r="B1191" s="16" t="str">
        <f t="shared" si="132"/>
        <v>POS</v>
      </c>
      <c r="C1191" s="23" t="s">
        <v>9</v>
      </c>
      <c r="D1191" s="16" t="s">
        <v>578</v>
      </c>
      <c r="E1191" s="16" t="s">
        <v>579</v>
      </c>
      <c r="F1191" s="17">
        <v>43299</v>
      </c>
      <c r="G1191" s="18">
        <v>2018</v>
      </c>
      <c r="H1191" s="16" t="s">
        <v>29</v>
      </c>
      <c r="I1191" s="20">
        <v>964.74</v>
      </c>
      <c r="J1191" s="19">
        <v>964.74</v>
      </c>
      <c r="K1191" s="21">
        <v>964.74</v>
      </c>
      <c r="L1191" s="21">
        <v>1690</v>
      </c>
      <c r="M1191" s="13">
        <f t="shared" si="126"/>
        <v>964.74</v>
      </c>
      <c r="N1191" s="10">
        <f t="shared" si="127"/>
        <v>964.74</v>
      </c>
      <c r="O1191" s="10">
        <f t="shared" si="128"/>
        <v>964.74</v>
      </c>
      <c r="P1191" s="8">
        <f t="shared" si="129"/>
        <v>725.26</v>
      </c>
      <c r="Q1191" s="9">
        <f t="shared" si="130"/>
        <v>0.42914792899408283</v>
      </c>
      <c r="R1191" s="8">
        <f t="shared" si="131"/>
        <v>0</v>
      </c>
    </row>
    <row r="1192" spans="1:18" ht="13.5" thickBot="1">
      <c r="A1192" s="16" t="s">
        <v>32</v>
      </c>
      <c r="B1192" s="16" t="str">
        <f t="shared" si="132"/>
        <v>POS</v>
      </c>
      <c r="C1192" s="23" t="s">
        <v>9</v>
      </c>
      <c r="D1192" s="16" t="s">
        <v>475</v>
      </c>
      <c r="E1192" s="16" t="s">
        <v>476</v>
      </c>
      <c r="F1192" s="17">
        <v>43300</v>
      </c>
      <c r="G1192" s="18">
        <v>2018</v>
      </c>
      <c r="H1192" s="16" t="s">
        <v>29</v>
      </c>
      <c r="I1192" s="20">
        <v>964.74</v>
      </c>
      <c r="J1192" s="19">
        <v>964.74</v>
      </c>
      <c r="K1192" s="21">
        <v>964.74</v>
      </c>
      <c r="L1192" s="21">
        <v>1690</v>
      </c>
      <c r="M1192" s="13">
        <f t="shared" si="126"/>
        <v>964.74</v>
      </c>
      <c r="N1192" s="10">
        <f t="shared" si="127"/>
        <v>964.74</v>
      </c>
      <c r="O1192" s="10">
        <f t="shared" si="128"/>
        <v>964.74</v>
      </c>
      <c r="P1192" s="8">
        <f t="shared" si="129"/>
        <v>725.26</v>
      </c>
      <c r="Q1192" s="9">
        <f t="shared" si="130"/>
        <v>0.42914792899408283</v>
      </c>
      <c r="R1192" s="8">
        <f t="shared" si="131"/>
        <v>0</v>
      </c>
    </row>
    <row r="1193" spans="1:18" ht="13.5" thickBot="1">
      <c r="A1193" s="16" t="s">
        <v>32</v>
      </c>
      <c r="B1193" s="16" t="str">
        <f t="shared" si="132"/>
        <v>POS</v>
      </c>
      <c r="C1193" s="23" t="s">
        <v>9</v>
      </c>
      <c r="D1193" s="16" t="s">
        <v>403</v>
      </c>
      <c r="E1193" s="16" t="s">
        <v>404</v>
      </c>
      <c r="F1193" s="17">
        <v>43318</v>
      </c>
      <c r="G1193" s="18">
        <v>2018</v>
      </c>
      <c r="H1193" s="16" t="s">
        <v>29</v>
      </c>
      <c r="I1193" s="20">
        <v>964.74</v>
      </c>
      <c r="J1193" s="19">
        <v>964.74</v>
      </c>
      <c r="K1193" s="21">
        <v>964.74</v>
      </c>
      <c r="L1193" s="21">
        <v>1690</v>
      </c>
      <c r="M1193" s="13">
        <f t="shared" si="126"/>
        <v>964.74</v>
      </c>
      <c r="N1193" s="10">
        <f t="shared" si="127"/>
        <v>964.74</v>
      </c>
      <c r="O1193" s="10">
        <f t="shared" si="128"/>
        <v>964.74</v>
      </c>
      <c r="P1193" s="8">
        <f t="shared" si="129"/>
        <v>725.26</v>
      </c>
      <c r="Q1193" s="9">
        <f t="shared" si="130"/>
        <v>0.42914792899408283</v>
      </c>
      <c r="R1193" s="8">
        <f t="shared" si="131"/>
        <v>0</v>
      </c>
    </row>
    <row r="1194" spans="1:18" ht="13.5" thickBot="1">
      <c r="A1194" s="16" t="s">
        <v>32</v>
      </c>
      <c r="B1194" s="16" t="str">
        <f t="shared" si="132"/>
        <v>POS</v>
      </c>
      <c r="C1194" s="23" t="s">
        <v>9</v>
      </c>
      <c r="D1194" s="16" t="s">
        <v>481</v>
      </c>
      <c r="E1194" s="16" t="s">
        <v>482</v>
      </c>
      <c r="F1194" s="17">
        <v>43272</v>
      </c>
      <c r="G1194" s="18">
        <v>2018</v>
      </c>
      <c r="H1194" s="16" t="s">
        <v>29</v>
      </c>
      <c r="I1194" s="20">
        <v>964.74</v>
      </c>
      <c r="J1194" s="19">
        <v>964.74</v>
      </c>
      <c r="K1194" s="21">
        <v>964.74</v>
      </c>
      <c r="L1194" s="21">
        <v>1690</v>
      </c>
      <c r="M1194" s="13">
        <f t="shared" si="126"/>
        <v>964.74</v>
      </c>
      <c r="N1194" s="10">
        <f t="shared" si="127"/>
        <v>964.74</v>
      </c>
      <c r="O1194" s="10">
        <f t="shared" si="128"/>
        <v>964.74</v>
      </c>
      <c r="P1194" s="8">
        <f t="shared" si="129"/>
        <v>725.26</v>
      </c>
      <c r="Q1194" s="9">
        <f t="shared" si="130"/>
        <v>0.42914792899408283</v>
      </c>
      <c r="R1194" s="8">
        <f t="shared" si="131"/>
        <v>0</v>
      </c>
    </row>
    <row r="1195" spans="1:18" ht="13.5" thickBot="1">
      <c r="A1195" s="16" t="s">
        <v>80</v>
      </c>
      <c r="B1195" s="16" t="str">
        <f t="shared" si="132"/>
        <v>POS</v>
      </c>
      <c r="C1195" s="23" t="s">
        <v>9</v>
      </c>
      <c r="D1195" s="16" t="s">
        <v>610</v>
      </c>
      <c r="E1195" s="16" t="s">
        <v>611</v>
      </c>
      <c r="F1195" s="17">
        <v>43317</v>
      </c>
      <c r="G1195" s="18">
        <v>2018</v>
      </c>
      <c r="H1195" s="16" t="s">
        <v>29</v>
      </c>
      <c r="I1195" s="20">
        <v>964.74</v>
      </c>
      <c r="J1195" s="19">
        <v>964.74</v>
      </c>
      <c r="K1195" s="21">
        <v>964.74</v>
      </c>
      <c r="L1195" s="21">
        <v>1690</v>
      </c>
      <c r="M1195" s="13">
        <f t="shared" si="126"/>
        <v>964.74</v>
      </c>
      <c r="N1195" s="10">
        <f t="shared" si="127"/>
        <v>964.74</v>
      </c>
      <c r="O1195" s="10">
        <f t="shared" si="128"/>
        <v>964.74</v>
      </c>
      <c r="P1195" s="8">
        <f t="shared" si="129"/>
        <v>725.26</v>
      </c>
      <c r="Q1195" s="9">
        <f t="shared" si="130"/>
        <v>0.42914792899408283</v>
      </c>
      <c r="R1195" s="8">
        <f t="shared" si="131"/>
        <v>0</v>
      </c>
    </row>
    <row r="1196" spans="1:18" ht="13.5" thickBot="1">
      <c r="A1196" s="16" t="s">
        <v>32</v>
      </c>
      <c r="B1196" s="16" t="str">
        <f t="shared" si="132"/>
        <v>POS</v>
      </c>
      <c r="C1196" s="23" t="s">
        <v>9</v>
      </c>
      <c r="D1196" s="16" t="s">
        <v>638</v>
      </c>
      <c r="E1196" s="16" t="s">
        <v>639</v>
      </c>
      <c r="F1196" s="17">
        <v>43282</v>
      </c>
      <c r="G1196" s="18">
        <v>2018</v>
      </c>
      <c r="H1196" s="16" t="s">
        <v>29</v>
      </c>
      <c r="I1196" s="20">
        <v>964.74</v>
      </c>
      <c r="J1196" s="19">
        <v>964.74</v>
      </c>
      <c r="K1196" s="21">
        <v>964.74</v>
      </c>
      <c r="L1196" s="21">
        <v>1690</v>
      </c>
      <c r="M1196" s="13">
        <f t="shared" si="126"/>
        <v>964.74</v>
      </c>
      <c r="N1196" s="10">
        <f t="shared" si="127"/>
        <v>964.74</v>
      </c>
      <c r="O1196" s="10">
        <f t="shared" si="128"/>
        <v>964.74</v>
      </c>
      <c r="P1196" s="8">
        <f t="shared" si="129"/>
        <v>725.26</v>
      </c>
      <c r="Q1196" s="9">
        <f t="shared" si="130"/>
        <v>0.42914792899408283</v>
      </c>
      <c r="R1196" s="8">
        <f t="shared" si="131"/>
        <v>0</v>
      </c>
    </row>
    <row r="1197" spans="1:18" ht="13.5" thickBot="1">
      <c r="A1197" s="16" t="s">
        <v>32</v>
      </c>
      <c r="B1197" s="16" t="str">
        <f t="shared" si="132"/>
        <v>POS</v>
      </c>
      <c r="C1197" s="23" t="s">
        <v>9</v>
      </c>
      <c r="D1197" s="16" t="s">
        <v>582</v>
      </c>
      <c r="E1197" s="16" t="s">
        <v>583</v>
      </c>
      <c r="F1197" s="17">
        <v>43262</v>
      </c>
      <c r="G1197" s="18">
        <v>2018</v>
      </c>
      <c r="H1197" s="16" t="s">
        <v>29</v>
      </c>
      <c r="I1197" s="20">
        <v>964.74</v>
      </c>
      <c r="J1197" s="19">
        <v>964.74</v>
      </c>
      <c r="K1197" s="21">
        <v>964.74</v>
      </c>
      <c r="L1197" s="21">
        <v>1690</v>
      </c>
      <c r="M1197" s="13">
        <f t="shared" si="126"/>
        <v>964.74</v>
      </c>
      <c r="N1197" s="10">
        <f t="shared" si="127"/>
        <v>964.74</v>
      </c>
      <c r="O1197" s="10">
        <f t="shared" si="128"/>
        <v>964.74</v>
      </c>
      <c r="P1197" s="8">
        <f t="shared" si="129"/>
        <v>725.26</v>
      </c>
      <c r="Q1197" s="9">
        <f t="shared" si="130"/>
        <v>0.42914792899408283</v>
      </c>
      <c r="R1197" s="8">
        <f t="shared" si="131"/>
        <v>0</v>
      </c>
    </row>
    <row r="1198" spans="1:18" ht="13.5" thickBot="1">
      <c r="A1198" s="16" t="s">
        <v>80</v>
      </c>
      <c r="B1198" s="16" t="str">
        <f t="shared" si="132"/>
        <v>POS</v>
      </c>
      <c r="C1198" s="23" t="s">
        <v>9</v>
      </c>
      <c r="D1198" s="16" t="s">
        <v>425</v>
      </c>
      <c r="E1198" s="16" t="s">
        <v>426</v>
      </c>
      <c r="F1198" s="17">
        <v>43278</v>
      </c>
      <c r="G1198" s="18">
        <v>2018</v>
      </c>
      <c r="H1198" s="16" t="s">
        <v>29</v>
      </c>
      <c r="I1198" s="20">
        <v>964.74</v>
      </c>
      <c r="J1198" s="19">
        <v>964.74</v>
      </c>
      <c r="K1198" s="21">
        <v>964.74</v>
      </c>
      <c r="L1198" s="21">
        <v>1690</v>
      </c>
      <c r="M1198" s="13">
        <f t="shared" si="126"/>
        <v>964.74</v>
      </c>
      <c r="N1198" s="10">
        <f t="shared" si="127"/>
        <v>964.74</v>
      </c>
      <c r="O1198" s="10">
        <f t="shared" si="128"/>
        <v>964.74</v>
      </c>
      <c r="P1198" s="8">
        <f t="shared" si="129"/>
        <v>725.26</v>
      </c>
      <c r="Q1198" s="9">
        <f t="shared" si="130"/>
        <v>0.42914792899408283</v>
      </c>
      <c r="R1198" s="8">
        <f t="shared" si="131"/>
        <v>0</v>
      </c>
    </row>
    <row r="1199" spans="1:18" ht="13.5" thickBot="1">
      <c r="A1199" s="16" t="s">
        <v>32</v>
      </c>
      <c r="B1199" s="16" t="str">
        <f t="shared" si="132"/>
        <v>POS</v>
      </c>
      <c r="C1199" s="23" t="s">
        <v>9</v>
      </c>
      <c r="D1199" s="16" t="s">
        <v>521</v>
      </c>
      <c r="E1199" s="16" t="s">
        <v>522</v>
      </c>
      <c r="F1199" s="17">
        <v>43307</v>
      </c>
      <c r="G1199" s="18">
        <v>2018</v>
      </c>
      <c r="H1199" s="16" t="s">
        <v>29</v>
      </c>
      <c r="I1199" s="20">
        <v>964.74</v>
      </c>
      <c r="J1199" s="19">
        <v>964.74</v>
      </c>
      <c r="K1199" s="21">
        <v>964.74</v>
      </c>
      <c r="L1199" s="21">
        <v>1690</v>
      </c>
      <c r="M1199" s="13">
        <f t="shared" si="126"/>
        <v>964.74</v>
      </c>
      <c r="N1199" s="10">
        <f t="shared" si="127"/>
        <v>964.74</v>
      </c>
      <c r="O1199" s="10">
        <f t="shared" si="128"/>
        <v>964.74</v>
      </c>
      <c r="P1199" s="8">
        <f t="shared" si="129"/>
        <v>725.26</v>
      </c>
      <c r="Q1199" s="9">
        <f t="shared" si="130"/>
        <v>0.42914792899408283</v>
      </c>
      <c r="R1199" s="8">
        <f t="shared" si="131"/>
        <v>0</v>
      </c>
    </row>
    <row r="1200" spans="1:18" ht="13.5" thickBot="1">
      <c r="A1200" s="16" t="s">
        <v>32</v>
      </c>
      <c r="B1200" s="16" t="str">
        <f t="shared" si="132"/>
        <v>POS</v>
      </c>
      <c r="C1200" s="23" t="s">
        <v>9</v>
      </c>
      <c r="D1200" s="16" t="s">
        <v>541</v>
      </c>
      <c r="E1200" s="16" t="s">
        <v>542</v>
      </c>
      <c r="F1200" s="17">
        <v>43334</v>
      </c>
      <c r="G1200" s="18">
        <v>2018</v>
      </c>
      <c r="H1200" s="16" t="s">
        <v>29</v>
      </c>
      <c r="I1200" s="20">
        <v>964.74</v>
      </c>
      <c r="J1200" s="19">
        <v>964.74</v>
      </c>
      <c r="K1200" s="21">
        <v>964.74</v>
      </c>
      <c r="L1200" s="21">
        <v>1690</v>
      </c>
      <c r="M1200" s="13">
        <f t="shared" si="126"/>
        <v>964.74</v>
      </c>
      <c r="N1200" s="10">
        <f t="shared" si="127"/>
        <v>964.74</v>
      </c>
      <c r="O1200" s="10">
        <f t="shared" si="128"/>
        <v>964.74</v>
      </c>
      <c r="P1200" s="8">
        <f t="shared" si="129"/>
        <v>725.26</v>
      </c>
      <c r="Q1200" s="9">
        <f t="shared" si="130"/>
        <v>0.42914792899408283</v>
      </c>
      <c r="R1200" s="8">
        <f t="shared" si="131"/>
        <v>0</v>
      </c>
    </row>
    <row r="1201" spans="1:18" ht="13.5" thickBot="1">
      <c r="A1201" s="16" t="s">
        <v>32</v>
      </c>
      <c r="B1201" s="16" t="str">
        <f t="shared" si="132"/>
        <v>POS</v>
      </c>
      <c r="C1201" s="23" t="s">
        <v>9</v>
      </c>
      <c r="D1201" s="16" t="s">
        <v>471</v>
      </c>
      <c r="E1201" s="16" t="s">
        <v>472</v>
      </c>
      <c r="F1201" s="17">
        <v>43269</v>
      </c>
      <c r="G1201" s="18">
        <v>2018</v>
      </c>
      <c r="H1201" s="16" t="s">
        <v>29</v>
      </c>
      <c r="I1201" s="20">
        <v>964.74</v>
      </c>
      <c r="J1201" s="19">
        <v>964.74</v>
      </c>
      <c r="K1201" s="21">
        <v>964.74</v>
      </c>
      <c r="L1201" s="21">
        <v>1690</v>
      </c>
      <c r="M1201" s="13">
        <f t="shared" si="126"/>
        <v>964.74</v>
      </c>
      <c r="N1201" s="10">
        <f t="shared" si="127"/>
        <v>964.74</v>
      </c>
      <c r="O1201" s="10">
        <f t="shared" si="128"/>
        <v>964.74</v>
      </c>
      <c r="P1201" s="8">
        <f t="shared" si="129"/>
        <v>725.26</v>
      </c>
      <c r="Q1201" s="9">
        <f t="shared" si="130"/>
        <v>0.42914792899408283</v>
      </c>
      <c r="R1201" s="8">
        <f t="shared" si="131"/>
        <v>0</v>
      </c>
    </row>
    <row r="1202" spans="1:18" ht="13.5" thickBot="1">
      <c r="A1202" s="16" t="s">
        <v>32</v>
      </c>
      <c r="B1202" s="16" t="str">
        <f t="shared" si="132"/>
        <v>POS</v>
      </c>
      <c r="C1202" s="23" t="s">
        <v>9</v>
      </c>
      <c r="D1202" s="16" t="s">
        <v>405</v>
      </c>
      <c r="E1202" s="16" t="s">
        <v>406</v>
      </c>
      <c r="F1202" s="17">
        <v>43307</v>
      </c>
      <c r="G1202" s="18">
        <v>2018</v>
      </c>
      <c r="H1202" s="16" t="s">
        <v>29</v>
      </c>
      <c r="I1202" s="20">
        <v>964.74</v>
      </c>
      <c r="J1202" s="19">
        <v>964.74</v>
      </c>
      <c r="K1202" s="21">
        <v>964.74</v>
      </c>
      <c r="L1202" s="21">
        <v>1690</v>
      </c>
      <c r="M1202" s="13">
        <f t="shared" si="126"/>
        <v>964.74</v>
      </c>
      <c r="N1202" s="10">
        <f t="shared" si="127"/>
        <v>964.74</v>
      </c>
      <c r="O1202" s="10">
        <f t="shared" si="128"/>
        <v>964.74</v>
      </c>
      <c r="P1202" s="8">
        <f t="shared" si="129"/>
        <v>725.26</v>
      </c>
      <c r="Q1202" s="9">
        <f t="shared" si="130"/>
        <v>0.42914792899408283</v>
      </c>
      <c r="R1202" s="8">
        <f t="shared" si="131"/>
        <v>0</v>
      </c>
    </row>
    <row r="1203" spans="1:18" ht="13.5" thickBot="1">
      <c r="A1203" s="16" t="s">
        <v>32</v>
      </c>
      <c r="B1203" s="16" t="str">
        <f t="shared" si="132"/>
        <v>POS</v>
      </c>
      <c r="C1203" s="23" t="s">
        <v>9</v>
      </c>
      <c r="D1203" s="16" t="s">
        <v>590</v>
      </c>
      <c r="E1203" s="16" t="s">
        <v>591</v>
      </c>
      <c r="F1203" s="17">
        <v>43324</v>
      </c>
      <c r="G1203" s="18">
        <v>2018</v>
      </c>
      <c r="H1203" s="16" t="s">
        <v>29</v>
      </c>
      <c r="I1203" s="20">
        <v>964.74</v>
      </c>
      <c r="J1203" s="19">
        <v>964.74</v>
      </c>
      <c r="K1203" s="21">
        <v>964.74</v>
      </c>
      <c r="L1203" s="21">
        <v>1690</v>
      </c>
      <c r="M1203" s="13">
        <f t="shared" si="126"/>
        <v>964.74</v>
      </c>
      <c r="N1203" s="10">
        <f t="shared" si="127"/>
        <v>964.74</v>
      </c>
      <c r="O1203" s="10">
        <f t="shared" si="128"/>
        <v>964.74</v>
      </c>
      <c r="P1203" s="8">
        <f t="shared" si="129"/>
        <v>725.26</v>
      </c>
      <c r="Q1203" s="9">
        <f t="shared" si="130"/>
        <v>0.42914792899408283</v>
      </c>
      <c r="R1203" s="8">
        <f t="shared" si="131"/>
        <v>0</v>
      </c>
    </row>
    <row r="1204" spans="1:18" ht="13.5" thickBot="1">
      <c r="A1204" s="16" t="s">
        <v>26</v>
      </c>
      <c r="B1204" s="16" t="str">
        <f t="shared" si="132"/>
        <v>POS</v>
      </c>
      <c r="C1204" s="23" t="s">
        <v>9</v>
      </c>
      <c r="D1204" s="16" t="s">
        <v>233</v>
      </c>
      <c r="E1204" s="16" t="s">
        <v>234</v>
      </c>
      <c r="F1204" s="17">
        <v>43280</v>
      </c>
      <c r="G1204" s="18">
        <v>2018</v>
      </c>
      <c r="H1204" s="16" t="s">
        <v>29</v>
      </c>
      <c r="I1204" s="20">
        <v>1015.75</v>
      </c>
      <c r="J1204" s="19">
        <v>1015.75</v>
      </c>
      <c r="K1204" s="21">
        <v>1015.75</v>
      </c>
      <c r="L1204" s="21">
        <v>1944</v>
      </c>
      <c r="M1204" s="13">
        <f t="shared" si="126"/>
        <v>1015.75</v>
      </c>
      <c r="N1204" s="10">
        <f t="shared" si="127"/>
        <v>1015.75</v>
      </c>
      <c r="O1204" s="10">
        <f t="shared" si="128"/>
        <v>1015.75</v>
      </c>
      <c r="P1204" s="8">
        <f t="shared" si="129"/>
        <v>928.25</v>
      </c>
      <c r="Q1204" s="9">
        <f t="shared" si="130"/>
        <v>0.47749485596707819</v>
      </c>
      <c r="R1204" s="8">
        <f t="shared" si="131"/>
        <v>0</v>
      </c>
    </row>
    <row r="1205" spans="1:18" ht="13.5" thickBot="1">
      <c r="A1205" s="16" t="s">
        <v>51</v>
      </c>
      <c r="B1205" s="16" t="str">
        <f t="shared" si="132"/>
        <v>POS</v>
      </c>
      <c r="C1205" s="23" t="s">
        <v>9</v>
      </c>
      <c r="D1205" s="16" t="s">
        <v>211</v>
      </c>
      <c r="E1205" s="16" t="s">
        <v>212</v>
      </c>
      <c r="F1205" s="17">
        <v>43310</v>
      </c>
      <c r="G1205" s="18">
        <v>2018</v>
      </c>
      <c r="H1205" s="16" t="s">
        <v>29</v>
      </c>
      <c r="I1205" s="20">
        <v>964.31</v>
      </c>
      <c r="J1205" s="19">
        <v>964.31</v>
      </c>
      <c r="K1205" s="21">
        <v>964.31</v>
      </c>
      <c r="L1205" s="21">
        <v>1944</v>
      </c>
      <c r="M1205" s="13">
        <f t="shared" si="126"/>
        <v>964.31</v>
      </c>
      <c r="N1205" s="10">
        <f t="shared" si="127"/>
        <v>964.31</v>
      </c>
      <c r="O1205" s="10">
        <f t="shared" si="128"/>
        <v>964.31</v>
      </c>
      <c r="P1205" s="8">
        <f t="shared" si="129"/>
        <v>979.69</v>
      </c>
      <c r="Q1205" s="9">
        <f t="shared" si="130"/>
        <v>0.50395576131687247</v>
      </c>
      <c r="R1205" s="8">
        <f t="shared" si="131"/>
        <v>0</v>
      </c>
    </row>
    <row r="1206" spans="1:18" ht="13.5" thickBot="1">
      <c r="A1206" s="16" t="s">
        <v>26</v>
      </c>
      <c r="B1206" s="16" t="str">
        <f t="shared" si="132"/>
        <v>POS</v>
      </c>
      <c r="C1206" s="23" t="s">
        <v>9</v>
      </c>
      <c r="D1206" s="16" t="s">
        <v>313</v>
      </c>
      <c r="E1206" s="16" t="s">
        <v>314</v>
      </c>
      <c r="F1206" s="17">
        <v>43287</v>
      </c>
      <c r="G1206" s="18">
        <v>2018</v>
      </c>
      <c r="H1206" s="16" t="s">
        <v>29</v>
      </c>
      <c r="I1206" s="20">
        <v>964.31</v>
      </c>
      <c r="J1206" s="19">
        <v>964.31</v>
      </c>
      <c r="K1206" s="21">
        <v>964.31</v>
      </c>
      <c r="L1206" s="21">
        <v>1944</v>
      </c>
      <c r="M1206" s="13">
        <f t="shared" si="126"/>
        <v>964.31</v>
      </c>
      <c r="N1206" s="10">
        <f t="shared" si="127"/>
        <v>964.31</v>
      </c>
      <c r="O1206" s="10">
        <f t="shared" si="128"/>
        <v>964.31</v>
      </c>
      <c r="P1206" s="8">
        <f t="shared" si="129"/>
        <v>979.69</v>
      </c>
      <c r="Q1206" s="9">
        <f t="shared" si="130"/>
        <v>0.50395576131687247</v>
      </c>
      <c r="R1206" s="8">
        <f t="shared" si="131"/>
        <v>0</v>
      </c>
    </row>
    <row r="1207" spans="1:18" ht="13.5" thickBot="1">
      <c r="A1207" s="16" t="s">
        <v>26</v>
      </c>
      <c r="B1207" s="16" t="str">
        <f t="shared" si="132"/>
        <v>POS</v>
      </c>
      <c r="C1207" s="23" t="s">
        <v>9</v>
      </c>
      <c r="D1207" s="16" t="s">
        <v>281</v>
      </c>
      <c r="E1207" s="16" t="s">
        <v>282</v>
      </c>
      <c r="F1207" s="17">
        <v>43270</v>
      </c>
      <c r="G1207" s="18">
        <v>2018</v>
      </c>
      <c r="H1207" s="16" t="s">
        <v>29</v>
      </c>
      <c r="I1207" s="20">
        <v>964.31</v>
      </c>
      <c r="J1207" s="19">
        <v>964.31</v>
      </c>
      <c r="K1207" s="21">
        <v>964.31</v>
      </c>
      <c r="L1207" s="21">
        <v>1944</v>
      </c>
      <c r="M1207" s="13">
        <f t="shared" si="126"/>
        <v>964.31</v>
      </c>
      <c r="N1207" s="10">
        <f t="shared" si="127"/>
        <v>964.31</v>
      </c>
      <c r="O1207" s="10">
        <f t="shared" si="128"/>
        <v>964.31</v>
      </c>
      <c r="P1207" s="8">
        <f t="shared" si="129"/>
        <v>979.69</v>
      </c>
      <c r="Q1207" s="9">
        <f t="shared" si="130"/>
        <v>0.50395576131687247</v>
      </c>
      <c r="R1207" s="8">
        <f t="shared" si="131"/>
        <v>0</v>
      </c>
    </row>
    <row r="1208" spans="1:18" ht="13.5" thickBot="1">
      <c r="A1208" s="16" t="s">
        <v>51</v>
      </c>
      <c r="B1208" s="16" t="str">
        <f t="shared" si="132"/>
        <v>POS</v>
      </c>
      <c r="C1208" s="23" t="s">
        <v>9</v>
      </c>
      <c r="D1208" s="16" t="s">
        <v>209</v>
      </c>
      <c r="E1208" s="16" t="s">
        <v>210</v>
      </c>
      <c r="F1208" s="17">
        <v>43320</v>
      </c>
      <c r="G1208" s="18">
        <v>2018</v>
      </c>
      <c r="H1208" s="16" t="s">
        <v>29</v>
      </c>
      <c r="I1208" s="20">
        <v>964.31</v>
      </c>
      <c r="J1208" s="19">
        <v>964.31</v>
      </c>
      <c r="K1208" s="21">
        <v>964.31</v>
      </c>
      <c r="L1208" s="21">
        <v>1944</v>
      </c>
      <c r="M1208" s="13">
        <f t="shared" si="126"/>
        <v>964.31</v>
      </c>
      <c r="N1208" s="10">
        <f t="shared" si="127"/>
        <v>964.31</v>
      </c>
      <c r="O1208" s="10">
        <f t="shared" si="128"/>
        <v>964.31</v>
      </c>
      <c r="P1208" s="8">
        <f t="shared" si="129"/>
        <v>979.69</v>
      </c>
      <c r="Q1208" s="9">
        <f t="shared" si="130"/>
        <v>0.50395576131687247</v>
      </c>
      <c r="R1208" s="8">
        <f t="shared" si="131"/>
        <v>0</v>
      </c>
    </row>
    <row r="1209" spans="1:18" ht="13.5" thickBot="1">
      <c r="A1209" s="16" t="s">
        <v>230</v>
      </c>
      <c r="B1209" s="16" t="str">
        <f t="shared" si="132"/>
        <v>POS</v>
      </c>
      <c r="C1209" s="23" t="s">
        <v>9</v>
      </c>
      <c r="D1209" s="16" t="s">
        <v>876</v>
      </c>
      <c r="E1209" s="16" t="s">
        <v>877</v>
      </c>
      <c r="F1209" s="17">
        <v>43290</v>
      </c>
      <c r="G1209" s="18">
        <v>2018</v>
      </c>
      <c r="H1209" s="16" t="s">
        <v>377</v>
      </c>
      <c r="I1209" s="22">
        <v>336</v>
      </c>
      <c r="J1209" s="19">
        <v>336</v>
      </c>
      <c r="K1209" s="21">
        <v>336</v>
      </c>
      <c r="L1209" s="21">
        <v>722</v>
      </c>
      <c r="M1209" s="13">
        <f t="shared" si="126"/>
        <v>336</v>
      </c>
      <c r="N1209" s="10">
        <f t="shared" si="127"/>
        <v>336</v>
      </c>
      <c r="O1209" s="10">
        <f t="shared" si="128"/>
        <v>336</v>
      </c>
      <c r="P1209" s="8">
        <f t="shared" si="129"/>
        <v>386</v>
      </c>
      <c r="Q1209" s="9">
        <f t="shared" si="130"/>
        <v>0.53462603878116344</v>
      </c>
      <c r="R1209" s="8">
        <f t="shared" si="131"/>
        <v>0</v>
      </c>
    </row>
    <row r="1210" spans="1:18" ht="13.5" thickBot="1">
      <c r="A1210" s="16" t="s">
        <v>26</v>
      </c>
      <c r="B1210" s="16" t="str">
        <f t="shared" si="132"/>
        <v>POS</v>
      </c>
      <c r="C1210" s="23" t="s">
        <v>9</v>
      </c>
      <c r="D1210" s="16" t="s">
        <v>295</v>
      </c>
      <c r="E1210" s="16" t="s">
        <v>296</v>
      </c>
      <c r="F1210" s="17">
        <v>43278</v>
      </c>
      <c r="G1210" s="18">
        <v>2018</v>
      </c>
      <c r="H1210" s="16" t="s">
        <v>29</v>
      </c>
      <c r="I1210" s="20">
        <v>838.75</v>
      </c>
      <c r="J1210" s="19">
        <v>838.75</v>
      </c>
      <c r="K1210" s="21">
        <v>838.75</v>
      </c>
      <c r="L1210" s="21">
        <v>1944</v>
      </c>
      <c r="M1210" s="13">
        <f t="shared" si="126"/>
        <v>838.75</v>
      </c>
      <c r="N1210" s="10">
        <f t="shared" si="127"/>
        <v>838.75</v>
      </c>
      <c r="O1210" s="10">
        <f t="shared" si="128"/>
        <v>838.75</v>
      </c>
      <c r="P1210" s="8">
        <f t="shared" si="129"/>
        <v>1105.25</v>
      </c>
      <c r="Q1210" s="9">
        <f t="shared" si="130"/>
        <v>0.56854423868312753</v>
      </c>
      <c r="R1210" s="8">
        <f t="shared" si="131"/>
        <v>0</v>
      </c>
    </row>
    <row r="1211" spans="1:18" ht="13.5" thickBot="1">
      <c r="A1211" s="16" t="s">
        <v>26</v>
      </c>
      <c r="B1211" s="16" t="str">
        <f t="shared" si="132"/>
        <v>POS</v>
      </c>
      <c r="C1211" s="23" t="s">
        <v>9</v>
      </c>
      <c r="D1211" s="16" t="s">
        <v>283</v>
      </c>
      <c r="E1211" s="16" t="s">
        <v>284</v>
      </c>
      <c r="F1211" s="17">
        <v>43334</v>
      </c>
      <c r="G1211" s="18">
        <v>2018</v>
      </c>
      <c r="H1211" s="16" t="s">
        <v>29</v>
      </c>
      <c r="I1211" s="20">
        <v>838.75</v>
      </c>
      <c r="J1211" s="19">
        <v>838.75</v>
      </c>
      <c r="K1211" s="21">
        <v>838.75</v>
      </c>
      <c r="L1211" s="21">
        <v>1944</v>
      </c>
      <c r="M1211" s="13">
        <f t="shared" si="126"/>
        <v>838.75</v>
      </c>
      <c r="N1211" s="10">
        <f t="shared" si="127"/>
        <v>838.75</v>
      </c>
      <c r="O1211" s="10">
        <f t="shared" si="128"/>
        <v>838.75</v>
      </c>
      <c r="P1211" s="8">
        <f t="shared" si="129"/>
        <v>1105.25</v>
      </c>
      <c r="Q1211" s="9">
        <f t="shared" si="130"/>
        <v>0.56854423868312753</v>
      </c>
      <c r="R1211" s="8">
        <f t="shared" si="131"/>
        <v>0</v>
      </c>
    </row>
    <row r="1212" spans="1:18" ht="13.5" thickBot="1">
      <c r="A1212" s="16" t="s">
        <v>26</v>
      </c>
      <c r="B1212" s="16" t="str">
        <f t="shared" si="132"/>
        <v>POS</v>
      </c>
      <c r="C1212" s="23" t="s">
        <v>9</v>
      </c>
      <c r="D1212" s="16" t="s">
        <v>356</v>
      </c>
      <c r="E1212" s="16" t="s">
        <v>357</v>
      </c>
      <c r="F1212" s="17">
        <v>43317</v>
      </c>
      <c r="G1212" s="18">
        <v>2018</v>
      </c>
      <c r="H1212" s="16" t="s">
        <v>29</v>
      </c>
      <c r="I1212" s="20">
        <v>838.75</v>
      </c>
      <c r="J1212" s="19">
        <v>838.75</v>
      </c>
      <c r="K1212" s="21">
        <v>838.75</v>
      </c>
      <c r="L1212" s="21">
        <v>1944</v>
      </c>
      <c r="M1212" s="13">
        <f t="shared" si="126"/>
        <v>838.75</v>
      </c>
      <c r="N1212" s="10">
        <f t="shared" si="127"/>
        <v>838.75</v>
      </c>
      <c r="O1212" s="10">
        <f t="shared" si="128"/>
        <v>838.75</v>
      </c>
      <c r="P1212" s="8">
        <f t="shared" si="129"/>
        <v>1105.25</v>
      </c>
      <c r="Q1212" s="9">
        <f t="shared" si="130"/>
        <v>0.56854423868312753</v>
      </c>
      <c r="R1212" s="8">
        <f t="shared" si="131"/>
        <v>0</v>
      </c>
    </row>
    <row r="1213" spans="1:18" ht="13.5" thickBot="1">
      <c r="A1213" s="16" t="s">
        <v>32</v>
      </c>
      <c r="B1213" s="16" t="str">
        <f t="shared" si="132"/>
        <v>POS</v>
      </c>
      <c r="C1213" s="23" t="s">
        <v>9</v>
      </c>
      <c r="D1213" s="16" t="s">
        <v>433</v>
      </c>
      <c r="E1213" s="16" t="s">
        <v>434</v>
      </c>
      <c r="F1213" s="17">
        <v>43258</v>
      </c>
      <c r="G1213" s="18">
        <v>2018</v>
      </c>
      <c r="H1213" s="16" t="s">
        <v>29</v>
      </c>
      <c r="I1213" s="20">
        <v>713.62</v>
      </c>
      <c r="J1213" s="19">
        <v>713.62</v>
      </c>
      <c r="K1213" s="21">
        <v>713.62</v>
      </c>
      <c r="L1213" s="21">
        <v>1690</v>
      </c>
      <c r="M1213" s="13">
        <f t="shared" si="126"/>
        <v>713.62</v>
      </c>
      <c r="N1213" s="10">
        <f t="shared" si="127"/>
        <v>713.62</v>
      </c>
      <c r="O1213" s="10">
        <f t="shared" si="128"/>
        <v>713.62</v>
      </c>
      <c r="P1213" s="8">
        <f t="shared" si="129"/>
        <v>976.38</v>
      </c>
      <c r="Q1213" s="9">
        <f t="shared" si="130"/>
        <v>0.57773964497041419</v>
      </c>
      <c r="R1213" s="8">
        <f t="shared" si="131"/>
        <v>0</v>
      </c>
    </row>
    <row r="1214" spans="1:18" ht="13.5" thickBot="1">
      <c r="A1214" s="16" t="s">
        <v>26</v>
      </c>
      <c r="B1214" s="16" t="str">
        <f t="shared" si="132"/>
        <v>POS</v>
      </c>
      <c r="C1214" s="23" t="s">
        <v>9</v>
      </c>
      <c r="D1214" s="16" t="s">
        <v>235</v>
      </c>
      <c r="E1214" s="16" t="s">
        <v>236</v>
      </c>
      <c r="F1214" s="17">
        <v>43265</v>
      </c>
      <c r="G1214" s="18">
        <v>2018</v>
      </c>
      <c r="H1214" s="16" t="s">
        <v>29</v>
      </c>
      <c r="I1214" s="20">
        <v>733.97</v>
      </c>
      <c r="J1214" s="19">
        <v>733.97</v>
      </c>
      <c r="K1214" s="21">
        <v>733.97</v>
      </c>
      <c r="L1214" s="21">
        <v>1944</v>
      </c>
      <c r="M1214" s="13">
        <f t="shared" si="126"/>
        <v>733.97</v>
      </c>
      <c r="N1214" s="10">
        <f t="shared" si="127"/>
        <v>733.97</v>
      </c>
      <c r="O1214" s="10">
        <f t="shared" si="128"/>
        <v>733.97</v>
      </c>
      <c r="P1214" s="8">
        <f t="shared" si="129"/>
        <v>1210.03</v>
      </c>
      <c r="Q1214" s="9">
        <f t="shared" si="130"/>
        <v>0.6224434156378601</v>
      </c>
      <c r="R1214" s="8">
        <f t="shared" si="131"/>
        <v>0</v>
      </c>
    </row>
    <row r="1215" spans="1:18" ht="13.5" thickBot="1">
      <c r="A1215" s="16" t="s">
        <v>40</v>
      </c>
      <c r="B1215" s="16" t="str">
        <f t="shared" si="132"/>
        <v>KIOSK</v>
      </c>
      <c r="C1215" s="23" t="s">
        <v>9</v>
      </c>
      <c r="D1215" s="16" t="s">
        <v>180</v>
      </c>
      <c r="E1215" s="16" t="s">
        <v>181</v>
      </c>
      <c r="F1215" s="17">
        <v>43257</v>
      </c>
      <c r="G1215" s="18">
        <v>2018</v>
      </c>
      <c r="H1215" s="16" t="s">
        <v>43</v>
      </c>
      <c r="I1215" s="22">
        <v>760</v>
      </c>
      <c r="J1215" s="19">
        <v>760</v>
      </c>
      <c r="K1215" s="21">
        <v>760</v>
      </c>
      <c r="L1215" s="21">
        <v>2100</v>
      </c>
      <c r="M1215" s="13">
        <f t="shared" si="126"/>
        <v>760</v>
      </c>
      <c r="N1215" s="10">
        <f t="shared" si="127"/>
        <v>760</v>
      </c>
      <c r="O1215" s="10">
        <f t="shared" si="128"/>
        <v>760</v>
      </c>
      <c r="P1215" s="8">
        <f t="shared" si="129"/>
        <v>1340</v>
      </c>
      <c r="Q1215" s="9">
        <f t="shared" si="130"/>
        <v>0.63809523809523805</v>
      </c>
      <c r="R1215" s="8">
        <f t="shared" si="131"/>
        <v>0</v>
      </c>
    </row>
    <row r="1216" spans="1:18" ht="13.5" thickBot="1">
      <c r="A1216" s="16" t="s">
        <v>26</v>
      </c>
      <c r="B1216" s="16" t="str">
        <f t="shared" si="132"/>
        <v>POS</v>
      </c>
      <c r="C1216" s="23" t="s">
        <v>9</v>
      </c>
      <c r="D1216" s="16" t="s">
        <v>47</v>
      </c>
      <c r="E1216" s="16" t="s">
        <v>48</v>
      </c>
      <c r="F1216" s="17">
        <v>43343</v>
      </c>
      <c r="G1216" s="18">
        <v>2018</v>
      </c>
      <c r="H1216" s="16" t="s">
        <v>29</v>
      </c>
      <c r="I1216" s="20">
        <v>1132.31</v>
      </c>
      <c r="J1216" s="19">
        <v>1132.31</v>
      </c>
      <c r="K1216" s="21">
        <v>1132.31</v>
      </c>
      <c r="L1216" s="21">
        <v>3888</v>
      </c>
      <c r="M1216" s="13">
        <f t="shared" si="126"/>
        <v>1132.31</v>
      </c>
      <c r="N1216" s="10">
        <f t="shared" si="127"/>
        <v>1132.31</v>
      </c>
      <c r="O1216" s="10">
        <f t="shared" si="128"/>
        <v>1132.31</v>
      </c>
      <c r="P1216" s="8">
        <f t="shared" si="129"/>
        <v>2755.69</v>
      </c>
      <c r="Q1216" s="9">
        <f t="shared" si="130"/>
        <v>0.70876800411522634</v>
      </c>
      <c r="R1216" s="8">
        <f t="shared" si="131"/>
        <v>0</v>
      </c>
    </row>
    <row r="1217" spans="1:18" ht="13.5" thickBot="1">
      <c r="A1217" s="16" t="s">
        <v>40</v>
      </c>
      <c r="B1217" s="16" t="str">
        <f t="shared" si="132"/>
        <v>KIOSK</v>
      </c>
      <c r="C1217" s="23" t="s">
        <v>9</v>
      </c>
      <c r="D1217" s="16" t="s">
        <v>191</v>
      </c>
      <c r="E1217" s="16" t="s">
        <v>192</v>
      </c>
      <c r="F1217" s="17">
        <v>43235</v>
      </c>
      <c r="G1217" s="18">
        <v>2018</v>
      </c>
      <c r="H1217" s="16" t="s">
        <v>43</v>
      </c>
      <c r="I1217" s="22">
        <v>555</v>
      </c>
      <c r="J1217" s="19">
        <v>555</v>
      </c>
      <c r="K1217" s="21">
        <v>555</v>
      </c>
      <c r="L1217" s="21">
        <v>2000</v>
      </c>
      <c r="M1217" s="13">
        <f t="shared" si="126"/>
        <v>555</v>
      </c>
      <c r="N1217" s="10">
        <f t="shared" si="127"/>
        <v>555</v>
      </c>
      <c r="O1217" s="10">
        <f t="shared" si="128"/>
        <v>555</v>
      </c>
      <c r="P1217" s="8">
        <f t="shared" si="129"/>
        <v>1445</v>
      </c>
      <c r="Q1217" s="9">
        <f t="shared" si="130"/>
        <v>0.72250000000000003</v>
      </c>
      <c r="R1217" s="8">
        <f t="shared" si="131"/>
        <v>0</v>
      </c>
    </row>
    <row r="1218" spans="1:18" ht="13.5" thickBot="1">
      <c r="A1218" s="16" t="s">
        <v>26</v>
      </c>
      <c r="B1218" s="16" t="str">
        <f t="shared" si="132"/>
        <v>POS</v>
      </c>
      <c r="C1218" s="23" t="s">
        <v>9</v>
      </c>
      <c r="D1218" s="16" t="s">
        <v>340</v>
      </c>
      <c r="E1218" s="16" t="s">
        <v>341</v>
      </c>
      <c r="F1218" s="17">
        <v>43298</v>
      </c>
      <c r="G1218" s="18">
        <v>2018</v>
      </c>
      <c r="H1218" s="16" t="s">
        <v>29</v>
      </c>
      <c r="I1218" s="22">
        <v>243</v>
      </c>
      <c r="J1218" s="19">
        <v>243</v>
      </c>
      <c r="K1218" s="21">
        <v>243</v>
      </c>
      <c r="L1218" s="21">
        <v>1944</v>
      </c>
      <c r="M1218" s="13">
        <f t="shared" ref="M1218:M1243" si="133">SUMIFS($I:$I,$D:$D,"="&amp;D1218,$C:$C,"="&amp;C1218)</f>
        <v>243</v>
      </c>
      <c r="N1218" s="10">
        <f t="shared" ref="N1218:N1243" si="134">SUMIFS($J:$J,$D:$D,"="&amp;D1218,$C:$C,"="&amp;C1218)</f>
        <v>243</v>
      </c>
      <c r="O1218" s="10">
        <f t="shared" ref="O1218:O1243" si="135">SUMIFS($K:$K,$D:$D,"="&amp;D1218,$C:$C,"="&amp;C1218)</f>
        <v>243</v>
      </c>
      <c r="P1218" s="8">
        <f t="shared" ref="P1218:P1243" si="136">L1218-O1218</f>
        <v>1701</v>
      </c>
      <c r="Q1218" s="9">
        <f t="shared" ref="Q1218:Q1243" si="137">P1218/L1218</f>
        <v>0.875</v>
      </c>
      <c r="R1218" s="8">
        <f t="shared" ref="R1218:R1243" si="138">M1218-O1218</f>
        <v>0</v>
      </c>
    </row>
    <row r="1219" spans="1:18" ht="13.5" thickBot="1">
      <c r="A1219" s="16" t="s">
        <v>40</v>
      </c>
      <c r="B1219" s="16" t="str">
        <f t="shared" ref="B1219:B1243" si="139">IF(LEFT(A1219,5)="kiosk","KIOSK","POS")</f>
        <v>KIOSK</v>
      </c>
      <c r="C1219" s="23" t="s">
        <v>9</v>
      </c>
      <c r="D1219" s="16" t="s">
        <v>1196</v>
      </c>
      <c r="E1219" s="16" t="s">
        <v>1210</v>
      </c>
      <c r="F1219" s="17">
        <v>43244</v>
      </c>
      <c r="G1219" s="18">
        <v>2018</v>
      </c>
      <c r="H1219" s="16" t="s">
        <v>43</v>
      </c>
      <c r="I1219" s="20">
        <v>451.68</v>
      </c>
      <c r="J1219" s="19">
        <v>451.68</v>
      </c>
      <c r="K1219" s="21">
        <v>451.68</v>
      </c>
      <c r="L1219" s="21">
        <v>0</v>
      </c>
      <c r="M1219" s="13">
        <f t="shared" si="133"/>
        <v>2041.68</v>
      </c>
      <c r="N1219" s="10">
        <f t="shared" si="134"/>
        <v>2041.68</v>
      </c>
      <c r="O1219" s="10">
        <f t="shared" si="135"/>
        <v>2041.68</v>
      </c>
      <c r="P1219" s="8">
        <f t="shared" si="136"/>
        <v>-2041.68</v>
      </c>
      <c r="Q1219" s="9" t="e">
        <f t="shared" si="137"/>
        <v>#DIV/0!</v>
      </c>
      <c r="R1219" s="8">
        <f t="shared" si="138"/>
        <v>0</v>
      </c>
    </row>
    <row r="1220" spans="1:18" ht="13.5" thickBot="1">
      <c r="A1220" s="16" t="s">
        <v>40</v>
      </c>
      <c r="B1220" s="16" t="str">
        <f t="shared" si="139"/>
        <v>KIOSK</v>
      </c>
      <c r="C1220" s="23" t="s">
        <v>9</v>
      </c>
      <c r="D1220" s="16" t="s">
        <v>1196</v>
      </c>
      <c r="E1220" s="16" t="s">
        <v>1213</v>
      </c>
      <c r="F1220" s="17">
        <v>43245</v>
      </c>
      <c r="G1220" s="18">
        <v>2018</v>
      </c>
      <c r="H1220" s="16" t="s">
        <v>43</v>
      </c>
      <c r="I1220" s="22">
        <v>380</v>
      </c>
      <c r="J1220" s="19">
        <v>380</v>
      </c>
      <c r="K1220" s="21">
        <v>380</v>
      </c>
      <c r="L1220" s="21">
        <v>0</v>
      </c>
      <c r="M1220" s="13">
        <f t="shared" si="133"/>
        <v>2041.68</v>
      </c>
      <c r="N1220" s="10">
        <f t="shared" si="134"/>
        <v>2041.68</v>
      </c>
      <c r="O1220" s="10">
        <f t="shared" si="135"/>
        <v>2041.68</v>
      </c>
      <c r="P1220" s="8">
        <f t="shared" si="136"/>
        <v>-2041.68</v>
      </c>
      <c r="Q1220" s="9" t="e">
        <f t="shared" si="137"/>
        <v>#DIV/0!</v>
      </c>
      <c r="R1220" s="8">
        <f t="shared" si="138"/>
        <v>0</v>
      </c>
    </row>
    <row r="1221" spans="1:18" ht="13.5" thickBot="1">
      <c r="A1221" s="16" t="s">
        <v>40</v>
      </c>
      <c r="B1221" s="16" t="str">
        <f t="shared" si="139"/>
        <v>KIOSK</v>
      </c>
      <c r="C1221" s="23" t="s">
        <v>9</v>
      </c>
      <c r="D1221" s="16" t="s">
        <v>1196</v>
      </c>
      <c r="E1221" s="16" t="s">
        <v>1197</v>
      </c>
      <c r="F1221" s="15"/>
      <c r="G1221" s="15"/>
      <c r="H1221" s="16" t="s">
        <v>43</v>
      </c>
      <c r="I1221" s="22">
        <v>1210</v>
      </c>
      <c r="J1221" s="19">
        <v>1210</v>
      </c>
      <c r="K1221" s="21">
        <v>1210</v>
      </c>
      <c r="L1221" s="21">
        <v>0</v>
      </c>
      <c r="M1221" s="13">
        <f t="shared" si="133"/>
        <v>2041.68</v>
      </c>
      <c r="N1221" s="10">
        <f t="shared" si="134"/>
        <v>2041.68</v>
      </c>
      <c r="O1221" s="10">
        <f t="shared" si="135"/>
        <v>2041.68</v>
      </c>
      <c r="P1221" s="8">
        <f t="shared" si="136"/>
        <v>-2041.68</v>
      </c>
      <c r="Q1221" s="9" t="e">
        <f t="shared" si="137"/>
        <v>#DIV/0!</v>
      </c>
      <c r="R1221" s="8">
        <f t="shared" si="138"/>
        <v>0</v>
      </c>
    </row>
    <row r="1222" spans="1:18" ht="13.5" thickBot="1">
      <c r="A1222" s="16" t="s">
        <v>915</v>
      </c>
      <c r="B1222" s="16" t="str">
        <f t="shared" si="139"/>
        <v>POS</v>
      </c>
      <c r="C1222" s="23" t="s">
        <v>9</v>
      </c>
      <c r="D1222" s="16" t="s">
        <v>1206</v>
      </c>
      <c r="E1222" s="16" t="s">
        <v>1207</v>
      </c>
      <c r="F1222" s="17">
        <v>43257</v>
      </c>
      <c r="G1222" s="18">
        <v>2018</v>
      </c>
      <c r="H1222" s="16" t="s">
        <v>29</v>
      </c>
      <c r="I1222" s="22">
        <v>324</v>
      </c>
      <c r="J1222" s="19">
        <v>324</v>
      </c>
      <c r="K1222" s="21">
        <v>324</v>
      </c>
      <c r="L1222" s="21">
        <v>0</v>
      </c>
      <c r="M1222" s="13">
        <f t="shared" si="133"/>
        <v>324</v>
      </c>
      <c r="N1222" s="10">
        <f t="shared" si="134"/>
        <v>324</v>
      </c>
      <c r="O1222" s="10">
        <f t="shared" si="135"/>
        <v>324</v>
      </c>
      <c r="P1222" s="8">
        <f t="shared" si="136"/>
        <v>-324</v>
      </c>
      <c r="Q1222" s="9" t="e">
        <f t="shared" si="137"/>
        <v>#DIV/0!</v>
      </c>
      <c r="R1222" s="8">
        <f t="shared" si="138"/>
        <v>0</v>
      </c>
    </row>
    <row r="1223" spans="1:18" ht="13.5" thickBot="1">
      <c r="A1223" s="16" t="s">
        <v>915</v>
      </c>
      <c r="B1223" s="16" t="str">
        <f t="shared" si="139"/>
        <v>POS</v>
      </c>
      <c r="C1223" s="23" t="s">
        <v>9</v>
      </c>
      <c r="D1223" s="16" t="s">
        <v>1218</v>
      </c>
      <c r="E1223" s="16" t="s">
        <v>1219</v>
      </c>
      <c r="F1223" s="17">
        <v>43257</v>
      </c>
      <c r="G1223" s="18">
        <v>2018</v>
      </c>
      <c r="H1223" s="16" t="s">
        <v>377</v>
      </c>
      <c r="I1223" s="20">
        <v>364.5</v>
      </c>
      <c r="J1223" s="19">
        <v>364.5</v>
      </c>
      <c r="K1223" s="21">
        <v>364.5</v>
      </c>
      <c r="L1223" s="21">
        <v>0</v>
      </c>
      <c r="M1223" s="13">
        <f t="shared" si="133"/>
        <v>364.5</v>
      </c>
      <c r="N1223" s="10">
        <f t="shared" si="134"/>
        <v>364.5</v>
      </c>
      <c r="O1223" s="10">
        <f t="shared" si="135"/>
        <v>364.5</v>
      </c>
      <c r="P1223" s="8">
        <f t="shared" si="136"/>
        <v>-364.5</v>
      </c>
      <c r="Q1223" s="9" t="e">
        <f t="shared" si="137"/>
        <v>#DIV/0!</v>
      </c>
      <c r="R1223" s="8">
        <f t="shared" si="138"/>
        <v>0</v>
      </c>
    </row>
    <row r="1224" spans="1:18" ht="13.5" thickBot="1">
      <c r="A1224" s="16" t="s">
        <v>915</v>
      </c>
      <c r="B1224" s="16" t="str">
        <f t="shared" si="139"/>
        <v>POS</v>
      </c>
      <c r="C1224" s="23" t="s">
        <v>1245</v>
      </c>
      <c r="D1224" s="16" t="s">
        <v>1206</v>
      </c>
      <c r="E1224" s="16" t="s">
        <v>1207</v>
      </c>
      <c r="F1224" s="17">
        <v>43257</v>
      </c>
      <c r="G1224" s="18">
        <v>2018</v>
      </c>
      <c r="H1224" s="16" t="s">
        <v>1249</v>
      </c>
      <c r="I1224" s="22">
        <v>324</v>
      </c>
      <c r="J1224" s="19">
        <v>324</v>
      </c>
      <c r="K1224" s="21">
        <v>324</v>
      </c>
      <c r="L1224" s="21">
        <v>0</v>
      </c>
      <c r="M1224" s="13">
        <f t="shared" si="133"/>
        <v>324</v>
      </c>
      <c r="N1224" s="10">
        <f t="shared" si="134"/>
        <v>324</v>
      </c>
      <c r="O1224" s="10">
        <f t="shared" si="135"/>
        <v>324</v>
      </c>
      <c r="P1224" s="8">
        <f t="shared" si="136"/>
        <v>-324</v>
      </c>
      <c r="Q1224" s="9" t="e">
        <f t="shared" si="137"/>
        <v>#DIV/0!</v>
      </c>
      <c r="R1224" s="8">
        <f t="shared" si="138"/>
        <v>0</v>
      </c>
    </row>
    <row r="1225" spans="1:18" ht="13.5" thickBot="1">
      <c r="A1225" s="16" t="s">
        <v>40</v>
      </c>
      <c r="B1225" s="16" t="str">
        <f t="shared" si="139"/>
        <v>KIOSK</v>
      </c>
      <c r="C1225" s="23" t="s">
        <v>9</v>
      </c>
      <c r="D1225" s="16" t="s">
        <v>41</v>
      </c>
      <c r="E1225" s="16" t="s">
        <v>42</v>
      </c>
      <c r="F1225" s="17">
        <v>43307</v>
      </c>
      <c r="G1225" s="18">
        <v>2018</v>
      </c>
      <c r="H1225" s="16" t="s">
        <v>43</v>
      </c>
      <c r="I1225" s="22">
        <v>790</v>
      </c>
      <c r="J1225" s="19">
        <v>790</v>
      </c>
      <c r="K1225" s="21">
        <v>790</v>
      </c>
      <c r="L1225" s="21">
        <v>4170</v>
      </c>
      <c r="M1225" s="13">
        <f t="shared" si="133"/>
        <v>2385</v>
      </c>
      <c r="N1225" s="10">
        <f t="shared" si="134"/>
        <v>2385</v>
      </c>
      <c r="O1225" s="10">
        <f t="shared" si="135"/>
        <v>2534.3000000000002</v>
      </c>
      <c r="P1225" s="8">
        <f t="shared" si="136"/>
        <v>1635.6999999999998</v>
      </c>
      <c r="Q1225" s="9">
        <f t="shared" si="137"/>
        <v>0.39225419664268579</v>
      </c>
      <c r="R1225" s="8">
        <f t="shared" si="138"/>
        <v>-149.30000000000018</v>
      </c>
    </row>
    <row r="1226" spans="1:18" ht="13.5" thickBot="1">
      <c r="A1226" s="16" t="s">
        <v>40</v>
      </c>
      <c r="B1226" s="16" t="str">
        <f t="shared" si="139"/>
        <v>KIOSK</v>
      </c>
      <c r="C1226" s="23" t="s">
        <v>9</v>
      </c>
      <c r="D1226" s="16" t="s">
        <v>41</v>
      </c>
      <c r="E1226" s="16" t="s">
        <v>44</v>
      </c>
      <c r="F1226" s="17">
        <v>43313</v>
      </c>
      <c r="G1226" s="18">
        <v>2018</v>
      </c>
      <c r="H1226" s="16" t="s">
        <v>43</v>
      </c>
      <c r="I1226" s="22">
        <v>1595</v>
      </c>
      <c r="J1226" s="19">
        <v>1595</v>
      </c>
      <c r="K1226" s="21">
        <v>1744.3</v>
      </c>
      <c r="L1226" s="21">
        <v>4170</v>
      </c>
      <c r="M1226" s="13">
        <f t="shared" si="133"/>
        <v>2385</v>
      </c>
      <c r="N1226" s="10">
        <f t="shared" si="134"/>
        <v>2385</v>
      </c>
      <c r="O1226" s="10">
        <f t="shared" si="135"/>
        <v>2534.3000000000002</v>
      </c>
      <c r="P1226" s="8">
        <f t="shared" si="136"/>
        <v>1635.6999999999998</v>
      </c>
      <c r="Q1226" s="9">
        <f t="shared" si="137"/>
        <v>0.39225419664268579</v>
      </c>
      <c r="R1226" s="8">
        <f t="shared" si="138"/>
        <v>-149.30000000000018</v>
      </c>
    </row>
    <row r="1227" spans="1:18" ht="13.5" thickBot="1">
      <c r="A1227" s="16" t="s">
        <v>40</v>
      </c>
      <c r="B1227" s="16" t="str">
        <f t="shared" si="139"/>
        <v>KIOSK</v>
      </c>
      <c r="C1227" s="23" t="s">
        <v>9</v>
      </c>
      <c r="D1227" s="16" t="s">
        <v>676</v>
      </c>
      <c r="E1227" s="16" t="s">
        <v>677</v>
      </c>
      <c r="F1227" s="17">
        <v>43297</v>
      </c>
      <c r="G1227" s="18">
        <v>2018</v>
      </c>
      <c r="H1227" s="16" t="s">
        <v>43</v>
      </c>
      <c r="I1227" s="22">
        <v>1210</v>
      </c>
      <c r="J1227" s="19">
        <v>1210</v>
      </c>
      <c r="K1227" s="21">
        <v>1400</v>
      </c>
      <c r="L1227" s="21">
        <v>1600</v>
      </c>
      <c r="M1227" s="13">
        <f t="shared" si="133"/>
        <v>1210</v>
      </c>
      <c r="N1227" s="10">
        <f t="shared" si="134"/>
        <v>1210</v>
      </c>
      <c r="O1227" s="10">
        <f t="shared" si="135"/>
        <v>1400</v>
      </c>
      <c r="P1227" s="8">
        <f t="shared" si="136"/>
        <v>200</v>
      </c>
      <c r="Q1227" s="9">
        <f t="shared" si="137"/>
        <v>0.125</v>
      </c>
      <c r="R1227" s="8">
        <f t="shared" si="138"/>
        <v>-190</v>
      </c>
    </row>
    <row r="1228" spans="1:18" ht="13.5" thickBot="1">
      <c r="A1228" s="16" t="s">
        <v>40</v>
      </c>
      <c r="B1228" s="16" t="str">
        <f t="shared" si="139"/>
        <v>KIOSK</v>
      </c>
      <c r="C1228" s="23" t="s">
        <v>9</v>
      </c>
      <c r="D1228" s="16" t="s">
        <v>674</v>
      </c>
      <c r="E1228" s="16" t="s">
        <v>675</v>
      </c>
      <c r="F1228" s="17">
        <v>43319</v>
      </c>
      <c r="G1228" s="18">
        <v>2018</v>
      </c>
      <c r="H1228" s="16" t="s">
        <v>43</v>
      </c>
      <c r="I1228" s="22">
        <v>1210</v>
      </c>
      <c r="J1228" s="19">
        <v>1210</v>
      </c>
      <c r="K1228" s="21">
        <v>1400</v>
      </c>
      <c r="L1228" s="21">
        <v>1600</v>
      </c>
      <c r="M1228" s="13">
        <f t="shared" si="133"/>
        <v>1210</v>
      </c>
      <c r="N1228" s="10">
        <f t="shared" si="134"/>
        <v>1210</v>
      </c>
      <c r="O1228" s="10">
        <f t="shared" si="135"/>
        <v>1400</v>
      </c>
      <c r="P1228" s="8">
        <f t="shared" si="136"/>
        <v>200</v>
      </c>
      <c r="Q1228" s="9">
        <f t="shared" si="137"/>
        <v>0.125</v>
      </c>
      <c r="R1228" s="8">
        <f t="shared" si="138"/>
        <v>-190</v>
      </c>
    </row>
    <row r="1229" spans="1:18" ht="13.5" thickBot="1">
      <c r="A1229" s="16" t="s">
        <v>51</v>
      </c>
      <c r="B1229" s="16" t="str">
        <f t="shared" si="139"/>
        <v>POS</v>
      </c>
      <c r="C1229" s="23" t="s">
        <v>1245</v>
      </c>
      <c r="D1229" s="16" t="s">
        <v>285</v>
      </c>
      <c r="E1229" s="16" t="s">
        <v>286</v>
      </c>
      <c r="F1229" s="17">
        <v>43319</v>
      </c>
      <c r="G1229" s="18">
        <v>2018</v>
      </c>
      <c r="H1229" s="16" t="s">
        <v>1249</v>
      </c>
      <c r="I1229" s="20">
        <v>712.75</v>
      </c>
      <c r="J1229" s="19">
        <v>712.75</v>
      </c>
      <c r="K1229" s="21">
        <v>0</v>
      </c>
      <c r="L1229" s="21">
        <v>285</v>
      </c>
      <c r="M1229" s="13">
        <f t="shared" si="133"/>
        <v>1425.5</v>
      </c>
      <c r="N1229" s="10">
        <f t="shared" si="134"/>
        <v>1425.5</v>
      </c>
      <c r="O1229" s="10">
        <f t="shared" si="135"/>
        <v>1677.49</v>
      </c>
      <c r="P1229" s="8">
        <f t="shared" si="136"/>
        <v>-1392.49</v>
      </c>
      <c r="Q1229" s="9">
        <f t="shared" si="137"/>
        <v>-4.8859298245614031</v>
      </c>
      <c r="R1229" s="8">
        <f t="shared" si="138"/>
        <v>-251.99</v>
      </c>
    </row>
    <row r="1230" spans="1:18" ht="13.5" thickBot="1">
      <c r="A1230" s="16" t="s">
        <v>51</v>
      </c>
      <c r="B1230" s="16" t="str">
        <f t="shared" si="139"/>
        <v>POS</v>
      </c>
      <c r="C1230" s="23" t="s">
        <v>1245</v>
      </c>
      <c r="D1230" s="16" t="s">
        <v>285</v>
      </c>
      <c r="E1230" s="16" t="s">
        <v>286</v>
      </c>
      <c r="F1230" s="17">
        <v>43319</v>
      </c>
      <c r="G1230" s="18">
        <v>2018</v>
      </c>
      <c r="H1230" s="16" t="s">
        <v>1249</v>
      </c>
      <c r="I1230" s="20">
        <v>712.75</v>
      </c>
      <c r="J1230" s="19">
        <v>712.75</v>
      </c>
      <c r="K1230" s="21">
        <v>1677.49</v>
      </c>
      <c r="L1230" s="21">
        <v>285</v>
      </c>
      <c r="M1230" s="13">
        <f t="shared" si="133"/>
        <v>1425.5</v>
      </c>
      <c r="N1230" s="10">
        <f t="shared" si="134"/>
        <v>1425.5</v>
      </c>
      <c r="O1230" s="10">
        <f t="shared" si="135"/>
        <v>1677.49</v>
      </c>
      <c r="P1230" s="8">
        <f t="shared" si="136"/>
        <v>-1392.49</v>
      </c>
      <c r="Q1230" s="9">
        <f t="shared" si="137"/>
        <v>-4.8859298245614031</v>
      </c>
      <c r="R1230" s="8">
        <f t="shared" si="138"/>
        <v>-251.99</v>
      </c>
    </row>
    <row r="1231" spans="1:18" ht="13.5" thickBot="1">
      <c r="A1231" s="16" t="s">
        <v>51</v>
      </c>
      <c r="B1231" s="16" t="str">
        <f t="shared" si="139"/>
        <v>POS</v>
      </c>
      <c r="C1231" s="23" t="s">
        <v>9</v>
      </c>
      <c r="D1231" s="16" t="s">
        <v>285</v>
      </c>
      <c r="E1231" s="16" t="s">
        <v>286</v>
      </c>
      <c r="F1231" s="17">
        <v>43319</v>
      </c>
      <c r="G1231" s="18">
        <v>2018</v>
      </c>
      <c r="H1231" s="16" t="s">
        <v>29</v>
      </c>
      <c r="I1231" s="20">
        <v>712.75</v>
      </c>
      <c r="J1231" s="19">
        <v>712.75</v>
      </c>
      <c r="K1231" s="21">
        <v>0</v>
      </c>
      <c r="L1231" s="21">
        <v>1944</v>
      </c>
      <c r="M1231" s="13">
        <f t="shared" si="133"/>
        <v>1425.5</v>
      </c>
      <c r="N1231" s="10">
        <f t="shared" si="134"/>
        <v>1425.5</v>
      </c>
      <c r="O1231" s="10">
        <f t="shared" si="135"/>
        <v>1677.49</v>
      </c>
      <c r="P1231" s="8">
        <f t="shared" si="136"/>
        <v>266.51</v>
      </c>
      <c r="Q1231" s="9">
        <f t="shared" si="137"/>
        <v>0.13709362139917694</v>
      </c>
      <c r="R1231" s="8">
        <f t="shared" si="138"/>
        <v>-251.99</v>
      </c>
    </row>
    <row r="1232" spans="1:18" ht="13.5" thickBot="1">
      <c r="A1232" s="16" t="s">
        <v>51</v>
      </c>
      <c r="B1232" s="16" t="str">
        <f t="shared" si="139"/>
        <v>POS</v>
      </c>
      <c r="C1232" s="23" t="s">
        <v>9</v>
      </c>
      <c r="D1232" s="16" t="s">
        <v>285</v>
      </c>
      <c r="E1232" s="16" t="s">
        <v>286</v>
      </c>
      <c r="F1232" s="17">
        <v>43319</v>
      </c>
      <c r="G1232" s="18">
        <v>2018</v>
      </c>
      <c r="H1232" s="16" t="s">
        <v>29</v>
      </c>
      <c r="I1232" s="20">
        <v>712.75</v>
      </c>
      <c r="J1232" s="19">
        <v>712.75</v>
      </c>
      <c r="K1232" s="21">
        <v>1677.49</v>
      </c>
      <c r="L1232" s="21">
        <v>1944</v>
      </c>
      <c r="M1232" s="13">
        <f t="shared" si="133"/>
        <v>1425.5</v>
      </c>
      <c r="N1232" s="10">
        <f t="shared" si="134"/>
        <v>1425.5</v>
      </c>
      <c r="O1232" s="10">
        <f t="shared" si="135"/>
        <v>1677.49</v>
      </c>
      <c r="P1232" s="8">
        <f t="shared" si="136"/>
        <v>266.51</v>
      </c>
      <c r="Q1232" s="9">
        <f t="shared" si="137"/>
        <v>0.13709362139917694</v>
      </c>
      <c r="R1232" s="8">
        <f t="shared" si="138"/>
        <v>-251.99</v>
      </c>
    </row>
    <row r="1233" spans="1:18" ht="13.5" thickBot="1">
      <c r="A1233" s="16" t="s">
        <v>40</v>
      </c>
      <c r="B1233" s="16" t="str">
        <f t="shared" si="139"/>
        <v>KIOSK</v>
      </c>
      <c r="C1233" s="23" t="s">
        <v>9</v>
      </c>
      <c r="D1233" s="16" t="s">
        <v>678</v>
      </c>
      <c r="E1233" s="16" t="s">
        <v>679</v>
      </c>
      <c r="F1233" s="17">
        <v>43325</v>
      </c>
      <c r="G1233" s="18">
        <v>2018</v>
      </c>
      <c r="H1233" s="16" t="s">
        <v>43</v>
      </c>
      <c r="I1233" s="22">
        <v>1210</v>
      </c>
      <c r="J1233" s="19">
        <v>1210</v>
      </c>
      <c r="K1233" s="21">
        <v>1495</v>
      </c>
      <c r="L1233" s="21">
        <v>1600</v>
      </c>
      <c r="M1233" s="13">
        <f t="shared" si="133"/>
        <v>1210</v>
      </c>
      <c r="N1233" s="10">
        <f t="shared" si="134"/>
        <v>1210</v>
      </c>
      <c r="O1233" s="10">
        <f t="shared" si="135"/>
        <v>1495</v>
      </c>
      <c r="P1233" s="8">
        <f t="shared" si="136"/>
        <v>105</v>
      </c>
      <c r="Q1233" s="9">
        <f t="shared" si="137"/>
        <v>6.5625000000000003E-2</v>
      </c>
      <c r="R1233" s="8">
        <f t="shared" si="138"/>
        <v>-285</v>
      </c>
    </row>
    <row r="1234" spans="1:18" ht="13.5" thickBot="1">
      <c r="A1234" s="16" t="s">
        <v>26</v>
      </c>
      <c r="B1234" s="16" t="str">
        <f t="shared" si="139"/>
        <v>POS</v>
      </c>
      <c r="C1234" s="23" t="s">
        <v>9</v>
      </c>
      <c r="D1234" s="16" t="s">
        <v>1044</v>
      </c>
      <c r="E1234" s="16" t="s">
        <v>1045</v>
      </c>
      <c r="F1234" s="17">
        <v>43355</v>
      </c>
      <c r="G1234" s="18">
        <v>2018</v>
      </c>
      <c r="H1234" s="16" t="s">
        <v>377</v>
      </c>
      <c r="I1234" s="22">
        <v>500</v>
      </c>
      <c r="J1234" s="19">
        <v>303.75</v>
      </c>
      <c r="K1234" s="21">
        <v>787.67</v>
      </c>
      <c r="L1234" s="21">
        <v>397.5</v>
      </c>
      <c r="M1234" s="13">
        <f t="shared" si="133"/>
        <v>500</v>
      </c>
      <c r="N1234" s="10">
        <f t="shared" si="134"/>
        <v>303.75</v>
      </c>
      <c r="O1234" s="10">
        <f t="shared" si="135"/>
        <v>787.67</v>
      </c>
      <c r="P1234" s="8">
        <f t="shared" si="136"/>
        <v>-390.16999999999996</v>
      </c>
      <c r="Q1234" s="9">
        <f t="shared" si="137"/>
        <v>-0.98155974842767291</v>
      </c>
      <c r="R1234" s="8">
        <f t="shared" si="138"/>
        <v>-287.66999999999996</v>
      </c>
    </row>
    <row r="1235" spans="1:18" ht="13.5" thickBot="1">
      <c r="A1235" s="16" t="s">
        <v>32</v>
      </c>
      <c r="B1235" s="16" t="str">
        <f t="shared" si="139"/>
        <v>POS</v>
      </c>
      <c r="C1235" s="23" t="s">
        <v>1245</v>
      </c>
      <c r="D1235" s="16" t="s">
        <v>535</v>
      </c>
      <c r="E1235" s="16" t="s">
        <v>536</v>
      </c>
      <c r="F1235" s="17">
        <v>43262</v>
      </c>
      <c r="G1235" s="18">
        <v>2018</v>
      </c>
      <c r="H1235" s="16" t="s">
        <v>1249</v>
      </c>
      <c r="I1235" s="20">
        <v>964.74</v>
      </c>
      <c r="J1235" s="19">
        <v>0</v>
      </c>
      <c r="K1235" s="21">
        <v>1274.73</v>
      </c>
      <c r="L1235" s="21">
        <v>100</v>
      </c>
      <c r="M1235" s="13">
        <f t="shared" si="133"/>
        <v>964.74</v>
      </c>
      <c r="N1235" s="10">
        <f t="shared" si="134"/>
        <v>0</v>
      </c>
      <c r="O1235" s="10">
        <f t="shared" si="135"/>
        <v>1274.73</v>
      </c>
      <c r="P1235" s="8">
        <f t="shared" si="136"/>
        <v>-1174.73</v>
      </c>
      <c r="Q1235" s="9">
        <f t="shared" si="137"/>
        <v>-11.747300000000001</v>
      </c>
      <c r="R1235" s="8">
        <f t="shared" si="138"/>
        <v>-309.99</v>
      </c>
    </row>
    <row r="1236" spans="1:18" ht="13.5" thickBot="1">
      <c r="A1236" s="16" t="s">
        <v>32</v>
      </c>
      <c r="B1236" s="16" t="str">
        <f t="shared" si="139"/>
        <v>POS</v>
      </c>
      <c r="C1236" s="23" t="s">
        <v>9</v>
      </c>
      <c r="D1236" s="16" t="s">
        <v>535</v>
      </c>
      <c r="E1236" s="16" t="s">
        <v>536</v>
      </c>
      <c r="F1236" s="17">
        <v>43262</v>
      </c>
      <c r="G1236" s="18">
        <v>2018</v>
      </c>
      <c r="H1236" s="16" t="s">
        <v>29</v>
      </c>
      <c r="I1236" s="20">
        <v>964.74</v>
      </c>
      <c r="J1236" s="19">
        <v>0</v>
      </c>
      <c r="K1236" s="21">
        <v>1274.73</v>
      </c>
      <c r="L1236" s="21">
        <v>1690</v>
      </c>
      <c r="M1236" s="13">
        <f t="shared" si="133"/>
        <v>964.74</v>
      </c>
      <c r="N1236" s="10">
        <f t="shared" si="134"/>
        <v>0</v>
      </c>
      <c r="O1236" s="10">
        <f t="shared" si="135"/>
        <v>1274.73</v>
      </c>
      <c r="P1236" s="8">
        <f t="shared" si="136"/>
        <v>415.27</v>
      </c>
      <c r="Q1236" s="9">
        <f t="shared" si="137"/>
        <v>0.24572189349112425</v>
      </c>
      <c r="R1236" s="8">
        <f t="shared" si="138"/>
        <v>-309.99</v>
      </c>
    </row>
    <row r="1237" spans="1:18" ht="13.5" thickBot="1">
      <c r="A1237" s="16" t="s">
        <v>40</v>
      </c>
      <c r="B1237" s="16" t="str">
        <f t="shared" si="139"/>
        <v>KIOSK</v>
      </c>
      <c r="C1237" s="23" t="s">
        <v>9</v>
      </c>
      <c r="D1237" s="16" t="s">
        <v>650</v>
      </c>
      <c r="E1237" s="16" t="s">
        <v>651</v>
      </c>
      <c r="F1237" s="17">
        <v>43318</v>
      </c>
      <c r="G1237" s="18">
        <v>2018</v>
      </c>
      <c r="H1237" s="16" t="s">
        <v>43</v>
      </c>
      <c r="I1237" s="22">
        <v>1210</v>
      </c>
      <c r="J1237" s="19">
        <v>1210</v>
      </c>
      <c r="K1237" s="21">
        <v>1590</v>
      </c>
      <c r="L1237" s="21">
        <v>1600</v>
      </c>
      <c r="M1237" s="13">
        <f t="shared" si="133"/>
        <v>1210</v>
      </c>
      <c r="N1237" s="10">
        <f t="shared" si="134"/>
        <v>1210</v>
      </c>
      <c r="O1237" s="10">
        <f t="shared" si="135"/>
        <v>1590</v>
      </c>
      <c r="P1237" s="8">
        <f t="shared" si="136"/>
        <v>10</v>
      </c>
      <c r="Q1237" s="9">
        <f t="shared" si="137"/>
        <v>6.2500000000000003E-3</v>
      </c>
      <c r="R1237" s="8">
        <f t="shared" si="138"/>
        <v>-380</v>
      </c>
    </row>
    <row r="1238" spans="1:18" ht="13.5" thickBot="1">
      <c r="A1238" s="16" t="s">
        <v>40</v>
      </c>
      <c r="B1238" s="16" t="str">
        <f t="shared" si="139"/>
        <v>KIOSK</v>
      </c>
      <c r="C1238" s="23" t="s">
        <v>9</v>
      </c>
      <c r="D1238" s="16" t="s">
        <v>652</v>
      </c>
      <c r="E1238" s="16" t="s">
        <v>653</v>
      </c>
      <c r="F1238" s="17">
        <v>43301</v>
      </c>
      <c r="G1238" s="18">
        <v>2018</v>
      </c>
      <c r="H1238" s="16" t="s">
        <v>43</v>
      </c>
      <c r="I1238" s="22">
        <v>1210</v>
      </c>
      <c r="J1238" s="19">
        <v>1210</v>
      </c>
      <c r="K1238" s="21">
        <v>1590</v>
      </c>
      <c r="L1238" s="21">
        <v>1600</v>
      </c>
      <c r="M1238" s="13">
        <f t="shared" si="133"/>
        <v>1210</v>
      </c>
      <c r="N1238" s="10">
        <f t="shared" si="134"/>
        <v>1210</v>
      </c>
      <c r="O1238" s="10">
        <f t="shared" si="135"/>
        <v>1590</v>
      </c>
      <c r="P1238" s="8">
        <f t="shared" si="136"/>
        <v>10</v>
      </c>
      <c r="Q1238" s="9">
        <f t="shared" si="137"/>
        <v>6.2500000000000003E-3</v>
      </c>
      <c r="R1238" s="8">
        <f t="shared" si="138"/>
        <v>-380</v>
      </c>
    </row>
    <row r="1239" spans="1:18" ht="13.5" thickBot="1">
      <c r="A1239" s="16" t="s">
        <v>40</v>
      </c>
      <c r="B1239" s="16" t="str">
        <f t="shared" si="139"/>
        <v>KIOSK</v>
      </c>
      <c r="C1239" s="23" t="s">
        <v>9</v>
      </c>
      <c r="D1239" s="16" t="s">
        <v>124</v>
      </c>
      <c r="E1239" s="16" t="s">
        <v>125</v>
      </c>
      <c r="F1239" s="17">
        <v>43326</v>
      </c>
      <c r="G1239" s="18">
        <v>2018</v>
      </c>
      <c r="H1239" s="16" t="s">
        <v>43</v>
      </c>
      <c r="I1239" s="22">
        <v>1210</v>
      </c>
      <c r="J1239" s="19">
        <v>1210</v>
      </c>
      <c r="K1239" s="21">
        <v>1980</v>
      </c>
      <c r="L1239" s="21">
        <v>2600</v>
      </c>
      <c r="M1239" s="13">
        <f t="shared" si="133"/>
        <v>1210</v>
      </c>
      <c r="N1239" s="10">
        <f t="shared" si="134"/>
        <v>1210</v>
      </c>
      <c r="O1239" s="10">
        <f t="shared" si="135"/>
        <v>1980</v>
      </c>
      <c r="P1239" s="8">
        <f t="shared" si="136"/>
        <v>620</v>
      </c>
      <c r="Q1239" s="9">
        <f t="shared" si="137"/>
        <v>0.23846153846153847</v>
      </c>
      <c r="R1239" s="8">
        <f t="shared" si="138"/>
        <v>-770</v>
      </c>
    </row>
    <row r="1240" spans="1:18" ht="13.5" thickBot="1">
      <c r="A1240" s="16" t="s">
        <v>40</v>
      </c>
      <c r="B1240" s="16" t="str">
        <f t="shared" si="139"/>
        <v>KIOSK</v>
      </c>
      <c r="C1240" s="23" t="s">
        <v>9</v>
      </c>
      <c r="D1240" s="16" t="s">
        <v>660</v>
      </c>
      <c r="E1240" s="16" t="s">
        <v>661</v>
      </c>
      <c r="F1240" s="17">
        <v>43312</v>
      </c>
      <c r="G1240" s="18">
        <v>2018</v>
      </c>
      <c r="H1240" s="16" t="s">
        <v>43</v>
      </c>
      <c r="I1240" s="22">
        <v>1210</v>
      </c>
      <c r="J1240" s="19">
        <v>1210</v>
      </c>
      <c r="K1240" s="21">
        <v>1257.5</v>
      </c>
      <c r="L1240" s="21">
        <v>1600</v>
      </c>
      <c r="M1240" s="13">
        <f t="shared" si="133"/>
        <v>1257.5</v>
      </c>
      <c r="N1240" s="10">
        <f t="shared" si="134"/>
        <v>1257.5</v>
      </c>
      <c r="O1240" s="10">
        <f t="shared" si="135"/>
        <v>2515</v>
      </c>
      <c r="P1240" s="8">
        <f t="shared" si="136"/>
        <v>-915</v>
      </c>
      <c r="Q1240" s="9">
        <f t="shared" si="137"/>
        <v>-0.57187500000000002</v>
      </c>
      <c r="R1240" s="8">
        <f t="shared" si="138"/>
        <v>-1257.5</v>
      </c>
    </row>
    <row r="1241" spans="1:18" ht="13.5" thickBot="1">
      <c r="A1241" s="16" t="s">
        <v>40</v>
      </c>
      <c r="B1241" s="16" t="str">
        <f t="shared" si="139"/>
        <v>KIOSK</v>
      </c>
      <c r="C1241" s="23" t="s">
        <v>9</v>
      </c>
      <c r="D1241" s="16" t="s">
        <v>660</v>
      </c>
      <c r="E1241" s="16" t="s">
        <v>661</v>
      </c>
      <c r="F1241" s="17">
        <v>43312</v>
      </c>
      <c r="G1241" s="18">
        <v>2018</v>
      </c>
      <c r="H1241" s="16" t="s">
        <v>43</v>
      </c>
      <c r="I1241" s="20">
        <v>47.5</v>
      </c>
      <c r="J1241" s="19">
        <v>47.5</v>
      </c>
      <c r="K1241" s="21">
        <v>1257.5</v>
      </c>
      <c r="L1241" s="21">
        <v>1600</v>
      </c>
      <c r="M1241" s="13">
        <f t="shared" si="133"/>
        <v>1257.5</v>
      </c>
      <c r="N1241" s="10">
        <f t="shared" si="134"/>
        <v>1257.5</v>
      </c>
      <c r="O1241" s="10">
        <f t="shared" si="135"/>
        <v>2515</v>
      </c>
      <c r="P1241" s="8">
        <f t="shared" si="136"/>
        <v>-915</v>
      </c>
      <c r="Q1241" s="9">
        <f t="shared" si="137"/>
        <v>-0.57187500000000002</v>
      </c>
      <c r="R1241" s="8">
        <f t="shared" si="138"/>
        <v>-1257.5</v>
      </c>
    </row>
    <row r="1242" spans="1:18" ht="13.5" thickBot="1">
      <c r="A1242" s="16" t="s">
        <v>40</v>
      </c>
      <c r="B1242" s="16" t="str">
        <f t="shared" si="139"/>
        <v>KIOSK</v>
      </c>
      <c r="C1242" s="23" t="s">
        <v>9</v>
      </c>
      <c r="D1242" s="16" t="s">
        <v>682</v>
      </c>
      <c r="E1242" s="16" t="s">
        <v>683</v>
      </c>
      <c r="F1242" s="17">
        <v>43293</v>
      </c>
      <c r="G1242" s="18">
        <v>2018</v>
      </c>
      <c r="H1242" s="16" t="s">
        <v>43</v>
      </c>
      <c r="I1242" s="22">
        <v>380</v>
      </c>
      <c r="J1242" s="19">
        <v>380</v>
      </c>
      <c r="K1242" s="21">
        <v>1590</v>
      </c>
      <c r="L1242" s="21">
        <v>1600</v>
      </c>
      <c r="M1242" s="13">
        <f t="shared" si="133"/>
        <v>1590</v>
      </c>
      <c r="N1242" s="10">
        <f t="shared" si="134"/>
        <v>1590</v>
      </c>
      <c r="O1242" s="10">
        <f t="shared" si="135"/>
        <v>3180</v>
      </c>
      <c r="P1242" s="8">
        <f t="shared" si="136"/>
        <v>-1580</v>
      </c>
      <c r="Q1242" s="9">
        <f t="shared" si="137"/>
        <v>-0.98750000000000004</v>
      </c>
      <c r="R1242" s="8">
        <f t="shared" si="138"/>
        <v>-1590</v>
      </c>
    </row>
    <row r="1243" spans="1:18" ht="13.5" thickBot="1">
      <c r="A1243" s="16" t="s">
        <v>40</v>
      </c>
      <c r="B1243" s="16" t="str">
        <f t="shared" si="139"/>
        <v>KIOSK</v>
      </c>
      <c r="C1243" s="23" t="s">
        <v>9</v>
      </c>
      <c r="D1243" s="16" t="s">
        <v>682</v>
      </c>
      <c r="E1243" s="16" t="s">
        <v>683</v>
      </c>
      <c r="F1243" s="17">
        <v>43293</v>
      </c>
      <c r="G1243" s="18">
        <v>2018</v>
      </c>
      <c r="H1243" s="16" t="s">
        <v>43</v>
      </c>
      <c r="I1243" s="22">
        <v>1210</v>
      </c>
      <c r="J1243" s="19">
        <v>1210</v>
      </c>
      <c r="K1243" s="21">
        <v>1590</v>
      </c>
      <c r="L1243" s="21">
        <v>1600</v>
      </c>
      <c r="M1243" s="13">
        <f t="shared" si="133"/>
        <v>1590</v>
      </c>
      <c r="N1243" s="10">
        <f t="shared" si="134"/>
        <v>1590</v>
      </c>
      <c r="O1243" s="10">
        <f t="shared" si="135"/>
        <v>3180</v>
      </c>
      <c r="P1243" s="8">
        <f t="shared" si="136"/>
        <v>-1580</v>
      </c>
      <c r="Q1243" s="9">
        <f t="shared" si="137"/>
        <v>-0.98750000000000004</v>
      </c>
      <c r="R1243" s="8">
        <f t="shared" si="138"/>
        <v>-1590</v>
      </c>
    </row>
    <row r="1251" spans="12:13" ht="12.75" customHeight="1" thickBot="1">
      <c r="L1251" s="2"/>
      <c r="M1251" s="13"/>
    </row>
    <row r="1252" spans="12:13" ht="12.75" customHeight="1" thickBot="1">
      <c r="L1252" s="2"/>
      <c r="M1252" s="13"/>
    </row>
    <row r="1253" spans="12:13" ht="12.75" customHeight="1" thickBot="1">
      <c r="L1253" s="2"/>
      <c r="M1253" s="13"/>
    </row>
    <row r="1254" spans="12:13" ht="12.75" customHeight="1">
      <c r="L1254" s="12"/>
      <c r="M1254" s="12"/>
    </row>
  </sheetData>
  <autoFilter ref="A1:R1243" xr:uid="{9FB7409B-67EB-41D4-9278-3F83A490C47A}"/>
  <sortState ref="A2:R1257">
    <sortCondition descending="1" ref="R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32D3-6FC3-4CA6-AA15-530E537D83A6}">
  <dimension ref="A1:Q6"/>
  <sheetViews>
    <sheetView topLeftCell="H1" workbookViewId="0">
      <selection activeCell="O15" sqref="O15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18.140625" customWidth="1"/>
    <col min="9" max="9" width="24.5703125" customWidth="1"/>
    <col min="10" max="10" width="21.140625" customWidth="1"/>
    <col min="11" max="11" width="23.85546875" customWidth="1"/>
    <col min="12" max="12" width="19.85546875" customWidth="1"/>
    <col min="13" max="13" width="27" customWidth="1"/>
    <col min="14" max="14" width="23" customWidth="1"/>
    <col min="15" max="15" width="22.7109375" customWidth="1"/>
    <col min="16" max="16" width="17" customWidth="1"/>
    <col min="17" max="17" width="2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1259</v>
      </c>
      <c r="I1" t="s">
        <v>1242</v>
      </c>
      <c r="J1" t="s">
        <v>1239</v>
      </c>
      <c r="K1" t="s">
        <v>1254</v>
      </c>
      <c r="L1" t="s">
        <v>1261</v>
      </c>
      <c r="M1" t="s">
        <v>1255</v>
      </c>
      <c r="N1" t="s">
        <v>1256</v>
      </c>
      <c r="O1" t="s">
        <v>1257</v>
      </c>
      <c r="P1" t="s">
        <v>1258</v>
      </c>
      <c r="Q1" t="s">
        <v>1260</v>
      </c>
    </row>
    <row r="2" spans="1:17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>
        <v>1430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1430</v>
      </c>
      <c r="O2">
        <v>170</v>
      </c>
      <c r="P2">
        <v>0.10625</v>
      </c>
      <c r="Q2">
        <v>0</v>
      </c>
    </row>
    <row r="3" spans="1:17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>
        <v>1477.5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1477.5</v>
      </c>
      <c r="O3">
        <v>122.5</v>
      </c>
      <c r="P3">
        <v>7.6562500000000006E-2</v>
      </c>
      <c r="Q3">
        <v>0</v>
      </c>
    </row>
    <row r="4" spans="1:17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>
        <v>1925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1925</v>
      </c>
      <c r="O4">
        <v>175</v>
      </c>
      <c r="P4">
        <v>8.3333333333333329E-2</v>
      </c>
      <c r="Q4">
        <v>0</v>
      </c>
    </row>
    <row r="5" spans="1:17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>
        <v>405</v>
      </c>
      <c r="I5">
        <v>405</v>
      </c>
      <c r="J5">
        <v>405</v>
      </c>
      <c r="K5">
        <v>475</v>
      </c>
      <c r="L5">
        <v>405</v>
      </c>
      <c r="M5">
        <v>405</v>
      </c>
      <c r="N5">
        <v>405</v>
      </c>
      <c r="O5">
        <v>70</v>
      </c>
      <c r="P5">
        <v>0.14736842105263157</v>
      </c>
      <c r="Q5">
        <v>0</v>
      </c>
    </row>
    <row r="6" spans="1:17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>
        <v>1260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1260</v>
      </c>
      <c r="O6">
        <v>340</v>
      </c>
      <c r="P6">
        <v>0.21249999999999999</v>
      </c>
      <c r="Q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9962-D531-4D62-8C18-6EFA06FB6FA8}">
  <dimension ref="A1:Q2"/>
  <sheetViews>
    <sheetView topLeftCell="H1" workbookViewId="0">
      <selection sqref="A1:Q2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18.140625" customWidth="1"/>
    <col min="9" max="9" width="24.5703125" customWidth="1"/>
    <col min="10" max="10" width="21.140625" customWidth="1"/>
    <col min="11" max="11" width="23.85546875" customWidth="1"/>
    <col min="12" max="12" width="19.85546875" customWidth="1"/>
    <col min="13" max="13" width="27" customWidth="1"/>
    <col min="14" max="14" width="23" customWidth="1"/>
    <col min="15" max="15" width="22.7109375" customWidth="1"/>
    <col min="16" max="16" width="17" customWidth="1"/>
    <col min="17" max="17" width="2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1259</v>
      </c>
      <c r="I1" t="s">
        <v>1242</v>
      </c>
      <c r="J1" t="s">
        <v>1239</v>
      </c>
      <c r="K1" t="s">
        <v>1254</v>
      </c>
      <c r="L1" t="s">
        <v>1261</v>
      </c>
      <c r="M1" t="s">
        <v>1255</v>
      </c>
      <c r="N1" t="s">
        <v>1256</v>
      </c>
      <c r="O1" t="s">
        <v>1257</v>
      </c>
      <c r="P1" t="s">
        <v>1258</v>
      </c>
      <c r="Q1" t="s">
        <v>1260</v>
      </c>
    </row>
    <row r="2" spans="1:17">
      <c r="A2" t="s">
        <v>26</v>
      </c>
      <c r="B2" t="s">
        <v>1244</v>
      </c>
      <c r="C2" t="s">
        <v>324</v>
      </c>
      <c r="D2" t="s">
        <v>325</v>
      </c>
      <c r="E2" s="4">
        <v>43249</v>
      </c>
      <c r="F2">
        <v>2018</v>
      </c>
      <c r="G2" t="s">
        <v>1248</v>
      </c>
      <c r="H2">
        <v>1132.31</v>
      </c>
      <c r="I2">
        <v>1132.31</v>
      </c>
      <c r="J2">
        <v>1132.31</v>
      </c>
      <c r="K2">
        <v>24</v>
      </c>
      <c r="L2">
        <v>1132.31</v>
      </c>
      <c r="M2">
        <v>1132.31</v>
      </c>
      <c r="N2">
        <v>1132.31</v>
      </c>
      <c r="O2">
        <v>-1108.31</v>
      </c>
      <c r="P2">
        <v>-46.179583333333333</v>
      </c>
      <c r="Q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6129-67D4-4096-BC7F-2771A1436EEE}">
  <dimension ref="A1:P48"/>
  <sheetViews>
    <sheetView topLeftCell="H1" zoomScaleNormal="100" workbookViewId="0">
      <selection activeCell="K25" sqref="K25"/>
    </sheetView>
  </sheetViews>
  <sheetFormatPr defaultRowHeight="12.75"/>
  <cols>
    <col min="1" max="1" width="17.42578125" bestFit="1" customWidth="1"/>
    <col min="2" max="2" width="29.140625" bestFit="1" customWidth="1"/>
    <col min="3" max="3" width="32.42578125" bestFit="1" customWidth="1"/>
    <col min="4" max="4" width="28.28515625" bestFit="1" customWidth="1"/>
    <col min="5" max="5" width="28" bestFit="1" customWidth="1"/>
    <col min="6" max="6" width="31.42578125" bestFit="1" customWidth="1"/>
    <col min="7" max="7" width="35.85546875" bestFit="1" customWidth="1"/>
    <col min="10" max="10" width="17.42578125" bestFit="1" customWidth="1"/>
    <col min="11" max="11" width="29.140625" bestFit="1" customWidth="1"/>
    <col min="12" max="12" width="32.42578125" bestFit="1" customWidth="1"/>
    <col min="13" max="13" width="28.28515625" bestFit="1" customWidth="1"/>
    <col min="14" max="14" width="28" bestFit="1" customWidth="1"/>
    <col min="15" max="15" width="31.42578125" bestFit="1" customWidth="1"/>
    <col min="16" max="16" width="35.85546875" bestFit="1" customWidth="1"/>
  </cols>
  <sheetData>
    <row r="1" spans="1:16" s="14" customFormat="1">
      <c r="A1" s="11" t="s">
        <v>9</v>
      </c>
      <c r="J1" s="11" t="s">
        <v>9</v>
      </c>
    </row>
    <row r="2" spans="1:16" s="14" customFormat="1">
      <c r="A2" s="3" t="s">
        <v>1</v>
      </c>
      <c r="B2" s="14" t="s">
        <v>9</v>
      </c>
      <c r="J2" s="3" t="s">
        <v>1</v>
      </c>
      <c r="K2" s="14" t="s">
        <v>9</v>
      </c>
    </row>
    <row r="3" spans="1:16">
      <c r="A3" s="3" t="s">
        <v>1269</v>
      </c>
      <c r="B3" s="14" t="s">
        <v>1270</v>
      </c>
      <c r="J3" s="3" t="s">
        <v>1269</v>
      </c>
      <c r="K3" s="14" t="s">
        <v>1271</v>
      </c>
      <c r="L3" s="14"/>
      <c r="M3" s="14"/>
      <c r="N3" s="14"/>
      <c r="O3" s="14"/>
      <c r="P3" s="14"/>
    </row>
    <row r="4" spans="1:16">
      <c r="J4" s="14"/>
      <c r="K4" s="14"/>
      <c r="L4" s="14"/>
      <c r="M4" s="14"/>
      <c r="N4" s="14"/>
      <c r="O4" s="14"/>
      <c r="P4" s="14"/>
    </row>
    <row r="5" spans="1:16">
      <c r="A5" s="3" t="s">
        <v>1236</v>
      </c>
      <c r="B5" s="14" t="s">
        <v>1262</v>
      </c>
      <c r="C5" s="14" t="s">
        <v>1263</v>
      </c>
      <c r="D5" s="14" t="s">
        <v>1264</v>
      </c>
      <c r="E5" s="14" t="s">
        <v>1266</v>
      </c>
      <c r="F5" s="14" t="s">
        <v>1267</v>
      </c>
      <c r="G5" s="14" t="s">
        <v>1268</v>
      </c>
      <c r="J5" s="3" t="s">
        <v>1236</v>
      </c>
      <c r="K5" s="14" t="s">
        <v>1262</v>
      </c>
      <c r="L5" s="14" t="s">
        <v>1263</v>
      </c>
      <c r="M5" s="14" t="s">
        <v>1264</v>
      </c>
      <c r="N5" s="14" t="s">
        <v>1266</v>
      </c>
      <c r="O5" s="14" t="s">
        <v>1267</v>
      </c>
      <c r="P5" s="14" t="s">
        <v>1268</v>
      </c>
    </row>
    <row r="6" spans="1:16">
      <c r="A6" s="5">
        <v>2018</v>
      </c>
      <c r="B6" s="10">
        <v>645916.13999999966</v>
      </c>
      <c r="C6" s="10">
        <v>561856.52999999968</v>
      </c>
      <c r="D6" s="10">
        <v>424579.99</v>
      </c>
      <c r="E6" s="10">
        <v>476450.73999999976</v>
      </c>
      <c r="F6" s="10">
        <v>221336.14999999967</v>
      </c>
      <c r="G6" s="9">
        <v>0.52878411816209592</v>
      </c>
      <c r="J6" s="5">
        <v>2018</v>
      </c>
      <c r="K6" s="10">
        <v>72268.639999999999</v>
      </c>
      <c r="L6" s="10">
        <v>68714.080000000002</v>
      </c>
      <c r="M6" s="10">
        <v>67251.63</v>
      </c>
      <c r="N6" s="10">
        <v>18335.87</v>
      </c>
      <c r="O6" s="10">
        <v>5017.01</v>
      </c>
      <c r="P6" s="9">
        <v>0.21423537315612681</v>
      </c>
    </row>
    <row r="7" spans="1:16">
      <c r="A7" s="6" t="s">
        <v>1228</v>
      </c>
      <c r="B7" s="10">
        <v>405</v>
      </c>
      <c r="C7" s="10">
        <v>405</v>
      </c>
      <c r="D7" s="10">
        <v>405</v>
      </c>
      <c r="E7" s="10">
        <v>70</v>
      </c>
      <c r="F7" s="10">
        <v>0</v>
      </c>
      <c r="G7" s="9">
        <v>0.14736842105263157</v>
      </c>
      <c r="J7" s="6" t="s">
        <v>1228</v>
      </c>
      <c r="K7" s="10">
        <v>6092.5</v>
      </c>
      <c r="L7" s="10">
        <v>6092.5</v>
      </c>
      <c r="M7" s="10">
        <v>6092.5</v>
      </c>
      <c r="N7" s="10">
        <v>807.5</v>
      </c>
      <c r="O7" s="10">
        <v>0</v>
      </c>
      <c r="P7" s="9">
        <v>0.11702898550724637</v>
      </c>
    </row>
    <row r="8" spans="1:16">
      <c r="A8" s="6" t="s">
        <v>1229</v>
      </c>
      <c r="B8" s="10">
        <v>9090.48</v>
      </c>
      <c r="C8" s="10">
        <v>8886.48</v>
      </c>
      <c r="D8" s="10">
        <v>8878.0400000000009</v>
      </c>
      <c r="E8" s="10">
        <v>4122.9600000000009</v>
      </c>
      <c r="F8" s="10">
        <v>212.44</v>
      </c>
      <c r="G8" s="9">
        <v>0.317126374894239</v>
      </c>
      <c r="J8" s="6" t="s">
        <v>1229</v>
      </c>
      <c r="K8" s="10">
        <v>21922.59</v>
      </c>
      <c r="L8" s="10">
        <v>21785.86</v>
      </c>
      <c r="M8" s="10">
        <v>20648.46</v>
      </c>
      <c r="N8" s="10">
        <v>1051.54</v>
      </c>
      <c r="O8" s="10">
        <v>1274.1300000000001</v>
      </c>
      <c r="P8" s="9">
        <v>4.845806451612903E-2</v>
      </c>
    </row>
    <row r="9" spans="1:16">
      <c r="A9" s="6" t="s">
        <v>1230</v>
      </c>
      <c r="B9" s="10">
        <v>63334.839999999982</v>
      </c>
      <c r="C9" s="10">
        <v>57580.839999999975</v>
      </c>
      <c r="D9" s="10">
        <v>59212.739999999983</v>
      </c>
      <c r="E9" s="10">
        <v>30888.989999999991</v>
      </c>
      <c r="F9" s="10">
        <v>4122.0999999999995</v>
      </c>
      <c r="G9" s="9">
        <v>0.34282349517595267</v>
      </c>
      <c r="J9" s="6" t="s">
        <v>1230</v>
      </c>
      <c r="K9" s="10">
        <v>3840</v>
      </c>
      <c r="L9" s="10">
        <v>3840</v>
      </c>
      <c r="M9" s="10">
        <v>3840</v>
      </c>
      <c r="N9" s="10">
        <v>1460</v>
      </c>
      <c r="O9" s="10">
        <v>0</v>
      </c>
      <c r="P9" s="9">
        <v>0.27547169811320754</v>
      </c>
    </row>
    <row r="10" spans="1:16">
      <c r="A10" s="6" t="s">
        <v>1231</v>
      </c>
      <c r="B10" s="10">
        <v>165242.29999999993</v>
      </c>
      <c r="C10" s="10">
        <v>154073.05999999994</v>
      </c>
      <c r="D10" s="10">
        <v>144973.99999999997</v>
      </c>
      <c r="E10" s="10">
        <v>100203.50000000001</v>
      </c>
      <c r="F10" s="10">
        <v>20268.300000000014</v>
      </c>
      <c r="G10" s="9">
        <v>0.40869778017966579</v>
      </c>
      <c r="J10" s="6" t="s">
        <v>1231</v>
      </c>
      <c r="K10" s="10">
        <v>17286</v>
      </c>
      <c r="L10" s="10">
        <v>16705</v>
      </c>
      <c r="M10" s="10">
        <v>22272.899999999998</v>
      </c>
      <c r="N10" s="10">
        <v>-1002.9000000000001</v>
      </c>
      <c r="O10" s="10">
        <v>-4986.8999999999996</v>
      </c>
      <c r="P10" s="9">
        <v>-4.7150916784203106E-2</v>
      </c>
    </row>
    <row r="11" spans="1:16">
      <c r="A11" s="6" t="s">
        <v>1232</v>
      </c>
      <c r="B11" s="10">
        <v>237499.50999999978</v>
      </c>
      <c r="C11" s="10">
        <v>213964.42999999976</v>
      </c>
      <c r="D11" s="10">
        <v>160994.69999999998</v>
      </c>
      <c r="E11" s="10">
        <v>176027.79999999978</v>
      </c>
      <c r="F11" s="10">
        <v>76504.809999999779</v>
      </c>
      <c r="G11" s="9">
        <v>0.52230281361036657</v>
      </c>
      <c r="J11" s="6" t="s">
        <v>1232</v>
      </c>
      <c r="K11" s="10">
        <v>18605.05</v>
      </c>
      <c r="L11" s="10">
        <v>16214.47</v>
      </c>
      <c r="M11" s="10">
        <v>14397.769999999999</v>
      </c>
      <c r="N11" s="10">
        <v>10119.73</v>
      </c>
      <c r="O11" s="10">
        <v>4207.28</v>
      </c>
      <c r="P11" s="9">
        <v>0.41275537881105329</v>
      </c>
    </row>
    <row r="12" spans="1:16">
      <c r="A12" s="6" t="s">
        <v>1233</v>
      </c>
      <c r="B12" s="10">
        <v>132747.63</v>
      </c>
      <c r="C12" s="10">
        <v>111735.25</v>
      </c>
      <c r="D12" s="10">
        <v>41119.26</v>
      </c>
      <c r="E12" s="10">
        <v>124628.73999999999</v>
      </c>
      <c r="F12" s="10">
        <v>91628.369999999893</v>
      </c>
      <c r="G12" s="9">
        <v>0.75191700654004867</v>
      </c>
      <c r="J12" s="6" t="s">
        <v>1233</v>
      </c>
      <c r="K12" s="10">
        <v>4522.5</v>
      </c>
      <c r="L12" s="10">
        <v>4076.25</v>
      </c>
      <c r="M12" s="10">
        <v>0</v>
      </c>
      <c r="N12" s="10">
        <v>5900</v>
      </c>
      <c r="O12" s="10">
        <v>4522.5</v>
      </c>
      <c r="P12" s="9">
        <v>1</v>
      </c>
    </row>
    <row r="13" spans="1:16">
      <c r="A13" s="6" t="s">
        <v>1234</v>
      </c>
      <c r="B13" s="10">
        <v>37596.380000000019</v>
      </c>
      <c r="C13" s="10">
        <v>15211.469999999998</v>
      </c>
      <c r="D13" s="10">
        <v>8996.25</v>
      </c>
      <c r="E13" s="10">
        <v>40508.750000000015</v>
      </c>
      <c r="F13" s="10">
        <v>28600.130000000005</v>
      </c>
      <c r="G13" s="9">
        <v>0.81827593172406854</v>
      </c>
      <c r="J13" s="5" t="s">
        <v>1226</v>
      </c>
      <c r="K13" s="10">
        <v>3251.6800000000003</v>
      </c>
      <c r="L13" s="10">
        <v>2366.6800000000003</v>
      </c>
      <c r="M13" s="10">
        <v>2366.6800000000003</v>
      </c>
      <c r="N13" s="10">
        <v>-2366.6800000000003</v>
      </c>
      <c r="O13" s="10">
        <v>885</v>
      </c>
      <c r="P13" s="9" t="e">
        <v>#DIV/0!</v>
      </c>
    </row>
    <row r="14" spans="1:16">
      <c r="A14" s="5" t="s">
        <v>1226</v>
      </c>
      <c r="B14" s="10">
        <v>9717.489999999998</v>
      </c>
      <c r="C14" s="10">
        <v>7966.6799999999985</v>
      </c>
      <c r="D14" s="10">
        <v>7273.380000000001</v>
      </c>
      <c r="E14" s="10">
        <v>7845.619999999999</v>
      </c>
      <c r="F14" s="10">
        <v>2444.1099999999997</v>
      </c>
      <c r="G14" s="9">
        <v>0.51892453204577016</v>
      </c>
      <c r="J14" s="6" t="s">
        <v>1235</v>
      </c>
      <c r="K14" s="10">
        <v>3251.6800000000003</v>
      </c>
      <c r="L14" s="10">
        <v>2366.6800000000003</v>
      </c>
      <c r="M14" s="10">
        <v>2366.6800000000003</v>
      </c>
      <c r="N14" s="10">
        <v>-2366.6800000000003</v>
      </c>
      <c r="O14" s="10">
        <v>885</v>
      </c>
      <c r="P14" s="9" t="e">
        <v>#DIV/0!</v>
      </c>
    </row>
    <row r="15" spans="1:16">
      <c r="A15" s="6" t="s">
        <v>1235</v>
      </c>
      <c r="B15" s="10">
        <v>9717.489999999998</v>
      </c>
      <c r="C15" s="10">
        <v>7966.6799999999985</v>
      </c>
      <c r="D15" s="10">
        <v>7273.380000000001</v>
      </c>
      <c r="E15" s="10">
        <v>7845.619999999999</v>
      </c>
      <c r="F15" s="10">
        <v>2444.1099999999997</v>
      </c>
      <c r="G15" s="9">
        <v>0.51892453204577016</v>
      </c>
      <c r="J15" s="5" t="s">
        <v>1227</v>
      </c>
      <c r="K15" s="10">
        <v>75520.320000000007</v>
      </c>
      <c r="L15" s="10">
        <v>71080.760000000009</v>
      </c>
      <c r="M15" s="10">
        <v>69618.31</v>
      </c>
      <c r="N15" s="10">
        <v>15969.189999999999</v>
      </c>
      <c r="O15" s="10">
        <v>5902.01</v>
      </c>
      <c r="P15" s="9">
        <v>0.18658320432306122</v>
      </c>
    </row>
    <row r="16" spans="1:16">
      <c r="A16" s="5" t="s">
        <v>1227</v>
      </c>
      <c r="B16" s="10">
        <v>655633.62999999966</v>
      </c>
      <c r="C16" s="10">
        <v>569823.20999999973</v>
      </c>
      <c r="D16" s="10">
        <v>431853.37</v>
      </c>
      <c r="E16" s="10">
        <v>484296.35999999975</v>
      </c>
      <c r="F16" s="10">
        <v>223780.25999999966</v>
      </c>
      <c r="G16" s="9">
        <v>0.5286214077692295</v>
      </c>
    </row>
    <row r="17" spans="1:11" s="14" customFormat="1">
      <c r="A17" s="5"/>
      <c r="B17" s="10"/>
      <c r="C17" s="10"/>
      <c r="D17" s="10"/>
      <c r="E17" s="10"/>
      <c r="F17" s="10"/>
      <c r="G17" s="9"/>
    </row>
    <row r="18" spans="1:11">
      <c r="A18" s="11" t="s">
        <v>1244</v>
      </c>
    </row>
    <row r="19" spans="1:11">
      <c r="A19" s="3" t="s">
        <v>1</v>
      </c>
      <c r="B19" s="14" t="s">
        <v>1244</v>
      </c>
      <c r="J19" s="11" t="s">
        <v>1244</v>
      </c>
      <c r="K19" s="14"/>
    </row>
    <row r="20" spans="1:11">
      <c r="A20" s="3" t="s">
        <v>1269</v>
      </c>
      <c r="B20" s="14" t="s">
        <v>1270</v>
      </c>
      <c r="C20" s="14"/>
      <c r="D20" s="14"/>
      <c r="E20" s="14"/>
      <c r="F20" s="14"/>
      <c r="G20" s="14"/>
      <c r="J20" s="3" t="s">
        <v>1</v>
      </c>
      <c r="K20" s="14" t="s">
        <v>1244</v>
      </c>
    </row>
    <row r="21" spans="1:11">
      <c r="A21" s="14"/>
      <c r="B21" s="14"/>
      <c r="C21" s="14"/>
      <c r="D21" s="14"/>
      <c r="E21" s="14"/>
      <c r="F21" s="14"/>
      <c r="G21" s="14"/>
      <c r="J21" s="3" t="s">
        <v>1269</v>
      </c>
      <c r="K21" s="14" t="s">
        <v>1271</v>
      </c>
    </row>
    <row r="22" spans="1:11">
      <c r="A22" s="3" t="s">
        <v>1236</v>
      </c>
      <c r="B22" t="s">
        <v>1265</v>
      </c>
      <c r="J22" s="14"/>
      <c r="K22" s="14"/>
    </row>
    <row r="23" spans="1:11">
      <c r="A23" s="5">
        <v>2018</v>
      </c>
      <c r="B23" s="10">
        <v>14620</v>
      </c>
      <c r="J23" s="3" t="s">
        <v>1236</v>
      </c>
      <c r="K23" t="s">
        <v>1265</v>
      </c>
    </row>
    <row r="24" spans="1:11">
      <c r="A24" s="6" t="s">
        <v>1229</v>
      </c>
      <c r="B24" s="10">
        <v>24</v>
      </c>
      <c r="J24" s="5" t="s">
        <v>1227</v>
      </c>
      <c r="K24" s="10"/>
    </row>
    <row r="25" spans="1:11">
      <c r="A25" s="6" t="s">
        <v>1230</v>
      </c>
      <c r="B25" s="10">
        <v>2839</v>
      </c>
    </row>
    <row r="26" spans="1:11">
      <c r="A26" s="6" t="s">
        <v>1231</v>
      </c>
      <c r="B26" s="10">
        <v>8639</v>
      </c>
    </row>
    <row r="27" spans="1:11">
      <c r="A27" s="6" t="s">
        <v>1232</v>
      </c>
      <c r="B27" s="10">
        <v>2302</v>
      </c>
    </row>
    <row r="28" spans="1:11">
      <c r="A28" s="6" t="s">
        <v>1233</v>
      </c>
      <c r="B28" s="10">
        <v>576</v>
      </c>
    </row>
    <row r="29" spans="1:11">
      <c r="A29" s="6" t="s">
        <v>1234</v>
      </c>
      <c r="B29" s="10">
        <v>240</v>
      </c>
    </row>
    <row r="30" spans="1:11">
      <c r="A30" s="5" t="s">
        <v>1226</v>
      </c>
      <c r="B30" s="10">
        <v>72</v>
      </c>
    </row>
    <row r="31" spans="1:11">
      <c r="A31" s="6" t="s">
        <v>1235</v>
      </c>
      <c r="B31" s="10">
        <v>72</v>
      </c>
    </row>
    <row r="32" spans="1:11">
      <c r="A32" s="5" t="s">
        <v>1227</v>
      </c>
      <c r="B32" s="10">
        <v>14692</v>
      </c>
    </row>
    <row r="33" spans="1:11" s="14" customFormat="1">
      <c r="A33" s="5"/>
      <c r="B33" s="10"/>
      <c r="J33"/>
      <c r="K33"/>
    </row>
    <row r="34" spans="1:11">
      <c r="A34" s="11" t="s">
        <v>1245</v>
      </c>
      <c r="J34" s="5"/>
      <c r="K34" s="10"/>
    </row>
    <row r="35" spans="1:11">
      <c r="A35" s="3" t="s">
        <v>1</v>
      </c>
      <c r="B35" s="14" t="s">
        <v>1245</v>
      </c>
      <c r="J35" s="11" t="s">
        <v>1245</v>
      </c>
      <c r="K35" s="14"/>
    </row>
    <row r="36" spans="1:11">
      <c r="A36" s="3" t="s">
        <v>1269</v>
      </c>
      <c r="B36" s="14" t="s">
        <v>1270</v>
      </c>
      <c r="C36" s="14"/>
      <c r="D36" s="14"/>
      <c r="E36" s="14"/>
      <c r="F36" s="14"/>
      <c r="G36" s="14"/>
      <c r="J36" s="3" t="s">
        <v>1</v>
      </c>
      <c r="K36" s="14" t="s">
        <v>1245</v>
      </c>
    </row>
    <row r="37" spans="1:11">
      <c r="A37" s="14"/>
      <c r="B37" s="14"/>
      <c r="C37" s="14"/>
      <c r="D37" s="14"/>
      <c r="E37" s="14"/>
      <c r="F37" s="14"/>
      <c r="G37" s="14"/>
      <c r="J37" s="3" t="s">
        <v>1269</v>
      </c>
      <c r="K37" s="14" t="s">
        <v>1271</v>
      </c>
    </row>
    <row r="38" spans="1:11">
      <c r="A38" s="3" t="s">
        <v>1236</v>
      </c>
      <c r="B38" t="s">
        <v>1265</v>
      </c>
      <c r="J38" s="14"/>
      <c r="K38" s="14"/>
    </row>
    <row r="39" spans="1:11">
      <c r="A39" s="5">
        <v>2018</v>
      </c>
      <c r="B39" s="10">
        <v>85321</v>
      </c>
      <c r="J39" s="3" t="s">
        <v>1236</v>
      </c>
      <c r="K39" t="s">
        <v>1265</v>
      </c>
    </row>
    <row r="40" spans="1:11">
      <c r="A40" s="6" t="s">
        <v>1229</v>
      </c>
      <c r="B40" s="10">
        <v>1261</v>
      </c>
      <c r="J40" s="5" t="s">
        <v>1227</v>
      </c>
      <c r="K40" s="10"/>
    </row>
    <row r="41" spans="1:11">
      <c r="A41" s="6" t="s">
        <v>1230</v>
      </c>
      <c r="B41" s="10">
        <v>7965</v>
      </c>
    </row>
    <row r="42" spans="1:11">
      <c r="A42" s="6" t="s">
        <v>1231</v>
      </c>
      <c r="B42" s="10">
        <v>22701</v>
      </c>
    </row>
    <row r="43" spans="1:11">
      <c r="A43" s="6" t="s">
        <v>1232</v>
      </c>
      <c r="B43" s="10">
        <v>31894</v>
      </c>
    </row>
    <row r="44" spans="1:11">
      <c r="A44" s="6" t="s">
        <v>1233</v>
      </c>
      <c r="B44" s="10">
        <v>15925</v>
      </c>
    </row>
    <row r="45" spans="1:11">
      <c r="A45" s="6" t="s">
        <v>1234</v>
      </c>
      <c r="B45" s="10">
        <v>5575</v>
      </c>
    </row>
    <row r="46" spans="1:11">
      <c r="A46" s="5" t="s">
        <v>1226</v>
      </c>
      <c r="B46" s="10">
        <v>1710</v>
      </c>
    </row>
    <row r="47" spans="1:11">
      <c r="A47" s="6" t="s">
        <v>1235</v>
      </c>
      <c r="B47" s="10">
        <v>1710</v>
      </c>
    </row>
    <row r="48" spans="1:11">
      <c r="A48" s="5" t="s">
        <v>1227</v>
      </c>
      <c r="B48" s="10">
        <v>87031</v>
      </c>
    </row>
  </sheetData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4FD4-ABEE-461E-9417-E9E82A8BC550}">
  <dimension ref="A1:O88"/>
  <sheetViews>
    <sheetView topLeftCell="F1" workbookViewId="0">
      <selection sqref="A1:O88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915</v>
      </c>
      <c r="B2" t="s">
        <v>9</v>
      </c>
      <c r="C2" t="s">
        <v>1052</v>
      </c>
      <c r="D2" t="s">
        <v>1053</v>
      </c>
      <c r="E2" s="4">
        <v>43255</v>
      </c>
      <c r="F2">
        <v>2018</v>
      </c>
      <c r="G2" t="s">
        <v>377</v>
      </c>
      <c r="H2" t="s">
        <v>1053</v>
      </c>
      <c r="I2">
        <v>332.5</v>
      </c>
      <c r="J2">
        <v>332.5</v>
      </c>
      <c r="K2">
        <v>371</v>
      </c>
      <c r="L2">
        <v>332.5</v>
      </c>
      <c r="M2">
        <v>332.5</v>
      </c>
      <c r="N2">
        <v>38.5</v>
      </c>
      <c r="O2">
        <v>0.10377358490566038</v>
      </c>
    </row>
    <row r="3" spans="1:15">
      <c r="A3" t="s">
        <v>51</v>
      </c>
      <c r="B3" t="s">
        <v>9</v>
      </c>
      <c r="C3" t="s">
        <v>1156</v>
      </c>
      <c r="D3" t="s">
        <v>1157</v>
      </c>
      <c r="E3" s="4">
        <v>43256</v>
      </c>
      <c r="F3">
        <v>2018</v>
      </c>
      <c r="G3" t="s">
        <v>377</v>
      </c>
      <c r="H3" t="s">
        <v>1157</v>
      </c>
      <c r="I3">
        <v>202.5</v>
      </c>
      <c r="J3">
        <v>202.5</v>
      </c>
      <c r="K3">
        <v>265</v>
      </c>
      <c r="L3">
        <v>202.5</v>
      </c>
      <c r="M3">
        <v>202.5</v>
      </c>
      <c r="N3">
        <v>62.5</v>
      </c>
      <c r="O3">
        <v>0.23584905660377359</v>
      </c>
    </row>
    <row r="4" spans="1:15">
      <c r="A4" t="s">
        <v>51</v>
      </c>
      <c r="B4" t="s">
        <v>9</v>
      </c>
      <c r="C4" t="s">
        <v>1048</v>
      </c>
      <c r="D4" t="s">
        <v>1049</v>
      </c>
      <c r="E4" s="4">
        <v>43256</v>
      </c>
      <c r="F4">
        <v>2018</v>
      </c>
      <c r="G4" t="s">
        <v>377</v>
      </c>
      <c r="H4" t="s">
        <v>1049</v>
      </c>
      <c r="I4">
        <v>283.5</v>
      </c>
      <c r="J4">
        <v>283.5</v>
      </c>
      <c r="K4">
        <v>371</v>
      </c>
      <c r="L4">
        <v>283.5</v>
      </c>
      <c r="M4">
        <v>283.5</v>
      </c>
      <c r="N4">
        <v>87.5</v>
      </c>
      <c r="O4">
        <v>0.23584905660377359</v>
      </c>
    </row>
    <row r="5" spans="1:15">
      <c r="A5" t="s">
        <v>915</v>
      </c>
      <c r="B5" t="s">
        <v>9</v>
      </c>
      <c r="C5" t="s">
        <v>1206</v>
      </c>
      <c r="D5" t="s">
        <v>1207</v>
      </c>
      <c r="E5" s="4">
        <v>43257</v>
      </c>
      <c r="F5">
        <v>2018</v>
      </c>
      <c r="G5" t="s">
        <v>29</v>
      </c>
      <c r="H5" t="s">
        <v>1207</v>
      </c>
      <c r="I5">
        <v>324</v>
      </c>
      <c r="J5">
        <v>324</v>
      </c>
      <c r="K5">
        <v>0</v>
      </c>
      <c r="L5">
        <v>324</v>
      </c>
      <c r="M5">
        <v>324</v>
      </c>
      <c r="N5">
        <v>-324</v>
      </c>
      <c r="O5" t="e">
        <v>#DIV/0!</v>
      </c>
    </row>
    <row r="6" spans="1:15">
      <c r="A6" t="s">
        <v>915</v>
      </c>
      <c r="B6" t="s">
        <v>9</v>
      </c>
      <c r="C6" t="s">
        <v>1218</v>
      </c>
      <c r="D6" t="s">
        <v>1219</v>
      </c>
      <c r="E6" s="4">
        <v>43257</v>
      </c>
      <c r="F6">
        <v>2018</v>
      </c>
      <c r="G6" t="s">
        <v>377</v>
      </c>
      <c r="H6" t="s">
        <v>1219</v>
      </c>
      <c r="I6">
        <v>364.5</v>
      </c>
      <c r="J6">
        <v>364.5</v>
      </c>
      <c r="K6">
        <v>0</v>
      </c>
      <c r="L6">
        <v>364.5</v>
      </c>
      <c r="M6">
        <v>364.5</v>
      </c>
      <c r="N6">
        <v>-364.5</v>
      </c>
      <c r="O6" t="e">
        <v>#DIV/0!</v>
      </c>
    </row>
    <row r="7" spans="1:15">
      <c r="A7" t="s">
        <v>40</v>
      </c>
      <c r="B7" t="s">
        <v>9</v>
      </c>
      <c r="C7" t="s">
        <v>180</v>
      </c>
      <c r="D7" t="s">
        <v>181</v>
      </c>
      <c r="E7" s="4">
        <v>43257</v>
      </c>
      <c r="F7">
        <v>2018</v>
      </c>
      <c r="G7" t="s">
        <v>43</v>
      </c>
      <c r="H7" t="s">
        <v>181</v>
      </c>
      <c r="I7">
        <v>760</v>
      </c>
      <c r="J7">
        <v>760</v>
      </c>
      <c r="K7">
        <v>2100</v>
      </c>
      <c r="L7">
        <v>760</v>
      </c>
      <c r="M7">
        <v>760</v>
      </c>
      <c r="N7">
        <v>1340</v>
      </c>
      <c r="O7">
        <v>0.63809523809523805</v>
      </c>
    </row>
    <row r="8" spans="1:15">
      <c r="A8" t="s">
        <v>32</v>
      </c>
      <c r="B8" t="s">
        <v>9</v>
      </c>
      <c r="C8" t="s">
        <v>433</v>
      </c>
      <c r="D8" t="s">
        <v>434</v>
      </c>
      <c r="E8" s="4">
        <v>43258</v>
      </c>
      <c r="F8">
        <v>2018</v>
      </c>
      <c r="G8" t="s">
        <v>29</v>
      </c>
      <c r="H8" t="s">
        <v>434</v>
      </c>
      <c r="I8">
        <v>713.62</v>
      </c>
      <c r="J8">
        <v>713.62</v>
      </c>
      <c r="K8">
        <v>1690</v>
      </c>
      <c r="L8">
        <v>713.62</v>
      </c>
      <c r="M8">
        <v>713.62</v>
      </c>
      <c r="N8">
        <v>976.38</v>
      </c>
      <c r="O8">
        <v>0.57773964497041419</v>
      </c>
    </row>
    <row r="9" spans="1:15">
      <c r="A9" t="s">
        <v>40</v>
      </c>
      <c r="B9" t="s">
        <v>9</v>
      </c>
      <c r="C9" t="s">
        <v>664</v>
      </c>
      <c r="D9" t="s">
        <v>665</v>
      </c>
      <c r="E9" s="4">
        <v>43259</v>
      </c>
      <c r="F9">
        <v>2018</v>
      </c>
      <c r="G9" t="s">
        <v>43</v>
      </c>
      <c r="H9" t="s">
        <v>665</v>
      </c>
      <c r="I9">
        <v>1430</v>
      </c>
      <c r="J9">
        <v>1430</v>
      </c>
      <c r="K9">
        <v>1600</v>
      </c>
      <c r="L9">
        <v>1430</v>
      </c>
      <c r="M9">
        <v>1430</v>
      </c>
      <c r="N9">
        <v>170</v>
      </c>
      <c r="O9">
        <v>0.10625</v>
      </c>
    </row>
    <row r="10" spans="1:15">
      <c r="A10" t="s">
        <v>32</v>
      </c>
      <c r="B10" t="s">
        <v>9</v>
      </c>
      <c r="C10" t="s">
        <v>582</v>
      </c>
      <c r="D10" t="s">
        <v>583</v>
      </c>
      <c r="E10" s="4">
        <v>43262</v>
      </c>
      <c r="F10">
        <v>2018</v>
      </c>
      <c r="G10" t="s">
        <v>29</v>
      </c>
      <c r="H10" t="s">
        <v>583</v>
      </c>
      <c r="I10">
        <v>964.74</v>
      </c>
      <c r="J10">
        <v>964.74</v>
      </c>
      <c r="K10">
        <v>1690</v>
      </c>
      <c r="L10">
        <v>964.74</v>
      </c>
      <c r="M10">
        <v>964.74</v>
      </c>
      <c r="N10">
        <v>725.26</v>
      </c>
      <c r="O10">
        <v>0.42914792899408283</v>
      </c>
    </row>
    <row r="11" spans="1:15">
      <c r="A11" t="s">
        <v>32</v>
      </c>
      <c r="B11" t="s">
        <v>9</v>
      </c>
      <c r="C11" t="s">
        <v>535</v>
      </c>
      <c r="D11" t="s">
        <v>536</v>
      </c>
      <c r="E11" s="4">
        <v>43262</v>
      </c>
      <c r="F11">
        <v>2018</v>
      </c>
      <c r="G11" t="s">
        <v>29</v>
      </c>
      <c r="H11" t="s">
        <v>536</v>
      </c>
      <c r="I11">
        <v>0</v>
      </c>
      <c r="J11">
        <v>1274.73</v>
      </c>
      <c r="K11">
        <v>1690</v>
      </c>
      <c r="L11">
        <v>0</v>
      </c>
      <c r="M11">
        <v>1274.73</v>
      </c>
      <c r="N11">
        <v>415.27</v>
      </c>
      <c r="O11">
        <v>0.24572189349112425</v>
      </c>
    </row>
    <row r="12" spans="1:15">
      <c r="A12" t="s">
        <v>26</v>
      </c>
      <c r="B12" t="s">
        <v>9</v>
      </c>
      <c r="C12" t="s">
        <v>226</v>
      </c>
      <c r="D12" t="s">
        <v>227</v>
      </c>
      <c r="E12" s="4">
        <v>43263</v>
      </c>
      <c r="F12">
        <v>2018</v>
      </c>
      <c r="G12" t="s">
        <v>29</v>
      </c>
      <c r="H12" t="s">
        <v>227</v>
      </c>
      <c r="I12">
        <v>0</v>
      </c>
      <c r="J12">
        <v>964.74</v>
      </c>
      <c r="K12">
        <v>1944</v>
      </c>
      <c r="L12">
        <v>0</v>
      </c>
      <c r="M12">
        <v>964.74</v>
      </c>
      <c r="N12">
        <v>979.26</v>
      </c>
      <c r="O12">
        <v>0.50373456790123461</v>
      </c>
    </row>
    <row r="13" spans="1:15">
      <c r="A13" t="s">
        <v>8</v>
      </c>
      <c r="B13" t="s">
        <v>9</v>
      </c>
      <c r="C13" t="s">
        <v>70</v>
      </c>
      <c r="D13" t="s">
        <v>71</v>
      </c>
      <c r="E13" s="4">
        <v>43264</v>
      </c>
      <c r="F13">
        <v>2018</v>
      </c>
      <c r="G13" t="s">
        <v>37</v>
      </c>
      <c r="H13" t="s">
        <v>71</v>
      </c>
      <c r="I13">
        <v>2770.2</v>
      </c>
      <c r="J13">
        <v>2770.2</v>
      </c>
      <c r="K13">
        <v>3526</v>
      </c>
      <c r="L13">
        <v>2770.2</v>
      </c>
      <c r="M13">
        <v>2770.2</v>
      </c>
      <c r="N13">
        <v>755.80000000000018</v>
      </c>
      <c r="O13">
        <v>0.21435053885422581</v>
      </c>
    </row>
    <row r="14" spans="1:15">
      <c r="A14" t="s">
        <v>8</v>
      </c>
      <c r="B14" t="s">
        <v>9</v>
      </c>
      <c r="C14" t="s">
        <v>838</v>
      </c>
      <c r="D14" t="s">
        <v>839</v>
      </c>
      <c r="E14" s="4">
        <v>43264</v>
      </c>
      <c r="F14">
        <v>2018</v>
      </c>
      <c r="G14" t="s">
        <v>29</v>
      </c>
      <c r="H14" t="s">
        <v>839</v>
      </c>
      <c r="I14">
        <v>648</v>
      </c>
      <c r="J14">
        <v>648</v>
      </c>
      <c r="K14">
        <v>750</v>
      </c>
      <c r="L14">
        <v>648</v>
      </c>
      <c r="M14">
        <v>648</v>
      </c>
      <c r="N14">
        <v>102</v>
      </c>
      <c r="O14">
        <v>0.13600000000000001</v>
      </c>
    </row>
    <row r="15" spans="1:15">
      <c r="A15" t="s">
        <v>40</v>
      </c>
      <c r="B15" t="s">
        <v>9</v>
      </c>
      <c r="C15" t="s">
        <v>654</v>
      </c>
      <c r="D15" t="s">
        <v>655</v>
      </c>
      <c r="E15" s="4">
        <v>43264</v>
      </c>
      <c r="F15">
        <v>2018</v>
      </c>
      <c r="G15" t="s">
        <v>43</v>
      </c>
      <c r="H15" t="s">
        <v>655</v>
      </c>
      <c r="I15">
        <v>1650</v>
      </c>
      <c r="J15">
        <v>1650</v>
      </c>
      <c r="K15">
        <v>1600</v>
      </c>
      <c r="L15">
        <v>1650</v>
      </c>
      <c r="M15">
        <v>1650</v>
      </c>
      <c r="N15">
        <v>-50</v>
      </c>
      <c r="O15">
        <v>-3.125E-2</v>
      </c>
    </row>
    <row r="16" spans="1:15">
      <c r="A16" t="s">
        <v>32</v>
      </c>
      <c r="B16" t="s">
        <v>9</v>
      </c>
      <c r="C16" t="s">
        <v>571</v>
      </c>
      <c r="D16" t="s">
        <v>572</v>
      </c>
      <c r="E16" s="4">
        <v>43265</v>
      </c>
      <c r="F16">
        <v>2018</v>
      </c>
      <c r="G16" t="s">
        <v>29</v>
      </c>
      <c r="H16" t="s">
        <v>572</v>
      </c>
      <c r="I16">
        <v>964.75</v>
      </c>
      <c r="J16">
        <v>964.75</v>
      </c>
      <c r="K16">
        <v>1690</v>
      </c>
      <c r="L16">
        <v>964.75</v>
      </c>
      <c r="M16">
        <v>964.75</v>
      </c>
      <c r="N16">
        <v>725.25</v>
      </c>
      <c r="O16">
        <v>0.42914201183431955</v>
      </c>
    </row>
    <row r="17" spans="1:15">
      <c r="A17" t="s">
        <v>26</v>
      </c>
      <c r="B17" t="s">
        <v>9</v>
      </c>
      <c r="C17" t="s">
        <v>235</v>
      </c>
      <c r="D17" t="s">
        <v>236</v>
      </c>
      <c r="E17" s="4">
        <v>43265</v>
      </c>
      <c r="F17">
        <v>2018</v>
      </c>
      <c r="G17" t="s">
        <v>29</v>
      </c>
      <c r="H17" t="s">
        <v>236</v>
      </c>
      <c r="I17">
        <v>733.97</v>
      </c>
      <c r="J17">
        <v>733.97</v>
      </c>
      <c r="K17">
        <v>1944</v>
      </c>
      <c r="L17">
        <v>733.97</v>
      </c>
      <c r="M17">
        <v>733.97</v>
      </c>
      <c r="N17">
        <v>1210.03</v>
      </c>
      <c r="O17">
        <v>0.6224434156378601</v>
      </c>
    </row>
    <row r="18" spans="1:15">
      <c r="A18" t="s">
        <v>108</v>
      </c>
      <c r="B18" t="s">
        <v>9</v>
      </c>
      <c r="C18" t="s">
        <v>1190</v>
      </c>
      <c r="D18" t="s">
        <v>1191</v>
      </c>
      <c r="E18" s="4">
        <v>43266</v>
      </c>
      <c r="F18">
        <v>2018</v>
      </c>
      <c r="G18" t="s">
        <v>29</v>
      </c>
      <c r="H18" t="s">
        <v>1191</v>
      </c>
      <c r="I18">
        <v>145.94999999999999</v>
      </c>
      <c r="J18">
        <v>145.94999999999999</v>
      </c>
      <c r="K18">
        <v>191</v>
      </c>
      <c r="L18">
        <v>145.94999999999999</v>
      </c>
      <c r="M18">
        <v>145.94999999999999</v>
      </c>
      <c r="N18">
        <v>45.050000000000011</v>
      </c>
      <c r="O18">
        <v>0.23586387434554978</v>
      </c>
    </row>
    <row r="19" spans="1:15">
      <c r="A19" t="s">
        <v>8</v>
      </c>
      <c r="B19" t="s">
        <v>9</v>
      </c>
      <c r="C19" t="s">
        <v>816</v>
      </c>
      <c r="D19" t="s">
        <v>817</v>
      </c>
      <c r="E19" s="4">
        <v>43266</v>
      </c>
      <c r="F19">
        <v>2018</v>
      </c>
      <c r="G19" t="s">
        <v>29</v>
      </c>
      <c r="H19" t="s">
        <v>817</v>
      </c>
      <c r="I19">
        <v>700.65</v>
      </c>
      <c r="J19">
        <v>700.65</v>
      </c>
      <c r="K19">
        <v>917</v>
      </c>
      <c r="L19">
        <v>700.65</v>
      </c>
      <c r="M19">
        <v>700.65</v>
      </c>
      <c r="N19">
        <v>216.35000000000002</v>
      </c>
      <c r="O19">
        <v>0.2359323882224646</v>
      </c>
    </row>
    <row r="20" spans="1:15">
      <c r="A20" t="s">
        <v>8</v>
      </c>
      <c r="B20" t="s">
        <v>9</v>
      </c>
      <c r="C20" t="s">
        <v>832</v>
      </c>
      <c r="D20" t="s">
        <v>833</v>
      </c>
      <c r="E20" s="4">
        <v>43268</v>
      </c>
      <c r="F20">
        <v>2018</v>
      </c>
      <c r="G20" t="s">
        <v>29</v>
      </c>
      <c r="H20" t="s">
        <v>833</v>
      </c>
      <c r="I20">
        <v>624.5</v>
      </c>
      <c r="J20">
        <v>624.5</v>
      </c>
      <c r="K20">
        <v>817</v>
      </c>
      <c r="L20">
        <v>624.5</v>
      </c>
      <c r="M20">
        <v>624.5</v>
      </c>
      <c r="N20">
        <v>192.5</v>
      </c>
      <c r="O20">
        <v>0.23561811505507957</v>
      </c>
    </row>
    <row r="21" spans="1:15">
      <c r="A21" t="s">
        <v>8</v>
      </c>
      <c r="B21" t="s">
        <v>9</v>
      </c>
      <c r="C21" t="s">
        <v>818</v>
      </c>
      <c r="D21" t="s">
        <v>819</v>
      </c>
      <c r="E21" s="4">
        <v>43268</v>
      </c>
      <c r="F21">
        <v>2018</v>
      </c>
      <c r="G21" t="s">
        <v>29</v>
      </c>
      <c r="H21" t="s">
        <v>819</v>
      </c>
      <c r="I21">
        <v>710.23</v>
      </c>
      <c r="J21">
        <v>710.23</v>
      </c>
      <c r="K21">
        <v>886</v>
      </c>
      <c r="L21">
        <v>710.23</v>
      </c>
      <c r="M21">
        <v>710.23</v>
      </c>
      <c r="N21">
        <v>175.76999999999998</v>
      </c>
      <c r="O21">
        <v>0.19838600451467267</v>
      </c>
    </row>
    <row r="22" spans="1:15">
      <c r="A22" t="s">
        <v>51</v>
      </c>
      <c r="B22" t="s">
        <v>9</v>
      </c>
      <c r="C22" t="s">
        <v>1178</v>
      </c>
      <c r="D22" t="s">
        <v>1179</v>
      </c>
      <c r="E22" s="4">
        <v>43269</v>
      </c>
      <c r="F22">
        <v>2018</v>
      </c>
      <c r="G22" t="s">
        <v>377</v>
      </c>
      <c r="H22" t="s">
        <v>1179</v>
      </c>
      <c r="I22">
        <v>162</v>
      </c>
      <c r="J22">
        <v>162</v>
      </c>
      <c r="K22">
        <v>212</v>
      </c>
      <c r="L22">
        <v>162</v>
      </c>
      <c r="M22">
        <v>162</v>
      </c>
      <c r="N22">
        <v>50</v>
      </c>
      <c r="O22">
        <v>0.23584905660377359</v>
      </c>
    </row>
    <row r="23" spans="1:15">
      <c r="A23" t="s">
        <v>32</v>
      </c>
      <c r="B23" t="s">
        <v>9</v>
      </c>
      <c r="C23" t="s">
        <v>940</v>
      </c>
      <c r="D23" t="s">
        <v>941</v>
      </c>
      <c r="E23" s="4">
        <v>43269</v>
      </c>
      <c r="F23">
        <v>2018</v>
      </c>
      <c r="G23" t="s">
        <v>377</v>
      </c>
      <c r="H23" t="s">
        <v>941</v>
      </c>
      <c r="I23">
        <v>713.62</v>
      </c>
      <c r="J23">
        <v>713.62</v>
      </c>
      <c r="K23">
        <v>500</v>
      </c>
      <c r="L23">
        <v>713.62</v>
      </c>
      <c r="M23">
        <v>713.62</v>
      </c>
      <c r="N23">
        <v>-213.62</v>
      </c>
      <c r="O23">
        <v>-0.42724000000000001</v>
      </c>
    </row>
    <row r="24" spans="1:15">
      <c r="A24" t="s">
        <v>8</v>
      </c>
      <c r="B24" t="s">
        <v>9</v>
      </c>
      <c r="C24" t="s">
        <v>926</v>
      </c>
      <c r="D24" t="s">
        <v>927</v>
      </c>
      <c r="E24" s="4">
        <v>43269</v>
      </c>
      <c r="F24">
        <v>2018</v>
      </c>
      <c r="G24" t="s">
        <v>377</v>
      </c>
      <c r="H24" t="s">
        <v>927</v>
      </c>
      <c r="I24">
        <v>311.5</v>
      </c>
      <c r="J24">
        <v>311.5</v>
      </c>
      <c r="K24">
        <v>524</v>
      </c>
      <c r="L24">
        <v>311.5</v>
      </c>
      <c r="M24">
        <v>311.5</v>
      </c>
      <c r="N24">
        <v>212.5</v>
      </c>
      <c r="O24">
        <v>0.40553435114503816</v>
      </c>
    </row>
    <row r="25" spans="1:15">
      <c r="A25" t="s">
        <v>32</v>
      </c>
      <c r="B25" t="s">
        <v>9</v>
      </c>
      <c r="C25" t="s">
        <v>471</v>
      </c>
      <c r="D25" t="s">
        <v>472</v>
      </c>
      <c r="E25" s="4">
        <v>43269</v>
      </c>
      <c r="F25">
        <v>2018</v>
      </c>
      <c r="G25" t="s">
        <v>29</v>
      </c>
      <c r="H25" t="s">
        <v>472</v>
      </c>
      <c r="I25">
        <v>964.74</v>
      </c>
      <c r="J25">
        <v>964.74</v>
      </c>
      <c r="K25">
        <v>1690</v>
      </c>
      <c r="L25">
        <v>964.74</v>
      </c>
      <c r="M25">
        <v>964.74</v>
      </c>
      <c r="N25">
        <v>725.26</v>
      </c>
      <c r="O25">
        <v>0.42914792899408283</v>
      </c>
    </row>
    <row r="26" spans="1:15">
      <c r="A26" t="s">
        <v>8</v>
      </c>
      <c r="B26" t="s">
        <v>9</v>
      </c>
      <c r="C26" t="s">
        <v>972</v>
      </c>
      <c r="D26" t="s">
        <v>973</v>
      </c>
      <c r="E26" s="4">
        <v>43270</v>
      </c>
      <c r="F26">
        <v>2018</v>
      </c>
      <c r="G26" t="s">
        <v>29</v>
      </c>
      <c r="H26" t="s">
        <v>973</v>
      </c>
      <c r="I26">
        <v>378.25</v>
      </c>
      <c r="J26">
        <v>378.25</v>
      </c>
      <c r="K26">
        <v>495</v>
      </c>
      <c r="L26">
        <v>378.25</v>
      </c>
      <c r="M26">
        <v>378.25</v>
      </c>
      <c r="N26">
        <v>116.75</v>
      </c>
      <c r="O26">
        <v>0.23585858585858585</v>
      </c>
    </row>
    <row r="27" spans="1:15">
      <c r="A27" t="s">
        <v>108</v>
      </c>
      <c r="B27" t="s">
        <v>9</v>
      </c>
      <c r="C27" t="s">
        <v>880</v>
      </c>
      <c r="D27" t="s">
        <v>881</v>
      </c>
      <c r="E27" s="4">
        <v>43270</v>
      </c>
      <c r="F27">
        <v>2018</v>
      </c>
      <c r="G27" t="s">
        <v>29</v>
      </c>
      <c r="H27" t="s">
        <v>881</v>
      </c>
      <c r="I27">
        <v>400.25</v>
      </c>
      <c r="J27">
        <v>400.25</v>
      </c>
      <c r="K27">
        <v>701</v>
      </c>
      <c r="L27">
        <v>400.25</v>
      </c>
      <c r="M27">
        <v>400.25</v>
      </c>
      <c r="N27">
        <v>300.75</v>
      </c>
      <c r="O27">
        <v>0.42902995720399428</v>
      </c>
    </row>
    <row r="28" spans="1:15">
      <c r="A28" t="s">
        <v>26</v>
      </c>
      <c r="B28" t="s">
        <v>9</v>
      </c>
      <c r="C28" t="s">
        <v>281</v>
      </c>
      <c r="D28" t="s">
        <v>282</v>
      </c>
      <c r="E28" s="4">
        <v>43270</v>
      </c>
      <c r="F28">
        <v>2018</v>
      </c>
      <c r="G28" t="s">
        <v>29</v>
      </c>
      <c r="H28" t="s">
        <v>282</v>
      </c>
      <c r="I28">
        <v>964.31</v>
      </c>
      <c r="J28">
        <v>964.31</v>
      </c>
      <c r="K28">
        <v>1944</v>
      </c>
      <c r="L28">
        <v>964.31</v>
      </c>
      <c r="M28">
        <v>964.31</v>
      </c>
      <c r="N28">
        <v>979.69</v>
      </c>
      <c r="O28">
        <v>0.50395576131687247</v>
      </c>
    </row>
    <row r="29" spans="1:15">
      <c r="A29" t="s">
        <v>26</v>
      </c>
      <c r="B29" t="s">
        <v>9</v>
      </c>
      <c r="C29" t="s">
        <v>307</v>
      </c>
      <c r="D29" t="s">
        <v>308</v>
      </c>
      <c r="E29" s="4">
        <v>43270</v>
      </c>
      <c r="F29">
        <v>2018</v>
      </c>
      <c r="G29" t="s">
        <v>29</v>
      </c>
      <c r="H29" t="s">
        <v>308</v>
      </c>
      <c r="I29">
        <v>964.31</v>
      </c>
      <c r="J29">
        <v>945.02</v>
      </c>
      <c r="K29">
        <v>1944</v>
      </c>
      <c r="L29">
        <v>964.31</v>
      </c>
      <c r="M29">
        <v>945.02</v>
      </c>
      <c r="N29">
        <v>998.98</v>
      </c>
      <c r="O29">
        <v>0.51387860082304526</v>
      </c>
    </row>
    <row r="30" spans="1:15">
      <c r="A30" t="s">
        <v>51</v>
      </c>
      <c r="B30" t="s">
        <v>9</v>
      </c>
      <c r="C30" t="s">
        <v>1180</v>
      </c>
      <c r="D30" t="s">
        <v>1181</v>
      </c>
      <c r="E30" s="4">
        <v>43271</v>
      </c>
      <c r="F30">
        <v>2018</v>
      </c>
      <c r="G30" t="s">
        <v>377</v>
      </c>
      <c r="H30" t="s">
        <v>1181</v>
      </c>
      <c r="I30">
        <v>162</v>
      </c>
      <c r="J30">
        <v>162</v>
      </c>
      <c r="K30">
        <v>212</v>
      </c>
      <c r="L30">
        <v>162</v>
      </c>
      <c r="M30">
        <v>162</v>
      </c>
      <c r="N30">
        <v>50</v>
      </c>
      <c r="O30">
        <v>0.23584905660377359</v>
      </c>
    </row>
    <row r="31" spans="1:15">
      <c r="A31" t="s">
        <v>186</v>
      </c>
      <c r="B31" t="s">
        <v>9</v>
      </c>
      <c r="C31" t="s">
        <v>1164</v>
      </c>
      <c r="D31" t="s">
        <v>1165</v>
      </c>
      <c r="E31" s="4">
        <v>43271</v>
      </c>
      <c r="F31">
        <v>2018</v>
      </c>
      <c r="G31" t="s">
        <v>377</v>
      </c>
      <c r="H31" t="s">
        <v>1165</v>
      </c>
      <c r="I31">
        <v>200</v>
      </c>
      <c r="J31">
        <v>200</v>
      </c>
      <c r="K31">
        <v>261.73</v>
      </c>
      <c r="L31">
        <v>200</v>
      </c>
      <c r="M31">
        <v>200</v>
      </c>
      <c r="N31">
        <v>61.730000000000018</v>
      </c>
      <c r="O31">
        <v>0.23585374240629661</v>
      </c>
    </row>
    <row r="32" spans="1:15">
      <c r="A32" t="s">
        <v>108</v>
      </c>
      <c r="B32" t="s">
        <v>9</v>
      </c>
      <c r="C32" t="s">
        <v>980</v>
      </c>
      <c r="D32" t="s">
        <v>981</v>
      </c>
      <c r="E32" s="4">
        <v>43271</v>
      </c>
      <c r="F32">
        <v>2018</v>
      </c>
      <c r="G32" t="s">
        <v>29</v>
      </c>
      <c r="H32" t="s">
        <v>981</v>
      </c>
      <c r="I32">
        <v>364.5</v>
      </c>
      <c r="J32">
        <v>364.5</v>
      </c>
      <c r="K32">
        <v>477</v>
      </c>
      <c r="L32">
        <v>364.5</v>
      </c>
      <c r="M32">
        <v>364.5</v>
      </c>
      <c r="N32">
        <v>112.5</v>
      </c>
      <c r="O32">
        <v>0.23584905660377359</v>
      </c>
    </row>
    <row r="33" spans="1:15">
      <c r="A33" t="s">
        <v>8</v>
      </c>
      <c r="B33" t="s">
        <v>9</v>
      </c>
      <c r="C33" t="s">
        <v>954</v>
      </c>
      <c r="D33" t="s">
        <v>955</v>
      </c>
      <c r="E33" s="4">
        <v>43271</v>
      </c>
      <c r="F33">
        <v>2018</v>
      </c>
      <c r="G33" t="s">
        <v>29</v>
      </c>
      <c r="H33" t="s">
        <v>955</v>
      </c>
      <c r="I33">
        <v>0</v>
      </c>
      <c r="J33">
        <v>364.5</v>
      </c>
      <c r="K33">
        <v>495</v>
      </c>
      <c r="L33">
        <v>0</v>
      </c>
      <c r="M33">
        <v>364.5</v>
      </c>
      <c r="N33">
        <v>130.5</v>
      </c>
      <c r="O33">
        <v>0.26363636363636361</v>
      </c>
    </row>
    <row r="34" spans="1:15">
      <c r="A34" t="s">
        <v>108</v>
      </c>
      <c r="B34" t="s">
        <v>9</v>
      </c>
      <c r="C34" t="s">
        <v>907</v>
      </c>
      <c r="D34" t="s">
        <v>908</v>
      </c>
      <c r="E34" s="4">
        <v>43271</v>
      </c>
      <c r="F34">
        <v>2018</v>
      </c>
      <c r="G34" t="s">
        <v>29</v>
      </c>
      <c r="H34" t="s">
        <v>908</v>
      </c>
      <c r="I34">
        <v>454.66</v>
      </c>
      <c r="J34">
        <v>454.66</v>
      </c>
      <c r="K34">
        <v>595</v>
      </c>
      <c r="L34">
        <v>454.66</v>
      </c>
      <c r="M34">
        <v>454.66</v>
      </c>
      <c r="N34">
        <v>140.33999999999997</v>
      </c>
      <c r="O34">
        <v>0.23586554621848735</v>
      </c>
    </row>
    <row r="35" spans="1:15">
      <c r="A35" t="s">
        <v>8</v>
      </c>
      <c r="B35" t="s">
        <v>9</v>
      </c>
      <c r="C35" t="s">
        <v>1142</v>
      </c>
      <c r="D35" t="s">
        <v>1143</v>
      </c>
      <c r="E35" s="4">
        <v>43272</v>
      </c>
      <c r="F35">
        <v>2018</v>
      </c>
      <c r="G35" t="s">
        <v>377</v>
      </c>
      <c r="H35" t="s">
        <v>1143</v>
      </c>
      <c r="I35">
        <v>243</v>
      </c>
      <c r="J35">
        <v>243</v>
      </c>
      <c r="K35">
        <v>318</v>
      </c>
      <c r="L35">
        <v>243</v>
      </c>
      <c r="M35">
        <v>243</v>
      </c>
      <c r="N35">
        <v>75</v>
      </c>
      <c r="O35">
        <v>0.23584905660377359</v>
      </c>
    </row>
    <row r="36" spans="1:15">
      <c r="A36" t="s">
        <v>108</v>
      </c>
      <c r="B36" t="s">
        <v>9</v>
      </c>
      <c r="C36" t="s">
        <v>1010</v>
      </c>
      <c r="D36" t="s">
        <v>1011</v>
      </c>
      <c r="E36" s="4">
        <v>43272</v>
      </c>
      <c r="F36">
        <v>2018</v>
      </c>
      <c r="G36" t="s">
        <v>377</v>
      </c>
      <c r="H36" t="s">
        <v>1011</v>
      </c>
      <c r="I36">
        <v>324</v>
      </c>
      <c r="J36">
        <v>324</v>
      </c>
      <c r="K36">
        <v>424</v>
      </c>
      <c r="L36">
        <v>648</v>
      </c>
      <c r="M36">
        <v>648</v>
      </c>
      <c r="N36">
        <v>-224</v>
      </c>
      <c r="O36">
        <v>-0.52830188679245282</v>
      </c>
    </row>
    <row r="37" spans="1:15">
      <c r="A37" t="s">
        <v>99</v>
      </c>
      <c r="B37" t="s">
        <v>9</v>
      </c>
      <c r="C37" t="s">
        <v>746</v>
      </c>
      <c r="D37" t="s">
        <v>747</v>
      </c>
      <c r="E37" s="4">
        <v>43272</v>
      </c>
      <c r="F37">
        <v>2018</v>
      </c>
      <c r="G37" t="s">
        <v>29</v>
      </c>
      <c r="H37" t="s">
        <v>747</v>
      </c>
      <c r="I37">
        <v>1041</v>
      </c>
      <c r="J37">
        <v>1020.18</v>
      </c>
      <c r="K37">
        <v>1248</v>
      </c>
      <c r="L37">
        <v>1041</v>
      </c>
      <c r="M37">
        <v>1020.18</v>
      </c>
      <c r="N37">
        <v>227.82000000000005</v>
      </c>
      <c r="O37">
        <v>0.18254807692307695</v>
      </c>
    </row>
    <row r="38" spans="1:15">
      <c r="A38" t="s">
        <v>32</v>
      </c>
      <c r="B38" t="s">
        <v>9</v>
      </c>
      <c r="C38" t="s">
        <v>481</v>
      </c>
      <c r="D38" t="s">
        <v>482</v>
      </c>
      <c r="E38" s="4">
        <v>43272</v>
      </c>
      <c r="F38">
        <v>2018</v>
      </c>
      <c r="G38" t="s">
        <v>29</v>
      </c>
      <c r="H38" t="s">
        <v>482</v>
      </c>
      <c r="I38">
        <v>964.74</v>
      </c>
      <c r="J38">
        <v>964.74</v>
      </c>
      <c r="K38">
        <v>1690</v>
      </c>
      <c r="L38">
        <v>964.74</v>
      </c>
      <c r="M38">
        <v>964.74</v>
      </c>
      <c r="N38">
        <v>725.26</v>
      </c>
      <c r="O38">
        <v>0.42914792899408283</v>
      </c>
    </row>
    <row r="39" spans="1:15">
      <c r="A39" t="s">
        <v>8</v>
      </c>
      <c r="B39" t="s">
        <v>9</v>
      </c>
      <c r="C39" t="s">
        <v>389</v>
      </c>
      <c r="D39" t="s">
        <v>390</v>
      </c>
      <c r="E39" s="4">
        <v>43272</v>
      </c>
      <c r="F39">
        <v>2018</v>
      </c>
      <c r="G39" t="s">
        <v>29</v>
      </c>
      <c r="H39" t="s">
        <v>390</v>
      </c>
      <c r="I39">
        <v>971.18</v>
      </c>
      <c r="J39">
        <v>971.18</v>
      </c>
      <c r="K39">
        <v>1699</v>
      </c>
      <c r="L39">
        <v>971.18</v>
      </c>
      <c r="M39">
        <v>971.18</v>
      </c>
      <c r="N39">
        <v>727.82</v>
      </c>
      <c r="O39">
        <v>0.42838140082401416</v>
      </c>
    </row>
    <row r="40" spans="1:15">
      <c r="A40" t="s">
        <v>8</v>
      </c>
      <c r="B40" t="s">
        <v>9</v>
      </c>
      <c r="C40" t="s">
        <v>373</v>
      </c>
      <c r="D40" t="s">
        <v>374</v>
      </c>
      <c r="E40" s="4">
        <v>43272</v>
      </c>
      <c r="F40">
        <v>2018</v>
      </c>
      <c r="G40" t="s">
        <v>29</v>
      </c>
      <c r="H40" t="s">
        <v>374</v>
      </c>
      <c r="I40">
        <v>1349.39</v>
      </c>
      <c r="J40">
        <v>1322.4</v>
      </c>
      <c r="K40">
        <v>1944</v>
      </c>
      <c r="L40">
        <v>1349.39</v>
      </c>
      <c r="M40">
        <v>1322.4</v>
      </c>
      <c r="N40">
        <v>621.59999999999991</v>
      </c>
      <c r="O40">
        <v>0.31975308641975303</v>
      </c>
    </row>
    <row r="41" spans="1:15">
      <c r="A41" t="s">
        <v>108</v>
      </c>
      <c r="B41" t="s">
        <v>9</v>
      </c>
      <c r="C41" t="s">
        <v>1010</v>
      </c>
      <c r="D41" t="s">
        <v>1014</v>
      </c>
      <c r="E41" s="4">
        <v>43273</v>
      </c>
      <c r="F41">
        <v>2018</v>
      </c>
      <c r="G41" t="s">
        <v>377</v>
      </c>
      <c r="H41" t="s">
        <v>1014</v>
      </c>
      <c r="I41">
        <v>324</v>
      </c>
      <c r="J41">
        <v>324</v>
      </c>
      <c r="K41">
        <v>424</v>
      </c>
      <c r="L41">
        <v>648</v>
      </c>
      <c r="M41">
        <v>648</v>
      </c>
      <c r="N41">
        <v>-224</v>
      </c>
      <c r="O41">
        <v>-0.52830188679245282</v>
      </c>
    </row>
    <row r="42" spans="1:15">
      <c r="A42" t="s">
        <v>32</v>
      </c>
      <c r="B42" t="s">
        <v>9</v>
      </c>
      <c r="C42" t="s">
        <v>897</v>
      </c>
      <c r="D42" t="s">
        <v>898</v>
      </c>
      <c r="E42" s="4">
        <v>43273</v>
      </c>
      <c r="F42">
        <v>2018</v>
      </c>
      <c r="G42" t="s">
        <v>377</v>
      </c>
      <c r="H42" t="s">
        <v>898</v>
      </c>
      <c r="I42">
        <v>465.75</v>
      </c>
      <c r="J42">
        <v>465.75</v>
      </c>
      <c r="K42">
        <v>609.5</v>
      </c>
      <c r="L42">
        <v>465.75</v>
      </c>
      <c r="M42">
        <v>465.75</v>
      </c>
      <c r="N42">
        <v>143.75</v>
      </c>
      <c r="O42">
        <v>0.23584905660377359</v>
      </c>
    </row>
    <row r="43" spans="1:15">
      <c r="A43" t="s">
        <v>8</v>
      </c>
      <c r="B43" t="s">
        <v>9</v>
      </c>
      <c r="C43" t="s">
        <v>846</v>
      </c>
      <c r="D43" t="s">
        <v>847</v>
      </c>
      <c r="E43" s="4">
        <v>43273</v>
      </c>
      <c r="F43">
        <v>2018</v>
      </c>
      <c r="G43" t="s">
        <v>377</v>
      </c>
      <c r="H43" t="s">
        <v>847</v>
      </c>
      <c r="I43">
        <v>648</v>
      </c>
      <c r="J43">
        <v>648</v>
      </c>
      <c r="K43">
        <v>750</v>
      </c>
      <c r="L43">
        <v>648</v>
      </c>
      <c r="M43">
        <v>648</v>
      </c>
      <c r="N43">
        <v>102</v>
      </c>
      <c r="O43">
        <v>0.13600000000000001</v>
      </c>
    </row>
    <row r="44" spans="1:15">
      <c r="A44" t="s">
        <v>8</v>
      </c>
      <c r="B44" t="s">
        <v>9</v>
      </c>
      <c r="C44" t="s">
        <v>996</v>
      </c>
      <c r="D44" t="s">
        <v>997</v>
      </c>
      <c r="E44" s="4">
        <v>43275</v>
      </c>
      <c r="F44">
        <v>2018</v>
      </c>
      <c r="G44" t="s">
        <v>377</v>
      </c>
      <c r="H44" t="s">
        <v>997</v>
      </c>
      <c r="I44">
        <v>445.5</v>
      </c>
      <c r="J44">
        <v>445.5</v>
      </c>
      <c r="K44">
        <v>445.5</v>
      </c>
      <c r="L44">
        <v>445.5</v>
      </c>
      <c r="M44">
        <v>445.5</v>
      </c>
      <c r="N44">
        <v>0</v>
      </c>
      <c r="O44">
        <v>0</v>
      </c>
    </row>
    <row r="45" spans="1:15">
      <c r="A45" t="s">
        <v>8</v>
      </c>
      <c r="B45" t="s">
        <v>9</v>
      </c>
      <c r="C45" t="s">
        <v>976</v>
      </c>
      <c r="D45" t="s">
        <v>977</v>
      </c>
      <c r="E45" s="4">
        <v>43275</v>
      </c>
      <c r="F45">
        <v>2018</v>
      </c>
      <c r="G45" t="s">
        <v>29</v>
      </c>
      <c r="H45" t="s">
        <v>977</v>
      </c>
      <c r="I45">
        <v>428.56</v>
      </c>
      <c r="J45">
        <v>419.99</v>
      </c>
      <c r="K45">
        <v>495</v>
      </c>
      <c r="L45">
        <v>428.56</v>
      </c>
      <c r="M45">
        <v>419.99</v>
      </c>
      <c r="N45">
        <v>75.009999999999991</v>
      </c>
      <c r="O45">
        <v>0.15153535353535352</v>
      </c>
    </row>
    <row r="46" spans="1:15">
      <c r="A46" t="s">
        <v>108</v>
      </c>
      <c r="B46" t="s">
        <v>9</v>
      </c>
      <c r="C46" t="s">
        <v>974</v>
      </c>
      <c r="D46" t="s">
        <v>975</v>
      </c>
      <c r="E46" s="4">
        <v>43275</v>
      </c>
      <c r="F46">
        <v>2018</v>
      </c>
      <c r="G46" t="s">
        <v>29</v>
      </c>
      <c r="H46" t="s">
        <v>975</v>
      </c>
      <c r="I46">
        <v>376.88</v>
      </c>
      <c r="J46">
        <v>369.34</v>
      </c>
      <c r="K46">
        <v>495</v>
      </c>
      <c r="L46">
        <v>376.88</v>
      </c>
      <c r="M46">
        <v>369.34</v>
      </c>
      <c r="N46">
        <v>125.66000000000003</v>
      </c>
      <c r="O46">
        <v>0.25385858585858589</v>
      </c>
    </row>
    <row r="47" spans="1:15">
      <c r="A47" t="s">
        <v>108</v>
      </c>
      <c r="B47" t="s">
        <v>9</v>
      </c>
      <c r="C47" t="s">
        <v>862</v>
      </c>
      <c r="D47" t="s">
        <v>863</v>
      </c>
      <c r="E47" s="4">
        <v>43275</v>
      </c>
      <c r="F47">
        <v>2018</v>
      </c>
      <c r="G47" t="s">
        <v>29</v>
      </c>
      <c r="H47" t="s">
        <v>863</v>
      </c>
      <c r="I47">
        <v>567</v>
      </c>
      <c r="J47">
        <v>567</v>
      </c>
      <c r="K47">
        <v>742</v>
      </c>
      <c r="L47">
        <v>567</v>
      </c>
      <c r="M47">
        <v>567</v>
      </c>
      <c r="N47">
        <v>175</v>
      </c>
      <c r="O47">
        <v>0.23584905660377359</v>
      </c>
    </row>
    <row r="48" spans="1:15">
      <c r="A48" t="s">
        <v>26</v>
      </c>
      <c r="B48" t="s">
        <v>9</v>
      </c>
      <c r="C48" t="s">
        <v>844</v>
      </c>
      <c r="D48" t="s">
        <v>845</v>
      </c>
      <c r="E48" s="4">
        <v>43275</v>
      </c>
      <c r="F48">
        <v>2018</v>
      </c>
      <c r="G48" t="s">
        <v>29</v>
      </c>
      <c r="H48" t="s">
        <v>845</v>
      </c>
      <c r="I48">
        <v>648</v>
      </c>
      <c r="J48">
        <v>648</v>
      </c>
      <c r="K48">
        <v>750</v>
      </c>
      <c r="L48">
        <v>648</v>
      </c>
      <c r="M48">
        <v>648</v>
      </c>
      <c r="N48">
        <v>102</v>
      </c>
      <c r="O48">
        <v>0.13600000000000001</v>
      </c>
    </row>
    <row r="49" spans="1:15">
      <c r="A49" t="s">
        <v>80</v>
      </c>
      <c r="B49" t="s">
        <v>9</v>
      </c>
      <c r="C49" t="s">
        <v>503</v>
      </c>
      <c r="D49" t="s">
        <v>504</v>
      </c>
      <c r="E49" s="4">
        <v>43275</v>
      </c>
      <c r="F49">
        <v>2018</v>
      </c>
      <c r="G49" t="s">
        <v>29</v>
      </c>
      <c r="H49" t="s">
        <v>504</v>
      </c>
      <c r="I49">
        <v>964.74</v>
      </c>
      <c r="J49">
        <v>945.45</v>
      </c>
      <c r="K49">
        <v>1690</v>
      </c>
      <c r="L49">
        <v>964.74</v>
      </c>
      <c r="M49">
        <v>945.45</v>
      </c>
      <c r="N49">
        <v>744.55</v>
      </c>
      <c r="O49">
        <v>0.44056213017751478</v>
      </c>
    </row>
    <row r="50" spans="1:15">
      <c r="A50" t="s">
        <v>186</v>
      </c>
      <c r="B50" t="s">
        <v>9</v>
      </c>
      <c r="C50" t="s">
        <v>375</v>
      </c>
      <c r="D50" t="s">
        <v>376</v>
      </c>
      <c r="E50" s="4">
        <v>43275</v>
      </c>
      <c r="F50">
        <v>2018</v>
      </c>
      <c r="G50" t="s">
        <v>377</v>
      </c>
      <c r="H50" t="s">
        <v>376</v>
      </c>
      <c r="I50">
        <v>1466.26</v>
      </c>
      <c r="J50">
        <v>1436.93</v>
      </c>
      <c r="K50">
        <v>1918</v>
      </c>
      <c r="L50">
        <v>1466.26</v>
      </c>
      <c r="M50">
        <v>1436.93</v>
      </c>
      <c r="N50">
        <v>481.06999999999994</v>
      </c>
      <c r="O50">
        <v>0.25081856100104272</v>
      </c>
    </row>
    <row r="51" spans="1:15">
      <c r="A51" t="s">
        <v>26</v>
      </c>
      <c r="B51" t="s">
        <v>9</v>
      </c>
      <c r="C51" t="s">
        <v>237</v>
      </c>
      <c r="D51" t="s">
        <v>238</v>
      </c>
      <c r="E51" s="4">
        <v>43275</v>
      </c>
      <c r="F51">
        <v>2018</v>
      </c>
      <c r="G51" t="s">
        <v>29</v>
      </c>
      <c r="H51" t="s">
        <v>238</v>
      </c>
      <c r="I51">
        <v>1132.31</v>
      </c>
      <c r="J51">
        <v>1109.6600000000001</v>
      </c>
      <c r="K51">
        <v>1944</v>
      </c>
      <c r="L51">
        <v>1132.31</v>
      </c>
      <c r="M51">
        <v>1109.6600000000001</v>
      </c>
      <c r="N51">
        <v>834.33999999999992</v>
      </c>
      <c r="O51">
        <v>0.42918724279835385</v>
      </c>
    </row>
    <row r="52" spans="1:15">
      <c r="A52" t="s">
        <v>108</v>
      </c>
      <c r="B52" t="s">
        <v>9</v>
      </c>
      <c r="C52" t="s">
        <v>1174</v>
      </c>
      <c r="D52" t="s">
        <v>1175</v>
      </c>
      <c r="E52" s="4">
        <v>43276</v>
      </c>
      <c r="F52">
        <v>2018</v>
      </c>
      <c r="G52" t="s">
        <v>29</v>
      </c>
      <c r="H52" t="s">
        <v>1175</v>
      </c>
      <c r="I52">
        <v>162</v>
      </c>
      <c r="J52">
        <v>162</v>
      </c>
      <c r="K52">
        <v>212</v>
      </c>
      <c r="L52">
        <v>162</v>
      </c>
      <c r="M52">
        <v>162</v>
      </c>
      <c r="N52">
        <v>50</v>
      </c>
      <c r="O52">
        <v>0.23584905660377359</v>
      </c>
    </row>
    <row r="53" spans="1:15">
      <c r="A53" t="s">
        <v>8</v>
      </c>
      <c r="B53" t="s">
        <v>9</v>
      </c>
      <c r="C53" t="s">
        <v>962</v>
      </c>
      <c r="D53" t="s">
        <v>963</v>
      </c>
      <c r="E53" s="4">
        <v>43276</v>
      </c>
      <c r="F53">
        <v>2018</v>
      </c>
      <c r="G53" t="s">
        <v>29</v>
      </c>
      <c r="H53" t="s">
        <v>963</v>
      </c>
      <c r="I53">
        <v>408.56</v>
      </c>
      <c r="J53">
        <v>400.39</v>
      </c>
      <c r="K53">
        <v>495</v>
      </c>
      <c r="L53">
        <v>408.56</v>
      </c>
      <c r="M53">
        <v>400.39</v>
      </c>
      <c r="N53">
        <v>94.610000000000014</v>
      </c>
      <c r="O53">
        <v>0.19113131313131315</v>
      </c>
    </row>
    <row r="54" spans="1:15">
      <c r="A54" t="s">
        <v>8</v>
      </c>
      <c r="B54" t="s">
        <v>9</v>
      </c>
      <c r="C54" t="s">
        <v>970</v>
      </c>
      <c r="D54" t="s">
        <v>971</v>
      </c>
      <c r="E54" s="4">
        <v>43276</v>
      </c>
      <c r="F54">
        <v>2018</v>
      </c>
      <c r="G54" t="s">
        <v>29</v>
      </c>
      <c r="H54" t="s">
        <v>971</v>
      </c>
      <c r="I54">
        <v>388.56</v>
      </c>
      <c r="J54">
        <v>380.79</v>
      </c>
      <c r="K54">
        <v>495</v>
      </c>
      <c r="L54">
        <v>388.56</v>
      </c>
      <c r="M54">
        <v>380.79</v>
      </c>
      <c r="N54">
        <v>114.20999999999998</v>
      </c>
      <c r="O54">
        <v>0.2307272727272727</v>
      </c>
    </row>
    <row r="55" spans="1:15">
      <c r="A55" t="s">
        <v>26</v>
      </c>
      <c r="B55" t="s">
        <v>9</v>
      </c>
      <c r="C55" t="s">
        <v>322</v>
      </c>
      <c r="D55" t="s">
        <v>323</v>
      </c>
      <c r="E55" s="4">
        <v>43276</v>
      </c>
      <c r="F55">
        <v>2018</v>
      </c>
      <c r="G55" t="s">
        <v>29</v>
      </c>
      <c r="H55" t="s">
        <v>323</v>
      </c>
      <c r="I55">
        <v>1468.31</v>
      </c>
      <c r="J55">
        <v>1468.31</v>
      </c>
      <c r="K55">
        <v>1944</v>
      </c>
      <c r="L55">
        <v>1468.31</v>
      </c>
      <c r="M55">
        <v>1468.31</v>
      </c>
      <c r="N55">
        <v>475.69000000000005</v>
      </c>
      <c r="O55">
        <v>0.2446965020576132</v>
      </c>
    </row>
    <row r="56" spans="1:15">
      <c r="A56" t="s">
        <v>26</v>
      </c>
      <c r="B56" t="s">
        <v>9</v>
      </c>
      <c r="C56" t="s">
        <v>260</v>
      </c>
      <c r="D56" t="s">
        <v>261</v>
      </c>
      <c r="E56" s="4">
        <v>43276</v>
      </c>
      <c r="F56">
        <v>2018</v>
      </c>
      <c r="G56" t="s">
        <v>29</v>
      </c>
      <c r="H56" t="s">
        <v>261</v>
      </c>
      <c r="I56">
        <v>1300.75</v>
      </c>
      <c r="J56">
        <v>1274.73</v>
      </c>
      <c r="K56">
        <v>1944</v>
      </c>
      <c r="L56">
        <v>1300.75</v>
      </c>
      <c r="M56">
        <v>1274.73</v>
      </c>
      <c r="N56">
        <v>669.27</v>
      </c>
      <c r="O56">
        <v>0.34427469135802469</v>
      </c>
    </row>
    <row r="57" spans="1:15">
      <c r="A57" t="s">
        <v>32</v>
      </c>
      <c r="B57" t="s">
        <v>9</v>
      </c>
      <c r="C57" t="s">
        <v>1162</v>
      </c>
      <c r="D57" t="s">
        <v>1163</v>
      </c>
      <c r="E57" s="4">
        <v>43277</v>
      </c>
      <c r="F57">
        <v>2018</v>
      </c>
      <c r="G57" t="s">
        <v>377</v>
      </c>
      <c r="H57" t="s">
        <v>1163</v>
      </c>
      <c r="I57">
        <v>202.5</v>
      </c>
      <c r="J57">
        <v>202.5</v>
      </c>
      <c r="K57">
        <v>265</v>
      </c>
      <c r="L57">
        <v>202.5</v>
      </c>
      <c r="M57">
        <v>202.5</v>
      </c>
      <c r="N57">
        <v>62.5</v>
      </c>
      <c r="O57">
        <v>0.23584905660377359</v>
      </c>
    </row>
    <row r="58" spans="1:15">
      <c r="A58" t="s">
        <v>32</v>
      </c>
      <c r="B58" t="s">
        <v>9</v>
      </c>
      <c r="C58" t="s">
        <v>944</v>
      </c>
      <c r="D58" t="s">
        <v>945</v>
      </c>
      <c r="E58" s="4">
        <v>43277</v>
      </c>
      <c r="F58">
        <v>2018</v>
      </c>
      <c r="G58" t="s">
        <v>377</v>
      </c>
      <c r="H58" t="s">
        <v>945</v>
      </c>
      <c r="I58">
        <v>324</v>
      </c>
      <c r="J58">
        <v>317.52</v>
      </c>
      <c r="K58">
        <v>500</v>
      </c>
      <c r="L58">
        <v>324</v>
      </c>
      <c r="M58">
        <v>317.52</v>
      </c>
      <c r="N58">
        <v>182.48000000000002</v>
      </c>
      <c r="O58">
        <v>0.36496000000000006</v>
      </c>
    </row>
    <row r="59" spans="1:15">
      <c r="A59" t="s">
        <v>8</v>
      </c>
      <c r="B59" t="s">
        <v>9</v>
      </c>
      <c r="C59" t="s">
        <v>866</v>
      </c>
      <c r="D59" t="s">
        <v>867</v>
      </c>
      <c r="E59" s="4">
        <v>43277</v>
      </c>
      <c r="F59">
        <v>2018</v>
      </c>
      <c r="G59" t="s">
        <v>29</v>
      </c>
      <c r="H59" t="s">
        <v>867</v>
      </c>
      <c r="I59">
        <v>554.01</v>
      </c>
      <c r="J59">
        <v>554.01</v>
      </c>
      <c r="K59">
        <v>725</v>
      </c>
      <c r="L59">
        <v>554.01</v>
      </c>
      <c r="M59">
        <v>554.01</v>
      </c>
      <c r="N59">
        <v>170.99</v>
      </c>
      <c r="O59">
        <v>0.23584827586206897</v>
      </c>
    </row>
    <row r="60" spans="1:15">
      <c r="A60" t="s">
        <v>8</v>
      </c>
      <c r="B60" t="s">
        <v>9</v>
      </c>
      <c r="C60" t="s">
        <v>830</v>
      </c>
      <c r="D60" t="s">
        <v>831</v>
      </c>
      <c r="E60" s="4">
        <v>43277</v>
      </c>
      <c r="F60">
        <v>2018</v>
      </c>
      <c r="G60" t="s">
        <v>29</v>
      </c>
      <c r="H60" t="s">
        <v>831</v>
      </c>
      <c r="I60">
        <v>638.83000000000004</v>
      </c>
      <c r="J60">
        <v>638.83000000000004</v>
      </c>
      <c r="K60">
        <v>836</v>
      </c>
      <c r="L60">
        <v>638.83000000000004</v>
      </c>
      <c r="M60">
        <v>638.83000000000004</v>
      </c>
      <c r="N60">
        <v>197.16999999999996</v>
      </c>
      <c r="O60">
        <v>0.23584928229665067</v>
      </c>
    </row>
    <row r="61" spans="1:15">
      <c r="A61" t="s">
        <v>26</v>
      </c>
      <c r="B61" t="s">
        <v>9</v>
      </c>
      <c r="C61" t="s">
        <v>716</v>
      </c>
      <c r="D61" t="s">
        <v>717</v>
      </c>
      <c r="E61" s="4">
        <v>43277</v>
      </c>
      <c r="F61">
        <v>2018</v>
      </c>
      <c r="G61" t="s">
        <v>29</v>
      </c>
      <c r="H61" t="s">
        <v>717</v>
      </c>
      <c r="I61">
        <v>1127.1199999999999</v>
      </c>
      <c r="J61">
        <v>1104.58</v>
      </c>
      <c r="K61">
        <v>1475</v>
      </c>
      <c r="L61">
        <v>1127.1199999999999</v>
      </c>
      <c r="M61">
        <v>1104.58</v>
      </c>
      <c r="N61">
        <v>370.42000000000007</v>
      </c>
      <c r="O61">
        <v>0.25113220338983056</v>
      </c>
    </row>
    <row r="62" spans="1:15">
      <c r="A62" t="s">
        <v>32</v>
      </c>
      <c r="B62" t="s">
        <v>9</v>
      </c>
      <c r="C62" t="s">
        <v>499</v>
      </c>
      <c r="D62" t="s">
        <v>500</v>
      </c>
      <c r="E62" s="4">
        <v>43277</v>
      </c>
      <c r="F62">
        <v>2018</v>
      </c>
      <c r="G62" t="s">
        <v>29</v>
      </c>
      <c r="H62" t="s">
        <v>500</v>
      </c>
      <c r="I62">
        <v>964.74</v>
      </c>
      <c r="J62">
        <v>945.45</v>
      </c>
      <c r="K62">
        <v>1690</v>
      </c>
      <c r="L62">
        <v>964.74</v>
      </c>
      <c r="M62">
        <v>945.45</v>
      </c>
      <c r="N62">
        <v>744.55</v>
      </c>
      <c r="O62">
        <v>0.44056213017751478</v>
      </c>
    </row>
    <row r="63" spans="1:15">
      <c r="A63" t="s">
        <v>32</v>
      </c>
      <c r="B63" t="s">
        <v>9</v>
      </c>
      <c r="C63" t="s">
        <v>451</v>
      </c>
      <c r="D63" t="s">
        <v>452</v>
      </c>
      <c r="E63" s="4">
        <v>43277</v>
      </c>
      <c r="F63">
        <v>2018</v>
      </c>
      <c r="G63" t="s">
        <v>29</v>
      </c>
      <c r="H63" t="s">
        <v>452</v>
      </c>
      <c r="I63">
        <v>964.74</v>
      </c>
      <c r="J63">
        <v>945.45</v>
      </c>
      <c r="K63">
        <v>1690</v>
      </c>
      <c r="L63">
        <v>964.74</v>
      </c>
      <c r="M63">
        <v>945.45</v>
      </c>
      <c r="N63">
        <v>744.55</v>
      </c>
      <c r="O63">
        <v>0.44056213017751478</v>
      </c>
    </row>
    <row r="64" spans="1:15">
      <c r="A64" t="s">
        <v>80</v>
      </c>
      <c r="B64" t="s">
        <v>9</v>
      </c>
      <c r="C64" t="s">
        <v>507</v>
      </c>
      <c r="D64" t="s">
        <v>508</v>
      </c>
      <c r="E64" s="4">
        <v>43277</v>
      </c>
      <c r="F64">
        <v>2018</v>
      </c>
      <c r="G64" t="s">
        <v>29</v>
      </c>
      <c r="H64" t="s">
        <v>508</v>
      </c>
      <c r="I64">
        <v>964.74</v>
      </c>
      <c r="J64">
        <v>945.45</v>
      </c>
      <c r="K64">
        <v>1690</v>
      </c>
      <c r="L64">
        <v>964.74</v>
      </c>
      <c r="M64">
        <v>945.45</v>
      </c>
      <c r="N64">
        <v>744.55</v>
      </c>
      <c r="O64">
        <v>0.44056213017751478</v>
      </c>
    </row>
    <row r="65" spans="1:15">
      <c r="A65" t="s">
        <v>32</v>
      </c>
      <c r="B65" t="s">
        <v>9</v>
      </c>
      <c r="C65" t="s">
        <v>604</v>
      </c>
      <c r="D65" t="s">
        <v>605</v>
      </c>
      <c r="E65" s="4">
        <v>43277</v>
      </c>
      <c r="F65">
        <v>2018</v>
      </c>
      <c r="G65" t="s">
        <v>29</v>
      </c>
      <c r="H65" t="s">
        <v>605</v>
      </c>
      <c r="I65">
        <v>964.74</v>
      </c>
      <c r="J65">
        <v>964.74</v>
      </c>
      <c r="K65">
        <v>1690</v>
      </c>
      <c r="L65">
        <v>964.74</v>
      </c>
      <c r="M65">
        <v>964.74</v>
      </c>
      <c r="N65">
        <v>725.26</v>
      </c>
      <c r="O65">
        <v>0.42914792899408283</v>
      </c>
    </row>
    <row r="66" spans="1:15">
      <c r="A66" t="s">
        <v>32</v>
      </c>
      <c r="B66" t="s">
        <v>9</v>
      </c>
      <c r="C66" t="s">
        <v>473</v>
      </c>
      <c r="D66" t="s">
        <v>474</v>
      </c>
      <c r="E66" s="4">
        <v>43277</v>
      </c>
      <c r="F66">
        <v>2018</v>
      </c>
      <c r="G66" t="s">
        <v>29</v>
      </c>
      <c r="H66" t="s">
        <v>474</v>
      </c>
      <c r="I66">
        <v>964.74</v>
      </c>
      <c r="J66">
        <v>964.74</v>
      </c>
      <c r="K66">
        <v>1690</v>
      </c>
      <c r="L66">
        <v>964.74</v>
      </c>
      <c r="M66">
        <v>964.74</v>
      </c>
      <c r="N66">
        <v>725.26</v>
      </c>
      <c r="O66">
        <v>0.42914792899408283</v>
      </c>
    </row>
    <row r="67" spans="1:15">
      <c r="A67" t="s">
        <v>186</v>
      </c>
      <c r="B67" t="s">
        <v>9</v>
      </c>
      <c r="C67" t="s">
        <v>1154</v>
      </c>
      <c r="D67" t="s">
        <v>1155</v>
      </c>
      <c r="E67" s="4">
        <v>43278</v>
      </c>
      <c r="F67">
        <v>2018</v>
      </c>
      <c r="G67" t="s">
        <v>29</v>
      </c>
      <c r="H67" t="s">
        <v>1155</v>
      </c>
      <c r="I67">
        <v>200</v>
      </c>
      <c r="J67">
        <v>200</v>
      </c>
      <c r="K67">
        <v>275</v>
      </c>
      <c r="L67">
        <v>200</v>
      </c>
      <c r="M67">
        <v>200</v>
      </c>
      <c r="N67">
        <v>75</v>
      </c>
      <c r="O67">
        <v>0.27272727272727271</v>
      </c>
    </row>
    <row r="68" spans="1:15">
      <c r="A68" t="s">
        <v>51</v>
      </c>
      <c r="B68" t="s">
        <v>9</v>
      </c>
      <c r="C68" t="s">
        <v>982</v>
      </c>
      <c r="D68" t="s">
        <v>983</v>
      </c>
      <c r="E68" s="4">
        <v>43278</v>
      </c>
      <c r="F68">
        <v>2018</v>
      </c>
      <c r="G68" t="s">
        <v>377</v>
      </c>
      <c r="H68" t="s">
        <v>983</v>
      </c>
      <c r="I68">
        <v>364.5</v>
      </c>
      <c r="J68">
        <v>364.5</v>
      </c>
      <c r="K68">
        <v>477</v>
      </c>
      <c r="L68">
        <v>364.5</v>
      </c>
      <c r="M68">
        <v>364.5</v>
      </c>
      <c r="N68">
        <v>112.5</v>
      </c>
      <c r="O68">
        <v>0.23584905660377359</v>
      </c>
    </row>
    <row r="69" spans="1:15">
      <c r="A69" t="s">
        <v>32</v>
      </c>
      <c r="B69" t="s">
        <v>9</v>
      </c>
      <c r="C69" t="s">
        <v>938</v>
      </c>
      <c r="D69" t="s">
        <v>939</v>
      </c>
      <c r="E69" s="4">
        <v>43278</v>
      </c>
      <c r="F69">
        <v>2018</v>
      </c>
      <c r="G69" t="s">
        <v>377</v>
      </c>
      <c r="H69" t="s">
        <v>939</v>
      </c>
      <c r="I69">
        <v>324</v>
      </c>
      <c r="J69">
        <v>317.52</v>
      </c>
      <c r="K69">
        <v>500</v>
      </c>
      <c r="L69">
        <v>324</v>
      </c>
      <c r="M69">
        <v>317.52</v>
      </c>
      <c r="N69">
        <v>182.48000000000002</v>
      </c>
      <c r="O69">
        <v>0.36496000000000006</v>
      </c>
    </row>
    <row r="70" spans="1:15">
      <c r="A70" t="s">
        <v>99</v>
      </c>
      <c r="B70" t="s">
        <v>9</v>
      </c>
      <c r="C70" t="s">
        <v>848</v>
      </c>
      <c r="D70" t="s">
        <v>849</v>
      </c>
      <c r="E70" s="4">
        <v>43278</v>
      </c>
      <c r="F70">
        <v>2018</v>
      </c>
      <c r="G70" t="s">
        <v>29</v>
      </c>
      <c r="H70" t="s">
        <v>849</v>
      </c>
      <c r="I70">
        <v>621</v>
      </c>
      <c r="J70">
        <v>621</v>
      </c>
      <c r="K70">
        <v>748</v>
      </c>
      <c r="L70">
        <v>621</v>
      </c>
      <c r="M70">
        <v>621</v>
      </c>
      <c r="N70">
        <v>127</v>
      </c>
      <c r="O70">
        <v>0.1697860962566845</v>
      </c>
    </row>
    <row r="71" spans="1:15">
      <c r="A71" t="s">
        <v>99</v>
      </c>
      <c r="B71" t="s">
        <v>9</v>
      </c>
      <c r="C71" t="s">
        <v>852</v>
      </c>
      <c r="D71" t="s">
        <v>853</v>
      </c>
      <c r="E71" s="4">
        <v>43278</v>
      </c>
      <c r="F71">
        <v>2018</v>
      </c>
      <c r="G71" t="s">
        <v>29</v>
      </c>
      <c r="H71" t="s">
        <v>853</v>
      </c>
      <c r="I71">
        <v>621</v>
      </c>
      <c r="J71">
        <v>621</v>
      </c>
      <c r="K71">
        <v>748</v>
      </c>
      <c r="L71">
        <v>621</v>
      </c>
      <c r="M71">
        <v>621</v>
      </c>
      <c r="N71">
        <v>127</v>
      </c>
      <c r="O71">
        <v>0.1697860962566845</v>
      </c>
    </row>
    <row r="72" spans="1:15">
      <c r="A72" t="s">
        <v>51</v>
      </c>
      <c r="B72" t="s">
        <v>9</v>
      </c>
      <c r="C72" t="s">
        <v>820</v>
      </c>
      <c r="D72" t="s">
        <v>821</v>
      </c>
      <c r="E72" s="4">
        <v>43278</v>
      </c>
      <c r="F72">
        <v>2018</v>
      </c>
      <c r="G72" t="s">
        <v>29</v>
      </c>
      <c r="H72" t="s">
        <v>821</v>
      </c>
      <c r="I72">
        <v>672.45</v>
      </c>
      <c r="J72">
        <v>672.45</v>
      </c>
      <c r="K72">
        <v>880</v>
      </c>
      <c r="L72">
        <v>672.45</v>
      </c>
      <c r="M72">
        <v>672.45</v>
      </c>
      <c r="N72">
        <v>207.54999999999995</v>
      </c>
      <c r="O72">
        <v>0.23585227272727269</v>
      </c>
    </row>
    <row r="73" spans="1:15">
      <c r="A73" t="s">
        <v>8</v>
      </c>
      <c r="B73" t="s">
        <v>9</v>
      </c>
      <c r="C73" t="s">
        <v>814</v>
      </c>
      <c r="D73" t="s">
        <v>815</v>
      </c>
      <c r="E73" s="4">
        <v>43278</v>
      </c>
      <c r="F73">
        <v>2018</v>
      </c>
      <c r="G73" t="s">
        <v>29</v>
      </c>
      <c r="H73" t="s">
        <v>815</v>
      </c>
      <c r="I73">
        <v>707.6</v>
      </c>
      <c r="J73">
        <v>707.6</v>
      </c>
      <c r="K73">
        <v>926</v>
      </c>
      <c r="L73">
        <v>707.6</v>
      </c>
      <c r="M73">
        <v>707.6</v>
      </c>
      <c r="N73">
        <v>218.39999999999998</v>
      </c>
      <c r="O73">
        <v>0.23585313174946002</v>
      </c>
    </row>
    <row r="74" spans="1:15">
      <c r="A74" t="s">
        <v>80</v>
      </c>
      <c r="B74" t="s">
        <v>9</v>
      </c>
      <c r="C74" t="s">
        <v>425</v>
      </c>
      <c r="D74" t="s">
        <v>426</v>
      </c>
      <c r="E74" s="4">
        <v>43278</v>
      </c>
      <c r="F74">
        <v>2018</v>
      </c>
      <c r="G74" t="s">
        <v>29</v>
      </c>
      <c r="H74" t="s">
        <v>426</v>
      </c>
      <c r="I74">
        <v>964.74</v>
      </c>
      <c r="J74">
        <v>964.74</v>
      </c>
      <c r="K74">
        <v>1690</v>
      </c>
      <c r="L74">
        <v>964.74</v>
      </c>
      <c r="M74">
        <v>964.74</v>
      </c>
      <c r="N74">
        <v>725.26</v>
      </c>
      <c r="O74">
        <v>0.42914792899408283</v>
      </c>
    </row>
    <row r="75" spans="1:15">
      <c r="A75" t="s">
        <v>26</v>
      </c>
      <c r="B75" t="s">
        <v>9</v>
      </c>
      <c r="C75" t="s">
        <v>295</v>
      </c>
      <c r="D75" t="s">
        <v>296</v>
      </c>
      <c r="E75" s="4">
        <v>43278</v>
      </c>
      <c r="F75">
        <v>2018</v>
      </c>
      <c r="G75" t="s">
        <v>29</v>
      </c>
      <c r="H75" t="s">
        <v>296</v>
      </c>
      <c r="I75">
        <v>838.75</v>
      </c>
      <c r="J75">
        <v>838.75</v>
      </c>
      <c r="K75">
        <v>1944</v>
      </c>
      <c r="L75">
        <v>838.75</v>
      </c>
      <c r="M75">
        <v>838.75</v>
      </c>
      <c r="N75">
        <v>1105.25</v>
      </c>
      <c r="O75">
        <v>0.56854423868312753</v>
      </c>
    </row>
    <row r="76" spans="1:15">
      <c r="A76" t="s">
        <v>32</v>
      </c>
      <c r="B76" t="s">
        <v>9</v>
      </c>
      <c r="C76" t="s">
        <v>1008</v>
      </c>
      <c r="D76" t="s">
        <v>1009</v>
      </c>
      <c r="E76" s="4">
        <v>43279</v>
      </c>
      <c r="F76">
        <v>2018</v>
      </c>
      <c r="G76" t="s">
        <v>377</v>
      </c>
      <c r="H76" t="s">
        <v>1009</v>
      </c>
      <c r="I76">
        <v>324</v>
      </c>
      <c r="J76">
        <v>324</v>
      </c>
      <c r="K76">
        <v>424</v>
      </c>
      <c r="L76">
        <v>324</v>
      </c>
      <c r="M76">
        <v>324</v>
      </c>
      <c r="N76">
        <v>100</v>
      </c>
      <c r="O76">
        <v>0.23584905660377359</v>
      </c>
    </row>
    <row r="77" spans="1:15">
      <c r="A77" t="s">
        <v>108</v>
      </c>
      <c r="B77" t="s">
        <v>9</v>
      </c>
      <c r="C77" t="s">
        <v>1025</v>
      </c>
      <c r="D77" t="s">
        <v>1026</v>
      </c>
      <c r="E77" s="4">
        <v>43279</v>
      </c>
      <c r="F77">
        <v>2018</v>
      </c>
      <c r="G77" t="s">
        <v>29</v>
      </c>
      <c r="H77" t="s">
        <v>1026</v>
      </c>
      <c r="I77">
        <v>162</v>
      </c>
      <c r="J77">
        <v>158.76</v>
      </c>
      <c r="K77">
        <v>424</v>
      </c>
      <c r="L77">
        <v>162</v>
      </c>
      <c r="M77">
        <v>158.76</v>
      </c>
      <c r="N77">
        <v>265.24</v>
      </c>
      <c r="O77">
        <v>0.62556603773584907</v>
      </c>
    </row>
    <row r="78" spans="1:15">
      <c r="A78" t="s">
        <v>8</v>
      </c>
      <c r="B78" t="s">
        <v>9</v>
      </c>
      <c r="C78" t="s">
        <v>893</v>
      </c>
      <c r="D78" t="s">
        <v>894</v>
      </c>
      <c r="E78" s="4">
        <v>43279</v>
      </c>
      <c r="F78">
        <v>2018</v>
      </c>
      <c r="G78" t="s">
        <v>29</v>
      </c>
      <c r="H78" t="s">
        <v>894</v>
      </c>
      <c r="I78">
        <v>462.64</v>
      </c>
      <c r="J78">
        <v>453.39</v>
      </c>
      <c r="K78">
        <v>624</v>
      </c>
      <c r="L78">
        <v>462.64</v>
      </c>
      <c r="M78">
        <v>453.39</v>
      </c>
      <c r="N78">
        <v>170.61</v>
      </c>
      <c r="O78">
        <v>0.27341346153846158</v>
      </c>
    </row>
    <row r="79" spans="1:15">
      <c r="A79" t="s">
        <v>80</v>
      </c>
      <c r="B79" t="s">
        <v>9</v>
      </c>
      <c r="C79" t="s">
        <v>549</v>
      </c>
      <c r="D79" t="s">
        <v>550</v>
      </c>
      <c r="E79" s="4">
        <v>43279</v>
      </c>
      <c r="F79">
        <v>2018</v>
      </c>
      <c r="G79" t="s">
        <v>29</v>
      </c>
      <c r="H79" t="s">
        <v>550</v>
      </c>
      <c r="I79">
        <v>964.74</v>
      </c>
      <c r="J79">
        <v>945.45</v>
      </c>
      <c r="K79">
        <v>1690</v>
      </c>
      <c r="L79">
        <v>964.74</v>
      </c>
      <c r="M79">
        <v>945.45</v>
      </c>
      <c r="N79">
        <v>744.55</v>
      </c>
      <c r="O79">
        <v>0.44056213017751478</v>
      </c>
    </row>
    <row r="80" spans="1:15">
      <c r="A80" t="s">
        <v>32</v>
      </c>
      <c r="B80" t="s">
        <v>9</v>
      </c>
      <c r="C80" t="s">
        <v>431</v>
      </c>
      <c r="D80" t="s">
        <v>432</v>
      </c>
      <c r="E80" s="4">
        <v>43279</v>
      </c>
      <c r="F80">
        <v>2018</v>
      </c>
      <c r="G80" t="s">
        <v>29</v>
      </c>
      <c r="H80" t="s">
        <v>432</v>
      </c>
      <c r="I80">
        <v>964.74</v>
      </c>
      <c r="J80">
        <v>945.45</v>
      </c>
      <c r="K80">
        <v>1690</v>
      </c>
      <c r="L80">
        <v>964.74</v>
      </c>
      <c r="M80">
        <v>945.45</v>
      </c>
      <c r="N80">
        <v>744.55</v>
      </c>
      <c r="O80">
        <v>0.44056213017751478</v>
      </c>
    </row>
    <row r="81" spans="1:15">
      <c r="A81" t="s">
        <v>51</v>
      </c>
      <c r="B81" t="s">
        <v>9</v>
      </c>
      <c r="C81" t="s">
        <v>381</v>
      </c>
      <c r="D81" t="s">
        <v>382</v>
      </c>
      <c r="E81" s="4">
        <v>43279</v>
      </c>
      <c r="F81">
        <v>2018</v>
      </c>
      <c r="G81" t="s">
        <v>29</v>
      </c>
      <c r="H81" t="s">
        <v>382</v>
      </c>
      <c r="I81">
        <v>1300.75</v>
      </c>
      <c r="J81">
        <v>1274.73</v>
      </c>
      <c r="K81">
        <v>1862</v>
      </c>
      <c r="L81">
        <v>1300.75</v>
      </c>
      <c r="M81">
        <v>1274.73</v>
      </c>
      <c r="N81">
        <v>587.27</v>
      </c>
      <c r="O81">
        <v>0.31539742212674543</v>
      </c>
    </row>
    <row r="82" spans="1:15">
      <c r="A82" t="s">
        <v>26</v>
      </c>
      <c r="B82" t="s">
        <v>9</v>
      </c>
      <c r="C82" t="s">
        <v>354</v>
      </c>
      <c r="D82" t="s">
        <v>355</v>
      </c>
      <c r="E82" s="4">
        <v>43279</v>
      </c>
      <c r="F82">
        <v>2018</v>
      </c>
      <c r="G82" t="s">
        <v>29</v>
      </c>
      <c r="H82" t="s">
        <v>355</v>
      </c>
      <c r="I82">
        <v>838.75</v>
      </c>
      <c r="J82">
        <v>838.75</v>
      </c>
      <c r="K82">
        <v>1944</v>
      </c>
      <c r="L82">
        <v>1405.75</v>
      </c>
      <c r="M82">
        <v>838.75</v>
      </c>
      <c r="N82">
        <v>1105.25</v>
      </c>
      <c r="O82">
        <v>0.56854423868312753</v>
      </c>
    </row>
    <row r="83" spans="1:15">
      <c r="A83" t="s">
        <v>26</v>
      </c>
      <c r="B83" t="s">
        <v>9</v>
      </c>
      <c r="C83" t="s">
        <v>195</v>
      </c>
      <c r="D83" t="s">
        <v>196</v>
      </c>
      <c r="E83" s="4">
        <v>43279</v>
      </c>
      <c r="F83">
        <v>2018</v>
      </c>
      <c r="G83" t="s">
        <v>29</v>
      </c>
      <c r="H83" t="s">
        <v>196</v>
      </c>
      <c r="I83">
        <v>1132.31</v>
      </c>
      <c r="J83">
        <v>1109.6600000000001</v>
      </c>
      <c r="K83">
        <v>1944</v>
      </c>
      <c r="L83">
        <v>1456.31</v>
      </c>
      <c r="M83">
        <v>1433.66</v>
      </c>
      <c r="N83">
        <v>510.33999999999992</v>
      </c>
      <c r="O83">
        <v>0.26252057613168722</v>
      </c>
    </row>
    <row r="84" spans="1:15">
      <c r="A84" t="s">
        <v>26</v>
      </c>
      <c r="B84" t="s">
        <v>9</v>
      </c>
      <c r="C84" t="s">
        <v>223</v>
      </c>
      <c r="D84" t="s">
        <v>224</v>
      </c>
      <c r="E84" s="4">
        <v>43279</v>
      </c>
      <c r="F84">
        <v>2018</v>
      </c>
      <c r="G84" t="s">
        <v>29</v>
      </c>
      <c r="H84" t="s">
        <v>224</v>
      </c>
      <c r="I84">
        <v>775.97</v>
      </c>
      <c r="J84">
        <v>760.45</v>
      </c>
      <c r="K84">
        <v>1944</v>
      </c>
      <c r="L84">
        <v>775.97</v>
      </c>
      <c r="M84">
        <v>760.45</v>
      </c>
      <c r="N84">
        <v>1183.55</v>
      </c>
      <c r="O84">
        <v>0.60882201646090528</v>
      </c>
    </row>
    <row r="85" spans="1:15">
      <c r="A85" t="s">
        <v>32</v>
      </c>
      <c r="B85" t="s">
        <v>9</v>
      </c>
      <c r="C85" t="s">
        <v>922</v>
      </c>
      <c r="D85" t="s">
        <v>923</v>
      </c>
      <c r="E85" s="4">
        <v>43280</v>
      </c>
      <c r="F85">
        <v>2018</v>
      </c>
      <c r="G85" t="s">
        <v>377</v>
      </c>
      <c r="H85" t="s">
        <v>923</v>
      </c>
      <c r="I85">
        <v>405</v>
      </c>
      <c r="J85">
        <v>405</v>
      </c>
      <c r="K85">
        <v>530</v>
      </c>
      <c r="L85">
        <v>405</v>
      </c>
      <c r="M85">
        <v>405</v>
      </c>
      <c r="N85">
        <v>125</v>
      </c>
      <c r="O85">
        <v>0.23584905660377359</v>
      </c>
    </row>
    <row r="86" spans="1:15">
      <c r="A86" t="s">
        <v>32</v>
      </c>
      <c r="B86" t="s">
        <v>9</v>
      </c>
      <c r="C86" t="s">
        <v>710</v>
      </c>
      <c r="D86" t="s">
        <v>711</v>
      </c>
      <c r="E86" s="4">
        <v>43280</v>
      </c>
      <c r="F86">
        <v>2018</v>
      </c>
      <c r="G86" t="s">
        <v>377</v>
      </c>
      <c r="H86" t="s">
        <v>711</v>
      </c>
      <c r="I86">
        <v>1134</v>
      </c>
      <c r="J86">
        <v>1134</v>
      </c>
      <c r="K86">
        <v>1484</v>
      </c>
      <c r="L86">
        <v>1134</v>
      </c>
      <c r="M86">
        <v>1134</v>
      </c>
      <c r="N86">
        <v>350</v>
      </c>
      <c r="O86">
        <v>0.23584905660377359</v>
      </c>
    </row>
    <row r="87" spans="1:15">
      <c r="A87" t="s">
        <v>32</v>
      </c>
      <c r="B87" t="s">
        <v>9</v>
      </c>
      <c r="C87" t="s">
        <v>395</v>
      </c>
      <c r="D87" t="s">
        <v>396</v>
      </c>
      <c r="E87" s="4">
        <v>43280</v>
      </c>
      <c r="F87">
        <v>2018</v>
      </c>
      <c r="G87" t="s">
        <v>29</v>
      </c>
      <c r="H87" t="s">
        <v>396</v>
      </c>
      <c r="I87">
        <v>964.75</v>
      </c>
      <c r="J87">
        <v>964.75</v>
      </c>
      <c r="K87">
        <v>1690</v>
      </c>
      <c r="L87">
        <v>964.75</v>
      </c>
      <c r="M87">
        <v>964.75</v>
      </c>
      <c r="N87">
        <v>725.25</v>
      </c>
      <c r="O87">
        <v>0.42914201183431955</v>
      </c>
    </row>
    <row r="88" spans="1:15">
      <c r="A88" t="s">
        <v>26</v>
      </c>
      <c r="B88" t="s">
        <v>9</v>
      </c>
      <c r="C88" t="s">
        <v>233</v>
      </c>
      <c r="D88" t="s">
        <v>234</v>
      </c>
      <c r="E88" s="4">
        <v>43280</v>
      </c>
      <c r="F88">
        <v>2018</v>
      </c>
      <c r="G88" t="s">
        <v>29</v>
      </c>
      <c r="H88" t="s">
        <v>234</v>
      </c>
      <c r="I88">
        <v>1015.75</v>
      </c>
      <c r="J88">
        <v>1015.75</v>
      </c>
      <c r="K88">
        <v>1944</v>
      </c>
      <c r="L88">
        <v>1015.75</v>
      </c>
      <c r="M88">
        <v>1015.75</v>
      </c>
      <c r="N88">
        <v>928.25</v>
      </c>
      <c r="O88">
        <v>0.47749485596707819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Sheet9</vt:lpstr>
      <vt:lpstr>Sheet18</vt:lpstr>
      <vt:lpstr>Sheet19</vt:lpstr>
      <vt:lpstr>PROFIT</vt:lpstr>
      <vt:lpstr>Sheet3</vt:lpstr>
      <vt:lpstr>Sheet8</vt:lpstr>
      <vt:lpstr>Pivot</vt:lpstr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Zhaofeng</dc:creator>
  <cp:lastModifiedBy>Shang, Zhaofeng</cp:lastModifiedBy>
  <dcterms:created xsi:type="dcterms:W3CDTF">2018-10-17T18:50:11Z</dcterms:created>
  <dcterms:modified xsi:type="dcterms:W3CDTF">2018-10-25T17:48:26Z</dcterms:modified>
</cp:coreProperties>
</file>