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ugazhendhi\Downloads\"/>
    </mc:Choice>
  </mc:AlternateContent>
  <xr:revisionPtr revIDLastSave="0" documentId="13_ncr:1_{6DD0C2F0-B33B-4274-8148-76DBC6134EF1}" xr6:coauthVersionLast="45" xr6:coauthVersionMax="45" xr10:uidLastSave="{00000000-0000-0000-0000-000000000000}"/>
  <bookViews>
    <workbookView xWindow="-108" yWindow="492" windowWidth="23256" windowHeight="12576" activeTab="1" xr2:uid="{AD24C0BC-164C-4B54-BEC5-3C8018F93289}"/>
  </bookViews>
  <sheets>
    <sheet name="Raw Data - Rookies 2019" sheetId="1" r:id="rId1"/>
    <sheet name="Sheet1" sheetId="4" r:id="rId2"/>
    <sheet name="All Stats Results" sheetId="2" r:id="rId3"/>
    <sheet name="% Stats Results - Logit" sheetId="3" r:id="rId4"/>
  </sheets>
  <definedNames>
    <definedName name="_xlnm._FilterDatabase" localSheetId="3" hidden="1">'% Stats Results - Logit'!$B$3:$V$76</definedName>
    <definedName name="_xlnm._FilterDatabase" localSheetId="2" hidden="1">'All Stats Results'!$A$1:$AA$76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2" i="3" l="1"/>
  <c r="T22" i="3" s="1"/>
  <c r="S63" i="3"/>
  <c r="T63" i="3" s="1"/>
  <c r="S30" i="3"/>
  <c r="T30" i="3" s="1"/>
  <c r="S7" i="3"/>
  <c r="T7" i="3" s="1"/>
  <c r="S70" i="3"/>
  <c r="T70" i="3" s="1"/>
  <c r="S60" i="3"/>
  <c r="T60" i="3" s="1"/>
  <c r="S19" i="3"/>
  <c r="T19" i="3" s="1"/>
  <c r="S13" i="3"/>
  <c r="T13" i="3" s="1"/>
  <c r="S66" i="3"/>
  <c r="T66" i="3" s="1"/>
  <c r="R15" i="3"/>
  <c r="R71" i="3"/>
  <c r="R44" i="3"/>
  <c r="R22" i="3"/>
  <c r="R48" i="3"/>
  <c r="R33" i="3"/>
  <c r="R16" i="3"/>
  <c r="R17" i="3"/>
  <c r="R6" i="3"/>
  <c r="R69" i="3"/>
  <c r="R51" i="3"/>
  <c r="R63" i="3"/>
  <c r="R37" i="3"/>
  <c r="R67" i="3"/>
  <c r="R34" i="3"/>
  <c r="R64" i="3"/>
  <c r="R36" i="3"/>
  <c r="R5" i="3"/>
  <c r="R38" i="3"/>
  <c r="R30" i="3"/>
  <c r="R40" i="3"/>
  <c r="R55" i="3"/>
  <c r="R32" i="3"/>
  <c r="R58" i="3"/>
  <c r="R14" i="3"/>
  <c r="R39" i="3"/>
  <c r="R27" i="3"/>
  <c r="R7" i="3"/>
  <c r="R31" i="3"/>
  <c r="R72" i="3"/>
  <c r="R9" i="3"/>
  <c r="R18" i="3"/>
  <c r="R62" i="3"/>
  <c r="R65" i="3"/>
  <c r="R50" i="3"/>
  <c r="R70" i="3"/>
  <c r="R21" i="3"/>
  <c r="R28" i="3"/>
  <c r="R35" i="3"/>
  <c r="R42" i="3"/>
  <c r="R24" i="3"/>
  <c r="R54" i="3"/>
  <c r="R43" i="3"/>
  <c r="R60" i="3"/>
  <c r="R59" i="3"/>
  <c r="R57" i="3"/>
  <c r="R29" i="3"/>
  <c r="R11" i="3"/>
  <c r="R49" i="3"/>
  <c r="R61" i="3"/>
  <c r="R10" i="3"/>
  <c r="R19" i="3"/>
  <c r="R56" i="3"/>
  <c r="R74" i="3"/>
  <c r="R23" i="3"/>
  <c r="R26" i="3"/>
  <c r="R8" i="3"/>
  <c r="R20" i="3"/>
  <c r="R47" i="3"/>
  <c r="R13" i="3"/>
  <c r="R68" i="3"/>
  <c r="R53" i="3"/>
  <c r="R73" i="3"/>
  <c r="R12" i="3"/>
  <c r="R41" i="3"/>
  <c r="R25" i="3"/>
  <c r="R4" i="3"/>
  <c r="R66" i="3"/>
  <c r="R76" i="3"/>
  <c r="R52" i="3"/>
  <c r="R75" i="3"/>
  <c r="R46" i="3"/>
  <c r="R45" i="3"/>
  <c r="Q15" i="3"/>
  <c r="Q71" i="3"/>
  <c r="Q44" i="3"/>
  <c r="Q22" i="3"/>
  <c r="Q48" i="3"/>
  <c r="Q33" i="3"/>
  <c r="Q16" i="3"/>
  <c r="Q17" i="3"/>
  <c r="Q6" i="3"/>
  <c r="Q69" i="3"/>
  <c r="Q51" i="3"/>
  <c r="Q63" i="3"/>
  <c r="Q37" i="3"/>
  <c r="Q67" i="3"/>
  <c r="Q34" i="3"/>
  <c r="Q64" i="3"/>
  <c r="Q36" i="3"/>
  <c r="Q5" i="3"/>
  <c r="Q38" i="3"/>
  <c r="Q30" i="3"/>
  <c r="Q40" i="3"/>
  <c r="Q55" i="3"/>
  <c r="Q32" i="3"/>
  <c r="Q58" i="3"/>
  <c r="Q14" i="3"/>
  <c r="Q39" i="3"/>
  <c r="Q27" i="3"/>
  <c r="Q7" i="3"/>
  <c r="Q31" i="3"/>
  <c r="Q72" i="3"/>
  <c r="Q9" i="3"/>
  <c r="Q18" i="3"/>
  <c r="Q62" i="3"/>
  <c r="Q65" i="3"/>
  <c r="Q50" i="3"/>
  <c r="Q70" i="3"/>
  <c r="Q21" i="3"/>
  <c r="Q28" i="3"/>
  <c r="Q35" i="3"/>
  <c r="Q42" i="3"/>
  <c r="Q24" i="3"/>
  <c r="Q54" i="3"/>
  <c r="Q43" i="3"/>
  <c r="Q60" i="3"/>
  <c r="Q59" i="3"/>
  <c r="Q57" i="3"/>
  <c r="Q29" i="3"/>
  <c r="Q11" i="3"/>
  <c r="Q49" i="3"/>
  <c r="Q61" i="3"/>
  <c r="Q10" i="3"/>
  <c r="Q19" i="3"/>
  <c r="Q56" i="3"/>
  <c r="Q74" i="3"/>
  <c r="Q23" i="3"/>
  <c r="Q26" i="3"/>
  <c r="Q8" i="3"/>
  <c r="Q20" i="3"/>
  <c r="Q47" i="3"/>
  <c r="Q13" i="3"/>
  <c r="Q68" i="3"/>
  <c r="Q53" i="3"/>
  <c r="Q73" i="3"/>
  <c r="Q12" i="3"/>
  <c r="Q41" i="3"/>
  <c r="Q25" i="3"/>
  <c r="Q4" i="3"/>
  <c r="Q66" i="3"/>
  <c r="Q76" i="3"/>
  <c r="Q52" i="3"/>
  <c r="Q75" i="3"/>
  <c r="Q46" i="3"/>
  <c r="Q45" i="3"/>
  <c r="P15" i="3"/>
  <c r="S15" i="3" s="1"/>
  <c r="T15" i="3" s="1"/>
  <c r="P71" i="3"/>
  <c r="S71" i="3" s="1"/>
  <c r="T71" i="3" s="1"/>
  <c r="P44" i="3"/>
  <c r="S44" i="3" s="1"/>
  <c r="T44" i="3" s="1"/>
  <c r="P22" i="3"/>
  <c r="P48" i="3"/>
  <c r="S48" i="3" s="1"/>
  <c r="T48" i="3" s="1"/>
  <c r="P33" i="3"/>
  <c r="S33" i="3" s="1"/>
  <c r="T33" i="3" s="1"/>
  <c r="P16" i="3"/>
  <c r="S16" i="3" s="1"/>
  <c r="T16" i="3" s="1"/>
  <c r="P17" i="3"/>
  <c r="S17" i="3" s="1"/>
  <c r="T17" i="3" s="1"/>
  <c r="P6" i="3"/>
  <c r="S6" i="3" s="1"/>
  <c r="T6" i="3" s="1"/>
  <c r="P69" i="3"/>
  <c r="S69" i="3" s="1"/>
  <c r="T69" i="3" s="1"/>
  <c r="P51" i="3"/>
  <c r="S51" i="3" s="1"/>
  <c r="T51" i="3" s="1"/>
  <c r="P63" i="3"/>
  <c r="P37" i="3"/>
  <c r="S37" i="3" s="1"/>
  <c r="T37" i="3" s="1"/>
  <c r="P67" i="3"/>
  <c r="S67" i="3" s="1"/>
  <c r="T67" i="3" s="1"/>
  <c r="P34" i="3"/>
  <c r="S34" i="3" s="1"/>
  <c r="T34" i="3" s="1"/>
  <c r="P64" i="3"/>
  <c r="S64" i="3" s="1"/>
  <c r="T64" i="3" s="1"/>
  <c r="P36" i="3"/>
  <c r="S36" i="3" s="1"/>
  <c r="T36" i="3" s="1"/>
  <c r="P5" i="3"/>
  <c r="S5" i="3" s="1"/>
  <c r="T5" i="3" s="1"/>
  <c r="P38" i="3"/>
  <c r="S38" i="3" s="1"/>
  <c r="T38" i="3" s="1"/>
  <c r="P30" i="3"/>
  <c r="P40" i="3"/>
  <c r="S40" i="3" s="1"/>
  <c r="T40" i="3" s="1"/>
  <c r="P55" i="3"/>
  <c r="S55" i="3" s="1"/>
  <c r="T55" i="3" s="1"/>
  <c r="P32" i="3"/>
  <c r="S32" i="3" s="1"/>
  <c r="T32" i="3" s="1"/>
  <c r="P58" i="3"/>
  <c r="S58" i="3" s="1"/>
  <c r="T58" i="3" s="1"/>
  <c r="P14" i="3"/>
  <c r="S14" i="3" s="1"/>
  <c r="T14" i="3" s="1"/>
  <c r="P39" i="3"/>
  <c r="S39" i="3" s="1"/>
  <c r="T39" i="3" s="1"/>
  <c r="P27" i="3"/>
  <c r="S27" i="3" s="1"/>
  <c r="T27" i="3" s="1"/>
  <c r="P7" i="3"/>
  <c r="P31" i="3"/>
  <c r="S31" i="3" s="1"/>
  <c r="T31" i="3" s="1"/>
  <c r="P72" i="3"/>
  <c r="S72" i="3" s="1"/>
  <c r="T72" i="3" s="1"/>
  <c r="P9" i="3"/>
  <c r="S9" i="3" s="1"/>
  <c r="T9" i="3" s="1"/>
  <c r="P18" i="3"/>
  <c r="S18" i="3" s="1"/>
  <c r="T18" i="3" s="1"/>
  <c r="P62" i="3"/>
  <c r="S62" i="3" s="1"/>
  <c r="T62" i="3" s="1"/>
  <c r="P65" i="3"/>
  <c r="S65" i="3" s="1"/>
  <c r="T65" i="3" s="1"/>
  <c r="P50" i="3"/>
  <c r="S50" i="3" s="1"/>
  <c r="T50" i="3" s="1"/>
  <c r="P70" i="3"/>
  <c r="P21" i="3"/>
  <c r="S21" i="3" s="1"/>
  <c r="T21" i="3" s="1"/>
  <c r="P28" i="3"/>
  <c r="S28" i="3" s="1"/>
  <c r="T28" i="3" s="1"/>
  <c r="P35" i="3"/>
  <c r="S35" i="3" s="1"/>
  <c r="T35" i="3" s="1"/>
  <c r="P42" i="3"/>
  <c r="S42" i="3" s="1"/>
  <c r="T42" i="3" s="1"/>
  <c r="P24" i="3"/>
  <c r="S24" i="3" s="1"/>
  <c r="T24" i="3" s="1"/>
  <c r="P54" i="3"/>
  <c r="S54" i="3" s="1"/>
  <c r="T54" i="3" s="1"/>
  <c r="P43" i="3"/>
  <c r="S43" i="3" s="1"/>
  <c r="T43" i="3" s="1"/>
  <c r="P60" i="3"/>
  <c r="P59" i="3"/>
  <c r="S59" i="3" s="1"/>
  <c r="T59" i="3" s="1"/>
  <c r="P57" i="3"/>
  <c r="S57" i="3" s="1"/>
  <c r="T57" i="3" s="1"/>
  <c r="P29" i="3"/>
  <c r="S29" i="3" s="1"/>
  <c r="T29" i="3" s="1"/>
  <c r="P11" i="3"/>
  <c r="S11" i="3" s="1"/>
  <c r="T11" i="3" s="1"/>
  <c r="P49" i="3"/>
  <c r="S49" i="3" s="1"/>
  <c r="T49" i="3" s="1"/>
  <c r="P61" i="3"/>
  <c r="S61" i="3" s="1"/>
  <c r="T61" i="3" s="1"/>
  <c r="P10" i="3"/>
  <c r="S10" i="3" s="1"/>
  <c r="T10" i="3" s="1"/>
  <c r="P19" i="3"/>
  <c r="P56" i="3"/>
  <c r="S56" i="3" s="1"/>
  <c r="T56" i="3" s="1"/>
  <c r="P74" i="3"/>
  <c r="S74" i="3" s="1"/>
  <c r="T74" i="3" s="1"/>
  <c r="P23" i="3"/>
  <c r="S23" i="3" s="1"/>
  <c r="T23" i="3" s="1"/>
  <c r="P26" i="3"/>
  <c r="S26" i="3" s="1"/>
  <c r="T26" i="3" s="1"/>
  <c r="P8" i="3"/>
  <c r="S8" i="3" s="1"/>
  <c r="T8" i="3" s="1"/>
  <c r="P20" i="3"/>
  <c r="S20" i="3" s="1"/>
  <c r="T20" i="3" s="1"/>
  <c r="P47" i="3"/>
  <c r="S47" i="3" s="1"/>
  <c r="T47" i="3" s="1"/>
  <c r="P13" i="3"/>
  <c r="P68" i="3"/>
  <c r="S68" i="3" s="1"/>
  <c r="T68" i="3" s="1"/>
  <c r="P53" i="3"/>
  <c r="S53" i="3" s="1"/>
  <c r="T53" i="3" s="1"/>
  <c r="P73" i="3"/>
  <c r="S73" i="3" s="1"/>
  <c r="T73" i="3" s="1"/>
  <c r="P12" i="3"/>
  <c r="S12" i="3" s="1"/>
  <c r="T12" i="3" s="1"/>
  <c r="P41" i="3"/>
  <c r="S41" i="3" s="1"/>
  <c r="T41" i="3" s="1"/>
  <c r="P25" i="3"/>
  <c r="S25" i="3" s="1"/>
  <c r="T25" i="3" s="1"/>
  <c r="P4" i="3"/>
  <c r="S4" i="3" s="1"/>
  <c r="T4" i="3" s="1"/>
  <c r="P66" i="3"/>
  <c r="P76" i="3"/>
  <c r="S76" i="3" s="1"/>
  <c r="T76" i="3" s="1"/>
  <c r="P52" i="3"/>
  <c r="S52" i="3" s="1"/>
  <c r="T52" i="3" s="1"/>
  <c r="P75" i="3"/>
  <c r="S75" i="3" s="1"/>
  <c r="T75" i="3" s="1"/>
  <c r="P46" i="3"/>
  <c r="S46" i="3" s="1"/>
  <c r="T46" i="3" s="1"/>
  <c r="P45" i="3"/>
  <c r="S45" i="3" s="1"/>
  <c r="T45" i="3" s="1"/>
  <c r="O15" i="3"/>
  <c r="O71" i="3"/>
  <c r="O44" i="3"/>
  <c r="O22" i="3"/>
  <c r="O48" i="3"/>
  <c r="O33" i="3"/>
  <c r="O16" i="3"/>
  <c r="O17" i="3"/>
  <c r="O6" i="3"/>
  <c r="O69" i="3"/>
  <c r="O51" i="3"/>
  <c r="O63" i="3"/>
  <c r="O37" i="3"/>
  <c r="O67" i="3"/>
  <c r="O34" i="3"/>
  <c r="O64" i="3"/>
  <c r="O36" i="3"/>
  <c r="O5" i="3"/>
  <c r="O38" i="3"/>
  <c r="O30" i="3"/>
  <c r="O40" i="3"/>
  <c r="O55" i="3"/>
  <c r="O32" i="3"/>
  <c r="O58" i="3"/>
  <c r="O14" i="3"/>
  <c r="O39" i="3"/>
  <c r="O27" i="3"/>
  <c r="O7" i="3"/>
  <c r="O31" i="3"/>
  <c r="O72" i="3"/>
  <c r="O9" i="3"/>
  <c r="O18" i="3"/>
  <c r="O62" i="3"/>
  <c r="O65" i="3"/>
  <c r="O50" i="3"/>
  <c r="O70" i="3"/>
  <c r="O21" i="3"/>
  <c r="O28" i="3"/>
  <c r="O35" i="3"/>
  <c r="O42" i="3"/>
  <c r="O24" i="3"/>
  <c r="O54" i="3"/>
  <c r="O43" i="3"/>
  <c r="O60" i="3"/>
  <c r="O59" i="3"/>
  <c r="O57" i="3"/>
  <c r="O29" i="3"/>
  <c r="O11" i="3"/>
  <c r="O49" i="3"/>
  <c r="O61" i="3"/>
  <c r="O10" i="3"/>
  <c r="O19" i="3"/>
  <c r="O56" i="3"/>
  <c r="O74" i="3"/>
  <c r="O23" i="3"/>
  <c r="O26" i="3"/>
  <c r="O8" i="3"/>
  <c r="O20" i="3"/>
  <c r="O47" i="3"/>
  <c r="O13" i="3"/>
  <c r="O68" i="3"/>
  <c r="O53" i="3"/>
  <c r="O73" i="3"/>
  <c r="O12" i="3"/>
  <c r="O41" i="3"/>
  <c r="O25" i="3"/>
  <c r="O4" i="3"/>
  <c r="O66" i="3"/>
  <c r="O76" i="3"/>
  <c r="O52" i="3"/>
  <c r="O75" i="3"/>
  <c r="O46" i="3"/>
  <c r="O45" i="3"/>
  <c r="U53" i="3" l="1"/>
  <c r="V53" i="3"/>
  <c r="U67" i="3"/>
  <c r="V67" i="3" s="1"/>
  <c r="U76" i="3"/>
  <c r="V76" i="3" s="1"/>
  <c r="V68" i="3"/>
  <c r="U68" i="3"/>
  <c r="U56" i="3"/>
  <c r="V56" i="3" s="1"/>
  <c r="U59" i="3"/>
  <c r="V59" i="3" s="1"/>
  <c r="U21" i="3"/>
  <c r="V21" i="3" s="1"/>
  <c r="V31" i="3"/>
  <c r="U31" i="3"/>
  <c r="U40" i="3"/>
  <c r="V40" i="3" s="1"/>
  <c r="U37" i="3"/>
  <c r="V37" i="3" s="1"/>
  <c r="U48" i="3"/>
  <c r="V48" i="3" s="1"/>
  <c r="V13" i="3"/>
  <c r="U13" i="3"/>
  <c r="U57" i="3"/>
  <c r="V57" i="3"/>
  <c r="U55" i="3"/>
  <c r="V55" i="3"/>
  <c r="U19" i="3"/>
  <c r="V19" i="3" s="1"/>
  <c r="V4" i="3"/>
  <c r="U4" i="3"/>
  <c r="U47" i="3"/>
  <c r="V47" i="3" s="1"/>
  <c r="U10" i="3"/>
  <c r="V10" i="3" s="1"/>
  <c r="U43" i="3"/>
  <c r="V43" i="3" s="1"/>
  <c r="V50" i="3"/>
  <c r="U50" i="3"/>
  <c r="U27" i="3"/>
  <c r="V27" i="3" s="1"/>
  <c r="U38" i="3"/>
  <c r="V38" i="3" s="1"/>
  <c r="U51" i="3"/>
  <c r="V51" i="3" s="1"/>
  <c r="V44" i="3"/>
  <c r="U44" i="3"/>
  <c r="U60" i="3"/>
  <c r="V60" i="3" s="1"/>
  <c r="U52" i="3"/>
  <c r="V52" i="3"/>
  <c r="U28" i="3"/>
  <c r="V28" i="3" s="1"/>
  <c r="V25" i="3"/>
  <c r="U25" i="3"/>
  <c r="U20" i="3"/>
  <c r="V20" i="3" s="1"/>
  <c r="U61" i="3"/>
  <c r="V61" i="3" s="1"/>
  <c r="U54" i="3"/>
  <c r="V54" i="3" s="1"/>
  <c r="V65" i="3"/>
  <c r="U65" i="3"/>
  <c r="U39" i="3"/>
  <c r="V39" i="3" s="1"/>
  <c r="U5" i="3"/>
  <c r="V5" i="3" s="1"/>
  <c r="U69" i="3"/>
  <c r="V69" i="3" s="1"/>
  <c r="V71" i="3"/>
  <c r="U71" i="3"/>
  <c r="U70" i="3"/>
  <c r="V70" i="3" s="1"/>
  <c r="U74" i="3"/>
  <c r="V74" i="3" s="1"/>
  <c r="U72" i="3"/>
  <c r="V72" i="3" s="1"/>
  <c r="V45" i="3"/>
  <c r="U45" i="3"/>
  <c r="U41" i="3"/>
  <c r="V41" i="3" s="1"/>
  <c r="U8" i="3"/>
  <c r="V8" i="3" s="1"/>
  <c r="U49" i="3"/>
  <c r="V49" i="3" s="1"/>
  <c r="V24" i="3"/>
  <c r="U24" i="3"/>
  <c r="U62" i="3"/>
  <c r="V62" i="3" s="1"/>
  <c r="U14" i="3"/>
  <c r="V14" i="3" s="1"/>
  <c r="U36" i="3"/>
  <c r="V36" i="3" s="1"/>
  <c r="V6" i="3"/>
  <c r="U6" i="3"/>
  <c r="U15" i="3"/>
  <c r="V15" i="3" s="1"/>
  <c r="U7" i="3"/>
  <c r="V7" i="3" s="1"/>
  <c r="U12" i="3"/>
  <c r="V12" i="3"/>
  <c r="U11" i="3"/>
  <c r="V11" i="3" s="1"/>
  <c r="U64" i="3"/>
  <c r="V64" i="3"/>
  <c r="U30" i="3"/>
  <c r="V30" i="3" s="1"/>
  <c r="U46" i="3"/>
  <c r="V46" i="3"/>
  <c r="U26" i="3"/>
  <c r="V26" i="3" s="1"/>
  <c r="U42" i="3"/>
  <c r="V42" i="3"/>
  <c r="U18" i="3"/>
  <c r="V18" i="3"/>
  <c r="U58" i="3"/>
  <c r="V58" i="3"/>
  <c r="U17" i="3"/>
  <c r="V17" i="3" s="1"/>
  <c r="U75" i="3"/>
  <c r="V75" i="3" s="1"/>
  <c r="U73" i="3"/>
  <c r="V73" i="3" s="1"/>
  <c r="U23" i="3"/>
  <c r="V23" i="3" s="1"/>
  <c r="V29" i="3"/>
  <c r="U29" i="3"/>
  <c r="U35" i="3"/>
  <c r="V35" i="3" s="1"/>
  <c r="U9" i="3"/>
  <c r="V9" i="3" s="1"/>
  <c r="U32" i="3"/>
  <c r="V32" i="3" s="1"/>
  <c r="V34" i="3"/>
  <c r="U34" i="3"/>
  <c r="U16" i="3"/>
  <c r="V16" i="3" s="1"/>
  <c r="U63" i="3"/>
  <c r="V63" i="3" s="1"/>
  <c r="U33" i="3"/>
  <c r="V33" i="3" s="1"/>
  <c r="V66" i="3"/>
  <c r="U66" i="3"/>
  <c r="U22" i="3"/>
  <c r="V22" i="3" s="1"/>
  <c r="W5" i="2" l="1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X25" i="2" s="1"/>
  <c r="Y25" i="2" s="1"/>
  <c r="P26" i="2"/>
  <c r="P27" i="2"/>
  <c r="P28" i="2"/>
  <c r="P29" i="2"/>
  <c r="P30" i="2"/>
  <c r="P31" i="2"/>
  <c r="P32" i="2"/>
  <c r="P33" i="2"/>
  <c r="X33" i="2" s="1"/>
  <c r="Y33" i="2" s="1"/>
  <c r="P34" i="2"/>
  <c r="P35" i="2"/>
  <c r="P36" i="2"/>
  <c r="P37" i="2"/>
  <c r="P38" i="2"/>
  <c r="P39" i="2"/>
  <c r="P40" i="2"/>
  <c r="P41" i="2"/>
  <c r="X41" i="2" s="1"/>
  <c r="Y41" i="2" s="1"/>
  <c r="P42" i="2"/>
  <c r="P43" i="2"/>
  <c r="P44" i="2"/>
  <c r="P45" i="2"/>
  <c r="P46" i="2"/>
  <c r="P47" i="2"/>
  <c r="P48" i="2"/>
  <c r="P49" i="2"/>
  <c r="X49" i="2" s="1"/>
  <c r="Y49" i="2" s="1"/>
  <c r="P50" i="2"/>
  <c r="P51" i="2"/>
  <c r="P52" i="2"/>
  <c r="P53" i="2"/>
  <c r="P54" i="2"/>
  <c r="P55" i="2"/>
  <c r="P56" i="2"/>
  <c r="P57" i="2"/>
  <c r="X57" i="2" s="1"/>
  <c r="Y57" i="2" s="1"/>
  <c r="P58" i="2"/>
  <c r="P59" i="2"/>
  <c r="P60" i="2"/>
  <c r="P61" i="2"/>
  <c r="P62" i="2"/>
  <c r="P63" i="2"/>
  <c r="P64" i="2"/>
  <c r="P65" i="2"/>
  <c r="X65" i="2" s="1"/>
  <c r="Y65" i="2" s="1"/>
  <c r="P66" i="2"/>
  <c r="P67" i="2"/>
  <c r="P68" i="2"/>
  <c r="P69" i="2"/>
  <c r="P70" i="2"/>
  <c r="P71" i="2"/>
  <c r="P72" i="2"/>
  <c r="P73" i="2"/>
  <c r="X73" i="2" s="1"/>
  <c r="Y73" i="2" s="1"/>
  <c r="P74" i="2"/>
  <c r="P75" i="2"/>
  <c r="P76" i="2"/>
  <c r="P4" i="2"/>
  <c r="O5" i="2"/>
  <c r="O6" i="2"/>
  <c r="O7" i="2"/>
  <c r="O8" i="2"/>
  <c r="X8" i="2" s="1"/>
  <c r="Y8" i="2" s="1"/>
  <c r="O9" i="2"/>
  <c r="O10" i="2"/>
  <c r="O11" i="2"/>
  <c r="X11" i="2" s="1"/>
  <c r="Y11" i="2" s="1"/>
  <c r="O12" i="2"/>
  <c r="X12" i="2" s="1"/>
  <c r="Y12" i="2" s="1"/>
  <c r="O13" i="2"/>
  <c r="X13" i="2" s="1"/>
  <c r="Y13" i="2" s="1"/>
  <c r="O14" i="2"/>
  <c r="O15" i="2"/>
  <c r="O16" i="2"/>
  <c r="X16" i="2" s="1"/>
  <c r="Y16" i="2" s="1"/>
  <c r="O17" i="2"/>
  <c r="O18" i="2"/>
  <c r="O19" i="2"/>
  <c r="X19" i="2" s="1"/>
  <c r="Y19" i="2" s="1"/>
  <c r="O20" i="2"/>
  <c r="X20" i="2" s="1"/>
  <c r="Y20" i="2" s="1"/>
  <c r="O21" i="2"/>
  <c r="X21" i="2" s="1"/>
  <c r="Y21" i="2" s="1"/>
  <c r="O22" i="2"/>
  <c r="O23" i="2"/>
  <c r="O24" i="2"/>
  <c r="X24" i="2" s="1"/>
  <c r="Y24" i="2" s="1"/>
  <c r="O25" i="2"/>
  <c r="O26" i="2"/>
  <c r="X26" i="2" s="1"/>
  <c r="Y26" i="2" s="1"/>
  <c r="O27" i="2"/>
  <c r="X27" i="2" s="1"/>
  <c r="Y27" i="2" s="1"/>
  <c r="O28" i="2"/>
  <c r="X28" i="2" s="1"/>
  <c r="Y28" i="2" s="1"/>
  <c r="O29" i="2"/>
  <c r="X29" i="2" s="1"/>
  <c r="Y29" i="2" s="1"/>
  <c r="O30" i="2"/>
  <c r="O31" i="2"/>
  <c r="O32" i="2"/>
  <c r="X32" i="2" s="1"/>
  <c r="Y32" i="2" s="1"/>
  <c r="O33" i="2"/>
  <c r="O34" i="2"/>
  <c r="X34" i="2" s="1"/>
  <c r="Y34" i="2" s="1"/>
  <c r="O35" i="2"/>
  <c r="X35" i="2" s="1"/>
  <c r="Y35" i="2" s="1"/>
  <c r="O36" i="2"/>
  <c r="X36" i="2" s="1"/>
  <c r="Y36" i="2" s="1"/>
  <c r="O37" i="2"/>
  <c r="X37" i="2" s="1"/>
  <c r="Y37" i="2" s="1"/>
  <c r="O38" i="2"/>
  <c r="O39" i="2"/>
  <c r="O40" i="2"/>
  <c r="X40" i="2" s="1"/>
  <c r="Y40" i="2" s="1"/>
  <c r="O41" i="2"/>
  <c r="O42" i="2"/>
  <c r="X42" i="2" s="1"/>
  <c r="Y42" i="2" s="1"/>
  <c r="O43" i="2"/>
  <c r="X43" i="2" s="1"/>
  <c r="Y43" i="2" s="1"/>
  <c r="O44" i="2"/>
  <c r="X44" i="2" s="1"/>
  <c r="Y44" i="2" s="1"/>
  <c r="O45" i="2"/>
  <c r="X45" i="2" s="1"/>
  <c r="Y45" i="2" s="1"/>
  <c r="O46" i="2"/>
  <c r="X46" i="2" s="1"/>
  <c r="Y46" i="2" s="1"/>
  <c r="O47" i="2"/>
  <c r="O48" i="2"/>
  <c r="X48" i="2" s="1"/>
  <c r="Y48" i="2" s="1"/>
  <c r="O49" i="2"/>
  <c r="O50" i="2"/>
  <c r="X50" i="2" s="1"/>
  <c r="Y50" i="2" s="1"/>
  <c r="O51" i="2"/>
  <c r="X51" i="2" s="1"/>
  <c r="Y51" i="2" s="1"/>
  <c r="O52" i="2"/>
  <c r="X52" i="2" s="1"/>
  <c r="Y52" i="2" s="1"/>
  <c r="O53" i="2"/>
  <c r="X53" i="2" s="1"/>
  <c r="Y53" i="2" s="1"/>
  <c r="O54" i="2"/>
  <c r="X54" i="2" s="1"/>
  <c r="Y54" i="2" s="1"/>
  <c r="O55" i="2"/>
  <c r="O56" i="2"/>
  <c r="X56" i="2" s="1"/>
  <c r="Y56" i="2" s="1"/>
  <c r="O57" i="2"/>
  <c r="O58" i="2"/>
  <c r="X58" i="2" s="1"/>
  <c r="Y58" i="2" s="1"/>
  <c r="O59" i="2"/>
  <c r="X59" i="2" s="1"/>
  <c r="Y59" i="2" s="1"/>
  <c r="O60" i="2"/>
  <c r="X60" i="2" s="1"/>
  <c r="Y60" i="2" s="1"/>
  <c r="O61" i="2"/>
  <c r="X61" i="2" s="1"/>
  <c r="Y61" i="2" s="1"/>
  <c r="O62" i="2"/>
  <c r="X62" i="2" s="1"/>
  <c r="Y62" i="2" s="1"/>
  <c r="O63" i="2"/>
  <c r="O64" i="2"/>
  <c r="X64" i="2" s="1"/>
  <c r="Y64" i="2" s="1"/>
  <c r="O65" i="2"/>
  <c r="O66" i="2"/>
  <c r="X66" i="2" s="1"/>
  <c r="Y66" i="2" s="1"/>
  <c r="O67" i="2"/>
  <c r="X67" i="2" s="1"/>
  <c r="Y67" i="2" s="1"/>
  <c r="O68" i="2"/>
  <c r="X68" i="2" s="1"/>
  <c r="Y68" i="2" s="1"/>
  <c r="O69" i="2"/>
  <c r="X69" i="2" s="1"/>
  <c r="Y69" i="2" s="1"/>
  <c r="O70" i="2"/>
  <c r="X70" i="2" s="1"/>
  <c r="Y70" i="2" s="1"/>
  <c r="O71" i="2"/>
  <c r="O72" i="2"/>
  <c r="X72" i="2" s="1"/>
  <c r="Y72" i="2" s="1"/>
  <c r="O73" i="2"/>
  <c r="O74" i="2"/>
  <c r="X74" i="2" s="1"/>
  <c r="Y74" i="2" s="1"/>
  <c r="O75" i="2"/>
  <c r="X75" i="2" s="1"/>
  <c r="Y75" i="2" s="1"/>
  <c r="O76" i="2"/>
  <c r="X76" i="2" s="1"/>
  <c r="Y76" i="2" s="1"/>
  <c r="O4" i="2"/>
  <c r="X4" i="2" s="1"/>
  <c r="Y4" i="2" s="1"/>
  <c r="X18" i="2" l="1"/>
  <c r="Y18" i="2" s="1"/>
  <c r="X10" i="2"/>
  <c r="Y10" i="2" s="1"/>
  <c r="X17" i="2"/>
  <c r="Y17" i="2" s="1"/>
  <c r="X9" i="2"/>
  <c r="Y9" i="2" s="1"/>
  <c r="AA9" i="2" s="1"/>
  <c r="X38" i="2"/>
  <c r="Y38" i="2" s="1"/>
  <c r="X30" i="2"/>
  <c r="Y30" i="2" s="1"/>
  <c r="Z30" i="2" s="1"/>
  <c r="AA30" i="2" s="1"/>
  <c r="X22" i="2"/>
  <c r="Y22" i="2" s="1"/>
  <c r="Z22" i="2" s="1"/>
  <c r="AA22" i="2" s="1"/>
  <c r="X14" i="2"/>
  <c r="Y14" i="2" s="1"/>
  <c r="Z14" i="2" s="1"/>
  <c r="AA14" i="2" s="1"/>
  <c r="X6" i="2"/>
  <c r="Y6" i="2" s="1"/>
  <c r="X71" i="2"/>
  <c r="Y71" i="2" s="1"/>
  <c r="X63" i="2"/>
  <c r="Y63" i="2" s="1"/>
  <c r="X55" i="2"/>
  <c r="Y55" i="2" s="1"/>
  <c r="X47" i="2"/>
  <c r="Y47" i="2" s="1"/>
  <c r="X39" i="2"/>
  <c r="Y39" i="2" s="1"/>
  <c r="X31" i="2"/>
  <c r="Y31" i="2" s="1"/>
  <c r="Z31" i="2" s="1"/>
  <c r="AA31" i="2" s="1"/>
  <c r="X23" i="2"/>
  <c r="Y23" i="2" s="1"/>
  <c r="Z23" i="2" s="1"/>
  <c r="AA23" i="2" s="1"/>
  <c r="X15" i="2"/>
  <c r="Y15" i="2" s="1"/>
  <c r="X7" i="2"/>
  <c r="Y7" i="2" s="1"/>
  <c r="X5" i="2"/>
  <c r="Y5" i="2" s="1"/>
  <c r="Z76" i="2"/>
  <c r="AA76" i="2" s="1"/>
  <c r="Z68" i="2"/>
  <c r="AA68" i="2"/>
  <c r="Z60" i="2"/>
  <c r="AA60" i="2"/>
  <c r="Z52" i="2"/>
  <c r="AA52" i="2"/>
  <c r="Z44" i="2"/>
  <c r="AA44" i="2" s="1"/>
  <c r="Z36" i="2"/>
  <c r="AA36" i="2" s="1"/>
  <c r="Z28" i="2"/>
  <c r="AA28" i="2"/>
  <c r="Z20" i="2"/>
  <c r="AA20" i="2" s="1"/>
  <c r="Z12" i="2"/>
  <c r="AA12" i="2" s="1"/>
  <c r="Z75" i="2"/>
  <c r="AA75" i="2" s="1"/>
  <c r="Z67" i="2"/>
  <c r="AA67" i="2" s="1"/>
  <c r="Z59" i="2"/>
  <c r="AA59" i="2" s="1"/>
  <c r="Z51" i="2"/>
  <c r="AA51" i="2" s="1"/>
  <c r="Z43" i="2"/>
  <c r="AA43" i="2" s="1"/>
  <c r="Z35" i="2"/>
  <c r="AA35" i="2" s="1"/>
  <c r="Z27" i="2"/>
  <c r="AA27" i="2" s="1"/>
  <c r="Z19" i="2"/>
  <c r="AA19" i="2" s="1"/>
  <c r="Z11" i="2"/>
  <c r="AA11" i="2" s="1"/>
  <c r="Z58" i="2"/>
  <c r="AA58" i="2" s="1"/>
  <c r="Z26" i="2"/>
  <c r="AA26" i="2" s="1"/>
  <c r="Z72" i="2"/>
  <c r="AA72" i="2" s="1"/>
  <c r="Z64" i="2"/>
  <c r="AA64" i="2" s="1"/>
  <c r="Z48" i="2"/>
  <c r="AA48" i="2" s="1"/>
  <c r="Z32" i="2"/>
  <c r="AA32" i="2" s="1"/>
  <c r="Z16" i="2"/>
  <c r="AA16" i="2" s="1"/>
  <c r="Z73" i="2"/>
  <c r="AA73" i="2"/>
  <c r="Z57" i="2"/>
  <c r="AA57" i="2" s="1"/>
  <c r="Z49" i="2"/>
  <c r="AA49" i="2" s="1"/>
  <c r="Z33" i="2"/>
  <c r="AA33" i="2" s="1"/>
  <c r="Z25" i="2"/>
  <c r="AA25" i="2" s="1"/>
  <c r="Z9" i="2"/>
  <c r="Z66" i="2"/>
  <c r="AA66" i="2" s="1"/>
  <c r="Z34" i="2"/>
  <c r="AA34" i="2" s="1"/>
  <c r="Z56" i="2"/>
  <c r="AA56" i="2" s="1"/>
  <c r="Z40" i="2"/>
  <c r="AA40" i="2" s="1"/>
  <c r="Z24" i="2"/>
  <c r="AA24" i="2" s="1"/>
  <c r="Z8" i="2"/>
  <c r="AA8" i="2" s="1"/>
  <c r="Z65" i="2"/>
  <c r="AA65" i="2" s="1"/>
  <c r="Z41" i="2"/>
  <c r="AA41" i="2" s="1"/>
  <c r="Z17" i="2"/>
  <c r="AA17" i="2" s="1"/>
  <c r="Z74" i="2"/>
  <c r="AA74" i="2" s="1"/>
  <c r="Z50" i="2"/>
  <c r="AA50" i="2" s="1"/>
  <c r="Z18" i="2"/>
  <c r="AA18" i="2" s="1"/>
  <c r="Z70" i="2"/>
  <c r="AA70" i="2" s="1"/>
  <c r="Z54" i="2"/>
  <c r="AA54" i="2" s="1"/>
  <c r="Z38" i="2"/>
  <c r="AA38" i="2" s="1"/>
  <c r="Z6" i="2"/>
  <c r="AA6" i="2" s="1"/>
  <c r="Z71" i="2"/>
  <c r="AA71" i="2" s="1"/>
  <c r="Z63" i="2"/>
  <c r="AA63" i="2" s="1"/>
  <c r="Z55" i="2"/>
  <c r="AA55" i="2" s="1"/>
  <c r="Z47" i="2"/>
  <c r="AA47" i="2" s="1"/>
  <c r="Z39" i="2"/>
  <c r="AA39" i="2" s="1"/>
  <c r="Z15" i="2"/>
  <c r="AA15" i="2" s="1"/>
  <c r="Z7" i="2"/>
  <c r="AA7" i="2" s="1"/>
  <c r="Z42" i="2"/>
  <c r="AA42" i="2" s="1"/>
  <c r="Z10" i="2"/>
  <c r="AA10" i="2" s="1"/>
  <c r="Z62" i="2"/>
  <c r="AA62" i="2" s="1"/>
  <c r="Z46" i="2"/>
  <c r="AA46" i="2" s="1"/>
  <c r="Z4" i="2"/>
  <c r="AA4" i="2" s="1"/>
  <c r="Z69" i="2"/>
  <c r="AA69" i="2" s="1"/>
  <c r="Z61" i="2"/>
  <c r="AA61" i="2" s="1"/>
  <c r="Z53" i="2"/>
  <c r="AA53" i="2" s="1"/>
  <c r="Z45" i="2"/>
  <c r="AA45" i="2" s="1"/>
  <c r="Z37" i="2"/>
  <c r="AA37" i="2" s="1"/>
  <c r="Z29" i="2"/>
  <c r="AA29" i="2" s="1"/>
  <c r="Z21" i="2"/>
  <c r="AA21" i="2" s="1"/>
  <c r="Z13" i="2"/>
  <c r="AA13" i="2" s="1"/>
  <c r="Z5" i="2"/>
  <c r="AA5" i="2" s="1"/>
</calcChain>
</file>

<file path=xl/sharedStrings.xml><?xml version="1.0" encoding="utf-8"?>
<sst xmlns="http://schemas.openxmlformats.org/spreadsheetml/2006/main" count="367" uniqueCount="93">
  <si>
    <t>Rk</t>
  </si>
  <si>
    <t>Player</t>
  </si>
  <si>
    <t>Age</t>
  </si>
  <si>
    <t>Yrs</t>
  </si>
  <si>
    <t>FG%</t>
  </si>
  <si>
    <t>FT%</t>
  </si>
  <si>
    <t>Coby White</t>
  </si>
  <si>
    <t>Terence Davis</t>
  </si>
  <si>
    <t>Jarrett Culver</t>
  </si>
  <si>
    <t>De'Andre Hunter</t>
  </si>
  <si>
    <t>Kendrick Nunn</t>
  </si>
  <si>
    <t>Grant Williams</t>
  </si>
  <si>
    <t>Darius Garland</t>
  </si>
  <si>
    <t>Eric Paschall</t>
  </si>
  <si>
    <t>Ja Morant</t>
  </si>
  <si>
    <t>Jaxson Hayes</t>
  </si>
  <si>
    <t>Jordan Poole</t>
  </si>
  <si>
    <t>Cam Reddish</t>
  </si>
  <si>
    <t>Matisse Thybulle</t>
  </si>
  <si>
    <t>P.J. Washington</t>
  </si>
  <si>
    <t>RJ Barrett</t>
  </si>
  <si>
    <t>Bruno Fernando</t>
  </si>
  <si>
    <t>Darius Bazley</t>
  </si>
  <si>
    <t>Nicolò Melli</t>
  </si>
  <si>
    <t>Brandon Clarke</t>
  </si>
  <si>
    <t>Kevin Porter</t>
  </si>
  <si>
    <t>Goga Bitadze</t>
  </si>
  <si>
    <t>Cameron Johnson</t>
  </si>
  <si>
    <t>Nassir Little</t>
  </si>
  <si>
    <t>Tyler Herro</t>
  </si>
  <si>
    <t>Cody Martin</t>
  </si>
  <si>
    <t>Michael Porter</t>
  </si>
  <si>
    <t>Ky Bowman</t>
  </si>
  <si>
    <t>Javonte Green</t>
  </si>
  <si>
    <t>Daniel Gafford</t>
  </si>
  <si>
    <t>Marko Guduric</t>
  </si>
  <si>
    <t>Nickeil Alexander-Walker</t>
  </si>
  <si>
    <t>Chris Silva</t>
  </si>
  <si>
    <t>Rui Hachimura</t>
  </si>
  <si>
    <t>Sekou Doumbouya</t>
  </si>
  <si>
    <t>Carsen Edwards</t>
  </si>
  <si>
    <t>Terance Mann</t>
  </si>
  <si>
    <t>Justin James</t>
  </si>
  <si>
    <t>Matt Thomas</t>
  </si>
  <si>
    <t>Kelan Martin</t>
  </si>
  <si>
    <t>Chris Clemons</t>
  </si>
  <si>
    <t>Luguentz Dort</t>
  </si>
  <si>
    <t>Jordan McLaughlin</t>
  </si>
  <si>
    <t>Naz Reid</t>
  </si>
  <si>
    <t>Wenyen Gabriel</t>
  </si>
  <si>
    <t>Ty Jerome</t>
  </si>
  <si>
    <t>Romeo Langford</t>
  </si>
  <si>
    <t>Admiral Schofield</t>
  </si>
  <si>
    <t>Anžejs Pasečņiks</t>
  </si>
  <si>
    <t>Vincent Poirier</t>
  </si>
  <si>
    <t>Norvel Pelle</t>
  </si>
  <si>
    <t>Oshae Brissett</t>
  </si>
  <si>
    <t>Zion Williamson</t>
  </si>
  <si>
    <t>Garrison Mathews</t>
  </si>
  <si>
    <t>Caleb Martin</t>
  </si>
  <si>
    <t>Juwan Morgan</t>
  </si>
  <si>
    <t>Nicolas Claxton</t>
  </si>
  <si>
    <t>Vlatko Čančar</t>
  </si>
  <si>
    <t>John Konchar</t>
  </si>
  <si>
    <t>Jalen McDaniels</t>
  </si>
  <si>
    <t>Jaylen Nowell</t>
  </si>
  <si>
    <t>Alen Smailagić</t>
  </si>
  <si>
    <t>Rayjon Tucker</t>
  </si>
  <si>
    <t>Jaylen Hoard</t>
  </si>
  <si>
    <t>Amir Coffey</t>
  </si>
  <si>
    <t>Mfiondu Kabengele</t>
  </si>
  <si>
    <t>Juan Toscano-Anderson</t>
  </si>
  <si>
    <t>Dean Wade</t>
  </si>
  <si>
    <t>Tyler Cook</t>
  </si>
  <si>
    <t>Adam Mokoka</t>
  </si>
  <si>
    <t>Jordan Bone</t>
  </si>
  <si>
    <t>Charlie Brown</t>
  </si>
  <si>
    <t>Louis King</t>
  </si>
  <si>
    <t>Tremont Waters</t>
  </si>
  <si>
    <t>Games</t>
  </si>
  <si>
    <t>Points</t>
  </si>
  <si>
    <t>Blocks</t>
  </si>
  <si>
    <t>Steals</t>
  </si>
  <si>
    <t>Assists</t>
  </si>
  <si>
    <t>Rebounds</t>
  </si>
  <si>
    <t>FG3%</t>
  </si>
  <si>
    <t>Avg MP</t>
  </si>
  <si>
    <t>Intercept</t>
  </si>
  <si>
    <t>Exp(u)</t>
  </si>
  <si>
    <t>Probability</t>
  </si>
  <si>
    <t>Utility</t>
  </si>
  <si>
    <t>EXP(U)</t>
  </si>
  <si>
    <t>1+EXP(U)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</si>
</sst>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6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2" borderId="1" xfId="0" applyFont="1" applyFill="1" applyBorder="1" applyAlignment="1">
      <alignment horizontal="right" vertical="center"/>
    </xf>
    <xf numFmtId="0" fontId="0" fillId="0" borderId="1" xfId="0" applyFill="1" applyBorder="1"/>
    <xf numFmtId="164" fontId="0" fillId="0" borderId="0" xfId="0" applyNumberFormat="1"/>
    <xf numFmtId="9" fontId="0" fillId="0" borderId="0" xfId="1" applyFont="1"/>
    <xf numFmtId="164" fontId="3" fillId="2" borderId="1" xfId="0" applyNumberFormat="1" applyFont="1" applyFill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B942C-85FD-4BED-9009-28197B5B746B}">
  <dimension ref="A1:N74"/>
  <sheetViews>
    <sheetView workbookViewId="0">
      <selection activeCell="C6" sqref="A1:N74"/>
    </sheetView>
  </sheetViews>
  <sheetFormatPr defaultRowHeight="14.4" x14ac:dyDescent="0.3"/>
  <cols>
    <col min="1" max="1" width="4.77734375" customWidth="1"/>
    <col min="2" max="2" width="21.77734375" bestFit="1" customWidth="1"/>
    <col min="9" max="9" width="9.44140625" bestFit="1" customWidth="1"/>
    <col min="13" max="13" width="11.109375" bestFit="1" customWidth="1"/>
    <col min="14" max="14" width="9.6640625" customWidth="1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80</v>
      </c>
      <c r="F1" s="2" t="s">
        <v>81</v>
      </c>
      <c r="G1" s="2" t="s">
        <v>82</v>
      </c>
      <c r="H1" s="2" t="s">
        <v>83</v>
      </c>
      <c r="I1" s="2" t="s">
        <v>84</v>
      </c>
      <c r="J1" s="2" t="s">
        <v>5</v>
      </c>
      <c r="K1" s="2" t="s">
        <v>85</v>
      </c>
      <c r="L1" s="2" t="s">
        <v>4</v>
      </c>
      <c r="M1" s="2" t="s">
        <v>86</v>
      </c>
      <c r="N1" s="2" t="s">
        <v>79</v>
      </c>
    </row>
    <row r="2" spans="1:14" x14ac:dyDescent="0.3">
      <c r="A2" s="3">
        <v>1</v>
      </c>
      <c r="B2" s="4" t="s">
        <v>6</v>
      </c>
      <c r="C2" s="3">
        <v>19</v>
      </c>
      <c r="D2" s="3">
        <v>1</v>
      </c>
      <c r="E2" s="3">
        <v>13.1</v>
      </c>
      <c r="F2" s="7">
        <v>9.375E-2</v>
      </c>
      <c r="G2" s="7">
        <v>0.765625</v>
      </c>
      <c r="H2" s="3">
        <v>2.7</v>
      </c>
      <c r="I2" s="3">
        <v>3.5</v>
      </c>
      <c r="J2" s="3">
        <v>0.79</v>
      </c>
      <c r="K2" s="3">
        <v>0.35499999999999998</v>
      </c>
      <c r="L2" s="3">
        <v>0.39400000000000002</v>
      </c>
      <c r="M2" s="3">
        <v>25.6</v>
      </c>
      <c r="N2" s="3">
        <v>64</v>
      </c>
    </row>
    <row r="3" spans="1:14" x14ac:dyDescent="0.3">
      <c r="A3" s="3">
        <v>2</v>
      </c>
      <c r="B3" s="4" t="s">
        <v>7</v>
      </c>
      <c r="C3" s="3">
        <v>22</v>
      </c>
      <c r="D3" s="3">
        <v>1</v>
      </c>
      <c r="E3" s="3">
        <v>7.9</v>
      </c>
      <c r="F3" s="7">
        <v>0.19047619047619047</v>
      </c>
      <c r="G3" s="7">
        <v>0.50793650793650791</v>
      </c>
      <c r="H3" s="3">
        <v>1.7</v>
      </c>
      <c r="I3" s="3">
        <v>3.4</v>
      </c>
      <c r="J3" s="3">
        <v>0.86499999999999999</v>
      </c>
      <c r="K3" s="3">
        <v>0.39800000000000002</v>
      </c>
      <c r="L3" s="3">
        <v>0.46400000000000002</v>
      </c>
      <c r="M3" s="3">
        <v>17.2</v>
      </c>
      <c r="N3" s="3">
        <v>63</v>
      </c>
    </row>
    <row r="4" spans="1:14" x14ac:dyDescent="0.3">
      <c r="A4" s="3">
        <v>3</v>
      </c>
      <c r="B4" s="4" t="s">
        <v>8</v>
      </c>
      <c r="C4" s="3">
        <v>20</v>
      </c>
      <c r="D4" s="3">
        <v>1</v>
      </c>
      <c r="E4" s="3">
        <v>9.1999999999999993</v>
      </c>
      <c r="F4" s="7">
        <v>0.61290322580645162</v>
      </c>
      <c r="G4" s="7">
        <v>0.91935483870967738</v>
      </c>
      <c r="H4" s="3">
        <v>1.7</v>
      </c>
      <c r="I4" s="3">
        <v>3.4</v>
      </c>
      <c r="J4" s="3">
        <v>0.46100000000000002</v>
      </c>
      <c r="K4" s="3">
        <v>0.29699999999999999</v>
      </c>
      <c r="L4" s="3">
        <v>0.40100000000000002</v>
      </c>
      <c r="M4" s="3">
        <v>24</v>
      </c>
      <c r="N4" s="3">
        <v>62</v>
      </c>
    </row>
    <row r="5" spans="1:14" x14ac:dyDescent="0.3">
      <c r="A5" s="3">
        <v>4</v>
      </c>
      <c r="B5" s="4" t="s">
        <v>9</v>
      </c>
      <c r="C5" s="3">
        <v>22</v>
      </c>
      <c r="D5" s="3">
        <v>1</v>
      </c>
      <c r="E5" s="3">
        <v>12.3</v>
      </c>
      <c r="F5" s="7">
        <v>0.29508196721311475</v>
      </c>
      <c r="G5" s="7">
        <v>0.72131147540983609</v>
      </c>
      <c r="H5" s="3">
        <v>1.8</v>
      </c>
      <c r="I5" s="3">
        <v>4.4000000000000004</v>
      </c>
      <c r="J5" s="3">
        <v>0.75900000000000001</v>
      </c>
      <c r="K5" s="3">
        <v>0.34599999999999997</v>
      </c>
      <c r="L5" s="3">
        <v>0.40799999999999997</v>
      </c>
      <c r="M5" s="3">
        <v>31.9</v>
      </c>
      <c r="N5" s="3">
        <v>61</v>
      </c>
    </row>
    <row r="6" spans="1:14" x14ac:dyDescent="0.3">
      <c r="A6" s="3">
        <v>5</v>
      </c>
      <c r="B6" s="4" t="s">
        <v>10</v>
      </c>
      <c r="C6" s="3">
        <v>24</v>
      </c>
      <c r="D6" s="3">
        <v>1</v>
      </c>
      <c r="E6" s="3">
        <v>15.5</v>
      </c>
      <c r="F6" s="7">
        <v>0.18032786885245902</v>
      </c>
      <c r="G6" s="7">
        <v>0.83606557377049184</v>
      </c>
      <c r="H6" s="3">
        <v>3.4</v>
      </c>
      <c r="I6" s="3">
        <v>2.7</v>
      </c>
      <c r="J6" s="3">
        <v>0.83699999999999997</v>
      </c>
      <c r="K6" s="3">
        <v>0.35499999999999998</v>
      </c>
      <c r="L6" s="3">
        <v>0.44600000000000001</v>
      </c>
      <c r="M6" s="3">
        <v>29.8</v>
      </c>
      <c r="N6" s="3">
        <v>61</v>
      </c>
    </row>
    <row r="7" spans="1:14" x14ac:dyDescent="0.3">
      <c r="A7" s="3">
        <v>6</v>
      </c>
      <c r="B7" s="4" t="s">
        <v>11</v>
      </c>
      <c r="C7" s="3">
        <v>21</v>
      </c>
      <c r="D7" s="3">
        <v>1</v>
      </c>
      <c r="E7" s="3">
        <v>3.6</v>
      </c>
      <c r="F7" s="7">
        <v>0.54098360655737709</v>
      </c>
      <c r="G7" s="7">
        <v>0.44262295081967212</v>
      </c>
      <c r="H7" s="3">
        <v>1</v>
      </c>
      <c r="I7" s="3">
        <v>2.7</v>
      </c>
      <c r="J7" s="3">
        <v>0.72499999999999998</v>
      </c>
      <c r="K7" s="3">
        <v>0.247</v>
      </c>
      <c r="L7" s="3">
        <v>0.41699999999999998</v>
      </c>
      <c r="M7" s="3">
        <v>15.9</v>
      </c>
      <c r="N7" s="3">
        <v>61</v>
      </c>
    </row>
    <row r="8" spans="1:14" x14ac:dyDescent="0.3">
      <c r="A8" s="3">
        <v>7</v>
      </c>
      <c r="B8" s="4" t="s">
        <v>12</v>
      </c>
      <c r="C8" s="3">
        <v>20</v>
      </c>
      <c r="D8" s="3">
        <v>1</v>
      </c>
      <c r="E8" s="3">
        <v>12.3</v>
      </c>
      <c r="F8" s="7">
        <v>6.7796610169491525E-2</v>
      </c>
      <c r="G8" s="7">
        <v>0.71186440677966101</v>
      </c>
      <c r="H8" s="3">
        <v>3.9</v>
      </c>
      <c r="I8" s="3">
        <v>1.9</v>
      </c>
      <c r="J8" s="3">
        <v>0.875</v>
      </c>
      <c r="K8" s="3">
        <v>0.35499999999999998</v>
      </c>
      <c r="L8" s="3">
        <v>0.40100000000000002</v>
      </c>
      <c r="M8" s="3">
        <v>30.9</v>
      </c>
      <c r="N8" s="3">
        <v>59</v>
      </c>
    </row>
    <row r="9" spans="1:14" x14ac:dyDescent="0.3">
      <c r="A9" s="3">
        <v>8</v>
      </c>
      <c r="B9" s="4" t="s">
        <v>13</v>
      </c>
      <c r="C9" s="3">
        <v>23</v>
      </c>
      <c r="D9" s="3">
        <v>1</v>
      </c>
      <c r="E9" s="3">
        <v>14</v>
      </c>
      <c r="F9" s="7">
        <v>0.22033898305084745</v>
      </c>
      <c r="G9" s="7">
        <v>0.5423728813559322</v>
      </c>
      <c r="H9" s="3">
        <v>2</v>
      </c>
      <c r="I9" s="3">
        <v>4.5999999999999996</v>
      </c>
      <c r="J9" s="3">
        <v>0.77400000000000002</v>
      </c>
      <c r="K9" s="3">
        <v>0.28799999999999998</v>
      </c>
      <c r="L9" s="3">
        <v>0.5</v>
      </c>
      <c r="M9" s="3">
        <v>27.5</v>
      </c>
      <c r="N9" s="3">
        <v>59</v>
      </c>
    </row>
    <row r="10" spans="1:14" x14ac:dyDescent="0.3">
      <c r="A10" s="3">
        <v>9</v>
      </c>
      <c r="B10" s="4" t="s">
        <v>14</v>
      </c>
      <c r="C10" s="3">
        <v>20</v>
      </c>
      <c r="D10" s="3">
        <v>1</v>
      </c>
      <c r="E10" s="3">
        <v>17.600000000000001</v>
      </c>
      <c r="F10" s="7">
        <v>0.25862068965517243</v>
      </c>
      <c r="G10" s="7">
        <v>0.93103448275862066</v>
      </c>
      <c r="H10" s="3">
        <v>7</v>
      </c>
      <c r="I10" s="3">
        <v>3.5</v>
      </c>
      <c r="J10" s="3">
        <v>0.77</v>
      </c>
      <c r="K10" s="3">
        <v>0.373</v>
      </c>
      <c r="L10" s="3">
        <v>0.49199999999999999</v>
      </c>
      <c r="M10" s="3">
        <v>29.9</v>
      </c>
      <c r="N10" s="3">
        <v>58</v>
      </c>
    </row>
    <row r="11" spans="1:14" x14ac:dyDescent="0.3">
      <c r="A11" s="3">
        <v>10</v>
      </c>
      <c r="B11" s="4" t="s">
        <v>15</v>
      </c>
      <c r="C11" s="3">
        <v>19</v>
      </c>
      <c r="D11" s="3">
        <v>1</v>
      </c>
      <c r="E11" s="3">
        <v>7.5</v>
      </c>
      <c r="F11" s="7">
        <v>0.9464285714285714</v>
      </c>
      <c r="G11" s="7">
        <v>0.4107142857142857</v>
      </c>
      <c r="H11" s="3">
        <v>0.9</v>
      </c>
      <c r="I11" s="3">
        <v>4</v>
      </c>
      <c r="J11" s="3">
        <v>0.63</v>
      </c>
      <c r="K11" s="3">
        <v>0.25</v>
      </c>
      <c r="L11" s="3">
        <v>0.66</v>
      </c>
      <c r="M11" s="3">
        <v>17</v>
      </c>
      <c r="N11" s="3">
        <v>56</v>
      </c>
    </row>
    <row r="12" spans="1:14" x14ac:dyDescent="0.3">
      <c r="A12" s="3">
        <v>11</v>
      </c>
      <c r="B12" s="4" t="s">
        <v>16</v>
      </c>
      <c r="C12" s="3">
        <v>20</v>
      </c>
      <c r="D12" s="3">
        <v>1</v>
      </c>
      <c r="E12" s="3">
        <v>8.6999999999999993</v>
      </c>
      <c r="F12" s="7">
        <v>0.17857142857142858</v>
      </c>
      <c r="G12" s="7">
        <v>0.6071428571428571</v>
      </c>
      <c r="H12" s="3">
        <v>2.2999999999999998</v>
      </c>
      <c r="I12" s="3">
        <v>2.1</v>
      </c>
      <c r="J12" s="3">
        <v>0.8</v>
      </c>
      <c r="K12" s="3">
        <v>0.27800000000000002</v>
      </c>
      <c r="L12" s="3">
        <v>0.32700000000000001</v>
      </c>
      <c r="M12" s="3">
        <v>22.3</v>
      </c>
      <c r="N12" s="3">
        <v>56</v>
      </c>
    </row>
    <row r="13" spans="1:14" x14ac:dyDescent="0.3">
      <c r="A13" s="3">
        <v>12</v>
      </c>
      <c r="B13" s="4" t="s">
        <v>17</v>
      </c>
      <c r="C13" s="3">
        <v>20</v>
      </c>
      <c r="D13" s="3">
        <v>1</v>
      </c>
      <c r="E13" s="3">
        <v>10.3</v>
      </c>
      <c r="F13" s="7">
        <v>0.48214285714285715</v>
      </c>
      <c r="G13" s="7">
        <v>1.0535714285714286</v>
      </c>
      <c r="H13" s="3">
        <v>1.5</v>
      </c>
      <c r="I13" s="3">
        <v>3.6</v>
      </c>
      <c r="J13" s="3">
        <v>0.80300000000000005</v>
      </c>
      <c r="K13" s="3">
        <v>0.33300000000000002</v>
      </c>
      <c r="L13" s="3">
        <v>0.38</v>
      </c>
      <c r="M13" s="3">
        <v>26.4</v>
      </c>
      <c r="N13" s="3">
        <v>56</v>
      </c>
    </row>
    <row r="14" spans="1:14" x14ac:dyDescent="0.3">
      <c r="A14" s="3">
        <v>13</v>
      </c>
      <c r="B14" s="4" t="s">
        <v>18</v>
      </c>
      <c r="C14" s="3">
        <v>22</v>
      </c>
      <c r="D14" s="3">
        <v>1</v>
      </c>
      <c r="E14" s="3">
        <v>4.5999999999999996</v>
      </c>
      <c r="F14" s="7">
        <v>0.7142857142857143</v>
      </c>
      <c r="G14" s="7">
        <v>1.375</v>
      </c>
      <c r="H14" s="3">
        <v>1.2</v>
      </c>
      <c r="I14" s="3">
        <v>1.5</v>
      </c>
      <c r="J14" s="3">
        <v>0.61</v>
      </c>
      <c r="K14" s="3">
        <v>0.35</v>
      </c>
      <c r="L14" s="3">
        <v>0.40200000000000002</v>
      </c>
      <c r="M14" s="3">
        <v>19.5</v>
      </c>
      <c r="N14" s="3">
        <v>56</v>
      </c>
    </row>
    <row r="15" spans="1:14" x14ac:dyDescent="0.3">
      <c r="A15" s="3">
        <v>14</v>
      </c>
      <c r="B15" s="4" t="s">
        <v>19</v>
      </c>
      <c r="C15" s="3">
        <v>21</v>
      </c>
      <c r="D15" s="3">
        <v>1</v>
      </c>
      <c r="E15" s="3">
        <v>12.3</v>
      </c>
      <c r="F15" s="7">
        <v>0.75</v>
      </c>
      <c r="G15" s="7">
        <v>0.8928571428571429</v>
      </c>
      <c r="H15" s="3">
        <v>2.2000000000000002</v>
      </c>
      <c r="I15" s="3">
        <v>5.5</v>
      </c>
      <c r="J15" s="3">
        <v>0.65700000000000003</v>
      </c>
      <c r="K15" s="3">
        <v>0.38100000000000001</v>
      </c>
      <c r="L15" s="3">
        <v>0.45900000000000002</v>
      </c>
      <c r="M15" s="3">
        <v>30.5</v>
      </c>
      <c r="N15" s="3">
        <v>56</v>
      </c>
    </row>
    <row r="16" spans="1:14" x14ac:dyDescent="0.3">
      <c r="A16" s="3">
        <v>15</v>
      </c>
      <c r="B16" s="4" t="s">
        <v>20</v>
      </c>
      <c r="C16" s="3">
        <v>19</v>
      </c>
      <c r="D16" s="3">
        <v>1</v>
      </c>
      <c r="E16" s="3">
        <v>14.1</v>
      </c>
      <c r="F16" s="7">
        <v>0.29629629629629628</v>
      </c>
      <c r="G16" s="7">
        <v>0.90740740740740744</v>
      </c>
      <c r="H16" s="3">
        <v>2.6</v>
      </c>
      <c r="I16" s="3">
        <v>5</v>
      </c>
      <c r="J16" s="3">
        <v>0.60199999999999998</v>
      </c>
      <c r="K16" s="3">
        <v>0.32100000000000001</v>
      </c>
      <c r="L16" s="3">
        <v>0.39800000000000002</v>
      </c>
      <c r="M16" s="3">
        <v>30.3</v>
      </c>
      <c r="N16" s="3">
        <v>54</v>
      </c>
    </row>
    <row r="17" spans="1:14" x14ac:dyDescent="0.3">
      <c r="A17" s="3">
        <v>16</v>
      </c>
      <c r="B17" s="4" t="s">
        <v>21</v>
      </c>
      <c r="C17" s="3">
        <v>21</v>
      </c>
      <c r="D17" s="3">
        <v>1</v>
      </c>
      <c r="E17" s="3">
        <v>4.4000000000000004</v>
      </c>
      <c r="F17" s="7">
        <v>0.31481481481481483</v>
      </c>
      <c r="G17" s="7">
        <v>0.33333333333333331</v>
      </c>
      <c r="H17" s="3">
        <v>0.9</v>
      </c>
      <c r="I17" s="3">
        <v>3.6</v>
      </c>
      <c r="J17" s="3">
        <v>0.57999999999999996</v>
      </c>
      <c r="K17" s="3">
        <v>0.13500000000000001</v>
      </c>
      <c r="L17" s="3">
        <v>0.51800000000000002</v>
      </c>
      <c r="M17" s="3">
        <v>12.8</v>
      </c>
      <c r="N17" s="3">
        <v>54</v>
      </c>
    </row>
    <row r="18" spans="1:14" x14ac:dyDescent="0.3">
      <c r="A18" s="3">
        <v>17</v>
      </c>
      <c r="B18" s="4" t="s">
        <v>22</v>
      </c>
      <c r="C18" s="3">
        <v>19</v>
      </c>
      <c r="D18" s="3">
        <v>1</v>
      </c>
      <c r="E18" s="3">
        <v>4.5</v>
      </c>
      <c r="F18" s="7">
        <v>0.660377358490566</v>
      </c>
      <c r="G18" s="7">
        <v>0.37735849056603776</v>
      </c>
      <c r="H18" s="3">
        <v>0.5</v>
      </c>
      <c r="I18" s="3">
        <v>3.7</v>
      </c>
      <c r="J18" s="3">
        <v>0.68100000000000005</v>
      </c>
      <c r="K18" s="3">
        <v>0.3</v>
      </c>
      <c r="L18" s="3">
        <v>0.38300000000000001</v>
      </c>
      <c r="M18" s="3">
        <v>17.2</v>
      </c>
      <c r="N18" s="3">
        <v>53</v>
      </c>
    </row>
    <row r="19" spans="1:14" x14ac:dyDescent="0.3">
      <c r="A19" s="3">
        <v>18</v>
      </c>
      <c r="B19" s="4" t="s">
        <v>23</v>
      </c>
      <c r="C19" s="3">
        <v>29</v>
      </c>
      <c r="D19" s="3">
        <v>1</v>
      </c>
      <c r="E19" s="3">
        <v>6.8</v>
      </c>
      <c r="F19" s="7">
        <v>0.36538461538461536</v>
      </c>
      <c r="G19" s="7">
        <v>0.57692307692307687</v>
      </c>
      <c r="H19" s="3">
        <v>1.3</v>
      </c>
      <c r="I19" s="3">
        <v>3</v>
      </c>
      <c r="J19" s="3">
        <v>0.73299999999999998</v>
      </c>
      <c r="K19" s="3">
        <v>0.36099999999999999</v>
      </c>
      <c r="L19" s="3">
        <v>0.442</v>
      </c>
      <c r="M19" s="3">
        <v>17.100000000000001</v>
      </c>
      <c r="N19" s="3">
        <v>52</v>
      </c>
    </row>
    <row r="20" spans="1:14" x14ac:dyDescent="0.3">
      <c r="A20" s="3">
        <v>19</v>
      </c>
      <c r="B20" s="4" t="s">
        <v>24</v>
      </c>
      <c r="C20" s="3">
        <v>23</v>
      </c>
      <c r="D20" s="3">
        <v>1</v>
      </c>
      <c r="E20" s="3">
        <v>12</v>
      </c>
      <c r="F20" s="7">
        <v>0.84</v>
      </c>
      <c r="G20" s="7">
        <v>0.52</v>
      </c>
      <c r="H20" s="3">
        <v>1.4</v>
      </c>
      <c r="I20" s="3">
        <v>5.8</v>
      </c>
      <c r="J20" s="3">
        <v>0.78500000000000003</v>
      </c>
      <c r="K20" s="3">
        <v>0.40400000000000003</v>
      </c>
      <c r="L20" s="3">
        <v>0.623</v>
      </c>
      <c r="M20" s="3">
        <v>21.7</v>
      </c>
      <c r="N20" s="3">
        <v>50</v>
      </c>
    </row>
    <row r="21" spans="1:14" x14ac:dyDescent="0.3">
      <c r="A21" s="3">
        <v>20</v>
      </c>
      <c r="B21" s="4" t="s">
        <v>25</v>
      </c>
      <c r="C21" s="3">
        <v>19</v>
      </c>
      <c r="D21" s="3">
        <v>1</v>
      </c>
      <c r="E21" s="3">
        <v>10</v>
      </c>
      <c r="F21" s="7">
        <v>0.28000000000000003</v>
      </c>
      <c r="G21" s="7">
        <v>0.92</v>
      </c>
      <c r="H21" s="3">
        <v>2.2000000000000002</v>
      </c>
      <c r="I21" s="3">
        <v>3.2</v>
      </c>
      <c r="J21" s="3">
        <v>0.72299999999999998</v>
      </c>
      <c r="K21" s="3">
        <v>0.33500000000000002</v>
      </c>
      <c r="L21" s="3">
        <v>0.442</v>
      </c>
      <c r="M21" s="3">
        <v>23.2</v>
      </c>
      <c r="N21" s="3">
        <v>50</v>
      </c>
    </row>
    <row r="22" spans="1:14" x14ac:dyDescent="0.3">
      <c r="A22" s="3">
        <v>21</v>
      </c>
      <c r="B22" s="4" t="s">
        <v>26</v>
      </c>
      <c r="C22" s="3">
        <v>20</v>
      </c>
      <c r="D22" s="3">
        <v>1</v>
      </c>
      <c r="E22" s="3">
        <v>3.1</v>
      </c>
      <c r="F22" s="7">
        <v>0.65306122448979587</v>
      </c>
      <c r="G22" s="7">
        <v>0.12244897959183673</v>
      </c>
      <c r="H22" s="3">
        <v>0.4</v>
      </c>
      <c r="I22" s="3">
        <v>2</v>
      </c>
      <c r="J22" s="3">
        <v>0.72699999999999998</v>
      </c>
      <c r="K22" s="3">
        <v>0.16700000000000001</v>
      </c>
      <c r="L22" s="3">
        <v>0.47299999999999998</v>
      </c>
      <c r="M22" s="3">
        <v>8.4</v>
      </c>
      <c r="N22" s="3">
        <v>49</v>
      </c>
    </row>
    <row r="23" spans="1:14" x14ac:dyDescent="0.3">
      <c r="A23" s="3">
        <v>22</v>
      </c>
      <c r="B23" s="4" t="s">
        <v>27</v>
      </c>
      <c r="C23" s="3">
        <v>23</v>
      </c>
      <c r="D23" s="3">
        <v>1</v>
      </c>
      <c r="E23" s="3">
        <v>8.1</v>
      </c>
      <c r="F23" s="7">
        <v>0.32653061224489793</v>
      </c>
      <c r="G23" s="7">
        <v>0.61224489795918369</v>
      </c>
      <c r="H23" s="3">
        <v>1.1000000000000001</v>
      </c>
      <c r="I23" s="3">
        <v>2.9</v>
      </c>
      <c r="J23" s="3">
        <v>0.76100000000000001</v>
      </c>
      <c r="K23" s="3">
        <v>0.39700000000000002</v>
      </c>
      <c r="L23" s="3">
        <v>0.41799999999999998</v>
      </c>
      <c r="M23" s="3">
        <v>20.3</v>
      </c>
      <c r="N23" s="3">
        <v>49</v>
      </c>
    </row>
    <row r="24" spans="1:14" x14ac:dyDescent="0.3">
      <c r="A24" s="3">
        <v>23</v>
      </c>
      <c r="B24" s="4" t="s">
        <v>28</v>
      </c>
      <c r="C24" s="3">
        <v>19</v>
      </c>
      <c r="D24" s="3">
        <v>1</v>
      </c>
      <c r="E24" s="3">
        <v>3.6</v>
      </c>
      <c r="F24" s="7">
        <v>0.2978723404255319</v>
      </c>
      <c r="G24" s="7">
        <v>0.27659574468085107</v>
      </c>
      <c r="H24" s="3">
        <v>0.5</v>
      </c>
      <c r="I24" s="3">
        <v>2.2999999999999998</v>
      </c>
      <c r="J24" s="3">
        <v>0.61899999999999999</v>
      </c>
      <c r="K24" s="3">
        <v>0.24099999999999999</v>
      </c>
      <c r="L24" s="3">
        <v>0.436</v>
      </c>
      <c r="M24" s="3">
        <v>12.1</v>
      </c>
      <c r="N24" s="3">
        <v>47</v>
      </c>
    </row>
    <row r="25" spans="1:14" x14ac:dyDescent="0.3">
      <c r="A25" s="3">
        <v>24</v>
      </c>
      <c r="B25" s="4" t="s">
        <v>29</v>
      </c>
      <c r="C25" s="3">
        <v>20</v>
      </c>
      <c r="D25" s="3">
        <v>1</v>
      </c>
      <c r="E25" s="3">
        <v>13.1</v>
      </c>
      <c r="F25" s="7">
        <v>0.15217391304347827</v>
      </c>
      <c r="G25" s="7">
        <v>0.63043478260869568</v>
      </c>
      <c r="H25" s="3">
        <v>2</v>
      </c>
      <c r="I25" s="3">
        <v>4</v>
      </c>
      <c r="J25" s="3">
        <v>0.83499999999999996</v>
      </c>
      <c r="K25" s="3">
        <v>0.39300000000000002</v>
      </c>
      <c r="L25" s="3">
        <v>0.41399999999999998</v>
      </c>
      <c r="M25" s="3">
        <v>27.7</v>
      </c>
      <c r="N25" s="3">
        <v>46</v>
      </c>
    </row>
    <row r="26" spans="1:14" x14ac:dyDescent="0.3">
      <c r="A26" s="3">
        <v>25</v>
      </c>
      <c r="B26" s="4" t="s">
        <v>30</v>
      </c>
      <c r="C26" s="3">
        <v>24</v>
      </c>
      <c r="D26" s="3">
        <v>1</v>
      </c>
      <c r="E26" s="3">
        <v>4.8</v>
      </c>
      <c r="F26" s="7">
        <v>0.17391304347826086</v>
      </c>
      <c r="G26" s="7">
        <v>0.82608695652173914</v>
      </c>
      <c r="H26" s="3">
        <v>1.9</v>
      </c>
      <c r="I26" s="3">
        <v>3.2</v>
      </c>
      <c r="J26" s="3">
        <v>0.623</v>
      </c>
      <c r="K26" s="3">
        <v>0.23899999999999999</v>
      </c>
      <c r="L26" s="3">
        <v>0.42799999999999999</v>
      </c>
      <c r="M26" s="3">
        <v>18.2</v>
      </c>
      <c r="N26" s="3">
        <v>46</v>
      </c>
    </row>
    <row r="27" spans="1:14" x14ac:dyDescent="0.3">
      <c r="A27" s="3">
        <v>26</v>
      </c>
      <c r="B27" s="4" t="s">
        <v>31</v>
      </c>
      <c r="C27" s="3">
        <v>21</v>
      </c>
      <c r="D27" s="3">
        <v>1</v>
      </c>
      <c r="E27" s="3">
        <v>7.8</v>
      </c>
      <c r="F27" s="7">
        <v>0.41304347826086957</v>
      </c>
      <c r="G27" s="7">
        <v>0.41304347826086957</v>
      </c>
      <c r="H27" s="3">
        <v>0.8</v>
      </c>
      <c r="I27" s="3">
        <v>4.3</v>
      </c>
      <c r="J27" s="3">
        <v>0.76700000000000002</v>
      </c>
      <c r="K27" s="3">
        <v>0.42599999999999999</v>
      </c>
      <c r="L27" s="3">
        <v>0.504</v>
      </c>
      <c r="M27" s="3">
        <v>14.2</v>
      </c>
      <c r="N27" s="3">
        <v>46</v>
      </c>
    </row>
    <row r="28" spans="1:14" x14ac:dyDescent="0.3">
      <c r="A28" s="3">
        <v>27</v>
      </c>
      <c r="B28" s="4" t="s">
        <v>32</v>
      </c>
      <c r="C28" s="3">
        <v>22</v>
      </c>
      <c r="D28" s="3">
        <v>1</v>
      </c>
      <c r="E28" s="3">
        <v>7.4</v>
      </c>
      <c r="F28" s="7">
        <v>0.22727272727272727</v>
      </c>
      <c r="G28" s="7">
        <v>1</v>
      </c>
      <c r="H28" s="3">
        <v>3</v>
      </c>
      <c r="I28" s="3">
        <v>2.7</v>
      </c>
      <c r="J28" s="3">
        <v>0.82899999999999996</v>
      </c>
      <c r="K28" s="3">
        <v>0.30499999999999999</v>
      </c>
      <c r="L28" s="3">
        <v>0.41</v>
      </c>
      <c r="M28" s="3">
        <v>22.5</v>
      </c>
      <c r="N28" s="3">
        <v>44</v>
      </c>
    </row>
    <row r="29" spans="1:14" x14ac:dyDescent="0.3">
      <c r="A29" s="3">
        <v>28</v>
      </c>
      <c r="B29" s="4" t="s">
        <v>33</v>
      </c>
      <c r="C29" s="3">
        <v>26</v>
      </c>
      <c r="D29" s="3">
        <v>1</v>
      </c>
      <c r="E29" s="3">
        <v>2.9</v>
      </c>
      <c r="F29" s="7">
        <v>0.15909090909090909</v>
      </c>
      <c r="G29" s="7">
        <v>0.52272727272727271</v>
      </c>
      <c r="H29" s="3">
        <v>0.5</v>
      </c>
      <c r="I29" s="3">
        <v>1.8</v>
      </c>
      <c r="J29" s="3">
        <v>0.63900000000000001</v>
      </c>
      <c r="K29" s="3">
        <v>0.26100000000000001</v>
      </c>
      <c r="L29" s="3">
        <v>0.5</v>
      </c>
      <c r="M29" s="3">
        <v>9.4</v>
      </c>
      <c r="N29" s="3">
        <v>44</v>
      </c>
    </row>
    <row r="30" spans="1:14" x14ac:dyDescent="0.3">
      <c r="A30" s="3">
        <v>29</v>
      </c>
      <c r="B30" s="4" t="s">
        <v>34</v>
      </c>
      <c r="C30" s="3">
        <v>21</v>
      </c>
      <c r="D30" s="3">
        <v>1</v>
      </c>
      <c r="E30" s="3">
        <v>5.0999999999999996</v>
      </c>
      <c r="F30" s="7">
        <v>1.2619047619047619</v>
      </c>
      <c r="G30" s="7">
        <v>0.30952380952380953</v>
      </c>
      <c r="H30" s="3">
        <v>0.5</v>
      </c>
      <c r="I30" s="3">
        <v>2.4</v>
      </c>
      <c r="J30" s="3">
        <v>0.52500000000000002</v>
      </c>
      <c r="K30" s="3"/>
      <c r="L30" s="3">
        <v>0.69699999999999995</v>
      </c>
      <c r="M30" s="3">
        <v>14</v>
      </c>
      <c r="N30" s="3">
        <v>42</v>
      </c>
    </row>
    <row r="31" spans="1:14" x14ac:dyDescent="0.3">
      <c r="A31" s="3">
        <v>30</v>
      </c>
      <c r="B31" s="4" t="s">
        <v>35</v>
      </c>
      <c r="C31" s="3">
        <v>24</v>
      </c>
      <c r="D31" s="3">
        <v>1</v>
      </c>
      <c r="E31" s="3">
        <v>4</v>
      </c>
      <c r="F31" s="7">
        <v>0.19047619047619047</v>
      </c>
      <c r="G31" s="7">
        <v>0.2857142857142857</v>
      </c>
      <c r="H31" s="3">
        <v>1.1000000000000001</v>
      </c>
      <c r="I31" s="3">
        <v>1.7</v>
      </c>
      <c r="J31" s="3">
        <v>0.92</v>
      </c>
      <c r="K31" s="3">
        <v>0.309</v>
      </c>
      <c r="L31" s="3">
        <v>0.39600000000000002</v>
      </c>
      <c r="M31" s="3">
        <v>11.3</v>
      </c>
      <c r="N31" s="3">
        <v>42</v>
      </c>
    </row>
    <row r="32" spans="1:14" x14ac:dyDescent="0.3">
      <c r="A32" s="3">
        <v>31</v>
      </c>
      <c r="B32" s="4" t="s">
        <v>36</v>
      </c>
      <c r="C32" s="3">
        <v>21</v>
      </c>
      <c r="D32" s="3">
        <v>1</v>
      </c>
      <c r="E32" s="3">
        <v>5.0999999999999996</v>
      </c>
      <c r="F32" s="7">
        <v>0.17073170731707318</v>
      </c>
      <c r="G32" s="7">
        <v>0.26829268292682928</v>
      </c>
      <c r="H32" s="3">
        <v>1.8</v>
      </c>
      <c r="I32" s="3">
        <v>2</v>
      </c>
      <c r="J32" s="3">
        <v>0.60699999999999998</v>
      </c>
      <c r="K32" s="3">
        <v>0.34200000000000003</v>
      </c>
      <c r="L32" s="3">
        <v>0.33900000000000002</v>
      </c>
      <c r="M32" s="3">
        <v>12.2</v>
      </c>
      <c r="N32" s="3">
        <v>41</v>
      </c>
    </row>
    <row r="33" spans="1:14" x14ac:dyDescent="0.3">
      <c r="A33" s="3">
        <v>32</v>
      </c>
      <c r="B33" s="4" t="s">
        <v>37</v>
      </c>
      <c r="C33" s="3">
        <v>23</v>
      </c>
      <c r="D33" s="3">
        <v>1</v>
      </c>
      <c r="E33" s="3">
        <v>2.9</v>
      </c>
      <c r="F33" s="7">
        <v>0.43902439024390244</v>
      </c>
      <c r="G33" s="7">
        <v>0.21951219512195122</v>
      </c>
      <c r="H33" s="3">
        <v>0.5</v>
      </c>
      <c r="I33" s="3">
        <v>2.7</v>
      </c>
      <c r="J33" s="3">
        <v>0.69399999999999995</v>
      </c>
      <c r="K33" s="3">
        <v>0</v>
      </c>
      <c r="L33" s="3">
        <v>0.623</v>
      </c>
      <c r="M33" s="3">
        <v>7.5</v>
      </c>
      <c r="N33" s="3">
        <v>41</v>
      </c>
    </row>
    <row r="34" spans="1:14" x14ac:dyDescent="0.3">
      <c r="A34" s="3">
        <v>33</v>
      </c>
      <c r="B34" s="4" t="s">
        <v>38</v>
      </c>
      <c r="C34" s="3">
        <v>21</v>
      </c>
      <c r="D34" s="3">
        <v>1</v>
      </c>
      <c r="E34" s="3">
        <v>13.4</v>
      </c>
      <c r="F34" s="7">
        <v>0.125</v>
      </c>
      <c r="G34" s="7">
        <v>0.85</v>
      </c>
      <c r="H34" s="3">
        <v>1.7</v>
      </c>
      <c r="I34" s="3">
        <v>6</v>
      </c>
      <c r="J34" s="3">
        <v>0.82199999999999995</v>
      </c>
      <c r="K34" s="3">
        <v>0.27800000000000002</v>
      </c>
      <c r="L34" s="3">
        <v>0.47599999999999998</v>
      </c>
      <c r="M34" s="3">
        <v>29.7</v>
      </c>
      <c r="N34" s="3">
        <v>40</v>
      </c>
    </row>
    <row r="35" spans="1:14" x14ac:dyDescent="0.3">
      <c r="A35" s="3">
        <v>34</v>
      </c>
      <c r="B35" s="4" t="s">
        <v>39</v>
      </c>
      <c r="C35" s="3">
        <v>19</v>
      </c>
      <c r="D35" s="3">
        <v>1</v>
      </c>
      <c r="E35" s="3">
        <v>6.5</v>
      </c>
      <c r="F35" s="7">
        <v>0.21621621621621623</v>
      </c>
      <c r="G35" s="7">
        <v>0.54054054054054057</v>
      </c>
      <c r="H35" s="3">
        <v>0.5</v>
      </c>
      <c r="I35" s="3">
        <v>3.2</v>
      </c>
      <c r="J35" s="3">
        <v>0.67400000000000004</v>
      </c>
      <c r="K35" s="3">
        <v>0.28899999999999998</v>
      </c>
      <c r="L35" s="3">
        <v>0.39200000000000002</v>
      </c>
      <c r="M35" s="3">
        <v>19.8</v>
      </c>
      <c r="N35" s="3">
        <v>37</v>
      </c>
    </row>
    <row r="36" spans="1:14" x14ac:dyDescent="0.3">
      <c r="A36" s="3">
        <v>35</v>
      </c>
      <c r="B36" s="4" t="s">
        <v>40</v>
      </c>
      <c r="C36" s="3">
        <v>21</v>
      </c>
      <c r="D36" s="3">
        <v>1</v>
      </c>
      <c r="E36" s="3">
        <v>3</v>
      </c>
      <c r="F36" s="7">
        <v>8.5714285714285715E-2</v>
      </c>
      <c r="G36" s="7">
        <v>0.2857142857142857</v>
      </c>
      <c r="H36" s="3">
        <v>0.6</v>
      </c>
      <c r="I36" s="3">
        <v>1.2</v>
      </c>
      <c r="J36" s="3">
        <v>0.84599999999999997</v>
      </c>
      <c r="K36" s="3">
        <v>0.309</v>
      </c>
      <c r="L36" s="3">
        <v>0.32700000000000001</v>
      </c>
      <c r="M36" s="3">
        <v>9</v>
      </c>
      <c r="N36" s="3">
        <v>35</v>
      </c>
    </row>
    <row r="37" spans="1:14" x14ac:dyDescent="0.3">
      <c r="A37" s="3">
        <v>36</v>
      </c>
      <c r="B37" s="4" t="s">
        <v>41</v>
      </c>
      <c r="C37" s="3">
        <v>23</v>
      </c>
      <c r="D37" s="3">
        <v>1</v>
      </c>
      <c r="E37" s="3">
        <v>1.6</v>
      </c>
      <c r="F37" s="7">
        <v>0.14285714285714285</v>
      </c>
      <c r="G37" s="7">
        <v>0.22857142857142856</v>
      </c>
      <c r="H37" s="3">
        <v>1.1000000000000001</v>
      </c>
      <c r="I37" s="3">
        <v>0.9</v>
      </c>
      <c r="J37" s="3">
        <v>0.75</v>
      </c>
      <c r="K37" s="3">
        <v>0.25</v>
      </c>
      <c r="L37" s="3">
        <v>0.40699999999999997</v>
      </c>
      <c r="M37" s="3">
        <v>7.7</v>
      </c>
      <c r="N37" s="3">
        <v>35</v>
      </c>
    </row>
    <row r="38" spans="1:14" x14ac:dyDescent="0.3">
      <c r="A38" s="3">
        <v>37</v>
      </c>
      <c r="B38" s="4" t="s">
        <v>42</v>
      </c>
      <c r="C38" s="3">
        <v>23</v>
      </c>
      <c r="D38" s="3">
        <v>1</v>
      </c>
      <c r="E38" s="3">
        <v>2.5</v>
      </c>
      <c r="F38" s="7">
        <v>0.26470588235294118</v>
      </c>
      <c r="G38" s="7">
        <v>0.17647058823529413</v>
      </c>
      <c r="H38" s="3">
        <v>0.5</v>
      </c>
      <c r="I38" s="3">
        <v>0.9</v>
      </c>
      <c r="J38" s="3">
        <v>0.47599999999999998</v>
      </c>
      <c r="K38" s="3">
        <v>0.34599999999999997</v>
      </c>
      <c r="L38" s="3">
        <v>0.42299999999999999</v>
      </c>
      <c r="M38" s="3">
        <v>6.4</v>
      </c>
      <c r="N38" s="3">
        <v>34</v>
      </c>
    </row>
    <row r="39" spans="1:14" x14ac:dyDescent="0.3">
      <c r="A39" s="3">
        <v>38</v>
      </c>
      <c r="B39" s="4" t="s">
        <v>43</v>
      </c>
      <c r="C39" s="3">
        <v>25</v>
      </c>
      <c r="D39" s="3">
        <v>1</v>
      </c>
      <c r="E39" s="3">
        <v>4.4000000000000004</v>
      </c>
      <c r="F39" s="7">
        <v>0</v>
      </c>
      <c r="G39" s="7">
        <v>0.21875</v>
      </c>
      <c r="H39" s="3">
        <v>0.5</v>
      </c>
      <c r="I39" s="3">
        <v>1.4</v>
      </c>
      <c r="J39" s="3">
        <v>0.7</v>
      </c>
      <c r="K39" s="3">
        <v>0.46600000000000003</v>
      </c>
      <c r="L39" s="3">
        <v>0.48099999999999998</v>
      </c>
      <c r="M39" s="3">
        <v>9.6999999999999993</v>
      </c>
      <c r="N39" s="3">
        <v>32</v>
      </c>
    </row>
    <row r="40" spans="1:14" x14ac:dyDescent="0.3">
      <c r="A40" s="3">
        <v>39</v>
      </c>
      <c r="B40" s="4" t="s">
        <v>44</v>
      </c>
      <c r="C40" s="3">
        <v>24</v>
      </c>
      <c r="D40" s="3">
        <v>1</v>
      </c>
      <c r="E40" s="3">
        <v>6.4</v>
      </c>
      <c r="F40" s="7">
        <v>0.29032258064516131</v>
      </c>
      <c r="G40" s="7">
        <v>0.22580645161290322</v>
      </c>
      <c r="H40" s="3">
        <v>0.7</v>
      </c>
      <c r="I40" s="3">
        <v>3.1</v>
      </c>
      <c r="J40" s="3">
        <v>0.96799999999999997</v>
      </c>
      <c r="K40" s="3">
        <v>0.26</v>
      </c>
      <c r="L40" s="3">
        <v>0.39200000000000002</v>
      </c>
      <c r="M40" s="3">
        <v>16</v>
      </c>
      <c r="N40" s="3">
        <v>31</v>
      </c>
    </row>
    <row r="41" spans="1:14" x14ac:dyDescent="0.3">
      <c r="A41" s="3">
        <v>40</v>
      </c>
      <c r="B41" s="4" t="s">
        <v>45</v>
      </c>
      <c r="C41" s="3">
        <v>22</v>
      </c>
      <c r="D41" s="3">
        <v>1</v>
      </c>
      <c r="E41" s="3">
        <v>4.9000000000000004</v>
      </c>
      <c r="F41" s="7">
        <v>0.17241379310344829</v>
      </c>
      <c r="G41" s="7">
        <v>0.20689655172413793</v>
      </c>
      <c r="H41" s="3">
        <v>0.8</v>
      </c>
      <c r="I41" s="3">
        <v>0.8</v>
      </c>
      <c r="J41" s="3">
        <v>0.85699999999999998</v>
      </c>
      <c r="K41" s="3">
        <v>0.35099999999999998</v>
      </c>
      <c r="L41" s="3">
        <v>0.40500000000000003</v>
      </c>
      <c r="M41" s="3">
        <v>8.6999999999999993</v>
      </c>
      <c r="N41" s="3">
        <v>29</v>
      </c>
    </row>
    <row r="42" spans="1:14" x14ac:dyDescent="0.3">
      <c r="A42" s="3">
        <v>41</v>
      </c>
      <c r="B42" s="4" t="s">
        <v>46</v>
      </c>
      <c r="C42" s="3">
        <v>20</v>
      </c>
      <c r="D42" s="3">
        <v>1</v>
      </c>
      <c r="E42" s="3">
        <v>6.2</v>
      </c>
      <c r="F42" s="7">
        <v>6.8965517241379309E-2</v>
      </c>
      <c r="G42" s="7">
        <v>0.82758620689655171</v>
      </c>
      <c r="H42" s="3">
        <v>0.7</v>
      </c>
      <c r="I42" s="3">
        <v>1.9</v>
      </c>
      <c r="J42" s="3">
        <v>0.77800000000000002</v>
      </c>
      <c r="K42" s="3">
        <v>0.30099999999999999</v>
      </c>
      <c r="L42" s="3">
        <v>0.41399999999999998</v>
      </c>
      <c r="M42" s="3">
        <v>22</v>
      </c>
      <c r="N42" s="3">
        <v>29</v>
      </c>
    </row>
    <row r="43" spans="1:14" x14ac:dyDescent="0.3">
      <c r="A43" s="3">
        <v>42</v>
      </c>
      <c r="B43" s="4" t="s">
        <v>47</v>
      </c>
      <c r="C43" s="3">
        <v>23</v>
      </c>
      <c r="D43" s="3">
        <v>1</v>
      </c>
      <c r="E43" s="3">
        <v>7.7</v>
      </c>
      <c r="F43" s="7">
        <v>0.13793103448275862</v>
      </c>
      <c r="G43" s="7">
        <v>1.1724137931034482</v>
      </c>
      <c r="H43" s="3">
        <v>4.2</v>
      </c>
      <c r="I43" s="3">
        <v>1.6</v>
      </c>
      <c r="J43" s="3">
        <v>0.67600000000000005</v>
      </c>
      <c r="K43" s="3">
        <v>0.38700000000000001</v>
      </c>
      <c r="L43" s="3">
        <v>0.48899999999999999</v>
      </c>
      <c r="M43" s="3">
        <v>19.7</v>
      </c>
      <c r="N43" s="3">
        <v>29</v>
      </c>
    </row>
    <row r="44" spans="1:14" x14ac:dyDescent="0.3">
      <c r="A44" s="3">
        <v>43</v>
      </c>
      <c r="B44" s="4" t="s">
        <v>48</v>
      </c>
      <c r="C44" s="3">
        <v>20</v>
      </c>
      <c r="D44" s="3">
        <v>1</v>
      </c>
      <c r="E44" s="3">
        <v>8.9</v>
      </c>
      <c r="F44" s="7">
        <v>0.75862068965517238</v>
      </c>
      <c r="G44" s="7">
        <v>0.62068965517241381</v>
      </c>
      <c r="H44" s="3">
        <v>1.1000000000000001</v>
      </c>
      <c r="I44" s="3">
        <v>4.0999999999999996</v>
      </c>
      <c r="J44" s="3">
        <v>0.70599999999999996</v>
      </c>
      <c r="K44" s="3">
        <v>0.33</v>
      </c>
      <c r="L44" s="3">
        <v>0.40400000000000003</v>
      </c>
      <c r="M44" s="3">
        <v>16.3</v>
      </c>
      <c r="N44" s="3">
        <v>29</v>
      </c>
    </row>
    <row r="45" spans="1:14" x14ac:dyDescent="0.3">
      <c r="A45" s="3">
        <v>44</v>
      </c>
      <c r="B45" s="4" t="s">
        <v>49</v>
      </c>
      <c r="C45" s="3">
        <v>22</v>
      </c>
      <c r="D45" s="3">
        <v>1</v>
      </c>
      <c r="E45" s="3">
        <v>2.2000000000000002</v>
      </c>
      <c r="F45" s="7">
        <v>0.22222222222222221</v>
      </c>
      <c r="G45" s="7">
        <v>0.37037037037037035</v>
      </c>
      <c r="H45" s="3">
        <v>0.3</v>
      </c>
      <c r="I45" s="3">
        <v>1.7</v>
      </c>
      <c r="J45" s="3">
        <v>0.7</v>
      </c>
      <c r="K45" s="3">
        <v>0.3</v>
      </c>
      <c r="L45" s="3">
        <v>0.435</v>
      </c>
      <c r="M45" s="3">
        <v>7.7</v>
      </c>
      <c r="N45" s="3">
        <v>27</v>
      </c>
    </row>
    <row r="46" spans="1:14" x14ac:dyDescent="0.3">
      <c r="A46" s="3">
        <v>45</v>
      </c>
      <c r="B46" s="4" t="s">
        <v>50</v>
      </c>
      <c r="C46" s="3">
        <v>22</v>
      </c>
      <c r="D46" s="3">
        <v>1</v>
      </c>
      <c r="E46" s="3">
        <v>3.6</v>
      </c>
      <c r="F46" s="7">
        <v>0.1111111111111111</v>
      </c>
      <c r="G46" s="7">
        <v>0.51851851851851849</v>
      </c>
      <c r="H46" s="3">
        <v>1.6</v>
      </c>
      <c r="I46" s="3">
        <v>1.5</v>
      </c>
      <c r="J46" s="3">
        <v>0.78600000000000003</v>
      </c>
      <c r="K46" s="3">
        <v>0.28899999999999998</v>
      </c>
      <c r="L46" s="3">
        <v>0.35899999999999999</v>
      </c>
      <c r="M46" s="3">
        <v>11.1</v>
      </c>
      <c r="N46" s="3">
        <v>27</v>
      </c>
    </row>
    <row r="47" spans="1:14" x14ac:dyDescent="0.3">
      <c r="A47" s="3">
        <v>46</v>
      </c>
      <c r="B47" s="4" t="s">
        <v>51</v>
      </c>
      <c r="C47" s="3">
        <v>20</v>
      </c>
      <c r="D47" s="3">
        <v>1</v>
      </c>
      <c r="E47" s="3">
        <v>2.7</v>
      </c>
      <c r="F47" s="7">
        <v>0.23076923076923078</v>
      </c>
      <c r="G47" s="7">
        <v>0.30769230769230771</v>
      </c>
      <c r="H47" s="3">
        <v>0.2</v>
      </c>
      <c r="I47" s="3">
        <v>1.2</v>
      </c>
      <c r="J47" s="3">
        <v>0.69599999999999995</v>
      </c>
      <c r="K47" s="3">
        <v>0.22700000000000001</v>
      </c>
      <c r="L47" s="3">
        <v>0.4</v>
      </c>
      <c r="M47" s="3">
        <v>11.1</v>
      </c>
      <c r="N47" s="3">
        <v>26</v>
      </c>
    </row>
    <row r="48" spans="1:14" x14ac:dyDescent="0.3">
      <c r="A48" s="3">
        <v>47</v>
      </c>
      <c r="B48" s="4" t="s">
        <v>52</v>
      </c>
      <c r="C48" s="3">
        <v>22</v>
      </c>
      <c r="D48" s="3">
        <v>1</v>
      </c>
      <c r="E48" s="3">
        <v>3.2</v>
      </c>
      <c r="F48" s="7">
        <v>0.11538461538461539</v>
      </c>
      <c r="G48" s="7">
        <v>0.30769230769230771</v>
      </c>
      <c r="H48" s="3">
        <v>0.5</v>
      </c>
      <c r="I48" s="3">
        <v>1.3</v>
      </c>
      <c r="J48" s="3">
        <v>0.69199999999999995</v>
      </c>
      <c r="K48" s="3">
        <v>0.29799999999999999</v>
      </c>
      <c r="L48" s="3">
        <v>0.4</v>
      </c>
      <c r="M48" s="3">
        <v>11.2</v>
      </c>
      <c r="N48" s="3">
        <v>26</v>
      </c>
    </row>
    <row r="49" spans="1:14" x14ac:dyDescent="0.3">
      <c r="A49" s="3">
        <v>48</v>
      </c>
      <c r="B49" s="4" t="s">
        <v>53</v>
      </c>
      <c r="C49" s="3">
        <v>24</v>
      </c>
      <c r="D49" s="3">
        <v>1</v>
      </c>
      <c r="E49" s="3">
        <v>6.3</v>
      </c>
      <c r="F49" s="7">
        <v>0.52173913043478259</v>
      </c>
      <c r="G49" s="7">
        <v>0.34782608695652173</v>
      </c>
      <c r="H49" s="3">
        <v>0.7</v>
      </c>
      <c r="I49" s="3">
        <v>4.3</v>
      </c>
      <c r="J49" s="3">
        <v>0.61499999999999999</v>
      </c>
      <c r="K49" s="3">
        <v>0</v>
      </c>
      <c r="L49" s="3">
        <v>0.52800000000000002</v>
      </c>
      <c r="M49" s="3">
        <v>17.5</v>
      </c>
      <c r="N49" s="3">
        <v>23</v>
      </c>
    </row>
    <row r="50" spans="1:14" x14ac:dyDescent="0.3">
      <c r="A50" s="3">
        <v>49</v>
      </c>
      <c r="B50" s="4" t="s">
        <v>54</v>
      </c>
      <c r="C50" s="3">
        <v>26</v>
      </c>
      <c r="D50" s="3">
        <v>1</v>
      </c>
      <c r="E50" s="3">
        <v>1.9</v>
      </c>
      <c r="F50" s="7">
        <v>0.2857142857142857</v>
      </c>
      <c r="G50" s="7">
        <v>9.5238095238095233E-2</v>
      </c>
      <c r="H50" s="3">
        <v>0.3</v>
      </c>
      <c r="I50" s="3">
        <v>1.6</v>
      </c>
      <c r="J50" s="3">
        <v>0.85699999999999998</v>
      </c>
      <c r="K50" s="3">
        <v>0.5</v>
      </c>
      <c r="L50" s="3">
        <v>0.48499999999999999</v>
      </c>
      <c r="M50" s="3">
        <v>5.4</v>
      </c>
      <c r="N50" s="3">
        <v>21</v>
      </c>
    </row>
    <row r="51" spans="1:14" x14ac:dyDescent="0.3">
      <c r="A51" s="3">
        <v>50</v>
      </c>
      <c r="B51" s="4" t="s">
        <v>55</v>
      </c>
      <c r="C51" s="3">
        <v>26</v>
      </c>
      <c r="D51" s="3">
        <v>1</v>
      </c>
      <c r="E51" s="3">
        <v>2.1</v>
      </c>
      <c r="F51" s="7">
        <v>1.25</v>
      </c>
      <c r="G51" s="7">
        <v>0.05</v>
      </c>
      <c r="H51" s="3">
        <v>0.4</v>
      </c>
      <c r="I51" s="3">
        <v>3</v>
      </c>
      <c r="J51" s="3">
        <v>0.5</v>
      </c>
      <c r="K51" s="3"/>
      <c r="L51" s="3">
        <v>0.51400000000000001</v>
      </c>
      <c r="M51" s="3">
        <v>8.9</v>
      </c>
      <c r="N51" s="3">
        <v>20</v>
      </c>
    </row>
    <row r="52" spans="1:14" x14ac:dyDescent="0.3">
      <c r="A52" s="3">
        <v>51</v>
      </c>
      <c r="B52" s="4" t="s">
        <v>56</v>
      </c>
      <c r="C52" s="3">
        <v>21</v>
      </c>
      <c r="D52" s="3">
        <v>1</v>
      </c>
      <c r="E52" s="3">
        <v>1.9</v>
      </c>
      <c r="F52" s="7">
        <v>5.2631578947368418E-2</v>
      </c>
      <c r="G52" s="7">
        <v>0.21052631578947367</v>
      </c>
      <c r="H52" s="3">
        <v>0.4</v>
      </c>
      <c r="I52" s="3">
        <v>1.4</v>
      </c>
      <c r="J52" s="3">
        <v>0.8</v>
      </c>
      <c r="K52" s="3">
        <v>0.2</v>
      </c>
      <c r="L52" s="3">
        <v>0.36099999999999999</v>
      </c>
      <c r="M52" s="3">
        <v>7.1</v>
      </c>
      <c r="N52" s="3">
        <v>19</v>
      </c>
    </row>
    <row r="53" spans="1:14" x14ac:dyDescent="0.3">
      <c r="A53" s="3">
        <v>52</v>
      </c>
      <c r="B53" s="4" t="s">
        <v>57</v>
      </c>
      <c r="C53" s="3">
        <v>19</v>
      </c>
      <c r="D53" s="3">
        <v>1</v>
      </c>
      <c r="E53" s="3">
        <v>23.6</v>
      </c>
      <c r="F53" s="7">
        <v>0.47368421052631576</v>
      </c>
      <c r="G53" s="7">
        <v>0.84210526315789469</v>
      </c>
      <c r="H53" s="3">
        <v>2.2000000000000002</v>
      </c>
      <c r="I53" s="3">
        <v>6.8</v>
      </c>
      <c r="J53" s="3">
        <v>0.64500000000000002</v>
      </c>
      <c r="K53" s="3">
        <v>0.46200000000000002</v>
      </c>
      <c r="L53" s="3">
        <v>0.58899999999999997</v>
      </c>
      <c r="M53" s="3">
        <v>29.7</v>
      </c>
      <c r="N53" s="3">
        <v>19</v>
      </c>
    </row>
    <row r="54" spans="1:14" x14ac:dyDescent="0.3">
      <c r="A54" s="3">
        <v>53</v>
      </c>
      <c r="B54" s="4" t="s">
        <v>58</v>
      </c>
      <c r="C54" s="3">
        <v>23</v>
      </c>
      <c r="D54" s="3">
        <v>1</v>
      </c>
      <c r="E54" s="3">
        <v>5.5</v>
      </c>
      <c r="F54" s="7">
        <v>5.8823529411764705E-2</v>
      </c>
      <c r="G54" s="7">
        <v>0.47058823529411764</v>
      </c>
      <c r="H54" s="3">
        <v>0.6</v>
      </c>
      <c r="I54" s="3">
        <v>1.4</v>
      </c>
      <c r="J54" s="3">
        <v>0.90600000000000003</v>
      </c>
      <c r="K54" s="3">
        <v>0.40899999999999997</v>
      </c>
      <c r="L54" s="3">
        <v>0.434</v>
      </c>
      <c r="M54" s="3">
        <v>12.9</v>
      </c>
      <c r="N54" s="3">
        <v>17</v>
      </c>
    </row>
    <row r="55" spans="1:14" x14ac:dyDescent="0.3">
      <c r="A55" s="3">
        <v>54</v>
      </c>
      <c r="B55" s="4" t="s">
        <v>59</v>
      </c>
      <c r="C55" s="3">
        <v>24</v>
      </c>
      <c r="D55" s="3">
        <v>1</v>
      </c>
      <c r="E55" s="3">
        <v>4.3</v>
      </c>
      <c r="F55" s="7">
        <v>0.3125</v>
      </c>
      <c r="G55" s="7">
        <v>0.3125</v>
      </c>
      <c r="H55" s="3">
        <v>1</v>
      </c>
      <c r="I55" s="3">
        <v>1.9</v>
      </c>
      <c r="J55" s="3">
        <v>0.63600000000000001</v>
      </c>
      <c r="K55" s="3">
        <v>0.48</v>
      </c>
      <c r="L55" s="3">
        <v>0.40300000000000002</v>
      </c>
      <c r="M55" s="3">
        <v>15.3</v>
      </c>
      <c r="N55" s="3">
        <v>16</v>
      </c>
    </row>
    <row r="56" spans="1:14" x14ac:dyDescent="0.3">
      <c r="A56" s="3">
        <v>55</v>
      </c>
      <c r="B56" s="4" t="s">
        <v>60</v>
      </c>
      <c r="C56" s="3">
        <v>22</v>
      </c>
      <c r="D56" s="3">
        <v>1</v>
      </c>
      <c r="E56" s="3">
        <v>1.2</v>
      </c>
      <c r="F56" s="7">
        <v>6.25E-2</v>
      </c>
      <c r="G56" s="7">
        <v>0</v>
      </c>
      <c r="H56" s="3">
        <v>0.1</v>
      </c>
      <c r="I56" s="3">
        <v>1.2</v>
      </c>
      <c r="J56" s="3"/>
      <c r="K56" s="3">
        <v>0.2</v>
      </c>
      <c r="L56" s="3">
        <v>0.52900000000000003</v>
      </c>
      <c r="M56" s="3">
        <v>4.5999999999999996</v>
      </c>
      <c r="N56" s="3">
        <v>16</v>
      </c>
    </row>
    <row r="57" spans="1:14" x14ac:dyDescent="0.3">
      <c r="A57" s="3">
        <v>56</v>
      </c>
      <c r="B57" s="4" t="s">
        <v>61</v>
      </c>
      <c r="C57" s="3">
        <v>20</v>
      </c>
      <c r="D57" s="3">
        <v>1</v>
      </c>
      <c r="E57" s="3">
        <v>4.4000000000000004</v>
      </c>
      <c r="F57" s="7">
        <v>0.53333333333333333</v>
      </c>
      <c r="G57" s="7">
        <v>6.6666666666666666E-2</v>
      </c>
      <c r="H57" s="3">
        <v>1.1000000000000001</v>
      </c>
      <c r="I57" s="3">
        <v>2.9</v>
      </c>
      <c r="J57" s="3">
        <v>0.52400000000000002</v>
      </c>
      <c r="K57" s="3">
        <v>0.14299999999999999</v>
      </c>
      <c r="L57" s="3">
        <v>0.56299999999999994</v>
      </c>
      <c r="M57" s="3">
        <v>12.5</v>
      </c>
      <c r="N57" s="3">
        <v>15</v>
      </c>
    </row>
    <row r="58" spans="1:14" x14ac:dyDescent="0.3">
      <c r="A58" s="3">
        <v>57</v>
      </c>
      <c r="B58" s="4" t="s">
        <v>62</v>
      </c>
      <c r="C58" s="3">
        <v>22</v>
      </c>
      <c r="D58" s="3">
        <v>1</v>
      </c>
      <c r="E58" s="3">
        <v>1.2</v>
      </c>
      <c r="F58" s="7">
        <v>7.1428571428571425E-2</v>
      </c>
      <c r="G58" s="7">
        <v>7.1428571428571425E-2</v>
      </c>
      <c r="H58" s="3">
        <v>0.2</v>
      </c>
      <c r="I58" s="3">
        <v>0.7</v>
      </c>
      <c r="J58" s="3">
        <v>1</v>
      </c>
      <c r="K58" s="3">
        <v>0.16700000000000001</v>
      </c>
      <c r="L58" s="3">
        <v>0.4</v>
      </c>
      <c r="M58" s="3">
        <v>3.2</v>
      </c>
      <c r="N58" s="3">
        <v>14</v>
      </c>
    </row>
    <row r="59" spans="1:14" x14ac:dyDescent="0.3">
      <c r="A59" s="3">
        <v>58</v>
      </c>
      <c r="B59" s="4" t="s">
        <v>63</v>
      </c>
      <c r="C59" s="3">
        <v>23</v>
      </c>
      <c r="D59" s="3">
        <v>1</v>
      </c>
      <c r="E59" s="3">
        <v>3.5</v>
      </c>
      <c r="F59" s="7">
        <v>0.21428571428571427</v>
      </c>
      <c r="G59" s="7">
        <v>0.5</v>
      </c>
      <c r="H59" s="3">
        <v>1.4</v>
      </c>
      <c r="I59" s="3">
        <v>3.3</v>
      </c>
      <c r="J59" s="3">
        <v>0.5</v>
      </c>
      <c r="K59" s="3">
        <v>0.44400000000000001</v>
      </c>
      <c r="L59" s="3">
        <v>0.64700000000000002</v>
      </c>
      <c r="M59" s="3">
        <v>11.3</v>
      </c>
      <c r="N59" s="3">
        <v>14</v>
      </c>
    </row>
    <row r="60" spans="1:14" x14ac:dyDescent="0.3">
      <c r="A60" s="3">
        <v>59</v>
      </c>
      <c r="B60" s="4" t="s">
        <v>64</v>
      </c>
      <c r="C60" s="3">
        <v>22</v>
      </c>
      <c r="D60" s="3">
        <v>1</v>
      </c>
      <c r="E60" s="3">
        <v>5.2</v>
      </c>
      <c r="F60" s="7">
        <v>0.21428571428571427</v>
      </c>
      <c r="G60" s="7">
        <v>0.5</v>
      </c>
      <c r="H60" s="3">
        <v>0.7</v>
      </c>
      <c r="I60" s="3">
        <v>3.9</v>
      </c>
      <c r="J60" s="3">
        <v>0.76900000000000002</v>
      </c>
      <c r="K60" s="3">
        <v>0.35</v>
      </c>
      <c r="L60" s="3">
        <v>0.47499999999999998</v>
      </c>
      <c r="M60" s="3">
        <v>16.899999999999999</v>
      </c>
      <c r="N60" s="3">
        <v>14</v>
      </c>
    </row>
    <row r="61" spans="1:14" x14ac:dyDescent="0.3">
      <c r="A61" s="3">
        <v>60</v>
      </c>
      <c r="B61" s="4" t="s">
        <v>65</v>
      </c>
      <c r="C61" s="3">
        <v>20</v>
      </c>
      <c r="D61" s="3">
        <v>1</v>
      </c>
      <c r="E61" s="3">
        <v>4.0999999999999996</v>
      </c>
      <c r="F61" s="7">
        <v>7.1428571428571425E-2</v>
      </c>
      <c r="G61" s="7">
        <v>0.21428571428571427</v>
      </c>
      <c r="H61" s="3">
        <v>1.3</v>
      </c>
      <c r="I61" s="3">
        <v>0.8</v>
      </c>
      <c r="J61" s="3">
        <v>0.94099999999999995</v>
      </c>
      <c r="K61" s="3">
        <v>0.12</v>
      </c>
      <c r="L61" s="3">
        <v>0.36499999999999999</v>
      </c>
      <c r="M61" s="3">
        <v>10.4</v>
      </c>
      <c r="N61" s="3">
        <v>14</v>
      </c>
    </row>
    <row r="62" spans="1:14" x14ac:dyDescent="0.3">
      <c r="A62" s="3">
        <v>61</v>
      </c>
      <c r="B62" s="4" t="s">
        <v>66</v>
      </c>
      <c r="C62" s="3">
        <v>19</v>
      </c>
      <c r="D62" s="3">
        <v>1</v>
      </c>
      <c r="E62" s="3">
        <v>4.2</v>
      </c>
      <c r="F62" s="7">
        <v>0.2857142857142857</v>
      </c>
      <c r="G62" s="7">
        <v>0.21428571428571427</v>
      </c>
      <c r="H62" s="3">
        <v>0.9</v>
      </c>
      <c r="I62" s="3">
        <v>1.9</v>
      </c>
      <c r="J62" s="3">
        <v>0.84199999999999997</v>
      </c>
      <c r="K62" s="3">
        <v>0.23100000000000001</v>
      </c>
      <c r="L62" s="3">
        <v>0.5</v>
      </c>
      <c r="M62" s="3">
        <v>9.9</v>
      </c>
      <c r="N62" s="3">
        <v>14</v>
      </c>
    </row>
    <row r="63" spans="1:14" x14ac:dyDescent="0.3">
      <c r="A63" s="3">
        <v>62</v>
      </c>
      <c r="B63" s="4" t="s">
        <v>67</v>
      </c>
      <c r="C63" s="3">
        <v>22</v>
      </c>
      <c r="D63" s="3">
        <v>1</v>
      </c>
      <c r="E63" s="3">
        <v>1.4</v>
      </c>
      <c r="F63" s="7">
        <v>0</v>
      </c>
      <c r="G63" s="7">
        <v>7.1428571428571425E-2</v>
      </c>
      <c r="H63" s="3">
        <v>0.1</v>
      </c>
      <c r="I63" s="3">
        <v>0.9</v>
      </c>
      <c r="J63" s="3">
        <v>0.6</v>
      </c>
      <c r="K63" s="3">
        <v>0</v>
      </c>
      <c r="L63" s="3">
        <v>0.42099999999999999</v>
      </c>
      <c r="M63" s="3">
        <v>5.6</v>
      </c>
      <c r="N63" s="3">
        <v>14</v>
      </c>
    </row>
    <row r="64" spans="1:14" x14ac:dyDescent="0.3">
      <c r="A64" s="3">
        <v>63</v>
      </c>
      <c r="B64" s="4" t="s">
        <v>68</v>
      </c>
      <c r="C64" s="3">
        <v>20</v>
      </c>
      <c r="D64" s="3">
        <v>1</v>
      </c>
      <c r="E64" s="3">
        <v>2.9</v>
      </c>
      <c r="F64" s="7">
        <v>0</v>
      </c>
      <c r="G64" s="7">
        <v>0.38461538461538464</v>
      </c>
      <c r="H64" s="3">
        <v>0.3</v>
      </c>
      <c r="I64" s="3">
        <v>2.5</v>
      </c>
      <c r="J64" s="3">
        <v>0.61499999999999999</v>
      </c>
      <c r="K64" s="3">
        <v>0</v>
      </c>
      <c r="L64" s="3">
        <v>0.46899999999999997</v>
      </c>
      <c r="M64" s="3">
        <v>7.9</v>
      </c>
      <c r="N64" s="3">
        <v>13</v>
      </c>
    </row>
    <row r="65" spans="1:14" x14ac:dyDescent="0.3">
      <c r="A65" s="3">
        <v>64</v>
      </c>
      <c r="B65" s="4" t="s">
        <v>69</v>
      </c>
      <c r="C65" s="3">
        <v>22</v>
      </c>
      <c r="D65" s="3">
        <v>1</v>
      </c>
      <c r="E65" s="3">
        <v>2.2000000000000002</v>
      </c>
      <c r="F65" s="7">
        <v>8.3333333333333329E-2</v>
      </c>
      <c r="G65" s="7">
        <v>8.3333333333333329E-2</v>
      </c>
      <c r="H65" s="3">
        <v>0.7</v>
      </c>
      <c r="I65" s="3">
        <v>1.1000000000000001</v>
      </c>
      <c r="J65" s="3">
        <v>0.33300000000000002</v>
      </c>
      <c r="K65" s="3">
        <v>0.16700000000000001</v>
      </c>
      <c r="L65" s="3">
        <v>0.42899999999999999</v>
      </c>
      <c r="M65" s="3">
        <v>7.4</v>
      </c>
      <c r="N65" s="3">
        <v>12</v>
      </c>
    </row>
    <row r="66" spans="1:14" x14ac:dyDescent="0.3">
      <c r="A66" s="3">
        <v>65</v>
      </c>
      <c r="B66" s="4" t="s">
        <v>70</v>
      </c>
      <c r="C66" s="3">
        <v>22</v>
      </c>
      <c r="D66" s="3">
        <v>1</v>
      </c>
      <c r="E66" s="3">
        <v>3.5</v>
      </c>
      <c r="F66" s="7">
        <v>0.16666666666666666</v>
      </c>
      <c r="G66" s="7">
        <v>0.16666666666666666</v>
      </c>
      <c r="H66" s="3">
        <v>0.2</v>
      </c>
      <c r="I66" s="3">
        <v>0.9</v>
      </c>
      <c r="J66" s="3">
        <v>1</v>
      </c>
      <c r="K66" s="3">
        <v>0.45</v>
      </c>
      <c r="L66" s="3">
        <v>0.438</v>
      </c>
      <c r="M66" s="3">
        <v>5.3</v>
      </c>
      <c r="N66" s="3">
        <v>12</v>
      </c>
    </row>
    <row r="67" spans="1:14" x14ac:dyDescent="0.3">
      <c r="A67" s="3">
        <v>66</v>
      </c>
      <c r="B67" s="4" t="s">
        <v>71</v>
      </c>
      <c r="C67" s="3">
        <v>26</v>
      </c>
      <c r="D67" s="3">
        <v>1</v>
      </c>
      <c r="E67" s="3">
        <v>5.8</v>
      </c>
      <c r="F67" s="7">
        <v>0.41666666666666669</v>
      </c>
      <c r="G67" s="7">
        <v>1.0833333333333333</v>
      </c>
      <c r="H67" s="3">
        <v>2.2000000000000002</v>
      </c>
      <c r="I67" s="3">
        <v>4.3</v>
      </c>
      <c r="J67" s="3">
        <v>0.6</v>
      </c>
      <c r="K67" s="3">
        <v>0.34799999999999998</v>
      </c>
      <c r="L67" s="3">
        <v>0.46800000000000003</v>
      </c>
      <c r="M67" s="3">
        <v>22.6</v>
      </c>
      <c r="N67" s="3">
        <v>12</v>
      </c>
    </row>
    <row r="68" spans="1:14" x14ac:dyDescent="0.3">
      <c r="A68" s="3">
        <v>67</v>
      </c>
      <c r="B68" s="4" t="s">
        <v>72</v>
      </c>
      <c r="C68" s="3">
        <v>23</v>
      </c>
      <c r="D68" s="3">
        <v>1</v>
      </c>
      <c r="E68" s="3">
        <v>1.7</v>
      </c>
      <c r="F68" s="7">
        <v>0.33333333333333331</v>
      </c>
      <c r="G68" s="7">
        <v>0.16666666666666666</v>
      </c>
      <c r="H68" s="3">
        <v>0.2</v>
      </c>
      <c r="I68" s="3">
        <v>1.6</v>
      </c>
      <c r="J68" s="3">
        <v>0</v>
      </c>
      <c r="K68" s="3">
        <v>0.5</v>
      </c>
      <c r="L68" s="3">
        <v>0.69199999999999995</v>
      </c>
      <c r="M68" s="3">
        <v>5.9</v>
      </c>
      <c r="N68" s="3">
        <v>12</v>
      </c>
    </row>
    <row r="69" spans="1:14" x14ac:dyDescent="0.3">
      <c r="A69" s="3">
        <v>68</v>
      </c>
      <c r="B69" s="4" t="s">
        <v>73</v>
      </c>
      <c r="C69" s="3">
        <v>22</v>
      </c>
      <c r="D69" s="3">
        <v>1</v>
      </c>
      <c r="E69" s="3">
        <v>1.7</v>
      </c>
      <c r="F69" s="7">
        <v>0</v>
      </c>
      <c r="G69" s="7">
        <v>9.0909090909090912E-2</v>
      </c>
      <c r="H69" s="3">
        <v>0.1</v>
      </c>
      <c r="I69" s="3">
        <v>0.9</v>
      </c>
      <c r="J69" s="3">
        <v>0.83299999999999996</v>
      </c>
      <c r="K69" s="3"/>
      <c r="L69" s="3">
        <v>0.7</v>
      </c>
      <c r="M69" s="3">
        <v>3.2</v>
      </c>
      <c r="N69" s="3">
        <v>11</v>
      </c>
    </row>
    <row r="70" spans="1:14" x14ac:dyDescent="0.3">
      <c r="A70" s="3">
        <v>69</v>
      </c>
      <c r="B70" s="4" t="s">
        <v>74</v>
      </c>
      <c r="C70" s="3">
        <v>21</v>
      </c>
      <c r="D70" s="3">
        <v>1</v>
      </c>
      <c r="E70" s="3">
        <v>2.9</v>
      </c>
      <c r="F70" s="7">
        <v>0</v>
      </c>
      <c r="G70" s="7">
        <v>0.36363636363636365</v>
      </c>
      <c r="H70" s="3">
        <v>0.4</v>
      </c>
      <c r="I70" s="3">
        <v>0.9</v>
      </c>
      <c r="J70" s="3">
        <v>0.5</v>
      </c>
      <c r="K70" s="3">
        <v>0.4</v>
      </c>
      <c r="L70" s="3">
        <v>0.42899999999999999</v>
      </c>
      <c r="M70" s="3">
        <v>10.199999999999999</v>
      </c>
      <c r="N70" s="3">
        <v>11</v>
      </c>
    </row>
    <row r="71" spans="1:14" x14ac:dyDescent="0.3">
      <c r="A71" s="3">
        <v>70</v>
      </c>
      <c r="B71" s="4" t="s">
        <v>75</v>
      </c>
      <c r="C71" s="3">
        <v>22</v>
      </c>
      <c r="D71" s="3">
        <v>1</v>
      </c>
      <c r="E71" s="3">
        <v>1.2</v>
      </c>
      <c r="F71" s="7">
        <v>0</v>
      </c>
      <c r="G71" s="7">
        <v>0.1</v>
      </c>
      <c r="H71" s="3">
        <v>0.8</v>
      </c>
      <c r="I71" s="3">
        <v>0.4</v>
      </c>
      <c r="J71" s="3"/>
      <c r="K71" s="3">
        <v>0.2</v>
      </c>
      <c r="L71" s="3">
        <v>0.25</v>
      </c>
      <c r="M71" s="3">
        <v>5.3</v>
      </c>
      <c r="N71" s="3">
        <v>10</v>
      </c>
    </row>
    <row r="72" spans="1:14" x14ac:dyDescent="0.3">
      <c r="A72" s="3">
        <v>71</v>
      </c>
      <c r="B72" s="4" t="s">
        <v>76</v>
      </c>
      <c r="C72" s="3">
        <v>22</v>
      </c>
      <c r="D72" s="3">
        <v>1</v>
      </c>
      <c r="E72" s="3">
        <v>2</v>
      </c>
      <c r="F72" s="7">
        <v>0.2</v>
      </c>
      <c r="G72" s="7">
        <v>0.2</v>
      </c>
      <c r="H72" s="3">
        <v>0.2</v>
      </c>
      <c r="I72" s="3">
        <v>0.4</v>
      </c>
      <c r="J72" s="3">
        <v>1</v>
      </c>
      <c r="K72" s="3">
        <v>0.33300000000000002</v>
      </c>
      <c r="L72" s="3">
        <v>0.316</v>
      </c>
      <c r="M72" s="3">
        <v>4</v>
      </c>
      <c r="N72" s="3">
        <v>10</v>
      </c>
    </row>
    <row r="73" spans="1:14" x14ac:dyDescent="0.3">
      <c r="A73" s="3">
        <v>72</v>
      </c>
      <c r="B73" s="4" t="s">
        <v>77</v>
      </c>
      <c r="C73" s="3">
        <v>20</v>
      </c>
      <c r="D73" s="3">
        <v>1</v>
      </c>
      <c r="E73" s="3">
        <v>2</v>
      </c>
      <c r="F73" s="7">
        <v>0</v>
      </c>
      <c r="G73" s="7">
        <v>0.2</v>
      </c>
      <c r="H73" s="3">
        <v>0.5</v>
      </c>
      <c r="I73" s="3">
        <v>1</v>
      </c>
      <c r="J73" s="3">
        <v>0</v>
      </c>
      <c r="K73" s="3">
        <v>0.36399999999999999</v>
      </c>
      <c r="L73" s="3">
        <v>0.38100000000000001</v>
      </c>
      <c r="M73" s="3">
        <v>6.2</v>
      </c>
      <c r="N73" s="3">
        <v>10</v>
      </c>
    </row>
    <row r="74" spans="1:14" x14ac:dyDescent="0.3">
      <c r="A74" s="3">
        <v>73</v>
      </c>
      <c r="B74" s="4" t="s">
        <v>78</v>
      </c>
      <c r="C74" s="3">
        <v>22</v>
      </c>
      <c r="D74" s="3">
        <v>1</v>
      </c>
      <c r="E74" s="3">
        <v>3.3</v>
      </c>
      <c r="F74" s="7">
        <v>0.2</v>
      </c>
      <c r="G74" s="7">
        <v>0.5</v>
      </c>
      <c r="H74" s="3">
        <v>1.2</v>
      </c>
      <c r="I74" s="3">
        <v>0.9</v>
      </c>
      <c r="J74" s="3">
        <v>1</v>
      </c>
      <c r="K74" s="3">
        <v>0.17599999999999999</v>
      </c>
      <c r="L74" s="3">
        <v>0.34300000000000003</v>
      </c>
      <c r="M74" s="3">
        <v>8.9</v>
      </c>
      <c r="N74" s="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7337-2DB5-4ED8-99D5-16E7830C9552}">
  <dimension ref="A3:N76"/>
  <sheetViews>
    <sheetView tabSelected="1" workbookViewId="0">
      <selection activeCell="E7" sqref="E7"/>
    </sheetView>
  </sheetViews>
  <sheetFormatPr defaultRowHeight="14.4" x14ac:dyDescent="0.3"/>
  <cols>
    <col min="2" max="2" width="21.77734375" bestFit="1" customWidth="1"/>
  </cols>
  <sheetData>
    <row r="3" spans="1:14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80</v>
      </c>
      <c r="F3" s="2" t="s">
        <v>81</v>
      </c>
      <c r="G3" s="2" t="s">
        <v>82</v>
      </c>
      <c r="H3" s="2" t="s">
        <v>83</v>
      </c>
      <c r="I3" s="2" t="s">
        <v>84</v>
      </c>
      <c r="J3" s="2" t="s">
        <v>5</v>
      </c>
      <c r="K3" s="2" t="s">
        <v>85</v>
      </c>
      <c r="L3" s="2" t="s">
        <v>4</v>
      </c>
      <c r="M3" s="2" t="s">
        <v>86</v>
      </c>
      <c r="N3" s="2" t="s">
        <v>79</v>
      </c>
    </row>
    <row r="4" spans="1:14" x14ac:dyDescent="0.3">
      <c r="A4" s="3">
        <v>1</v>
      </c>
      <c r="B4" s="4" t="s">
        <v>6</v>
      </c>
      <c r="C4" s="3">
        <v>19</v>
      </c>
      <c r="D4" s="3">
        <v>1</v>
      </c>
      <c r="E4" s="3">
        <v>13.1</v>
      </c>
      <c r="F4" s="7">
        <v>9.375E-2</v>
      </c>
      <c r="G4" s="7">
        <v>0.765625</v>
      </c>
      <c r="H4" s="3">
        <v>2.7</v>
      </c>
      <c r="I4" s="3">
        <v>3.5</v>
      </c>
      <c r="J4" s="3">
        <v>0.79</v>
      </c>
      <c r="K4" s="3">
        <v>0.35499999999999998</v>
      </c>
      <c r="L4" s="3">
        <v>0.39400000000000002</v>
      </c>
      <c r="M4" s="3">
        <v>25.6</v>
      </c>
      <c r="N4" s="3">
        <v>64</v>
      </c>
    </row>
    <row r="5" spans="1:14" x14ac:dyDescent="0.3">
      <c r="A5" s="3">
        <v>2</v>
      </c>
      <c r="B5" s="4" t="s">
        <v>7</v>
      </c>
      <c r="C5" s="3">
        <v>22</v>
      </c>
      <c r="D5" s="3">
        <v>1</v>
      </c>
      <c r="E5" s="3">
        <v>7.9</v>
      </c>
      <c r="F5" s="7">
        <v>0.19047619047619047</v>
      </c>
      <c r="G5" s="7">
        <v>0.50793650793650791</v>
      </c>
      <c r="H5" s="3">
        <v>1.7</v>
      </c>
      <c r="I5" s="3">
        <v>3.4</v>
      </c>
      <c r="J5" s="3">
        <v>0.86499999999999999</v>
      </c>
      <c r="K5" s="3">
        <v>0.39800000000000002</v>
      </c>
      <c r="L5" s="3">
        <v>0.46400000000000002</v>
      </c>
      <c r="M5" s="3">
        <v>17.2</v>
      </c>
      <c r="N5" s="3">
        <v>63</v>
      </c>
    </row>
    <row r="6" spans="1:14" x14ac:dyDescent="0.3">
      <c r="A6" s="3">
        <v>3</v>
      </c>
      <c r="B6" s="4" t="s">
        <v>8</v>
      </c>
      <c r="C6" s="3">
        <v>20</v>
      </c>
      <c r="D6" s="3">
        <v>1</v>
      </c>
      <c r="E6" s="3">
        <v>9.1999999999999993</v>
      </c>
      <c r="F6" s="7">
        <v>0.61290322580645162</v>
      </c>
      <c r="G6" s="7">
        <v>0.91935483870967738</v>
      </c>
      <c r="H6" s="3">
        <v>1.7</v>
      </c>
      <c r="I6" s="3">
        <v>3.4</v>
      </c>
      <c r="J6" s="3">
        <v>0.46100000000000002</v>
      </c>
      <c r="K6" s="3">
        <v>0.29699999999999999</v>
      </c>
      <c r="L6" s="3">
        <v>0.40100000000000002</v>
      </c>
      <c r="M6" s="3">
        <v>24</v>
      </c>
      <c r="N6" s="3">
        <v>62</v>
      </c>
    </row>
    <row r="7" spans="1:14" x14ac:dyDescent="0.3">
      <c r="A7" s="3">
        <v>4</v>
      </c>
      <c r="B7" s="4" t="s">
        <v>9</v>
      </c>
      <c r="C7" s="3">
        <v>22</v>
      </c>
      <c r="D7" s="3">
        <v>1</v>
      </c>
      <c r="E7" s="3">
        <v>12.3</v>
      </c>
      <c r="F7" s="7">
        <v>0.29508196721311475</v>
      </c>
      <c r="G7" s="7">
        <v>0.72131147540983609</v>
      </c>
      <c r="H7" s="3">
        <v>1.8</v>
      </c>
      <c r="I7" s="3">
        <v>4.4000000000000004</v>
      </c>
      <c r="J7" s="3">
        <v>0.75900000000000001</v>
      </c>
      <c r="K7" s="3">
        <v>0.34599999999999997</v>
      </c>
      <c r="L7" s="3">
        <v>0.40799999999999997</v>
      </c>
      <c r="M7" s="3">
        <v>31.9</v>
      </c>
      <c r="N7" s="3">
        <v>61</v>
      </c>
    </row>
    <row r="8" spans="1:14" x14ac:dyDescent="0.3">
      <c r="A8" s="3">
        <v>5</v>
      </c>
      <c r="B8" s="4" t="s">
        <v>10</v>
      </c>
      <c r="C8" s="3">
        <v>24</v>
      </c>
      <c r="D8" s="3">
        <v>1</v>
      </c>
      <c r="E8" s="3">
        <v>15.5</v>
      </c>
      <c r="F8" s="7">
        <v>0.18032786885245902</v>
      </c>
      <c r="G8" s="7">
        <v>0.83606557377049184</v>
      </c>
      <c r="H8" s="3">
        <v>3.4</v>
      </c>
      <c r="I8" s="3">
        <v>2.7</v>
      </c>
      <c r="J8" s="3">
        <v>0.83699999999999997</v>
      </c>
      <c r="K8" s="3">
        <v>0.35499999999999998</v>
      </c>
      <c r="L8" s="3">
        <v>0.44600000000000001</v>
      </c>
      <c r="M8" s="3">
        <v>29.8</v>
      </c>
      <c r="N8" s="3">
        <v>61</v>
      </c>
    </row>
    <row r="9" spans="1:14" x14ac:dyDescent="0.3">
      <c r="A9" s="3">
        <v>6</v>
      </c>
      <c r="B9" s="4" t="s">
        <v>11</v>
      </c>
      <c r="C9" s="3">
        <v>21</v>
      </c>
      <c r="D9" s="3">
        <v>1</v>
      </c>
      <c r="E9" s="3">
        <v>3.6</v>
      </c>
      <c r="F9" s="7">
        <v>0.54098360655737709</v>
      </c>
      <c r="G9" s="7">
        <v>0.44262295081967212</v>
      </c>
      <c r="H9" s="3">
        <v>1</v>
      </c>
      <c r="I9" s="3">
        <v>2.7</v>
      </c>
      <c r="J9" s="3">
        <v>0.72499999999999998</v>
      </c>
      <c r="K9" s="3">
        <v>0.247</v>
      </c>
      <c r="L9" s="3">
        <v>0.41699999999999998</v>
      </c>
      <c r="M9" s="3">
        <v>15.9</v>
      </c>
      <c r="N9" s="3">
        <v>61</v>
      </c>
    </row>
    <row r="10" spans="1:14" x14ac:dyDescent="0.3">
      <c r="A10" s="3">
        <v>7</v>
      </c>
      <c r="B10" s="4" t="s">
        <v>12</v>
      </c>
      <c r="C10" s="3">
        <v>20</v>
      </c>
      <c r="D10" s="3">
        <v>1</v>
      </c>
      <c r="E10" s="3">
        <v>12.3</v>
      </c>
      <c r="F10" s="7">
        <v>6.7796610169491525E-2</v>
      </c>
      <c r="G10" s="7">
        <v>0.71186440677966101</v>
      </c>
      <c r="H10" s="3">
        <v>3.9</v>
      </c>
      <c r="I10" s="3">
        <v>1.9</v>
      </c>
      <c r="J10" s="3">
        <v>0.875</v>
      </c>
      <c r="K10" s="3">
        <v>0.35499999999999998</v>
      </c>
      <c r="L10" s="3">
        <v>0.40100000000000002</v>
      </c>
      <c r="M10" s="3">
        <v>30.9</v>
      </c>
      <c r="N10" s="3">
        <v>59</v>
      </c>
    </row>
    <row r="11" spans="1:14" x14ac:dyDescent="0.3">
      <c r="A11" s="3">
        <v>8</v>
      </c>
      <c r="B11" s="4" t="s">
        <v>13</v>
      </c>
      <c r="C11" s="3">
        <v>23</v>
      </c>
      <c r="D11" s="3">
        <v>1</v>
      </c>
      <c r="E11" s="3">
        <v>14</v>
      </c>
      <c r="F11" s="7">
        <v>0.22033898305084745</v>
      </c>
      <c r="G11" s="7">
        <v>0.5423728813559322</v>
      </c>
      <c r="H11" s="3">
        <v>2</v>
      </c>
      <c r="I11" s="3">
        <v>4.5999999999999996</v>
      </c>
      <c r="J11" s="3">
        <v>0.77400000000000002</v>
      </c>
      <c r="K11" s="3">
        <v>0.28799999999999998</v>
      </c>
      <c r="L11" s="3">
        <v>0.5</v>
      </c>
      <c r="M11" s="3">
        <v>27.5</v>
      </c>
      <c r="N11" s="3">
        <v>59</v>
      </c>
    </row>
    <row r="12" spans="1:14" x14ac:dyDescent="0.3">
      <c r="A12" s="3">
        <v>9</v>
      </c>
      <c r="B12" s="4" t="s">
        <v>14</v>
      </c>
      <c r="C12" s="3">
        <v>20</v>
      </c>
      <c r="D12" s="3">
        <v>1</v>
      </c>
      <c r="E12" s="3">
        <v>17.600000000000001</v>
      </c>
      <c r="F12" s="7">
        <v>0.25862068965517243</v>
      </c>
      <c r="G12" s="7">
        <v>0.93103448275862066</v>
      </c>
      <c r="H12" s="3">
        <v>7</v>
      </c>
      <c r="I12" s="3">
        <v>3.5</v>
      </c>
      <c r="J12" s="3">
        <v>0.77</v>
      </c>
      <c r="K12" s="3">
        <v>0.373</v>
      </c>
      <c r="L12" s="3">
        <v>0.49199999999999999</v>
      </c>
      <c r="M12" s="3">
        <v>29.9</v>
      </c>
      <c r="N12" s="3">
        <v>58</v>
      </c>
    </row>
    <row r="13" spans="1:14" x14ac:dyDescent="0.3">
      <c r="A13" s="3">
        <v>10</v>
      </c>
      <c r="B13" s="4" t="s">
        <v>15</v>
      </c>
      <c r="C13" s="3">
        <v>19</v>
      </c>
      <c r="D13" s="3">
        <v>1</v>
      </c>
      <c r="E13" s="3">
        <v>7.5</v>
      </c>
      <c r="F13" s="7">
        <v>0.9464285714285714</v>
      </c>
      <c r="G13" s="7">
        <v>0.4107142857142857</v>
      </c>
      <c r="H13" s="3">
        <v>0.9</v>
      </c>
      <c r="I13" s="3">
        <v>4</v>
      </c>
      <c r="J13" s="3">
        <v>0.63</v>
      </c>
      <c r="K13" s="3">
        <v>0.25</v>
      </c>
      <c r="L13" s="3">
        <v>0.66</v>
      </c>
      <c r="M13" s="3">
        <v>17</v>
      </c>
      <c r="N13" s="3">
        <v>56</v>
      </c>
    </row>
    <row r="14" spans="1:14" x14ac:dyDescent="0.3">
      <c r="A14" s="3">
        <v>11</v>
      </c>
      <c r="B14" s="4" t="s">
        <v>16</v>
      </c>
      <c r="C14" s="3">
        <v>20</v>
      </c>
      <c r="D14" s="3">
        <v>1</v>
      </c>
      <c r="E14" s="3">
        <v>8.6999999999999993</v>
      </c>
      <c r="F14" s="7">
        <v>0.17857142857142858</v>
      </c>
      <c r="G14" s="7">
        <v>0.6071428571428571</v>
      </c>
      <c r="H14" s="3">
        <v>2.2999999999999998</v>
      </c>
      <c r="I14" s="3">
        <v>2.1</v>
      </c>
      <c r="J14" s="3">
        <v>0.8</v>
      </c>
      <c r="K14" s="3">
        <v>0.27800000000000002</v>
      </c>
      <c r="L14" s="3">
        <v>0.32700000000000001</v>
      </c>
      <c r="M14" s="3">
        <v>22.3</v>
      </c>
      <c r="N14" s="3">
        <v>56</v>
      </c>
    </row>
    <row r="15" spans="1:14" x14ac:dyDescent="0.3">
      <c r="A15" s="3">
        <v>12</v>
      </c>
      <c r="B15" s="4" t="s">
        <v>17</v>
      </c>
      <c r="C15" s="3">
        <v>20</v>
      </c>
      <c r="D15" s="3">
        <v>1</v>
      </c>
      <c r="E15" s="3">
        <v>10.3</v>
      </c>
      <c r="F15" s="7">
        <v>0.48214285714285715</v>
      </c>
      <c r="G15" s="7">
        <v>1.0535714285714286</v>
      </c>
      <c r="H15" s="3">
        <v>1.5</v>
      </c>
      <c r="I15" s="3">
        <v>3.6</v>
      </c>
      <c r="J15" s="3">
        <v>0.80300000000000005</v>
      </c>
      <c r="K15" s="3">
        <v>0.33300000000000002</v>
      </c>
      <c r="L15" s="3">
        <v>0.38</v>
      </c>
      <c r="M15" s="3">
        <v>26.4</v>
      </c>
      <c r="N15" s="3">
        <v>56</v>
      </c>
    </row>
    <row r="16" spans="1:14" x14ac:dyDescent="0.3">
      <c r="A16" s="3">
        <v>13</v>
      </c>
      <c r="B16" s="4" t="s">
        <v>18</v>
      </c>
      <c r="C16" s="3">
        <v>22</v>
      </c>
      <c r="D16" s="3">
        <v>1</v>
      </c>
      <c r="E16" s="3">
        <v>4.5999999999999996</v>
      </c>
      <c r="F16" s="7">
        <v>0.7142857142857143</v>
      </c>
      <c r="G16" s="7">
        <v>1.375</v>
      </c>
      <c r="H16" s="3">
        <v>1.2</v>
      </c>
      <c r="I16" s="3">
        <v>1.5</v>
      </c>
      <c r="J16" s="3">
        <v>0.61</v>
      </c>
      <c r="K16" s="3">
        <v>0.35</v>
      </c>
      <c r="L16" s="3">
        <v>0.40200000000000002</v>
      </c>
      <c r="M16" s="3">
        <v>19.5</v>
      </c>
      <c r="N16" s="3">
        <v>56</v>
      </c>
    </row>
    <row r="17" spans="1:14" x14ac:dyDescent="0.3">
      <c r="A17" s="3">
        <v>14</v>
      </c>
      <c r="B17" s="4" t="s">
        <v>19</v>
      </c>
      <c r="C17" s="3">
        <v>21</v>
      </c>
      <c r="D17" s="3">
        <v>1</v>
      </c>
      <c r="E17" s="3">
        <v>12.3</v>
      </c>
      <c r="F17" s="7">
        <v>0.75</v>
      </c>
      <c r="G17" s="7">
        <v>0.8928571428571429</v>
      </c>
      <c r="H17" s="3">
        <v>2.2000000000000002</v>
      </c>
      <c r="I17" s="3">
        <v>5.5</v>
      </c>
      <c r="J17" s="3">
        <v>0.65700000000000003</v>
      </c>
      <c r="K17" s="3">
        <v>0.38100000000000001</v>
      </c>
      <c r="L17" s="3">
        <v>0.45900000000000002</v>
      </c>
      <c r="M17" s="3">
        <v>30.5</v>
      </c>
      <c r="N17" s="3">
        <v>56</v>
      </c>
    </row>
    <row r="18" spans="1:14" x14ac:dyDescent="0.3">
      <c r="A18" s="3">
        <v>15</v>
      </c>
      <c r="B18" s="4" t="s">
        <v>20</v>
      </c>
      <c r="C18" s="3">
        <v>19</v>
      </c>
      <c r="D18" s="3">
        <v>1</v>
      </c>
      <c r="E18" s="3">
        <v>14.1</v>
      </c>
      <c r="F18" s="7">
        <v>0.29629629629629628</v>
      </c>
      <c r="G18" s="7">
        <v>0.90740740740740744</v>
      </c>
      <c r="H18" s="3">
        <v>2.6</v>
      </c>
      <c r="I18" s="3">
        <v>5</v>
      </c>
      <c r="J18" s="3">
        <v>0.60199999999999998</v>
      </c>
      <c r="K18" s="3">
        <v>0.32100000000000001</v>
      </c>
      <c r="L18" s="3">
        <v>0.39800000000000002</v>
      </c>
      <c r="M18" s="3">
        <v>30.3</v>
      </c>
      <c r="N18" s="3">
        <v>54</v>
      </c>
    </row>
    <row r="19" spans="1:14" x14ac:dyDescent="0.3">
      <c r="A19" s="3">
        <v>16</v>
      </c>
      <c r="B19" s="4" t="s">
        <v>21</v>
      </c>
      <c r="C19" s="3">
        <v>21</v>
      </c>
      <c r="D19" s="3">
        <v>1</v>
      </c>
      <c r="E19" s="3">
        <v>4.4000000000000004</v>
      </c>
      <c r="F19" s="7">
        <v>0.31481481481481483</v>
      </c>
      <c r="G19" s="7">
        <v>0.33333333333333331</v>
      </c>
      <c r="H19" s="3">
        <v>0.9</v>
      </c>
      <c r="I19" s="3">
        <v>3.6</v>
      </c>
      <c r="J19" s="3">
        <v>0.57999999999999996</v>
      </c>
      <c r="K19" s="3">
        <v>0.13500000000000001</v>
      </c>
      <c r="L19" s="3">
        <v>0.51800000000000002</v>
      </c>
      <c r="M19" s="3">
        <v>12.8</v>
      </c>
      <c r="N19" s="3">
        <v>54</v>
      </c>
    </row>
    <row r="20" spans="1:14" x14ac:dyDescent="0.3">
      <c r="A20" s="3">
        <v>17</v>
      </c>
      <c r="B20" s="4" t="s">
        <v>22</v>
      </c>
      <c r="C20" s="3">
        <v>19</v>
      </c>
      <c r="D20" s="3">
        <v>1</v>
      </c>
      <c r="E20" s="3">
        <v>4.5</v>
      </c>
      <c r="F20" s="7">
        <v>0.660377358490566</v>
      </c>
      <c r="G20" s="7">
        <v>0.37735849056603776</v>
      </c>
      <c r="H20" s="3">
        <v>0.5</v>
      </c>
      <c r="I20" s="3">
        <v>3.7</v>
      </c>
      <c r="J20" s="3">
        <v>0.68100000000000005</v>
      </c>
      <c r="K20" s="3">
        <v>0.3</v>
      </c>
      <c r="L20" s="3">
        <v>0.38300000000000001</v>
      </c>
      <c r="M20" s="3">
        <v>17.2</v>
      </c>
      <c r="N20" s="3">
        <v>53</v>
      </c>
    </row>
    <row r="21" spans="1:14" x14ac:dyDescent="0.3">
      <c r="A21" s="3">
        <v>18</v>
      </c>
      <c r="B21" s="4" t="s">
        <v>23</v>
      </c>
      <c r="C21" s="3">
        <v>29</v>
      </c>
      <c r="D21" s="3">
        <v>1</v>
      </c>
      <c r="E21" s="3">
        <v>6.8</v>
      </c>
      <c r="F21" s="7">
        <v>0.36538461538461536</v>
      </c>
      <c r="G21" s="7">
        <v>0.57692307692307687</v>
      </c>
      <c r="H21" s="3">
        <v>1.3</v>
      </c>
      <c r="I21" s="3">
        <v>3</v>
      </c>
      <c r="J21" s="3">
        <v>0.73299999999999998</v>
      </c>
      <c r="K21" s="3">
        <v>0.36099999999999999</v>
      </c>
      <c r="L21" s="3">
        <v>0.442</v>
      </c>
      <c r="M21" s="3">
        <v>17.100000000000001</v>
      </c>
      <c r="N21" s="3">
        <v>52</v>
      </c>
    </row>
    <row r="22" spans="1:14" x14ac:dyDescent="0.3">
      <c r="A22" s="3">
        <v>19</v>
      </c>
      <c r="B22" s="4" t="s">
        <v>24</v>
      </c>
      <c r="C22" s="3">
        <v>23</v>
      </c>
      <c r="D22" s="3">
        <v>1</v>
      </c>
      <c r="E22" s="3">
        <v>12</v>
      </c>
      <c r="F22" s="7">
        <v>0.84</v>
      </c>
      <c r="G22" s="7">
        <v>0.52</v>
      </c>
      <c r="H22" s="3">
        <v>1.4</v>
      </c>
      <c r="I22" s="3">
        <v>5.8</v>
      </c>
      <c r="J22" s="3">
        <v>0.78500000000000003</v>
      </c>
      <c r="K22" s="3">
        <v>0.40400000000000003</v>
      </c>
      <c r="L22" s="3">
        <v>0.623</v>
      </c>
      <c r="M22" s="3">
        <v>21.7</v>
      </c>
      <c r="N22" s="3">
        <v>50</v>
      </c>
    </row>
    <row r="23" spans="1:14" x14ac:dyDescent="0.3">
      <c r="A23" s="3">
        <v>20</v>
      </c>
      <c r="B23" s="4" t="s">
        <v>25</v>
      </c>
      <c r="C23" s="3">
        <v>19</v>
      </c>
      <c r="D23" s="3">
        <v>1</v>
      </c>
      <c r="E23" s="3">
        <v>10</v>
      </c>
      <c r="F23" s="7">
        <v>0.28000000000000003</v>
      </c>
      <c r="G23" s="7">
        <v>0.92</v>
      </c>
      <c r="H23" s="3">
        <v>2.2000000000000002</v>
      </c>
      <c r="I23" s="3">
        <v>3.2</v>
      </c>
      <c r="J23" s="3">
        <v>0.72299999999999998</v>
      </c>
      <c r="K23" s="3">
        <v>0.33500000000000002</v>
      </c>
      <c r="L23" s="3">
        <v>0.442</v>
      </c>
      <c r="M23" s="3">
        <v>23.2</v>
      </c>
      <c r="N23" s="3">
        <v>50</v>
      </c>
    </row>
    <row r="24" spans="1:14" x14ac:dyDescent="0.3">
      <c r="A24" s="3">
        <v>21</v>
      </c>
      <c r="B24" s="4" t="s">
        <v>26</v>
      </c>
      <c r="C24" s="3">
        <v>20</v>
      </c>
      <c r="D24" s="3">
        <v>1</v>
      </c>
      <c r="E24" s="3">
        <v>3.1</v>
      </c>
      <c r="F24" s="7">
        <v>0.65306122448979587</v>
      </c>
      <c r="G24" s="7">
        <v>0.12244897959183673</v>
      </c>
      <c r="H24" s="3">
        <v>0.4</v>
      </c>
      <c r="I24" s="3">
        <v>2</v>
      </c>
      <c r="J24" s="3">
        <v>0.72699999999999998</v>
      </c>
      <c r="K24" s="3">
        <v>0.16700000000000001</v>
      </c>
      <c r="L24" s="3">
        <v>0.47299999999999998</v>
      </c>
      <c r="M24" s="3">
        <v>8.4</v>
      </c>
      <c r="N24" s="3">
        <v>49</v>
      </c>
    </row>
    <row r="25" spans="1:14" x14ac:dyDescent="0.3">
      <c r="A25" s="3">
        <v>22</v>
      </c>
      <c r="B25" s="4" t="s">
        <v>27</v>
      </c>
      <c r="C25" s="3">
        <v>23</v>
      </c>
      <c r="D25" s="3">
        <v>1</v>
      </c>
      <c r="E25" s="3">
        <v>8.1</v>
      </c>
      <c r="F25" s="7">
        <v>0.32653061224489793</v>
      </c>
      <c r="G25" s="7">
        <v>0.61224489795918369</v>
      </c>
      <c r="H25" s="3">
        <v>1.1000000000000001</v>
      </c>
      <c r="I25" s="3">
        <v>2.9</v>
      </c>
      <c r="J25" s="3">
        <v>0.76100000000000001</v>
      </c>
      <c r="K25" s="3">
        <v>0.39700000000000002</v>
      </c>
      <c r="L25" s="3">
        <v>0.41799999999999998</v>
      </c>
      <c r="M25" s="3">
        <v>20.3</v>
      </c>
      <c r="N25" s="3">
        <v>49</v>
      </c>
    </row>
    <row r="26" spans="1:14" x14ac:dyDescent="0.3">
      <c r="A26" s="3">
        <v>23</v>
      </c>
      <c r="B26" s="4" t="s">
        <v>28</v>
      </c>
      <c r="C26" s="3">
        <v>19</v>
      </c>
      <c r="D26" s="3">
        <v>1</v>
      </c>
      <c r="E26" s="3">
        <v>3.6</v>
      </c>
      <c r="F26" s="7">
        <v>0.2978723404255319</v>
      </c>
      <c r="G26" s="7">
        <v>0.27659574468085107</v>
      </c>
      <c r="H26" s="3">
        <v>0.5</v>
      </c>
      <c r="I26" s="3">
        <v>2.2999999999999998</v>
      </c>
      <c r="J26" s="3">
        <v>0.61899999999999999</v>
      </c>
      <c r="K26" s="3">
        <v>0.24099999999999999</v>
      </c>
      <c r="L26" s="3">
        <v>0.436</v>
      </c>
      <c r="M26" s="3">
        <v>12.1</v>
      </c>
      <c r="N26" s="3">
        <v>47</v>
      </c>
    </row>
    <row r="27" spans="1:14" x14ac:dyDescent="0.3">
      <c r="A27" s="3">
        <v>24</v>
      </c>
      <c r="B27" s="4" t="s">
        <v>29</v>
      </c>
      <c r="C27" s="3">
        <v>20</v>
      </c>
      <c r="D27" s="3">
        <v>1</v>
      </c>
      <c r="E27" s="3">
        <v>13.1</v>
      </c>
      <c r="F27" s="7">
        <v>0.15217391304347827</v>
      </c>
      <c r="G27" s="7">
        <v>0.63043478260869568</v>
      </c>
      <c r="H27" s="3">
        <v>2</v>
      </c>
      <c r="I27" s="3">
        <v>4</v>
      </c>
      <c r="J27" s="3">
        <v>0.83499999999999996</v>
      </c>
      <c r="K27" s="3">
        <v>0.39300000000000002</v>
      </c>
      <c r="L27" s="3">
        <v>0.41399999999999998</v>
      </c>
      <c r="M27" s="3">
        <v>27.7</v>
      </c>
      <c r="N27" s="3">
        <v>46</v>
      </c>
    </row>
    <row r="28" spans="1:14" x14ac:dyDescent="0.3">
      <c r="A28" s="3">
        <v>25</v>
      </c>
      <c r="B28" s="4" t="s">
        <v>30</v>
      </c>
      <c r="C28" s="3">
        <v>24</v>
      </c>
      <c r="D28" s="3">
        <v>1</v>
      </c>
      <c r="E28" s="3">
        <v>4.8</v>
      </c>
      <c r="F28" s="7">
        <v>0.17391304347826086</v>
      </c>
      <c r="G28" s="7">
        <v>0.82608695652173914</v>
      </c>
      <c r="H28" s="3">
        <v>1.9</v>
      </c>
      <c r="I28" s="3">
        <v>3.2</v>
      </c>
      <c r="J28" s="3">
        <v>0.623</v>
      </c>
      <c r="K28" s="3">
        <v>0.23899999999999999</v>
      </c>
      <c r="L28" s="3">
        <v>0.42799999999999999</v>
      </c>
      <c r="M28" s="3">
        <v>18.2</v>
      </c>
      <c r="N28" s="3">
        <v>46</v>
      </c>
    </row>
    <row r="29" spans="1:14" x14ac:dyDescent="0.3">
      <c r="A29" s="3">
        <v>26</v>
      </c>
      <c r="B29" s="4" t="s">
        <v>31</v>
      </c>
      <c r="C29" s="3">
        <v>21</v>
      </c>
      <c r="D29" s="3">
        <v>1</v>
      </c>
      <c r="E29" s="3">
        <v>7.8</v>
      </c>
      <c r="F29" s="7">
        <v>0.41304347826086957</v>
      </c>
      <c r="G29" s="7">
        <v>0.41304347826086957</v>
      </c>
      <c r="H29" s="3">
        <v>0.8</v>
      </c>
      <c r="I29" s="3">
        <v>4.3</v>
      </c>
      <c r="J29" s="3">
        <v>0.76700000000000002</v>
      </c>
      <c r="K29" s="3">
        <v>0.42599999999999999</v>
      </c>
      <c r="L29" s="3">
        <v>0.504</v>
      </c>
      <c r="M29" s="3">
        <v>14.2</v>
      </c>
      <c r="N29" s="3">
        <v>46</v>
      </c>
    </row>
    <row r="30" spans="1:14" x14ac:dyDescent="0.3">
      <c r="A30" s="3">
        <v>27</v>
      </c>
      <c r="B30" s="4" t="s">
        <v>32</v>
      </c>
      <c r="C30" s="3">
        <v>22</v>
      </c>
      <c r="D30" s="3">
        <v>1</v>
      </c>
      <c r="E30" s="3">
        <v>7.4</v>
      </c>
      <c r="F30" s="7">
        <v>0.22727272727272727</v>
      </c>
      <c r="G30" s="7">
        <v>1</v>
      </c>
      <c r="H30" s="3">
        <v>3</v>
      </c>
      <c r="I30" s="3">
        <v>2.7</v>
      </c>
      <c r="J30" s="3">
        <v>0.82899999999999996</v>
      </c>
      <c r="K30" s="3">
        <v>0.30499999999999999</v>
      </c>
      <c r="L30" s="3">
        <v>0.41</v>
      </c>
      <c r="M30" s="3">
        <v>22.5</v>
      </c>
      <c r="N30" s="3">
        <v>44</v>
      </c>
    </row>
    <row r="31" spans="1:14" x14ac:dyDescent="0.3">
      <c r="A31" s="3">
        <v>28</v>
      </c>
      <c r="B31" s="4" t="s">
        <v>33</v>
      </c>
      <c r="C31" s="3">
        <v>26</v>
      </c>
      <c r="D31" s="3">
        <v>1</v>
      </c>
      <c r="E31" s="3">
        <v>2.9</v>
      </c>
      <c r="F31" s="7">
        <v>0.15909090909090909</v>
      </c>
      <c r="G31" s="7">
        <v>0.52272727272727271</v>
      </c>
      <c r="H31" s="3">
        <v>0.5</v>
      </c>
      <c r="I31" s="3">
        <v>1.8</v>
      </c>
      <c r="J31" s="3">
        <v>0.63900000000000001</v>
      </c>
      <c r="K31" s="3">
        <v>0.26100000000000001</v>
      </c>
      <c r="L31" s="3">
        <v>0.5</v>
      </c>
      <c r="M31" s="3">
        <v>9.4</v>
      </c>
      <c r="N31" s="3">
        <v>44</v>
      </c>
    </row>
    <row r="32" spans="1:14" x14ac:dyDescent="0.3">
      <c r="A32" s="3">
        <v>29</v>
      </c>
      <c r="B32" s="4" t="s">
        <v>34</v>
      </c>
      <c r="C32" s="3">
        <v>21</v>
      </c>
      <c r="D32" s="3">
        <v>1</v>
      </c>
      <c r="E32" s="3">
        <v>5.0999999999999996</v>
      </c>
      <c r="F32" s="7">
        <v>1.2619047619047619</v>
      </c>
      <c r="G32" s="7">
        <v>0.30952380952380953</v>
      </c>
      <c r="H32" s="3">
        <v>0.5</v>
      </c>
      <c r="I32" s="3">
        <v>2.4</v>
      </c>
      <c r="J32" s="3">
        <v>0.52500000000000002</v>
      </c>
      <c r="K32" s="3"/>
      <c r="L32" s="3">
        <v>0.69699999999999995</v>
      </c>
      <c r="M32" s="3">
        <v>14</v>
      </c>
      <c r="N32" s="3">
        <v>42</v>
      </c>
    </row>
    <row r="33" spans="1:14" x14ac:dyDescent="0.3">
      <c r="A33" s="3">
        <v>30</v>
      </c>
      <c r="B33" s="4" t="s">
        <v>35</v>
      </c>
      <c r="C33" s="3">
        <v>24</v>
      </c>
      <c r="D33" s="3">
        <v>1</v>
      </c>
      <c r="E33" s="3">
        <v>4</v>
      </c>
      <c r="F33" s="7">
        <v>0.19047619047619047</v>
      </c>
      <c r="G33" s="7">
        <v>0.2857142857142857</v>
      </c>
      <c r="H33" s="3">
        <v>1.1000000000000001</v>
      </c>
      <c r="I33" s="3">
        <v>1.7</v>
      </c>
      <c r="J33" s="3">
        <v>0.92</v>
      </c>
      <c r="K33" s="3">
        <v>0.309</v>
      </c>
      <c r="L33" s="3">
        <v>0.39600000000000002</v>
      </c>
      <c r="M33" s="3">
        <v>11.3</v>
      </c>
      <c r="N33" s="3">
        <v>42</v>
      </c>
    </row>
    <row r="34" spans="1:14" x14ac:dyDescent="0.3">
      <c r="A34" s="3">
        <v>31</v>
      </c>
      <c r="B34" s="4" t="s">
        <v>36</v>
      </c>
      <c r="C34" s="3">
        <v>21</v>
      </c>
      <c r="D34" s="3">
        <v>1</v>
      </c>
      <c r="E34" s="3">
        <v>5.0999999999999996</v>
      </c>
      <c r="F34" s="7">
        <v>0.17073170731707318</v>
      </c>
      <c r="G34" s="7">
        <v>0.26829268292682928</v>
      </c>
      <c r="H34" s="3">
        <v>1.8</v>
      </c>
      <c r="I34" s="3">
        <v>2</v>
      </c>
      <c r="J34" s="3">
        <v>0.60699999999999998</v>
      </c>
      <c r="K34" s="3">
        <v>0.34200000000000003</v>
      </c>
      <c r="L34" s="3">
        <v>0.33900000000000002</v>
      </c>
      <c r="M34" s="3">
        <v>12.2</v>
      </c>
      <c r="N34" s="3">
        <v>41</v>
      </c>
    </row>
    <row r="35" spans="1:14" x14ac:dyDescent="0.3">
      <c r="A35" s="3">
        <v>32</v>
      </c>
      <c r="B35" s="4" t="s">
        <v>37</v>
      </c>
      <c r="C35" s="3">
        <v>23</v>
      </c>
      <c r="D35" s="3">
        <v>1</v>
      </c>
      <c r="E35" s="3">
        <v>2.9</v>
      </c>
      <c r="F35" s="7">
        <v>0.43902439024390244</v>
      </c>
      <c r="G35" s="7">
        <v>0.21951219512195122</v>
      </c>
      <c r="H35" s="3">
        <v>0.5</v>
      </c>
      <c r="I35" s="3">
        <v>2.7</v>
      </c>
      <c r="J35" s="3">
        <v>0.69399999999999995</v>
      </c>
      <c r="K35" s="3">
        <v>0</v>
      </c>
      <c r="L35" s="3">
        <v>0.623</v>
      </c>
      <c r="M35" s="3">
        <v>7.5</v>
      </c>
      <c r="N35" s="3">
        <v>41</v>
      </c>
    </row>
    <row r="36" spans="1:14" x14ac:dyDescent="0.3">
      <c r="A36" s="3">
        <v>33</v>
      </c>
      <c r="B36" s="4" t="s">
        <v>38</v>
      </c>
      <c r="C36" s="3">
        <v>21</v>
      </c>
      <c r="D36" s="3">
        <v>1</v>
      </c>
      <c r="E36" s="3">
        <v>13.4</v>
      </c>
      <c r="F36" s="7">
        <v>0.125</v>
      </c>
      <c r="G36" s="7">
        <v>0.85</v>
      </c>
      <c r="H36" s="3">
        <v>1.7</v>
      </c>
      <c r="I36" s="3">
        <v>6</v>
      </c>
      <c r="J36" s="3">
        <v>0.82199999999999995</v>
      </c>
      <c r="K36" s="3">
        <v>0.27800000000000002</v>
      </c>
      <c r="L36" s="3">
        <v>0.47599999999999998</v>
      </c>
      <c r="M36" s="3">
        <v>29.7</v>
      </c>
      <c r="N36" s="3">
        <v>40</v>
      </c>
    </row>
    <row r="37" spans="1:14" x14ac:dyDescent="0.3">
      <c r="A37" s="3">
        <v>34</v>
      </c>
      <c r="B37" s="4" t="s">
        <v>39</v>
      </c>
      <c r="C37" s="3">
        <v>19</v>
      </c>
      <c r="D37" s="3">
        <v>1</v>
      </c>
      <c r="E37" s="3">
        <v>6.5</v>
      </c>
      <c r="F37" s="7">
        <v>0.21621621621621623</v>
      </c>
      <c r="G37" s="7">
        <v>0.54054054054054057</v>
      </c>
      <c r="H37" s="3">
        <v>0.5</v>
      </c>
      <c r="I37" s="3">
        <v>3.2</v>
      </c>
      <c r="J37" s="3">
        <v>0.67400000000000004</v>
      </c>
      <c r="K37" s="3">
        <v>0.28899999999999998</v>
      </c>
      <c r="L37" s="3">
        <v>0.39200000000000002</v>
      </c>
      <c r="M37" s="3">
        <v>19.8</v>
      </c>
      <c r="N37" s="3">
        <v>37</v>
      </c>
    </row>
    <row r="38" spans="1:14" x14ac:dyDescent="0.3">
      <c r="A38" s="3">
        <v>35</v>
      </c>
      <c r="B38" s="4" t="s">
        <v>40</v>
      </c>
      <c r="C38" s="3">
        <v>21</v>
      </c>
      <c r="D38" s="3">
        <v>1</v>
      </c>
      <c r="E38" s="3">
        <v>3</v>
      </c>
      <c r="F38" s="7">
        <v>8.5714285714285715E-2</v>
      </c>
      <c r="G38" s="7">
        <v>0.2857142857142857</v>
      </c>
      <c r="H38" s="3">
        <v>0.6</v>
      </c>
      <c r="I38" s="3">
        <v>1.2</v>
      </c>
      <c r="J38" s="3">
        <v>0.84599999999999997</v>
      </c>
      <c r="K38" s="3">
        <v>0.309</v>
      </c>
      <c r="L38" s="3">
        <v>0.32700000000000001</v>
      </c>
      <c r="M38" s="3">
        <v>9</v>
      </c>
      <c r="N38" s="3">
        <v>35</v>
      </c>
    </row>
    <row r="39" spans="1:14" x14ac:dyDescent="0.3">
      <c r="A39" s="3">
        <v>36</v>
      </c>
      <c r="B39" s="4" t="s">
        <v>41</v>
      </c>
      <c r="C39" s="3">
        <v>23</v>
      </c>
      <c r="D39" s="3">
        <v>1</v>
      </c>
      <c r="E39" s="3">
        <v>1.6</v>
      </c>
      <c r="F39" s="7">
        <v>0.14285714285714285</v>
      </c>
      <c r="G39" s="7">
        <v>0.22857142857142856</v>
      </c>
      <c r="H39" s="3">
        <v>1.1000000000000001</v>
      </c>
      <c r="I39" s="3">
        <v>0.9</v>
      </c>
      <c r="J39" s="3">
        <v>0.75</v>
      </c>
      <c r="K39" s="3">
        <v>0.25</v>
      </c>
      <c r="L39" s="3">
        <v>0.40699999999999997</v>
      </c>
      <c r="M39" s="3">
        <v>7.7</v>
      </c>
      <c r="N39" s="3">
        <v>35</v>
      </c>
    </row>
    <row r="40" spans="1:14" x14ac:dyDescent="0.3">
      <c r="A40" s="3">
        <v>37</v>
      </c>
      <c r="B40" s="4" t="s">
        <v>42</v>
      </c>
      <c r="C40" s="3">
        <v>23</v>
      </c>
      <c r="D40" s="3">
        <v>1</v>
      </c>
      <c r="E40" s="3">
        <v>2.5</v>
      </c>
      <c r="F40" s="7">
        <v>0.26470588235294118</v>
      </c>
      <c r="G40" s="7">
        <v>0.17647058823529413</v>
      </c>
      <c r="H40" s="3">
        <v>0.5</v>
      </c>
      <c r="I40" s="3">
        <v>0.9</v>
      </c>
      <c r="J40" s="3">
        <v>0.47599999999999998</v>
      </c>
      <c r="K40" s="3">
        <v>0.34599999999999997</v>
      </c>
      <c r="L40" s="3">
        <v>0.42299999999999999</v>
      </c>
      <c r="M40" s="3">
        <v>6.4</v>
      </c>
      <c r="N40" s="3">
        <v>34</v>
      </c>
    </row>
    <row r="41" spans="1:14" x14ac:dyDescent="0.3">
      <c r="A41" s="3">
        <v>38</v>
      </c>
      <c r="B41" s="4" t="s">
        <v>43</v>
      </c>
      <c r="C41" s="3">
        <v>25</v>
      </c>
      <c r="D41" s="3">
        <v>1</v>
      </c>
      <c r="E41" s="3">
        <v>4.4000000000000004</v>
      </c>
      <c r="F41" s="7">
        <v>0</v>
      </c>
      <c r="G41" s="7">
        <v>0.21875</v>
      </c>
      <c r="H41" s="3">
        <v>0.5</v>
      </c>
      <c r="I41" s="3">
        <v>1.4</v>
      </c>
      <c r="J41" s="3">
        <v>0.7</v>
      </c>
      <c r="K41" s="3">
        <v>0.46600000000000003</v>
      </c>
      <c r="L41" s="3">
        <v>0.48099999999999998</v>
      </c>
      <c r="M41" s="3">
        <v>9.6999999999999993</v>
      </c>
      <c r="N41" s="3">
        <v>32</v>
      </c>
    </row>
    <row r="42" spans="1:14" x14ac:dyDescent="0.3">
      <c r="A42" s="3">
        <v>39</v>
      </c>
      <c r="B42" s="4" t="s">
        <v>44</v>
      </c>
      <c r="C42" s="3">
        <v>24</v>
      </c>
      <c r="D42" s="3">
        <v>1</v>
      </c>
      <c r="E42" s="3">
        <v>6.4</v>
      </c>
      <c r="F42" s="7">
        <v>0.29032258064516131</v>
      </c>
      <c r="G42" s="7">
        <v>0.22580645161290322</v>
      </c>
      <c r="H42" s="3">
        <v>0.7</v>
      </c>
      <c r="I42" s="3">
        <v>3.1</v>
      </c>
      <c r="J42" s="3">
        <v>0.96799999999999997</v>
      </c>
      <c r="K42" s="3">
        <v>0.26</v>
      </c>
      <c r="L42" s="3">
        <v>0.39200000000000002</v>
      </c>
      <c r="M42" s="3">
        <v>16</v>
      </c>
      <c r="N42" s="3">
        <v>31</v>
      </c>
    </row>
    <row r="43" spans="1:14" x14ac:dyDescent="0.3">
      <c r="A43" s="3">
        <v>40</v>
      </c>
      <c r="B43" s="4" t="s">
        <v>45</v>
      </c>
      <c r="C43" s="3">
        <v>22</v>
      </c>
      <c r="D43" s="3">
        <v>1</v>
      </c>
      <c r="E43" s="3">
        <v>4.9000000000000004</v>
      </c>
      <c r="F43" s="7">
        <v>0.17241379310344829</v>
      </c>
      <c r="G43" s="7">
        <v>0.20689655172413793</v>
      </c>
      <c r="H43" s="3">
        <v>0.8</v>
      </c>
      <c r="I43" s="3">
        <v>0.8</v>
      </c>
      <c r="J43" s="3">
        <v>0.85699999999999998</v>
      </c>
      <c r="K43" s="3">
        <v>0.35099999999999998</v>
      </c>
      <c r="L43" s="3">
        <v>0.40500000000000003</v>
      </c>
      <c r="M43" s="3">
        <v>8.6999999999999993</v>
      </c>
      <c r="N43" s="3">
        <v>29</v>
      </c>
    </row>
    <row r="44" spans="1:14" x14ac:dyDescent="0.3">
      <c r="A44" s="3">
        <v>41</v>
      </c>
      <c r="B44" s="4" t="s">
        <v>46</v>
      </c>
      <c r="C44" s="3">
        <v>20</v>
      </c>
      <c r="D44" s="3">
        <v>1</v>
      </c>
      <c r="E44" s="3">
        <v>6.2</v>
      </c>
      <c r="F44" s="7">
        <v>6.8965517241379309E-2</v>
      </c>
      <c r="G44" s="7">
        <v>0.82758620689655171</v>
      </c>
      <c r="H44" s="3">
        <v>0.7</v>
      </c>
      <c r="I44" s="3">
        <v>1.9</v>
      </c>
      <c r="J44" s="3">
        <v>0.77800000000000002</v>
      </c>
      <c r="K44" s="3">
        <v>0.30099999999999999</v>
      </c>
      <c r="L44" s="3">
        <v>0.41399999999999998</v>
      </c>
      <c r="M44" s="3">
        <v>22</v>
      </c>
      <c r="N44" s="3">
        <v>29</v>
      </c>
    </row>
    <row r="45" spans="1:14" x14ac:dyDescent="0.3">
      <c r="A45" s="3">
        <v>42</v>
      </c>
      <c r="B45" s="4" t="s">
        <v>47</v>
      </c>
      <c r="C45" s="3">
        <v>23</v>
      </c>
      <c r="D45" s="3">
        <v>1</v>
      </c>
      <c r="E45" s="3">
        <v>7.7</v>
      </c>
      <c r="F45" s="7">
        <v>0.13793103448275862</v>
      </c>
      <c r="G45" s="7">
        <v>1.1724137931034482</v>
      </c>
      <c r="H45" s="3">
        <v>4.2</v>
      </c>
      <c r="I45" s="3">
        <v>1.6</v>
      </c>
      <c r="J45" s="3">
        <v>0.67600000000000005</v>
      </c>
      <c r="K45" s="3">
        <v>0.38700000000000001</v>
      </c>
      <c r="L45" s="3">
        <v>0.48899999999999999</v>
      </c>
      <c r="M45" s="3">
        <v>19.7</v>
      </c>
      <c r="N45" s="3">
        <v>29</v>
      </c>
    </row>
    <row r="46" spans="1:14" x14ac:dyDescent="0.3">
      <c r="A46" s="3">
        <v>43</v>
      </c>
      <c r="B46" s="4" t="s">
        <v>48</v>
      </c>
      <c r="C46" s="3">
        <v>20</v>
      </c>
      <c r="D46" s="3">
        <v>1</v>
      </c>
      <c r="E46" s="3">
        <v>8.9</v>
      </c>
      <c r="F46" s="7">
        <v>0.75862068965517238</v>
      </c>
      <c r="G46" s="7">
        <v>0.62068965517241381</v>
      </c>
      <c r="H46" s="3">
        <v>1.1000000000000001</v>
      </c>
      <c r="I46" s="3">
        <v>4.0999999999999996</v>
      </c>
      <c r="J46" s="3">
        <v>0.70599999999999996</v>
      </c>
      <c r="K46" s="3">
        <v>0.33</v>
      </c>
      <c r="L46" s="3">
        <v>0.40400000000000003</v>
      </c>
      <c r="M46" s="3">
        <v>16.3</v>
      </c>
      <c r="N46" s="3">
        <v>29</v>
      </c>
    </row>
    <row r="47" spans="1:14" x14ac:dyDescent="0.3">
      <c r="A47" s="3">
        <v>44</v>
      </c>
      <c r="B47" s="4" t="s">
        <v>49</v>
      </c>
      <c r="C47" s="3">
        <v>22</v>
      </c>
      <c r="D47" s="3">
        <v>1</v>
      </c>
      <c r="E47" s="3">
        <v>2.2000000000000002</v>
      </c>
      <c r="F47" s="7">
        <v>0.22222222222222221</v>
      </c>
      <c r="G47" s="7">
        <v>0.37037037037037035</v>
      </c>
      <c r="H47" s="3">
        <v>0.3</v>
      </c>
      <c r="I47" s="3">
        <v>1.7</v>
      </c>
      <c r="J47" s="3">
        <v>0.7</v>
      </c>
      <c r="K47" s="3">
        <v>0.3</v>
      </c>
      <c r="L47" s="3">
        <v>0.435</v>
      </c>
      <c r="M47" s="3">
        <v>7.7</v>
      </c>
      <c r="N47" s="3">
        <v>27</v>
      </c>
    </row>
    <row r="48" spans="1:14" x14ac:dyDescent="0.3">
      <c r="A48" s="3">
        <v>45</v>
      </c>
      <c r="B48" s="4" t="s">
        <v>50</v>
      </c>
      <c r="C48" s="3">
        <v>22</v>
      </c>
      <c r="D48" s="3">
        <v>1</v>
      </c>
      <c r="E48" s="3">
        <v>3.6</v>
      </c>
      <c r="F48" s="7">
        <v>0.1111111111111111</v>
      </c>
      <c r="G48" s="7">
        <v>0.51851851851851849</v>
      </c>
      <c r="H48" s="3">
        <v>1.6</v>
      </c>
      <c r="I48" s="3">
        <v>1.5</v>
      </c>
      <c r="J48" s="3">
        <v>0.78600000000000003</v>
      </c>
      <c r="K48" s="3">
        <v>0.28899999999999998</v>
      </c>
      <c r="L48" s="3">
        <v>0.35899999999999999</v>
      </c>
      <c r="M48" s="3">
        <v>11.1</v>
      </c>
      <c r="N48" s="3">
        <v>27</v>
      </c>
    </row>
    <row r="49" spans="1:14" x14ac:dyDescent="0.3">
      <c r="A49" s="3">
        <v>46</v>
      </c>
      <c r="B49" s="4" t="s">
        <v>51</v>
      </c>
      <c r="C49" s="3">
        <v>20</v>
      </c>
      <c r="D49" s="3">
        <v>1</v>
      </c>
      <c r="E49" s="3">
        <v>2.7</v>
      </c>
      <c r="F49" s="7">
        <v>0.23076923076923078</v>
      </c>
      <c r="G49" s="7">
        <v>0.30769230769230771</v>
      </c>
      <c r="H49" s="3">
        <v>0.2</v>
      </c>
      <c r="I49" s="3">
        <v>1.2</v>
      </c>
      <c r="J49" s="3">
        <v>0.69599999999999995</v>
      </c>
      <c r="K49" s="3">
        <v>0.22700000000000001</v>
      </c>
      <c r="L49" s="3">
        <v>0.4</v>
      </c>
      <c r="M49" s="3">
        <v>11.1</v>
      </c>
      <c r="N49" s="3">
        <v>26</v>
      </c>
    </row>
    <row r="50" spans="1:14" x14ac:dyDescent="0.3">
      <c r="A50" s="3">
        <v>47</v>
      </c>
      <c r="B50" s="4" t="s">
        <v>52</v>
      </c>
      <c r="C50" s="3">
        <v>22</v>
      </c>
      <c r="D50" s="3">
        <v>1</v>
      </c>
      <c r="E50" s="3">
        <v>3.2</v>
      </c>
      <c r="F50" s="7">
        <v>0.11538461538461539</v>
      </c>
      <c r="G50" s="7">
        <v>0.30769230769230771</v>
      </c>
      <c r="H50" s="3">
        <v>0.5</v>
      </c>
      <c r="I50" s="3">
        <v>1.3</v>
      </c>
      <c r="J50" s="3">
        <v>0.69199999999999995</v>
      </c>
      <c r="K50" s="3">
        <v>0.29799999999999999</v>
      </c>
      <c r="L50" s="3">
        <v>0.4</v>
      </c>
      <c r="M50" s="3">
        <v>11.2</v>
      </c>
      <c r="N50" s="3">
        <v>26</v>
      </c>
    </row>
    <row r="51" spans="1:14" x14ac:dyDescent="0.3">
      <c r="A51" s="3">
        <v>48</v>
      </c>
      <c r="B51" s="4" t="s">
        <v>53</v>
      </c>
      <c r="C51" s="3">
        <v>24</v>
      </c>
      <c r="D51" s="3">
        <v>1</v>
      </c>
      <c r="E51" s="3">
        <v>6.3</v>
      </c>
      <c r="F51" s="7">
        <v>0.52173913043478259</v>
      </c>
      <c r="G51" s="7">
        <v>0.34782608695652173</v>
      </c>
      <c r="H51" s="3">
        <v>0.7</v>
      </c>
      <c r="I51" s="3">
        <v>4.3</v>
      </c>
      <c r="J51" s="3">
        <v>0.61499999999999999</v>
      </c>
      <c r="K51" s="3">
        <v>0</v>
      </c>
      <c r="L51" s="3">
        <v>0.52800000000000002</v>
      </c>
      <c r="M51" s="3">
        <v>17.5</v>
      </c>
      <c r="N51" s="3">
        <v>23</v>
      </c>
    </row>
    <row r="52" spans="1:14" x14ac:dyDescent="0.3">
      <c r="A52" s="3">
        <v>49</v>
      </c>
      <c r="B52" s="4" t="s">
        <v>54</v>
      </c>
      <c r="C52" s="3">
        <v>26</v>
      </c>
      <c r="D52" s="3">
        <v>1</v>
      </c>
      <c r="E52" s="3">
        <v>1.9</v>
      </c>
      <c r="F52" s="7">
        <v>0.2857142857142857</v>
      </c>
      <c r="G52" s="7">
        <v>9.5238095238095233E-2</v>
      </c>
      <c r="H52" s="3">
        <v>0.3</v>
      </c>
      <c r="I52" s="3">
        <v>1.6</v>
      </c>
      <c r="J52" s="3">
        <v>0.85699999999999998</v>
      </c>
      <c r="K52" s="3">
        <v>0.5</v>
      </c>
      <c r="L52" s="3">
        <v>0.48499999999999999</v>
      </c>
      <c r="M52" s="3">
        <v>5.4</v>
      </c>
      <c r="N52" s="3">
        <v>21</v>
      </c>
    </row>
    <row r="53" spans="1:14" x14ac:dyDescent="0.3">
      <c r="A53" s="3">
        <v>50</v>
      </c>
      <c r="B53" s="4" t="s">
        <v>55</v>
      </c>
      <c r="C53" s="3">
        <v>26</v>
      </c>
      <c r="D53" s="3">
        <v>1</v>
      </c>
      <c r="E53" s="3">
        <v>2.1</v>
      </c>
      <c r="F53" s="7">
        <v>1.25</v>
      </c>
      <c r="G53" s="7">
        <v>0.05</v>
      </c>
      <c r="H53" s="3">
        <v>0.4</v>
      </c>
      <c r="I53" s="3">
        <v>3</v>
      </c>
      <c r="J53" s="3">
        <v>0.5</v>
      </c>
      <c r="K53" s="3"/>
      <c r="L53" s="3">
        <v>0.51400000000000001</v>
      </c>
      <c r="M53" s="3">
        <v>8.9</v>
      </c>
      <c r="N53" s="3">
        <v>20</v>
      </c>
    </row>
    <row r="54" spans="1:14" x14ac:dyDescent="0.3">
      <c r="A54" s="3">
        <v>51</v>
      </c>
      <c r="B54" s="4" t="s">
        <v>56</v>
      </c>
      <c r="C54" s="3">
        <v>21</v>
      </c>
      <c r="D54" s="3">
        <v>1</v>
      </c>
      <c r="E54" s="3">
        <v>1.9</v>
      </c>
      <c r="F54" s="7">
        <v>5.2631578947368418E-2</v>
      </c>
      <c r="G54" s="7">
        <v>0.21052631578947367</v>
      </c>
      <c r="H54" s="3">
        <v>0.4</v>
      </c>
      <c r="I54" s="3">
        <v>1.4</v>
      </c>
      <c r="J54" s="3">
        <v>0.8</v>
      </c>
      <c r="K54" s="3">
        <v>0.2</v>
      </c>
      <c r="L54" s="3">
        <v>0.36099999999999999</v>
      </c>
      <c r="M54" s="3">
        <v>7.1</v>
      </c>
      <c r="N54" s="3">
        <v>19</v>
      </c>
    </row>
    <row r="55" spans="1:14" x14ac:dyDescent="0.3">
      <c r="A55" s="3">
        <v>52</v>
      </c>
      <c r="B55" s="4" t="s">
        <v>57</v>
      </c>
      <c r="C55" s="3">
        <v>19</v>
      </c>
      <c r="D55" s="3">
        <v>1</v>
      </c>
      <c r="E55" s="3">
        <v>23.6</v>
      </c>
      <c r="F55" s="7">
        <v>0.47368421052631576</v>
      </c>
      <c r="G55" s="7">
        <v>0.84210526315789469</v>
      </c>
      <c r="H55" s="3">
        <v>2.2000000000000002</v>
      </c>
      <c r="I55" s="3">
        <v>6.8</v>
      </c>
      <c r="J55" s="3">
        <v>0.64500000000000002</v>
      </c>
      <c r="K55" s="3">
        <v>0.46200000000000002</v>
      </c>
      <c r="L55" s="3">
        <v>0.58899999999999997</v>
      </c>
      <c r="M55" s="3">
        <v>29.7</v>
      </c>
      <c r="N55" s="3">
        <v>19</v>
      </c>
    </row>
    <row r="56" spans="1:14" x14ac:dyDescent="0.3">
      <c r="A56" s="3">
        <v>53</v>
      </c>
      <c r="B56" s="4" t="s">
        <v>58</v>
      </c>
      <c r="C56" s="3">
        <v>23</v>
      </c>
      <c r="D56" s="3">
        <v>1</v>
      </c>
      <c r="E56" s="3">
        <v>5.5</v>
      </c>
      <c r="F56" s="7">
        <v>5.8823529411764705E-2</v>
      </c>
      <c r="G56" s="7">
        <v>0.47058823529411764</v>
      </c>
      <c r="H56" s="3">
        <v>0.6</v>
      </c>
      <c r="I56" s="3">
        <v>1.4</v>
      </c>
      <c r="J56" s="3">
        <v>0.90600000000000003</v>
      </c>
      <c r="K56" s="3">
        <v>0.40899999999999997</v>
      </c>
      <c r="L56" s="3">
        <v>0.434</v>
      </c>
      <c r="M56" s="3">
        <v>12.9</v>
      </c>
      <c r="N56" s="3">
        <v>17</v>
      </c>
    </row>
    <row r="57" spans="1:14" x14ac:dyDescent="0.3">
      <c r="A57" s="3">
        <v>54</v>
      </c>
      <c r="B57" s="4" t="s">
        <v>59</v>
      </c>
      <c r="C57" s="3">
        <v>24</v>
      </c>
      <c r="D57" s="3">
        <v>1</v>
      </c>
      <c r="E57" s="3">
        <v>4.3</v>
      </c>
      <c r="F57" s="7">
        <v>0.3125</v>
      </c>
      <c r="G57" s="7">
        <v>0.3125</v>
      </c>
      <c r="H57" s="3">
        <v>1</v>
      </c>
      <c r="I57" s="3">
        <v>1.9</v>
      </c>
      <c r="J57" s="3">
        <v>0.63600000000000001</v>
      </c>
      <c r="K57" s="3">
        <v>0.48</v>
      </c>
      <c r="L57" s="3">
        <v>0.40300000000000002</v>
      </c>
      <c r="M57" s="3">
        <v>15.3</v>
      </c>
      <c r="N57" s="3">
        <v>16</v>
      </c>
    </row>
    <row r="58" spans="1:14" x14ac:dyDescent="0.3">
      <c r="A58" s="3">
        <v>55</v>
      </c>
      <c r="B58" s="4" t="s">
        <v>60</v>
      </c>
      <c r="C58" s="3">
        <v>22</v>
      </c>
      <c r="D58" s="3">
        <v>1</v>
      </c>
      <c r="E58" s="3">
        <v>1.2</v>
      </c>
      <c r="F58" s="7">
        <v>6.25E-2</v>
      </c>
      <c r="G58" s="7">
        <v>0</v>
      </c>
      <c r="H58" s="3">
        <v>0.1</v>
      </c>
      <c r="I58" s="3">
        <v>1.2</v>
      </c>
      <c r="J58" s="3"/>
      <c r="K58" s="3">
        <v>0.2</v>
      </c>
      <c r="L58" s="3">
        <v>0.52900000000000003</v>
      </c>
      <c r="M58" s="3">
        <v>4.5999999999999996</v>
      </c>
      <c r="N58" s="3">
        <v>16</v>
      </c>
    </row>
    <row r="59" spans="1:14" x14ac:dyDescent="0.3">
      <c r="A59" s="3">
        <v>56</v>
      </c>
      <c r="B59" s="4" t="s">
        <v>61</v>
      </c>
      <c r="C59" s="3">
        <v>20</v>
      </c>
      <c r="D59" s="3">
        <v>1</v>
      </c>
      <c r="E59" s="3">
        <v>4.4000000000000004</v>
      </c>
      <c r="F59" s="7">
        <v>0.53333333333333333</v>
      </c>
      <c r="G59" s="7">
        <v>6.6666666666666666E-2</v>
      </c>
      <c r="H59" s="3">
        <v>1.1000000000000001</v>
      </c>
      <c r="I59" s="3">
        <v>2.9</v>
      </c>
      <c r="J59" s="3">
        <v>0.52400000000000002</v>
      </c>
      <c r="K59" s="3">
        <v>0.14299999999999999</v>
      </c>
      <c r="L59" s="3">
        <v>0.56299999999999994</v>
      </c>
      <c r="M59" s="3">
        <v>12.5</v>
      </c>
      <c r="N59" s="3">
        <v>15</v>
      </c>
    </row>
    <row r="60" spans="1:14" x14ac:dyDescent="0.3">
      <c r="A60" s="3">
        <v>57</v>
      </c>
      <c r="B60" s="4" t="s">
        <v>62</v>
      </c>
      <c r="C60" s="3">
        <v>22</v>
      </c>
      <c r="D60" s="3">
        <v>1</v>
      </c>
      <c r="E60" s="3">
        <v>1.2</v>
      </c>
      <c r="F60" s="7">
        <v>7.1428571428571425E-2</v>
      </c>
      <c r="G60" s="7">
        <v>7.1428571428571425E-2</v>
      </c>
      <c r="H60" s="3">
        <v>0.2</v>
      </c>
      <c r="I60" s="3">
        <v>0.7</v>
      </c>
      <c r="J60" s="3">
        <v>1</v>
      </c>
      <c r="K60" s="3">
        <v>0.16700000000000001</v>
      </c>
      <c r="L60" s="3">
        <v>0.4</v>
      </c>
      <c r="M60" s="3">
        <v>3.2</v>
      </c>
      <c r="N60" s="3">
        <v>14</v>
      </c>
    </row>
    <row r="61" spans="1:14" x14ac:dyDescent="0.3">
      <c r="A61" s="3">
        <v>58</v>
      </c>
      <c r="B61" s="4" t="s">
        <v>63</v>
      </c>
      <c r="C61" s="3">
        <v>23</v>
      </c>
      <c r="D61" s="3">
        <v>1</v>
      </c>
      <c r="E61" s="3">
        <v>3.5</v>
      </c>
      <c r="F61" s="7">
        <v>0.21428571428571427</v>
      </c>
      <c r="G61" s="7">
        <v>0.5</v>
      </c>
      <c r="H61" s="3">
        <v>1.4</v>
      </c>
      <c r="I61" s="3">
        <v>3.3</v>
      </c>
      <c r="J61" s="3">
        <v>0.5</v>
      </c>
      <c r="K61" s="3">
        <v>0.44400000000000001</v>
      </c>
      <c r="L61" s="3">
        <v>0.64700000000000002</v>
      </c>
      <c r="M61" s="3">
        <v>11.3</v>
      </c>
      <c r="N61" s="3">
        <v>14</v>
      </c>
    </row>
    <row r="62" spans="1:14" x14ac:dyDescent="0.3">
      <c r="A62" s="3">
        <v>59</v>
      </c>
      <c r="B62" s="4" t="s">
        <v>64</v>
      </c>
      <c r="C62" s="3">
        <v>22</v>
      </c>
      <c r="D62" s="3">
        <v>1</v>
      </c>
      <c r="E62" s="3">
        <v>5.2</v>
      </c>
      <c r="F62" s="7">
        <v>0.21428571428571427</v>
      </c>
      <c r="G62" s="7">
        <v>0.5</v>
      </c>
      <c r="H62" s="3">
        <v>0.7</v>
      </c>
      <c r="I62" s="3">
        <v>3.9</v>
      </c>
      <c r="J62" s="3">
        <v>0.76900000000000002</v>
      </c>
      <c r="K62" s="3">
        <v>0.35</v>
      </c>
      <c r="L62" s="3">
        <v>0.47499999999999998</v>
      </c>
      <c r="M62" s="3">
        <v>16.899999999999999</v>
      </c>
      <c r="N62" s="3">
        <v>14</v>
      </c>
    </row>
    <row r="63" spans="1:14" x14ac:dyDescent="0.3">
      <c r="A63" s="3">
        <v>60</v>
      </c>
      <c r="B63" s="4" t="s">
        <v>65</v>
      </c>
      <c r="C63" s="3">
        <v>20</v>
      </c>
      <c r="D63" s="3">
        <v>1</v>
      </c>
      <c r="E63" s="3">
        <v>4.0999999999999996</v>
      </c>
      <c r="F63" s="7">
        <v>7.1428571428571425E-2</v>
      </c>
      <c r="G63" s="7">
        <v>0.21428571428571427</v>
      </c>
      <c r="H63" s="3">
        <v>1.3</v>
      </c>
      <c r="I63" s="3">
        <v>0.8</v>
      </c>
      <c r="J63" s="3">
        <v>0.94099999999999995</v>
      </c>
      <c r="K63" s="3">
        <v>0.12</v>
      </c>
      <c r="L63" s="3">
        <v>0.36499999999999999</v>
      </c>
      <c r="M63" s="3">
        <v>10.4</v>
      </c>
      <c r="N63" s="3">
        <v>14</v>
      </c>
    </row>
    <row r="64" spans="1:14" x14ac:dyDescent="0.3">
      <c r="A64" s="3">
        <v>61</v>
      </c>
      <c r="B64" s="4" t="s">
        <v>66</v>
      </c>
      <c r="C64" s="3">
        <v>19</v>
      </c>
      <c r="D64" s="3">
        <v>1</v>
      </c>
      <c r="E64" s="3">
        <v>4.2</v>
      </c>
      <c r="F64" s="7">
        <v>0.2857142857142857</v>
      </c>
      <c r="G64" s="7">
        <v>0.21428571428571427</v>
      </c>
      <c r="H64" s="3">
        <v>0.9</v>
      </c>
      <c r="I64" s="3">
        <v>1.9</v>
      </c>
      <c r="J64" s="3">
        <v>0.84199999999999997</v>
      </c>
      <c r="K64" s="3">
        <v>0.23100000000000001</v>
      </c>
      <c r="L64" s="3">
        <v>0.5</v>
      </c>
      <c r="M64" s="3">
        <v>9.9</v>
      </c>
      <c r="N64" s="3">
        <v>14</v>
      </c>
    </row>
    <row r="65" spans="1:14" x14ac:dyDescent="0.3">
      <c r="A65" s="3">
        <v>62</v>
      </c>
      <c r="B65" s="4" t="s">
        <v>67</v>
      </c>
      <c r="C65" s="3">
        <v>22</v>
      </c>
      <c r="D65" s="3">
        <v>1</v>
      </c>
      <c r="E65" s="3">
        <v>1.4</v>
      </c>
      <c r="F65" s="7">
        <v>0</v>
      </c>
      <c r="G65" s="7">
        <v>7.1428571428571425E-2</v>
      </c>
      <c r="H65" s="3">
        <v>0.1</v>
      </c>
      <c r="I65" s="3">
        <v>0.9</v>
      </c>
      <c r="J65" s="3">
        <v>0.6</v>
      </c>
      <c r="K65" s="3">
        <v>0</v>
      </c>
      <c r="L65" s="3">
        <v>0.42099999999999999</v>
      </c>
      <c r="M65" s="3">
        <v>5.6</v>
      </c>
      <c r="N65" s="3">
        <v>14</v>
      </c>
    </row>
    <row r="66" spans="1:14" x14ac:dyDescent="0.3">
      <c r="A66" s="3">
        <v>63</v>
      </c>
      <c r="B66" s="4" t="s">
        <v>68</v>
      </c>
      <c r="C66" s="3">
        <v>20</v>
      </c>
      <c r="D66" s="3">
        <v>1</v>
      </c>
      <c r="E66" s="3">
        <v>2.9</v>
      </c>
      <c r="F66" s="7">
        <v>0</v>
      </c>
      <c r="G66" s="7">
        <v>0.38461538461538464</v>
      </c>
      <c r="H66" s="3">
        <v>0.3</v>
      </c>
      <c r="I66" s="3">
        <v>2.5</v>
      </c>
      <c r="J66" s="3">
        <v>0.61499999999999999</v>
      </c>
      <c r="K66" s="3">
        <v>0</v>
      </c>
      <c r="L66" s="3">
        <v>0.46899999999999997</v>
      </c>
      <c r="M66" s="3">
        <v>7.9</v>
      </c>
      <c r="N66" s="3">
        <v>13</v>
      </c>
    </row>
    <row r="67" spans="1:14" x14ac:dyDescent="0.3">
      <c r="A67" s="3">
        <v>64</v>
      </c>
      <c r="B67" s="4" t="s">
        <v>69</v>
      </c>
      <c r="C67" s="3">
        <v>22</v>
      </c>
      <c r="D67" s="3">
        <v>1</v>
      </c>
      <c r="E67" s="3">
        <v>2.2000000000000002</v>
      </c>
      <c r="F67" s="7">
        <v>8.3333333333333329E-2</v>
      </c>
      <c r="G67" s="7">
        <v>8.3333333333333329E-2</v>
      </c>
      <c r="H67" s="3">
        <v>0.7</v>
      </c>
      <c r="I67" s="3">
        <v>1.1000000000000001</v>
      </c>
      <c r="J67" s="3">
        <v>0.33300000000000002</v>
      </c>
      <c r="K67" s="3">
        <v>0.16700000000000001</v>
      </c>
      <c r="L67" s="3">
        <v>0.42899999999999999</v>
      </c>
      <c r="M67" s="3">
        <v>7.4</v>
      </c>
      <c r="N67" s="3">
        <v>12</v>
      </c>
    </row>
    <row r="68" spans="1:14" x14ac:dyDescent="0.3">
      <c r="A68" s="3">
        <v>65</v>
      </c>
      <c r="B68" s="4" t="s">
        <v>70</v>
      </c>
      <c r="C68" s="3">
        <v>22</v>
      </c>
      <c r="D68" s="3">
        <v>1</v>
      </c>
      <c r="E68" s="3">
        <v>3.5</v>
      </c>
      <c r="F68" s="7">
        <v>0.16666666666666666</v>
      </c>
      <c r="G68" s="7">
        <v>0.16666666666666666</v>
      </c>
      <c r="H68" s="3">
        <v>0.2</v>
      </c>
      <c r="I68" s="3">
        <v>0.9</v>
      </c>
      <c r="J68" s="3">
        <v>1</v>
      </c>
      <c r="K68" s="3">
        <v>0.45</v>
      </c>
      <c r="L68" s="3">
        <v>0.438</v>
      </c>
      <c r="M68" s="3">
        <v>5.3</v>
      </c>
      <c r="N68" s="3">
        <v>12</v>
      </c>
    </row>
    <row r="69" spans="1:14" x14ac:dyDescent="0.3">
      <c r="A69" s="3">
        <v>66</v>
      </c>
      <c r="B69" s="4" t="s">
        <v>71</v>
      </c>
      <c r="C69" s="3">
        <v>26</v>
      </c>
      <c r="D69" s="3">
        <v>1</v>
      </c>
      <c r="E69" s="3">
        <v>5.8</v>
      </c>
      <c r="F69" s="7">
        <v>0.41666666666666669</v>
      </c>
      <c r="G69" s="7">
        <v>1.0833333333333333</v>
      </c>
      <c r="H69" s="3">
        <v>2.2000000000000002</v>
      </c>
      <c r="I69" s="3">
        <v>4.3</v>
      </c>
      <c r="J69" s="3">
        <v>0.6</v>
      </c>
      <c r="K69" s="3">
        <v>0.34799999999999998</v>
      </c>
      <c r="L69" s="3">
        <v>0.46800000000000003</v>
      </c>
      <c r="M69" s="3">
        <v>22.6</v>
      </c>
      <c r="N69" s="3">
        <v>12</v>
      </c>
    </row>
    <row r="70" spans="1:14" x14ac:dyDescent="0.3">
      <c r="A70" s="3">
        <v>67</v>
      </c>
      <c r="B70" s="4" t="s">
        <v>72</v>
      </c>
      <c r="C70" s="3">
        <v>23</v>
      </c>
      <c r="D70" s="3">
        <v>1</v>
      </c>
      <c r="E70" s="3">
        <v>1.7</v>
      </c>
      <c r="F70" s="7">
        <v>0.33333333333333331</v>
      </c>
      <c r="G70" s="7">
        <v>0.16666666666666666</v>
      </c>
      <c r="H70" s="3">
        <v>0.2</v>
      </c>
      <c r="I70" s="3">
        <v>1.6</v>
      </c>
      <c r="J70" s="3">
        <v>0</v>
      </c>
      <c r="K70" s="3">
        <v>0.5</v>
      </c>
      <c r="L70" s="3">
        <v>0.69199999999999995</v>
      </c>
      <c r="M70" s="3">
        <v>5.9</v>
      </c>
      <c r="N70" s="3">
        <v>12</v>
      </c>
    </row>
    <row r="71" spans="1:14" x14ac:dyDescent="0.3">
      <c r="A71" s="3">
        <v>68</v>
      </c>
      <c r="B71" s="4" t="s">
        <v>73</v>
      </c>
      <c r="C71" s="3">
        <v>22</v>
      </c>
      <c r="D71" s="3">
        <v>1</v>
      </c>
      <c r="E71" s="3">
        <v>1.7</v>
      </c>
      <c r="F71" s="7">
        <v>0</v>
      </c>
      <c r="G71" s="7">
        <v>9.0909090909090912E-2</v>
      </c>
      <c r="H71" s="3">
        <v>0.1</v>
      </c>
      <c r="I71" s="3">
        <v>0.9</v>
      </c>
      <c r="J71" s="3">
        <v>0.83299999999999996</v>
      </c>
      <c r="K71" s="3"/>
      <c r="L71" s="3">
        <v>0.7</v>
      </c>
      <c r="M71" s="3">
        <v>3.2</v>
      </c>
      <c r="N71" s="3">
        <v>11</v>
      </c>
    </row>
    <row r="72" spans="1:14" x14ac:dyDescent="0.3">
      <c r="A72" s="3">
        <v>69</v>
      </c>
      <c r="B72" s="4" t="s">
        <v>74</v>
      </c>
      <c r="C72" s="3">
        <v>21</v>
      </c>
      <c r="D72" s="3">
        <v>1</v>
      </c>
      <c r="E72" s="3">
        <v>2.9</v>
      </c>
      <c r="F72" s="7">
        <v>0</v>
      </c>
      <c r="G72" s="7">
        <v>0.36363636363636365</v>
      </c>
      <c r="H72" s="3">
        <v>0.4</v>
      </c>
      <c r="I72" s="3">
        <v>0.9</v>
      </c>
      <c r="J72" s="3">
        <v>0.5</v>
      </c>
      <c r="K72" s="3">
        <v>0.4</v>
      </c>
      <c r="L72" s="3">
        <v>0.42899999999999999</v>
      </c>
      <c r="M72" s="3">
        <v>10.199999999999999</v>
      </c>
      <c r="N72" s="3">
        <v>11</v>
      </c>
    </row>
    <row r="73" spans="1:14" x14ac:dyDescent="0.3">
      <c r="A73" s="3">
        <v>70</v>
      </c>
      <c r="B73" s="4" t="s">
        <v>75</v>
      </c>
      <c r="C73" s="3">
        <v>22</v>
      </c>
      <c r="D73" s="3">
        <v>1</v>
      </c>
      <c r="E73" s="3">
        <v>1.2</v>
      </c>
      <c r="F73" s="7">
        <v>0</v>
      </c>
      <c r="G73" s="7">
        <v>0.1</v>
      </c>
      <c r="H73" s="3">
        <v>0.8</v>
      </c>
      <c r="I73" s="3">
        <v>0.4</v>
      </c>
      <c r="J73" s="3"/>
      <c r="K73" s="3">
        <v>0.2</v>
      </c>
      <c r="L73" s="3">
        <v>0.25</v>
      </c>
      <c r="M73" s="3">
        <v>5.3</v>
      </c>
      <c r="N73" s="3">
        <v>10</v>
      </c>
    </row>
    <row r="74" spans="1:14" x14ac:dyDescent="0.3">
      <c r="A74" s="3">
        <v>71</v>
      </c>
      <c r="B74" s="4" t="s">
        <v>76</v>
      </c>
      <c r="C74" s="3">
        <v>22</v>
      </c>
      <c r="D74" s="3">
        <v>1</v>
      </c>
      <c r="E74" s="3">
        <v>2</v>
      </c>
      <c r="F74" s="7">
        <v>0.2</v>
      </c>
      <c r="G74" s="7">
        <v>0.2</v>
      </c>
      <c r="H74" s="3">
        <v>0.2</v>
      </c>
      <c r="I74" s="3">
        <v>0.4</v>
      </c>
      <c r="J74" s="3">
        <v>1</v>
      </c>
      <c r="K74" s="3">
        <v>0.33300000000000002</v>
      </c>
      <c r="L74" s="3">
        <v>0.316</v>
      </c>
      <c r="M74" s="3">
        <v>4</v>
      </c>
      <c r="N74" s="3">
        <v>10</v>
      </c>
    </row>
    <row r="75" spans="1:14" x14ac:dyDescent="0.3">
      <c r="A75" s="3">
        <v>72</v>
      </c>
      <c r="B75" s="4" t="s">
        <v>77</v>
      </c>
      <c r="C75" s="3">
        <v>20</v>
      </c>
      <c r="D75" s="3">
        <v>1</v>
      </c>
      <c r="E75" s="3">
        <v>2</v>
      </c>
      <c r="F75" s="7">
        <v>0</v>
      </c>
      <c r="G75" s="7">
        <v>0.2</v>
      </c>
      <c r="H75" s="3">
        <v>0.5</v>
      </c>
      <c r="I75" s="3">
        <v>1</v>
      </c>
      <c r="J75" s="3">
        <v>0</v>
      </c>
      <c r="K75" s="3">
        <v>0.36399999999999999</v>
      </c>
      <c r="L75" s="3">
        <v>0.38100000000000001</v>
      </c>
      <c r="M75" s="3">
        <v>6.2</v>
      </c>
      <c r="N75" s="3">
        <v>10</v>
      </c>
    </row>
    <row r="76" spans="1:14" x14ac:dyDescent="0.3">
      <c r="A76" s="3">
        <v>73</v>
      </c>
      <c r="B76" s="4" t="s">
        <v>78</v>
      </c>
      <c r="C76" s="3">
        <v>22</v>
      </c>
      <c r="D76" s="3">
        <v>1</v>
      </c>
      <c r="E76" s="3">
        <v>3.3</v>
      </c>
      <c r="F76" s="7">
        <v>0.2</v>
      </c>
      <c r="G76" s="7">
        <v>0.5</v>
      </c>
      <c r="H76" s="3">
        <v>1.2</v>
      </c>
      <c r="I76" s="3">
        <v>0.9</v>
      </c>
      <c r="J76" s="3">
        <v>1</v>
      </c>
      <c r="K76" s="3">
        <v>0.17599999999999999</v>
      </c>
      <c r="L76" s="3">
        <v>0.34300000000000003</v>
      </c>
      <c r="M76" s="3">
        <v>8.9</v>
      </c>
      <c r="N76" s="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E802F-ADFB-48DC-A016-9F22E7FBEB94}">
  <dimension ref="A1:AA76"/>
  <sheetViews>
    <sheetView workbookViewId="0">
      <selection activeCell="K13" sqref="K13"/>
    </sheetView>
  </sheetViews>
  <sheetFormatPr defaultRowHeight="14.4" x14ac:dyDescent="0.3"/>
  <cols>
    <col min="2" max="2" width="21.77734375" bestFit="1" customWidth="1"/>
    <col min="27" max="27" width="9.33203125" style="6" customWidth="1"/>
  </cols>
  <sheetData>
    <row r="1" spans="1:27" x14ac:dyDescent="0.3">
      <c r="O1" t="s">
        <v>87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5</v>
      </c>
      <c r="V1" t="s">
        <v>85</v>
      </c>
      <c r="W1" t="s">
        <v>4</v>
      </c>
    </row>
    <row r="2" spans="1:27" x14ac:dyDescent="0.3">
      <c r="O2">
        <v>-31.818000000000001</v>
      </c>
      <c r="P2">
        <v>0.33500000000000002</v>
      </c>
      <c r="Q2">
        <v>0.85799999999999998</v>
      </c>
      <c r="R2">
        <v>-0.27900000000000003</v>
      </c>
      <c r="S2">
        <v>0.247</v>
      </c>
      <c r="T2">
        <v>0.27200000000000002</v>
      </c>
      <c r="U2">
        <v>4.4240000000000004</v>
      </c>
      <c r="V2">
        <v>4.3330000000000002</v>
      </c>
      <c r="W2">
        <v>35.530999999999999</v>
      </c>
    </row>
    <row r="3" spans="1:27" x14ac:dyDescent="0.3">
      <c r="A3" t="s">
        <v>0</v>
      </c>
      <c r="B3" t="s">
        <v>1</v>
      </c>
      <c r="C3" t="s">
        <v>2</v>
      </c>
      <c r="D3" t="s">
        <v>3</v>
      </c>
      <c r="E3" t="s">
        <v>80</v>
      </c>
      <c r="F3" t="s">
        <v>81</v>
      </c>
      <c r="G3" t="s">
        <v>82</v>
      </c>
      <c r="H3" t="s">
        <v>83</v>
      </c>
      <c r="I3" t="s">
        <v>84</v>
      </c>
      <c r="J3" t="s">
        <v>5</v>
      </c>
      <c r="K3" t="s">
        <v>85</v>
      </c>
      <c r="L3" t="s">
        <v>4</v>
      </c>
      <c r="M3" t="s">
        <v>86</v>
      </c>
      <c r="N3" t="s">
        <v>79</v>
      </c>
      <c r="Y3" t="s">
        <v>88</v>
      </c>
      <c r="AA3" s="6" t="s">
        <v>89</v>
      </c>
    </row>
    <row r="4" spans="1:27" x14ac:dyDescent="0.3">
      <c r="A4">
        <v>1</v>
      </c>
      <c r="B4" t="s">
        <v>6</v>
      </c>
      <c r="C4">
        <v>19</v>
      </c>
      <c r="D4">
        <v>1</v>
      </c>
      <c r="E4">
        <v>13.1</v>
      </c>
      <c r="F4" s="5">
        <v>9.375E-2</v>
      </c>
      <c r="G4" s="5">
        <v>0.765625</v>
      </c>
      <c r="H4">
        <v>2.7</v>
      </c>
      <c r="I4">
        <v>3.5</v>
      </c>
      <c r="J4">
        <v>0.79</v>
      </c>
      <c r="K4">
        <v>0.35499999999999998</v>
      </c>
      <c r="L4">
        <v>0.39400000000000002</v>
      </c>
      <c r="M4">
        <v>25.6</v>
      </c>
      <c r="N4">
        <v>64</v>
      </c>
      <c r="O4">
        <f>$O$2</f>
        <v>-31.818000000000001</v>
      </c>
      <c r="P4">
        <f>$P$2*E4</f>
        <v>4.3885000000000005</v>
      </c>
      <c r="Q4">
        <f>$Q$2*F4</f>
        <v>8.0437499999999995E-2</v>
      </c>
      <c r="R4">
        <f>$R$2*G4</f>
        <v>-0.21360937500000002</v>
      </c>
      <c r="S4">
        <f>$S$2*H4</f>
        <v>0.66690000000000005</v>
      </c>
      <c r="T4">
        <f>$T$2*I4</f>
        <v>0.95200000000000007</v>
      </c>
      <c r="U4">
        <f>$U$2*J4</f>
        <v>3.4949600000000003</v>
      </c>
      <c r="V4">
        <f>$V$2*K4</f>
        <v>1.5382149999999999</v>
      </c>
      <c r="W4">
        <f>$W$2*L4</f>
        <v>13.999214</v>
      </c>
      <c r="X4">
        <f>SUM(O4:W4)</f>
        <v>-6.9113828749999993</v>
      </c>
      <c r="Y4">
        <f>EXP(X4)</f>
        <v>9.96378975759586E-4</v>
      </c>
      <c r="Z4">
        <f>1+Y4</f>
        <v>1.0009963789757597</v>
      </c>
      <c r="AA4" s="6">
        <f>Y4/Z4</f>
        <v>9.953871928878521E-4</v>
      </c>
    </row>
    <row r="5" spans="1:27" x14ac:dyDescent="0.3">
      <c r="A5">
        <v>2</v>
      </c>
      <c r="B5" t="s">
        <v>7</v>
      </c>
      <c r="C5">
        <v>22</v>
      </c>
      <c r="D5">
        <v>1</v>
      </c>
      <c r="E5">
        <v>7.9</v>
      </c>
      <c r="F5" s="5">
        <v>0.19047619047619047</v>
      </c>
      <c r="G5" s="5">
        <v>0.50793650793650791</v>
      </c>
      <c r="H5">
        <v>1.7</v>
      </c>
      <c r="I5">
        <v>3.4</v>
      </c>
      <c r="J5">
        <v>0.86499999999999999</v>
      </c>
      <c r="K5">
        <v>0.39800000000000002</v>
      </c>
      <c r="L5">
        <v>0.46400000000000002</v>
      </c>
      <c r="M5">
        <v>17.2</v>
      </c>
      <c r="N5">
        <v>63</v>
      </c>
      <c r="O5">
        <f t="shared" ref="O5:O68" si="0">$O$2</f>
        <v>-31.818000000000001</v>
      </c>
      <c r="P5">
        <f t="shared" ref="P5:P68" si="1">$P$2*E5</f>
        <v>2.6465000000000001</v>
      </c>
      <c r="Q5">
        <f t="shared" ref="Q5:Q68" si="2">$Q$2*F5</f>
        <v>0.16342857142857142</v>
      </c>
      <c r="R5">
        <f t="shared" ref="R5:R68" si="3">$R$2*G5</f>
        <v>-0.14171428571428571</v>
      </c>
      <c r="S5">
        <f t="shared" ref="S5:S68" si="4">$S$2*H5</f>
        <v>0.4199</v>
      </c>
      <c r="T5">
        <f t="shared" ref="T5:T68" si="5">$T$2*I5</f>
        <v>0.92480000000000007</v>
      </c>
      <c r="U5">
        <f t="shared" ref="U5:U68" si="6">$U$2*J5</f>
        <v>3.8267600000000002</v>
      </c>
      <c r="V5">
        <f t="shared" ref="V5:V68" si="7">$V$2*K5</f>
        <v>1.7245340000000002</v>
      </c>
      <c r="W5">
        <f t="shared" ref="W5:W68" si="8">$W$2*L5</f>
        <v>16.486384000000001</v>
      </c>
      <c r="X5">
        <f t="shared" ref="X5:X68" si="9">SUM(O5:W5)</f>
        <v>-5.7674077142857172</v>
      </c>
      <c r="Y5">
        <f t="shared" ref="Y5:Y68" si="10">EXP(X5)</f>
        <v>3.1278553083643728E-3</v>
      </c>
      <c r="Z5">
        <f t="shared" ref="Z5:Z68" si="11">1+Y5</f>
        <v>1.0031278553083645</v>
      </c>
      <c r="AA5" s="6">
        <f t="shared" ref="AA5:AA68" si="12">Y5/Z5</f>
        <v>3.1181023354224981E-3</v>
      </c>
    </row>
    <row r="6" spans="1:27" x14ac:dyDescent="0.3">
      <c r="A6">
        <v>3</v>
      </c>
      <c r="B6" t="s">
        <v>8</v>
      </c>
      <c r="C6">
        <v>20</v>
      </c>
      <c r="D6">
        <v>1</v>
      </c>
      <c r="E6">
        <v>9.1999999999999993</v>
      </c>
      <c r="F6" s="5">
        <v>0.61290322580645162</v>
      </c>
      <c r="G6" s="5">
        <v>0.91935483870967738</v>
      </c>
      <c r="H6">
        <v>1.7</v>
      </c>
      <c r="I6">
        <v>3.4</v>
      </c>
      <c r="J6">
        <v>0.46100000000000002</v>
      </c>
      <c r="K6">
        <v>0.29699999999999999</v>
      </c>
      <c r="L6">
        <v>0.40100000000000002</v>
      </c>
      <c r="M6">
        <v>24</v>
      </c>
      <c r="N6">
        <v>62</v>
      </c>
      <c r="O6">
        <f t="shared" si="0"/>
        <v>-31.818000000000001</v>
      </c>
      <c r="P6">
        <f t="shared" si="1"/>
        <v>3.0819999999999999</v>
      </c>
      <c r="Q6">
        <f t="shared" si="2"/>
        <v>0.52587096774193554</v>
      </c>
      <c r="R6">
        <f t="shared" si="3"/>
        <v>-0.25650000000000001</v>
      </c>
      <c r="S6">
        <f t="shared" si="4"/>
        <v>0.4199</v>
      </c>
      <c r="T6">
        <f t="shared" si="5"/>
        <v>0.92480000000000007</v>
      </c>
      <c r="U6">
        <f t="shared" si="6"/>
        <v>2.0394640000000002</v>
      </c>
      <c r="V6">
        <f t="shared" si="7"/>
        <v>1.2869010000000001</v>
      </c>
      <c r="W6">
        <f t="shared" si="8"/>
        <v>14.247930999999999</v>
      </c>
      <c r="X6">
        <f t="shared" si="9"/>
        <v>-9.5476330322580676</v>
      </c>
      <c r="Y6">
        <f t="shared" si="10"/>
        <v>7.136999377105724E-5</v>
      </c>
      <c r="Z6">
        <f t="shared" si="11"/>
        <v>1.0000713699937711</v>
      </c>
      <c r="AA6" s="6">
        <f t="shared" si="12"/>
        <v>7.1364900458556043E-5</v>
      </c>
    </row>
    <row r="7" spans="1:27" x14ac:dyDescent="0.3">
      <c r="A7">
        <v>4</v>
      </c>
      <c r="B7" t="s">
        <v>9</v>
      </c>
      <c r="C7">
        <v>22</v>
      </c>
      <c r="D7">
        <v>1</v>
      </c>
      <c r="E7">
        <v>12.3</v>
      </c>
      <c r="F7" s="5">
        <v>0.29508196721311475</v>
      </c>
      <c r="G7" s="5">
        <v>0.72131147540983609</v>
      </c>
      <c r="H7">
        <v>1.8</v>
      </c>
      <c r="I7">
        <v>4.4000000000000004</v>
      </c>
      <c r="J7">
        <v>0.75900000000000001</v>
      </c>
      <c r="K7">
        <v>0.34599999999999997</v>
      </c>
      <c r="L7">
        <v>0.40799999999999997</v>
      </c>
      <c r="M7">
        <v>31.9</v>
      </c>
      <c r="N7">
        <v>61</v>
      </c>
      <c r="O7">
        <f t="shared" si="0"/>
        <v>-31.818000000000001</v>
      </c>
      <c r="P7">
        <f t="shared" si="1"/>
        <v>4.1205000000000007</v>
      </c>
      <c r="Q7">
        <f t="shared" si="2"/>
        <v>0.25318032786885247</v>
      </c>
      <c r="R7">
        <f t="shared" si="3"/>
        <v>-0.20124590163934428</v>
      </c>
      <c r="S7">
        <f t="shared" si="4"/>
        <v>0.4446</v>
      </c>
      <c r="T7">
        <f t="shared" si="5"/>
        <v>1.1968000000000001</v>
      </c>
      <c r="U7">
        <f t="shared" si="6"/>
        <v>3.3578160000000001</v>
      </c>
      <c r="V7">
        <f t="shared" si="7"/>
        <v>1.4992179999999999</v>
      </c>
      <c r="W7">
        <f t="shared" si="8"/>
        <v>14.496647999999999</v>
      </c>
      <c r="X7">
        <f t="shared" si="9"/>
        <v>-6.6504835737704955</v>
      </c>
      <c r="Y7">
        <f t="shared" si="10"/>
        <v>1.2933965015922068E-3</v>
      </c>
      <c r="Z7">
        <f t="shared" si="11"/>
        <v>1.0012933965015922</v>
      </c>
      <c r="AA7" s="6">
        <f t="shared" si="12"/>
        <v>1.291725787977021E-3</v>
      </c>
    </row>
    <row r="8" spans="1:27" x14ac:dyDescent="0.3">
      <c r="A8">
        <v>5</v>
      </c>
      <c r="B8" t="s">
        <v>10</v>
      </c>
      <c r="C8">
        <v>24</v>
      </c>
      <c r="D8">
        <v>1</v>
      </c>
      <c r="E8">
        <v>15.5</v>
      </c>
      <c r="F8" s="5">
        <v>0.18032786885245902</v>
      </c>
      <c r="G8" s="5">
        <v>0.83606557377049184</v>
      </c>
      <c r="H8">
        <v>3.4</v>
      </c>
      <c r="I8">
        <v>2.7</v>
      </c>
      <c r="J8">
        <v>0.83699999999999997</v>
      </c>
      <c r="K8">
        <v>0.35499999999999998</v>
      </c>
      <c r="L8">
        <v>0.44600000000000001</v>
      </c>
      <c r="M8">
        <v>29.8</v>
      </c>
      <c r="N8">
        <v>61</v>
      </c>
      <c r="O8">
        <f t="shared" si="0"/>
        <v>-31.818000000000001</v>
      </c>
      <c r="P8">
        <f t="shared" si="1"/>
        <v>5.1924999999999999</v>
      </c>
      <c r="Q8">
        <f t="shared" si="2"/>
        <v>0.15472131147540985</v>
      </c>
      <c r="R8">
        <f t="shared" si="3"/>
        <v>-0.23326229508196725</v>
      </c>
      <c r="S8">
        <f t="shared" si="4"/>
        <v>0.83979999999999999</v>
      </c>
      <c r="T8">
        <f t="shared" si="5"/>
        <v>0.73440000000000005</v>
      </c>
      <c r="U8">
        <f t="shared" si="6"/>
        <v>3.7028880000000002</v>
      </c>
      <c r="V8">
        <f t="shared" si="7"/>
        <v>1.5382149999999999</v>
      </c>
      <c r="W8">
        <f t="shared" si="8"/>
        <v>15.846826</v>
      </c>
      <c r="X8">
        <f t="shared" si="9"/>
        <v>-4.0419119836065569</v>
      </c>
      <c r="Y8">
        <f t="shared" si="10"/>
        <v>1.7563858481733311E-2</v>
      </c>
      <c r="Z8">
        <f t="shared" si="11"/>
        <v>1.0175638584817333</v>
      </c>
      <c r="AA8" s="6">
        <f t="shared" si="12"/>
        <v>1.7260694093380685E-2</v>
      </c>
    </row>
    <row r="9" spans="1:27" x14ac:dyDescent="0.3">
      <c r="A9">
        <v>6</v>
      </c>
      <c r="B9" t="s">
        <v>11</v>
      </c>
      <c r="C9">
        <v>21</v>
      </c>
      <c r="D9">
        <v>1</v>
      </c>
      <c r="E9">
        <v>3.6</v>
      </c>
      <c r="F9" s="5">
        <v>0.54098360655737709</v>
      </c>
      <c r="G9" s="5">
        <v>0.44262295081967212</v>
      </c>
      <c r="H9">
        <v>1</v>
      </c>
      <c r="I9">
        <v>2.7</v>
      </c>
      <c r="J9">
        <v>0.72499999999999998</v>
      </c>
      <c r="K9">
        <v>0.247</v>
      </c>
      <c r="L9">
        <v>0.41699999999999998</v>
      </c>
      <c r="M9">
        <v>15.9</v>
      </c>
      <c r="N9">
        <v>61</v>
      </c>
      <c r="O9">
        <f t="shared" si="0"/>
        <v>-31.818000000000001</v>
      </c>
      <c r="P9">
        <f t="shared" si="1"/>
        <v>1.2060000000000002</v>
      </c>
      <c r="Q9">
        <f t="shared" si="2"/>
        <v>0.46416393442622955</v>
      </c>
      <c r="R9">
        <f t="shared" si="3"/>
        <v>-0.12349180327868853</v>
      </c>
      <c r="S9">
        <f t="shared" si="4"/>
        <v>0.247</v>
      </c>
      <c r="T9">
        <f t="shared" si="5"/>
        <v>0.73440000000000005</v>
      </c>
      <c r="U9">
        <f t="shared" si="6"/>
        <v>3.2074000000000003</v>
      </c>
      <c r="V9">
        <f t="shared" si="7"/>
        <v>1.0702510000000001</v>
      </c>
      <c r="W9">
        <f t="shared" si="8"/>
        <v>14.816426999999999</v>
      </c>
      <c r="X9">
        <f t="shared" si="9"/>
        <v>-10.195849868852465</v>
      </c>
      <c r="Y9">
        <f t="shared" si="10"/>
        <v>3.7324900927882167E-5</v>
      </c>
      <c r="Z9">
        <f t="shared" si="11"/>
        <v>1.0000373249009278</v>
      </c>
      <c r="AA9" s="6">
        <f t="shared" si="12"/>
        <v>3.7323507831650072E-5</v>
      </c>
    </row>
    <row r="10" spans="1:27" x14ac:dyDescent="0.3">
      <c r="A10">
        <v>7</v>
      </c>
      <c r="B10" t="s">
        <v>12</v>
      </c>
      <c r="C10">
        <v>20</v>
      </c>
      <c r="D10">
        <v>1</v>
      </c>
      <c r="E10">
        <v>12.3</v>
      </c>
      <c r="F10" s="5">
        <v>6.7796610169491525E-2</v>
      </c>
      <c r="G10" s="5">
        <v>0.71186440677966101</v>
      </c>
      <c r="H10">
        <v>3.9</v>
      </c>
      <c r="I10">
        <v>1.9</v>
      </c>
      <c r="J10">
        <v>0.875</v>
      </c>
      <c r="K10">
        <v>0.35499999999999998</v>
      </c>
      <c r="L10">
        <v>0.40100000000000002</v>
      </c>
      <c r="M10">
        <v>30.9</v>
      </c>
      <c r="N10">
        <v>59</v>
      </c>
      <c r="O10">
        <f t="shared" si="0"/>
        <v>-31.818000000000001</v>
      </c>
      <c r="P10">
        <f t="shared" si="1"/>
        <v>4.1205000000000007</v>
      </c>
      <c r="Q10">
        <f t="shared" si="2"/>
        <v>5.8169491525423729E-2</v>
      </c>
      <c r="R10">
        <f t="shared" si="3"/>
        <v>-0.19861016949152543</v>
      </c>
      <c r="S10">
        <f t="shared" si="4"/>
        <v>0.96329999999999993</v>
      </c>
      <c r="T10">
        <f t="shared" si="5"/>
        <v>0.51680000000000004</v>
      </c>
      <c r="U10">
        <f t="shared" si="6"/>
        <v>3.8710000000000004</v>
      </c>
      <c r="V10">
        <f t="shared" si="7"/>
        <v>1.5382149999999999</v>
      </c>
      <c r="W10">
        <f t="shared" si="8"/>
        <v>14.247930999999999</v>
      </c>
      <c r="X10">
        <f t="shared" si="9"/>
        <v>-6.7006946779661067</v>
      </c>
      <c r="Y10">
        <f t="shared" si="10"/>
        <v>1.230057112232893E-3</v>
      </c>
      <c r="Z10">
        <f t="shared" si="11"/>
        <v>1.0012300571122328</v>
      </c>
      <c r="AA10" s="6">
        <f t="shared" si="12"/>
        <v>1.2285459305732868E-3</v>
      </c>
    </row>
    <row r="11" spans="1:27" x14ac:dyDescent="0.3">
      <c r="A11">
        <v>8</v>
      </c>
      <c r="B11" t="s">
        <v>13</v>
      </c>
      <c r="C11">
        <v>23</v>
      </c>
      <c r="D11">
        <v>1</v>
      </c>
      <c r="E11">
        <v>14</v>
      </c>
      <c r="F11" s="5">
        <v>0.22033898305084745</v>
      </c>
      <c r="G11" s="5">
        <v>0.5423728813559322</v>
      </c>
      <c r="H11">
        <v>2</v>
      </c>
      <c r="I11">
        <v>4.5999999999999996</v>
      </c>
      <c r="J11">
        <v>0.77400000000000002</v>
      </c>
      <c r="K11">
        <v>0.28799999999999998</v>
      </c>
      <c r="L11">
        <v>0.5</v>
      </c>
      <c r="M11">
        <v>27.5</v>
      </c>
      <c r="N11">
        <v>59</v>
      </c>
      <c r="O11">
        <f t="shared" si="0"/>
        <v>-31.818000000000001</v>
      </c>
      <c r="P11">
        <f t="shared" si="1"/>
        <v>4.6900000000000004</v>
      </c>
      <c r="Q11">
        <f t="shared" si="2"/>
        <v>0.18905084745762712</v>
      </c>
      <c r="R11">
        <f t="shared" si="3"/>
        <v>-0.15132203389830509</v>
      </c>
      <c r="S11">
        <f t="shared" si="4"/>
        <v>0.49399999999999999</v>
      </c>
      <c r="T11">
        <f t="shared" si="5"/>
        <v>1.2512000000000001</v>
      </c>
      <c r="U11">
        <f t="shared" si="6"/>
        <v>3.4241760000000006</v>
      </c>
      <c r="V11">
        <f t="shared" si="7"/>
        <v>1.2479039999999999</v>
      </c>
      <c r="W11">
        <f t="shared" si="8"/>
        <v>17.765499999999999</v>
      </c>
      <c r="X11">
        <f t="shared" si="9"/>
        <v>-2.9074911864406836</v>
      </c>
      <c r="Y11">
        <f t="shared" si="10"/>
        <v>5.4612570901483221E-2</v>
      </c>
      <c r="Z11">
        <f t="shared" si="11"/>
        <v>1.0546125709014833</v>
      </c>
      <c r="AA11" s="6">
        <f t="shared" si="12"/>
        <v>5.1784486937037334E-2</v>
      </c>
    </row>
    <row r="12" spans="1:27" x14ac:dyDescent="0.3">
      <c r="A12">
        <v>9</v>
      </c>
      <c r="B12" t="s">
        <v>14</v>
      </c>
      <c r="C12">
        <v>20</v>
      </c>
      <c r="D12">
        <v>1</v>
      </c>
      <c r="E12">
        <v>17.600000000000001</v>
      </c>
      <c r="F12" s="5">
        <v>0.25862068965517243</v>
      </c>
      <c r="G12" s="5">
        <v>0.93103448275862066</v>
      </c>
      <c r="H12">
        <v>7</v>
      </c>
      <c r="I12">
        <v>3.5</v>
      </c>
      <c r="J12">
        <v>0.77</v>
      </c>
      <c r="K12">
        <v>0.373</v>
      </c>
      <c r="L12">
        <v>0.49199999999999999</v>
      </c>
      <c r="M12">
        <v>29.9</v>
      </c>
      <c r="N12">
        <v>58</v>
      </c>
      <c r="O12">
        <f t="shared" si="0"/>
        <v>-31.818000000000001</v>
      </c>
      <c r="P12">
        <f t="shared" si="1"/>
        <v>5.8960000000000008</v>
      </c>
      <c r="Q12">
        <f t="shared" si="2"/>
        <v>0.22189655172413794</v>
      </c>
      <c r="R12">
        <f t="shared" si="3"/>
        <v>-0.25975862068965516</v>
      </c>
      <c r="S12">
        <f t="shared" si="4"/>
        <v>1.7290000000000001</v>
      </c>
      <c r="T12">
        <f t="shared" si="5"/>
        <v>0.95200000000000007</v>
      </c>
      <c r="U12">
        <f t="shared" si="6"/>
        <v>3.4064800000000002</v>
      </c>
      <c r="V12">
        <f t="shared" si="7"/>
        <v>1.616209</v>
      </c>
      <c r="W12">
        <f t="shared" si="8"/>
        <v>17.481251999999998</v>
      </c>
      <c r="X12">
        <f t="shared" si="9"/>
        <v>-0.77492106896551505</v>
      </c>
      <c r="Y12">
        <f t="shared" si="10"/>
        <v>0.46074014626014614</v>
      </c>
      <c r="Z12">
        <f t="shared" si="11"/>
        <v>1.4607401462601461</v>
      </c>
      <c r="AA12" s="6">
        <f t="shared" si="12"/>
        <v>0.31541554289430201</v>
      </c>
    </row>
    <row r="13" spans="1:27" x14ac:dyDescent="0.3">
      <c r="A13">
        <v>10</v>
      </c>
      <c r="B13" t="s">
        <v>15</v>
      </c>
      <c r="C13">
        <v>19</v>
      </c>
      <c r="D13">
        <v>1</v>
      </c>
      <c r="E13">
        <v>7.5</v>
      </c>
      <c r="F13" s="5">
        <v>0.9464285714285714</v>
      </c>
      <c r="G13" s="5">
        <v>0.4107142857142857</v>
      </c>
      <c r="H13">
        <v>0.9</v>
      </c>
      <c r="I13">
        <v>4</v>
      </c>
      <c r="J13">
        <v>0.63</v>
      </c>
      <c r="K13">
        <v>0.25</v>
      </c>
      <c r="L13">
        <v>0.66</v>
      </c>
      <c r="M13">
        <v>17</v>
      </c>
      <c r="N13">
        <v>56</v>
      </c>
      <c r="O13">
        <f t="shared" si="0"/>
        <v>-31.818000000000001</v>
      </c>
      <c r="P13">
        <f t="shared" si="1"/>
        <v>2.5125000000000002</v>
      </c>
      <c r="Q13">
        <f t="shared" si="2"/>
        <v>0.81203571428571419</v>
      </c>
      <c r="R13">
        <f t="shared" si="3"/>
        <v>-0.11458928571428573</v>
      </c>
      <c r="S13">
        <f t="shared" si="4"/>
        <v>0.2223</v>
      </c>
      <c r="T13">
        <f t="shared" si="5"/>
        <v>1.0880000000000001</v>
      </c>
      <c r="U13">
        <f t="shared" si="6"/>
        <v>2.7871200000000003</v>
      </c>
      <c r="V13">
        <f t="shared" si="7"/>
        <v>1.08325</v>
      </c>
      <c r="W13">
        <f t="shared" si="8"/>
        <v>23.45046</v>
      </c>
      <c r="X13">
        <f t="shared" si="9"/>
        <v>2.3076428571428664E-2</v>
      </c>
      <c r="Y13">
        <f t="shared" si="10"/>
        <v>1.0233447493357191</v>
      </c>
      <c r="Z13">
        <f t="shared" si="11"/>
        <v>2.0233447493357191</v>
      </c>
      <c r="AA13" s="6">
        <f t="shared" si="12"/>
        <v>0.50576885114199721</v>
      </c>
    </row>
    <row r="14" spans="1:27" x14ac:dyDescent="0.3">
      <c r="A14">
        <v>11</v>
      </c>
      <c r="B14" t="s">
        <v>16</v>
      </c>
      <c r="C14">
        <v>20</v>
      </c>
      <c r="D14">
        <v>1</v>
      </c>
      <c r="E14">
        <v>8.6999999999999993</v>
      </c>
      <c r="F14" s="5">
        <v>0.17857142857142858</v>
      </c>
      <c r="G14" s="5">
        <v>0.6071428571428571</v>
      </c>
      <c r="H14">
        <v>2.2999999999999998</v>
      </c>
      <c r="I14">
        <v>2.1</v>
      </c>
      <c r="J14">
        <v>0.8</v>
      </c>
      <c r="K14">
        <v>0.27800000000000002</v>
      </c>
      <c r="L14">
        <v>0.32700000000000001</v>
      </c>
      <c r="M14">
        <v>22.3</v>
      </c>
      <c r="N14">
        <v>56</v>
      </c>
      <c r="O14">
        <f t="shared" si="0"/>
        <v>-31.818000000000001</v>
      </c>
      <c r="P14">
        <f t="shared" si="1"/>
        <v>2.9144999999999999</v>
      </c>
      <c r="Q14">
        <f t="shared" si="2"/>
        <v>0.15321428571428572</v>
      </c>
      <c r="R14">
        <f t="shared" si="3"/>
        <v>-0.16939285714285715</v>
      </c>
      <c r="S14">
        <f t="shared" si="4"/>
        <v>0.56809999999999994</v>
      </c>
      <c r="T14">
        <f t="shared" si="5"/>
        <v>0.57120000000000004</v>
      </c>
      <c r="U14">
        <f t="shared" si="6"/>
        <v>3.5392000000000006</v>
      </c>
      <c r="V14">
        <f t="shared" si="7"/>
        <v>1.2045740000000003</v>
      </c>
      <c r="W14">
        <f t="shared" si="8"/>
        <v>11.618637</v>
      </c>
      <c r="X14">
        <f t="shared" si="9"/>
        <v>-11.417967571428569</v>
      </c>
      <c r="Y14">
        <f t="shared" si="10"/>
        <v>1.0996125533611388E-5</v>
      </c>
      <c r="Z14">
        <f t="shared" si="11"/>
        <v>1.0000109961255337</v>
      </c>
      <c r="AA14" s="6">
        <f t="shared" si="12"/>
        <v>1.0996004620164216E-5</v>
      </c>
    </row>
    <row r="15" spans="1:27" x14ac:dyDescent="0.3">
      <c r="A15">
        <v>12</v>
      </c>
      <c r="B15" t="s">
        <v>17</v>
      </c>
      <c r="C15">
        <v>20</v>
      </c>
      <c r="D15">
        <v>1</v>
      </c>
      <c r="E15">
        <v>10.3</v>
      </c>
      <c r="F15" s="5">
        <v>0.48214285714285715</v>
      </c>
      <c r="G15" s="5">
        <v>1.0535714285714286</v>
      </c>
      <c r="H15">
        <v>1.5</v>
      </c>
      <c r="I15">
        <v>3.6</v>
      </c>
      <c r="J15">
        <v>0.80300000000000005</v>
      </c>
      <c r="K15">
        <v>0.33300000000000002</v>
      </c>
      <c r="L15">
        <v>0.38</v>
      </c>
      <c r="M15">
        <v>26.4</v>
      </c>
      <c r="N15">
        <v>56</v>
      </c>
      <c r="O15">
        <f t="shared" si="0"/>
        <v>-31.818000000000001</v>
      </c>
      <c r="P15">
        <f t="shared" si="1"/>
        <v>3.4505000000000003</v>
      </c>
      <c r="Q15">
        <f t="shared" si="2"/>
        <v>0.41367857142857145</v>
      </c>
      <c r="R15">
        <f t="shared" si="3"/>
        <v>-0.29394642857142861</v>
      </c>
      <c r="S15">
        <f t="shared" si="4"/>
        <v>0.3705</v>
      </c>
      <c r="T15">
        <f t="shared" si="5"/>
        <v>0.97920000000000007</v>
      </c>
      <c r="U15">
        <f t="shared" si="6"/>
        <v>3.5524720000000003</v>
      </c>
      <c r="V15">
        <f t="shared" si="7"/>
        <v>1.4428890000000001</v>
      </c>
      <c r="W15">
        <f t="shared" si="8"/>
        <v>13.50178</v>
      </c>
      <c r="X15">
        <f t="shared" si="9"/>
        <v>-8.4009268571428528</v>
      </c>
      <c r="Y15">
        <f t="shared" si="10"/>
        <v>2.2465900085113467E-4</v>
      </c>
      <c r="Z15">
        <f t="shared" si="11"/>
        <v>1.0002246590008512</v>
      </c>
      <c r="AA15" s="6">
        <f t="shared" si="12"/>
        <v>2.2460854052083859E-4</v>
      </c>
    </row>
    <row r="16" spans="1:27" x14ac:dyDescent="0.3">
      <c r="A16">
        <v>13</v>
      </c>
      <c r="B16" t="s">
        <v>18</v>
      </c>
      <c r="C16">
        <v>22</v>
      </c>
      <c r="D16">
        <v>1</v>
      </c>
      <c r="E16">
        <v>4.5999999999999996</v>
      </c>
      <c r="F16" s="5">
        <v>0.7142857142857143</v>
      </c>
      <c r="G16" s="5">
        <v>1.375</v>
      </c>
      <c r="H16">
        <v>1.2</v>
      </c>
      <c r="I16">
        <v>1.5</v>
      </c>
      <c r="J16">
        <v>0.61</v>
      </c>
      <c r="K16">
        <v>0.35</v>
      </c>
      <c r="L16">
        <v>0.40200000000000002</v>
      </c>
      <c r="M16">
        <v>19.5</v>
      </c>
      <c r="N16">
        <v>56</v>
      </c>
      <c r="O16">
        <f t="shared" si="0"/>
        <v>-31.818000000000001</v>
      </c>
      <c r="P16">
        <f t="shared" si="1"/>
        <v>1.5409999999999999</v>
      </c>
      <c r="Q16">
        <f t="shared" si="2"/>
        <v>0.61285714285714288</v>
      </c>
      <c r="R16">
        <f t="shared" si="3"/>
        <v>-0.38362500000000005</v>
      </c>
      <c r="S16">
        <f t="shared" si="4"/>
        <v>0.2964</v>
      </c>
      <c r="T16">
        <f t="shared" si="5"/>
        <v>0.40800000000000003</v>
      </c>
      <c r="U16">
        <f t="shared" si="6"/>
        <v>2.6986400000000001</v>
      </c>
      <c r="V16">
        <f t="shared" si="7"/>
        <v>1.5165500000000001</v>
      </c>
      <c r="W16">
        <f t="shared" si="8"/>
        <v>14.283462</v>
      </c>
      <c r="X16">
        <f t="shared" si="9"/>
        <v>-10.844715857142859</v>
      </c>
      <c r="Y16">
        <f t="shared" si="10"/>
        <v>1.9507415997230862E-5</v>
      </c>
      <c r="Z16">
        <f t="shared" si="11"/>
        <v>1.0000195074159972</v>
      </c>
      <c r="AA16" s="6">
        <f t="shared" si="12"/>
        <v>1.9507035465375165E-5</v>
      </c>
    </row>
    <row r="17" spans="1:27" x14ac:dyDescent="0.3">
      <c r="A17">
        <v>14</v>
      </c>
      <c r="B17" t="s">
        <v>19</v>
      </c>
      <c r="C17">
        <v>21</v>
      </c>
      <c r="D17">
        <v>1</v>
      </c>
      <c r="E17">
        <v>12.3</v>
      </c>
      <c r="F17" s="5">
        <v>0.75</v>
      </c>
      <c r="G17" s="5">
        <v>0.8928571428571429</v>
      </c>
      <c r="H17">
        <v>2.2000000000000002</v>
      </c>
      <c r="I17">
        <v>5.5</v>
      </c>
      <c r="J17">
        <v>0.65700000000000003</v>
      </c>
      <c r="K17">
        <v>0.38100000000000001</v>
      </c>
      <c r="L17">
        <v>0.45900000000000002</v>
      </c>
      <c r="M17">
        <v>30.5</v>
      </c>
      <c r="N17">
        <v>56</v>
      </c>
      <c r="O17">
        <f t="shared" si="0"/>
        <v>-31.818000000000001</v>
      </c>
      <c r="P17">
        <f t="shared" si="1"/>
        <v>4.1205000000000007</v>
      </c>
      <c r="Q17">
        <f t="shared" si="2"/>
        <v>0.64349999999999996</v>
      </c>
      <c r="R17">
        <f t="shared" si="3"/>
        <v>-0.24910714285714289</v>
      </c>
      <c r="S17">
        <f t="shared" si="4"/>
        <v>0.54339999999999999</v>
      </c>
      <c r="T17">
        <f t="shared" si="5"/>
        <v>1.496</v>
      </c>
      <c r="U17">
        <f t="shared" si="6"/>
        <v>2.9065680000000005</v>
      </c>
      <c r="V17">
        <f t="shared" si="7"/>
        <v>1.650873</v>
      </c>
      <c r="W17">
        <f t="shared" si="8"/>
        <v>16.308729</v>
      </c>
      <c r="X17">
        <f t="shared" si="9"/>
        <v>-4.3975371428571464</v>
      </c>
      <c r="Y17">
        <f t="shared" si="10"/>
        <v>1.2307614503048394E-2</v>
      </c>
      <c r="Z17">
        <f t="shared" si="11"/>
        <v>1.0123076145030483</v>
      </c>
      <c r="AA17" s="6">
        <f t="shared" si="12"/>
        <v>1.2157978787001738E-2</v>
      </c>
    </row>
    <row r="18" spans="1:27" x14ac:dyDescent="0.3">
      <c r="A18">
        <v>15</v>
      </c>
      <c r="B18" t="s">
        <v>20</v>
      </c>
      <c r="C18">
        <v>19</v>
      </c>
      <c r="D18">
        <v>1</v>
      </c>
      <c r="E18">
        <v>14.1</v>
      </c>
      <c r="F18" s="5">
        <v>0.29629629629629628</v>
      </c>
      <c r="G18" s="5">
        <v>0.90740740740740744</v>
      </c>
      <c r="H18">
        <v>2.6</v>
      </c>
      <c r="I18">
        <v>5</v>
      </c>
      <c r="J18">
        <v>0.60199999999999998</v>
      </c>
      <c r="K18">
        <v>0.32100000000000001</v>
      </c>
      <c r="L18">
        <v>0.39800000000000002</v>
      </c>
      <c r="M18">
        <v>30.3</v>
      </c>
      <c r="N18">
        <v>54</v>
      </c>
      <c r="O18">
        <f t="shared" si="0"/>
        <v>-31.818000000000001</v>
      </c>
      <c r="P18">
        <f t="shared" si="1"/>
        <v>4.7235000000000005</v>
      </c>
      <c r="Q18">
        <f t="shared" si="2"/>
        <v>0.25422222222222218</v>
      </c>
      <c r="R18">
        <f t="shared" si="3"/>
        <v>-0.25316666666666671</v>
      </c>
      <c r="S18">
        <f t="shared" si="4"/>
        <v>0.64219999999999999</v>
      </c>
      <c r="T18">
        <f t="shared" si="5"/>
        <v>1.36</v>
      </c>
      <c r="U18">
        <f t="shared" si="6"/>
        <v>2.6632480000000003</v>
      </c>
      <c r="V18">
        <f t="shared" si="7"/>
        <v>1.3908930000000002</v>
      </c>
      <c r="W18">
        <f t="shared" si="8"/>
        <v>14.141338000000001</v>
      </c>
      <c r="X18">
        <f t="shared" si="9"/>
        <v>-6.8957654444444465</v>
      </c>
      <c r="Y18">
        <f t="shared" si="10"/>
        <v>1.0120620007356628E-3</v>
      </c>
      <c r="Z18">
        <f t="shared" si="11"/>
        <v>1.0010120620007357</v>
      </c>
      <c r="AA18" s="6">
        <f t="shared" si="12"/>
        <v>1.0110387668184951E-3</v>
      </c>
    </row>
    <row r="19" spans="1:27" x14ac:dyDescent="0.3">
      <c r="A19">
        <v>16</v>
      </c>
      <c r="B19" t="s">
        <v>21</v>
      </c>
      <c r="C19">
        <v>21</v>
      </c>
      <c r="D19">
        <v>1</v>
      </c>
      <c r="E19">
        <v>4.4000000000000004</v>
      </c>
      <c r="F19" s="5">
        <v>0.31481481481481483</v>
      </c>
      <c r="G19" s="5">
        <v>0.33333333333333331</v>
      </c>
      <c r="H19">
        <v>0.9</v>
      </c>
      <c r="I19">
        <v>3.6</v>
      </c>
      <c r="J19">
        <v>0.57999999999999996</v>
      </c>
      <c r="K19">
        <v>0.13500000000000001</v>
      </c>
      <c r="L19">
        <v>0.51800000000000002</v>
      </c>
      <c r="M19">
        <v>12.8</v>
      </c>
      <c r="N19">
        <v>54</v>
      </c>
      <c r="O19">
        <f t="shared" si="0"/>
        <v>-31.818000000000001</v>
      </c>
      <c r="P19">
        <f t="shared" si="1"/>
        <v>1.4740000000000002</v>
      </c>
      <c r="Q19">
        <f t="shared" si="2"/>
        <v>0.27011111111111114</v>
      </c>
      <c r="R19">
        <f t="shared" si="3"/>
        <v>-9.2999999999999999E-2</v>
      </c>
      <c r="S19">
        <f t="shared" si="4"/>
        <v>0.2223</v>
      </c>
      <c r="T19">
        <f t="shared" si="5"/>
        <v>0.97920000000000007</v>
      </c>
      <c r="U19">
        <f t="shared" si="6"/>
        <v>2.5659200000000002</v>
      </c>
      <c r="V19">
        <f t="shared" si="7"/>
        <v>0.58495500000000011</v>
      </c>
      <c r="W19">
        <f t="shared" si="8"/>
        <v>18.405058</v>
      </c>
      <c r="X19">
        <f t="shared" si="9"/>
        <v>-7.4094558888888891</v>
      </c>
      <c r="Y19">
        <f t="shared" si="10"/>
        <v>6.0550006423279858E-4</v>
      </c>
      <c r="Z19">
        <f t="shared" si="11"/>
        <v>1.0006055000642329</v>
      </c>
      <c r="AA19" s="6">
        <f t="shared" si="12"/>
        <v>6.0513365576536312E-4</v>
      </c>
    </row>
    <row r="20" spans="1:27" x14ac:dyDescent="0.3">
      <c r="A20">
        <v>17</v>
      </c>
      <c r="B20" t="s">
        <v>22</v>
      </c>
      <c r="C20">
        <v>19</v>
      </c>
      <c r="D20">
        <v>1</v>
      </c>
      <c r="E20">
        <v>4.5</v>
      </c>
      <c r="F20" s="5">
        <v>0.660377358490566</v>
      </c>
      <c r="G20" s="5">
        <v>0.37735849056603776</v>
      </c>
      <c r="H20">
        <v>0.5</v>
      </c>
      <c r="I20">
        <v>3.7</v>
      </c>
      <c r="J20">
        <v>0.68100000000000005</v>
      </c>
      <c r="K20">
        <v>0.3</v>
      </c>
      <c r="L20">
        <v>0.38300000000000001</v>
      </c>
      <c r="M20">
        <v>17.2</v>
      </c>
      <c r="N20">
        <v>53</v>
      </c>
      <c r="O20">
        <f t="shared" si="0"/>
        <v>-31.818000000000001</v>
      </c>
      <c r="P20">
        <f t="shared" si="1"/>
        <v>1.5075000000000001</v>
      </c>
      <c r="Q20">
        <f t="shared" si="2"/>
        <v>0.56660377358490566</v>
      </c>
      <c r="R20">
        <f t="shared" si="3"/>
        <v>-0.10528301886792454</v>
      </c>
      <c r="S20">
        <f t="shared" si="4"/>
        <v>0.1235</v>
      </c>
      <c r="T20">
        <f t="shared" si="5"/>
        <v>1.0064000000000002</v>
      </c>
      <c r="U20">
        <f t="shared" si="6"/>
        <v>3.0127440000000005</v>
      </c>
      <c r="V20">
        <f t="shared" si="7"/>
        <v>1.2999000000000001</v>
      </c>
      <c r="W20">
        <f t="shared" si="8"/>
        <v>13.608373</v>
      </c>
      <c r="X20">
        <f t="shared" si="9"/>
        <v>-10.79826224528302</v>
      </c>
      <c r="Y20">
        <f t="shared" si="10"/>
        <v>2.0434983563421163E-5</v>
      </c>
      <c r="Z20">
        <f t="shared" si="11"/>
        <v>1.0000204349835635</v>
      </c>
      <c r="AA20" s="6">
        <f t="shared" si="12"/>
        <v>2.0434565983401166E-5</v>
      </c>
    </row>
    <row r="21" spans="1:27" x14ac:dyDescent="0.3">
      <c r="A21">
        <v>18</v>
      </c>
      <c r="B21" t="s">
        <v>23</v>
      </c>
      <c r="C21">
        <v>29</v>
      </c>
      <c r="D21">
        <v>1</v>
      </c>
      <c r="E21">
        <v>6.8</v>
      </c>
      <c r="F21" s="5">
        <v>0.36538461538461536</v>
      </c>
      <c r="G21" s="5">
        <v>0.57692307692307687</v>
      </c>
      <c r="H21">
        <v>1.3</v>
      </c>
      <c r="I21">
        <v>3</v>
      </c>
      <c r="J21">
        <v>0.73299999999999998</v>
      </c>
      <c r="K21">
        <v>0.36099999999999999</v>
      </c>
      <c r="L21">
        <v>0.442</v>
      </c>
      <c r="M21">
        <v>17.100000000000001</v>
      </c>
      <c r="N21">
        <v>52</v>
      </c>
      <c r="O21">
        <f t="shared" si="0"/>
        <v>-31.818000000000001</v>
      </c>
      <c r="P21">
        <f t="shared" si="1"/>
        <v>2.278</v>
      </c>
      <c r="Q21">
        <f t="shared" si="2"/>
        <v>0.3135</v>
      </c>
      <c r="R21">
        <f t="shared" si="3"/>
        <v>-0.16096153846153846</v>
      </c>
      <c r="S21">
        <f t="shared" si="4"/>
        <v>0.3211</v>
      </c>
      <c r="T21">
        <f t="shared" si="5"/>
        <v>0.81600000000000006</v>
      </c>
      <c r="U21">
        <f t="shared" si="6"/>
        <v>3.2427920000000001</v>
      </c>
      <c r="V21">
        <f t="shared" si="7"/>
        <v>1.5642130000000001</v>
      </c>
      <c r="W21">
        <f t="shared" si="8"/>
        <v>15.704701999999999</v>
      </c>
      <c r="X21">
        <f t="shared" si="9"/>
        <v>-7.7386545384615406</v>
      </c>
      <c r="Y21">
        <f t="shared" si="10"/>
        <v>4.3565734112395373E-4</v>
      </c>
      <c r="Z21">
        <f t="shared" si="11"/>
        <v>1.0004356573411239</v>
      </c>
      <c r="AA21" s="6">
        <f t="shared" si="12"/>
        <v>4.3546762645566651E-4</v>
      </c>
    </row>
    <row r="22" spans="1:27" x14ac:dyDescent="0.3">
      <c r="A22">
        <v>19</v>
      </c>
      <c r="B22" t="s">
        <v>24</v>
      </c>
      <c r="C22">
        <v>23</v>
      </c>
      <c r="D22">
        <v>1</v>
      </c>
      <c r="E22">
        <v>12</v>
      </c>
      <c r="F22" s="5">
        <v>0.84</v>
      </c>
      <c r="G22" s="5">
        <v>0.52</v>
      </c>
      <c r="H22">
        <v>1.4</v>
      </c>
      <c r="I22">
        <v>5.8</v>
      </c>
      <c r="J22">
        <v>0.78500000000000003</v>
      </c>
      <c r="K22">
        <v>0.40400000000000003</v>
      </c>
      <c r="L22">
        <v>0.623</v>
      </c>
      <c r="M22">
        <v>21.7</v>
      </c>
      <c r="N22">
        <v>50</v>
      </c>
      <c r="O22">
        <f t="shared" si="0"/>
        <v>-31.818000000000001</v>
      </c>
      <c r="P22">
        <f t="shared" si="1"/>
        <v>4.0200000000000005</v>
      </c>
      <c r="Q22">
        <f t="shared" si="2"/>
        <v>0.72071999999999992</v>
      </c>
      <c r="R22">
        <f t="shared" si="3"/>
        <v>-0.14508000000000001</v>
      </c>
      <c r="S22">
        <f t="shared" si="4"/>
        <v>0.3458</v>
      </c>
      <c r="T22">
        <f t="shared" si="5"/>
        <v>1.5776000000000001</v>
      </c>
      <c r="U22">
        <f t="shared" si="6"/>
        <v>3.4728400000000006</v>
      </c>
      <c r="V22">
        <f t="shared" si="7"/>
        <v>1.7505320000000002</v>
      </c>
      <c r="W22">
        <f t="shared" si="8"/>
        <v>22.135812999999999</v>
      </c>
      <c r="X22">
        <f t="shared" si="9"/>
        <v>2.0602249999999991</v>
      </c>
      <c r="Y22">
        <f t="shared" si="10"/>
        <v>7.8477353521417701</v>
      </c>
      <c r="Z22">
        <f t="shared" si="11"/>
        <v>8.8477353521417701</v>
      </c>
      <c r="AA22" s="6">
        <f t="shared" si="12"/>
        <v>0.88697672791965576</v>
      </c>
    </row>
    <row r="23" spans="1:27" x14ac:dyDescent="0.3">
      <c r="A23">
        <v>20</v>
      </c>
      <c r="B23" t="s">
        <v>25</v>
      </c>
      <c r="C23">
        <v>19</v>
      </c>
      <c r="D23">
        <v>1</v>
      </c>
      <c r="E23">
        <v>10</v>
      </c>
      <c r="F23" s="5">
        <v>0.28000000000000003</v>
      </c>
      <c r="G23" s="5">
        <v>0.92</v>
      </c>
      <c r="H23">
        <v>2.2000000000000002</v>
      </c>
      <c r="I23">
        <v>3.2</v>
      </c>
      <c r="J23">
        <v>0.72299999999999998</v>
      </c>
      <c r="K23">
        <v>0.33500000000000002</v>
      </c>
      <c r="L23">
        <v>0.442</v>
      </c>
      <c r="M23">
        <v>23.2</v>
      </c>
      <c r="N23">
        <v>50</v>
      </c>
      <c r="O23">
        <f t="shared" si="0"/>
        <v>-31.818000000000001</v>
      </c>
      <c r="P23">
        <f t="shared" si="1"/>
        <v>3.35</v>
      </c>
      <c r="Q23">
        <f t="shared" si="2"/>
        <v>0.24024000000000001</v>
      </c>
      <c r="R23">
        <f t="shared" si="3"/>
        <v>-0.25668000000000002</v>
      </c>
      <c r="S23">
        <f t="shared" si="4"/>
        <v>0.54339999999999999</v>
      </c>
      <c r="T23">
        <f t="shared" si="5"/>
        <v>0.87040000000000006</v>
      </c>
      <c r="U23">
        <f t="shared" si="6"/>
        <v>3.1985520000000003</v>
      </c>
      <c r="V23">
        <f t="shared" si="7"/>
        <v>1.4515550000000002</v>
      </c>
      <c r="W23">
        <f t="shared" si="8"/>
        <v>15.704701999999999</v>
      </c>
      <c r="X23">
        <f t="shared" si="9"/>
        <v>-6.7158310000000032</v>
      </c>
      <c r="Y23">
        <f t="shared" si="10"/>
        <v>1.2115787715136109E-3</v>
      </c>
      <c r="Z23">
        <f t="shared" si="11"/>
        <v>1.0012115787715137</v>
      </c>
      <c r="AA23" s="6">
        <f t="shared" si="12"/>
        <v>1.2101126247463275E-3</v>
      </c>
    </row>
    <row r="24" spans="1:27" x14ac:dyDescent="0.3">
      <c r="A24">
        <v>21</v>
      </c>
      <c r="B24" t="s">
        <v>26</v>
      </c>
      <c r="C24">
        <v>20</v>
      </c>
      <c r="D24">
        <v>1</v>
      </c>
      <c r="E24">
        <v>3.1</v>
      </c>
      <c r="F24" s="5">
        <v>0.65306122448979587</v>
      </c>
      <c r="G24" s="5">
        <v>0.12244897959183673</v>
      </c>
      <c r="H24">
        <v>0.4</v>
      </c>
      <c r="I24">
        <v>2</v>
      </c>
      <c r="J24">
        <v>0.72699999999999998</v>
      </c>
      <c r="K24">
        <v>0.16700000000000001</v>
      </c>
      <c r="L24">
        <v>0.47299999999999998</v>
      </c>
      <c r="M24">
        <v>8.4</v>
      </c>
      <c r="N24">
        <v>49</v>
      </c>
      <c r="O24">
        <f t="shared" si="0"/>
        <v>-31.818000000000001</v>
      </c>
      <c r="P24">
        <f t="shared" si="1"/>
        <v>1.0385000000000002</v>
      </c>
      <c r="Q24">
        <f t="shared" si="2"/>
        <v>0.5603265306122448</v>
      </c>
      <c r="R24">
        <f t="shared" si="3"/>
        <v>-3.4163265306122452E-2</v>
      </c>
      <c r="S24">
        <f t="shared" si="4"/>
        <v>9.8799999999999999E-2</v>
      </c>
      <c r="T24">
        <f t="shared" si="5"/>
        <v>0.54400000000000004</v>
      </c>
      <c r="U24">
        <f t="shared" si="6"/>
        <v>3.2162480000000002</v>
      </c>
      <c r="V24">
        <f t="shared" si="7"/>
        <v>0.72361100000000012</v>
      </c>
      <c r="W24">
        <f t="shared" si="8"/>
        <v>16.806162999999998</v>
      </c>
      <c r="X24">
        <f t="shared" si="9"/>
        <v>-8.8645147346938806</v>
      </c>
      <c r="Y24">
        <f t="shared" si="10"/>
        <v>1.4131561925805189E-4</v>
      </c>
      <c r="Z24">
        <f t="shared" si="11"/>
        <v>1.000141315619258</v>
      </c>
      <c r="AA24" s="6">
        <f t="shared" si="12"/>
        <v>1.412956519754945E-4</v>
      </c>
    </row>
    <row r="25" spans="1:27" x14ac:dyDescent="0.3">
      <c r="A25">
        <v>22</v>
      </c>
      <c r="B25" t="s">
        <v>27</v>
      </c>
      <c r="C25">
        <v>23</v>
      </c>
      <c r="D25">
        <v>1</v>
      </c>
      <c r="E25">
        <v>8.1</v>
      </c>
      <c r="F25" s="5">
        <v>0.32653061224489793</v>
      </c>
      <c r="G25" s="5">
        <v>0.61224489795918369</v>
      </c>
      <c r="H25">
        <v>1.1000000000000001</v>
      </c>
      <c r="I25">
        <v>2.9</v>
      </c>
      <c r="J25">
        <v>0.76100000000000001</v>
      </c>
      <c r="K25">
        <v>0.39700000000000002</v>
      </c>
      <c r="L25">
        <v>0.41799999999999998</v>
      </c>
      <c r="M25">
        <v>20.3</v>
      </c>
      <c r="N25">
        <v>49</v>
      </c>
      <c r="O25">
        <f t="shared" si="0"/>
        <v>-31.818000000000001</v>
      </c>
      <c r="P25">
        <f t="shared" si="1"/>
        <v>2.7135000000000002</v>
      </c>
      <c r="Q25">
        <f t="shared" si="2"/>
        <v>0.2801632653061224</v>
      </c>
      <c r="R25">
        <f t="shared" si="3"/>
        <v>-0.17081632653061227</v>
      </c>
      <c r="S25">
        <f t="shared" si="4"/>
        <v>0.2717</v>
      </c>
      <c r="T25">
        <f t="shared" si="5"/>
        <v>0.78880000000000006</v>
      </c>
      <c r="U25">
        <f t="shared" si="6"/>
        <v>3.3666640000000005</v>
      </c>
      <c r="V25">
        <f t="shared" si="7"/>
        <v>1.7202010000000001</v>
      </c>
      <c r="W25">
        <f t="shared" si="8"/>
        <v>14.851958</v>
      </c>
      <c r="X25">
        <f t="shared" si="9"/>
        <v>-7.9958300612244955</v>
      </c>
      <c r="Y25">
        <f t="shared" si="10"/>
        <v>3.3686440715794812E-4</v>
      </c>
      <c r="Z25">
        <f t="shared" si="11"/>
        <v>1.000336864407158</v>
      </c>
      <c r="AA25" s="6">
        <f t="shared" si="12"/>
        <v>3.3675096774283956E-4</v>
      </c>
    </row>
    <row r="26" spans="1:27" x14ac:dyDescent="0.3">
      <c r="A26">
        <v>23</v>
      </c>
      <c r="B26" t="s">
        <v>28</v>
      </c>
      <c r="C26">
        <v>19</v>
      </c>
      <c r="D26">
        <v>1</v>
      </c>
      <c r="E26">
        <v>3.6</v>
      </c>
      <c r="F26" s="5">
        <v>0.2978723404255319</v>
      </c>
      <c r="G26" s="5">
        <v>0.27659574468085107</v>
      </c>
      <c r="H26">
        <v>0.5</v>
      </c>
      <c r="I26">
        <v>2.2999999999999998</v>
      </c>
      <c r="J26">
        <v>0.61899999999999999</v>
      </c>
      <c r="K26">
        <v>0.24099999999999999</v>
      </c>
      <c r="L26">
        <v>0.436</v>
      </c>
      <c r="M26">
        <v>12.1</v>
      </c>
      <c r="N26">
        <v>47</v>
      </c>
      <c r="O26">
        <f t="shared" si="0"/>
        <v>-31.818000000000001</v>
      </c>
      <c r="P26">
        <f t="shared" si="1"/>
        <v>1.2060000000000002</v>
      </c>
      <c r="Q26">
        <f t="shared" si="2"/>
        <v>0.25557446808510637</v>
      </c>
      <c r="R26">
        <f t="shared" si="3"/>
        <v>-7.7170212765957452E-2</v>
      </c>
      <c r="S26">
        <f t="shared" si="4"/>
        <v>0.1235</v>
      </c>
      <c r="T26">
        <f t="shared" si="5"/>
        <v>0.62560000000000004</v>
      </c>
      <c r="U26">
        <f t="shared" si="6"/>
        <v>2.7384560000000002</v>
      </c>
      <c r="V26">
        <f t="shared" si="7"/>
        <v>1.0442530000000001</v>
      </c>
      <c r="W26">
        <f t="shared" si="8"/>
        <v>15.491515999999999</v>
      </c>
      <c r="X26">
        <f t="shared" si="9"/>
        <v>-10.410270744680853</v>
      </c>
      <c r="Y26">
        <f t="shared" si="10"/>
        <v>3.0121518398065233E-5</v>
      </c>
      <c r="Z26">
        <f t="shared" si="11"/>
        <v>1.000030121518398</v>
      </c>
      <c r="AA26" s="6">
        <f t="shared" si="12"/>
        <v>3.0120611119523238E-5</v>
      </c>
    </row>
    <row r="27" spans="1:27" x14ac:dyDescent="0.3">
      <c r="A27">
        <v>24</v>
      </c>
      <c r="B27" t="s">
        <v>29</v>
      </c>
      <c r="C27">
        <v>20</v>
      </c>
      <c r="D27">
        <v>1</v>
      </c>
      <c r="E27">
        <v>13.1</v>
      </c>
      <c r="F27" s="5">
        <v>0.15217391304347827</v>
      </c>
      <c r="G27" s="5">
        <v>0.63043478260869568</v>
      </c>
      <c r="H27">
        <v>2</v>
      </c>
      <c r="I27">
        <v>4</v>
      </c>
      <c r="J27">
        <v>0.83499999999999996</v>
      </c>
      <c r="K27">
        <v>0.39300000000000002</v>
      </c>
      <c r="L27">
        <v>0.41399999999999998</v>
      </c>
      <c r="M27">
        <v>27.7</v>
      </c>
      <c r="N27">
        <v>46</v>
      </c>
      <c r="O27">
        <f t="shared" si="0"/>
        <v>-31.818000000000001</v>
      </c>
      <c r="P27">
        <f t="shared" si="1"/>
        <v>4.3885000000000005</v>
      </c>
      <c r="Q27">
        <f t="shared" si="2"/>
        <v>0.13056521739130436</v>
      </c>
      <c r="R27">
        <f t="shared" si="3"/>
        <v>-0.1758913043478261</v>
      </c>
      <c r="S27">
        <f t="shared" si="4"/>
        <v>0.49399999999999999</v>
      </c>
      <c r="T27">
        <f t="shared" si="5"/>
        <v>1.0880000000000001</v>
      </c>
      <c r="U27">
        <f t="shared" si="6"/>
        <v>3.6940400000000002</v>
      </c>
      <c r="V27">
        <f t="shared" si="7"/>
        <v>1.7028690000000002</v>
      </c>
      <c r="W27">
        <f t="shared" si="8"/>
        <v>14.709833999999999</v>
      </c>
      <c r="X27">
        <f t="shared" si="9"/>
        <v>-5.7860830869565216</v>
      </c>
      <c r="Y27">
        <f t="shared" si="10"/>
        <v>3.0699835154536421E-3</v>
      </c>
      <c r="Z27">
        <f t="shared" si="11"/>
        <v>1.0030699835154537</v>
      </c>
      <c r="AA27" s="6">
        <f t="shared" si="12"/>
        <v>3.060587562090422E-3</v>
      </c>
    </row>
    <row r="28" spans="1:27" x14ac:dyDescent="0.3">
      <c r="A28">
        <v>25</v>
      </c>
      <c r="B28" t="s">
        <v>30</v>
      </c>
      <c r="C28">
        <v>24</v>
      </c>
      <c r="D28">
        <v>1</v>
      </c>
      <c r="E28">
        <v>4.8</v>
      </c>
      <c r="F28" s="5">
        <v>0.17391304347826086</v>
      </c>
      <c r="G28" s="5">
        <v>0.82608695652173914</v>
      </c>
      <c r="H28">
        <v>1.9</v>
      </c>
      <c r="I28">
        <v>3.2</v>
      </c>
      <c r="J28">
        <v>0.623</v>
      </c>
      <c r="K28">
        <v>0.23899999999999999</v>
      </c>
      <c r="L28">
        <v>0.42799999999999999</v>
      </c>
      <c r="M28">
        <v>18.2</v>
      </c>
      <c r="N28">
        <v>46</v>
      </c>
      <c r="O28">
        <f t="shared" si="0"/>
        <v>-31.818000000000001</v>
      </c>
      <c r="P28">
        <f t="shared" si="1"/>
        <v>1.6080000000000001</v>
      </c>
      <c r="Q28">
        <f t="shared" si="2"/>
        <v>0.14921739130434783</v>
      </c>
      <c r="R28">
        <f t="shared" si="3"/>
        <v>-0.23047826086956524</v>
      </c>
      <c r="S28">
        <f t="shared" si="4"/>
        <v>0.46929999999999999</v>
      </c>
      <c r="T28">
        <f t="shared" si="5"/>
        <v>0.87040000000000006</v>
      </c>
      <c r="U28">
        <f t="shared" si="6"/>
        <v>2.7561520000000002</v>
      </c>
      <c r="V28">
        <f t="shared" si="7"/>
        <v>1.035587</v>
      </c>
      <c r="W28">
        <f t="shared" si="8"/>
        <v>15.207267999999999</v>
      </c>
      <c r="X28">
        <f t="shared" si="9"/>
        <v>-9.952553869565218</v>
      </c>
      <c r="Y28">
        <f t="shared" si="10"/>
        <v>4.7605899298430153E-5</v>
      </c>
      <c r="Z28">
        <f t="shared" si="11"/>
        <v>1.0000476058992984</v>
      </c>
      <c r="AA28" s="6">
        <f t="shared" si="12"/>
        <v>4.7603633084667289E-5</v>
      </c>
    </row>
    <row r="29" spans="1:27" x14ac:dyDescent="0.3">
      <c r="A29">
        <v>26</v>
      </c>
      <c r="B29" t="s">
        <v>31</v>
      </c>
      <c r="C29">
        <v>21</v>
      </c>
      <c r="D29">
        <v>1</v>
      </c>
      <c r="E29">
        <v>7.8</v>
      </c>
      <c r="F29" s="5">
        <v>0.41304347826086957</v>
      </c>
      <c r="G29" s="5">
        <v>0.41304347826086957</v>
      </c>
      <c r="H29">
        <v>0.8</v>
      </c>
      <c r="I29">
        <v>4.3</v>
      </c>
      <c r="J29">
        <v>0.76700000000000002</v>
      </c>
      <c r="K29">
        <v>0.42599999999999999</v>
      </c>
      <c r="L29">
        <v>0.504</v>
      </c>
      <c r="M29">
        <v>14.2</v>
      </c>
      <c r="N29">
        <v>46</v>
      </c>
      <c r="O29">
        <f t="shared" si="0"/>
        <v>-31.818000000000001</v>
      </c>
      <c r="P29">
        <f t="shared" si="1"/>
        <v>2.613</v>
      </c>
      <c r="Q29">
        <f t="shared" si="2"/>
        <v>0.35439130434782606</v>
      </c>
      <c r="R29">
        <f t="shared" si="3"/>
        <v>-0.11523913043478262</v>
      </c>
      <c r="S29">
        <f t="shared" si="4"/>
        <v>0.1976</v>
      </c>
      <c r="T29">
        <f t="shared" si="5"/>
        <v>1.1696</v>
      </c>
      <c r="U29">
        <f t="shared" si="6"/>
        <v>3.3932080000000004</v>
      </c>
      <c r="V29">
        <f t="shared" si="7"/>
        <v>1.845858</v>
      </c>
      <c r="W29">
        <f t="shared" si="8"/>
        <v>17.907623999999998</v>
      </c>
      <c r="X29">
        <f t="shared" si="9"/>
        <v>-4.4519578260869608</v>
      </c>
      <c r="Y29">
        <f t="shared" si="10"/>
        <v>1.1655724735180829E-2</v>
      </c>
      <c r="Z29">
        <f t="shared" si="11"/>
        <v>1.0116557247351807</v>
      </c>
      <c r="AA29" s="6">
        <f t="shared" si="12"/>
        <v>1.1521434071093628E-2</v>
      </c>
    </row>
    <row r="30" spans="1:27" x14ac:dyDescent="0.3">
      <c r="A30">
        <v>27</v>
      </c>
      <c r="B30" t="s">
        <v>32</v>
      </c>
      <c r="C30">
        <v>22</v>
      </c>
      <c r="D30">
        <v>1</v>
      </c>
      <c r="E30">
        <v>7.4</v>
      </c>
      <c r="F30" s="5">
        <v>0.22727272727272727</v>
      </c>
      <c r="G30" s="5">
        <v>1</v>
      </c>
      <c r="H30">
        <v>3</v>
      </c>
      <c r="I30">
        <v>2.7</v>
      </c>
      <c r="J30">
        <v>0.82899999999999996</v>
      </c>
      <c r="K30">
        <v>0.30499999999999999</v>
      </c>
      <c r="L30">
        <v>0.41</v>
      </c>
      <c r="M30">
        <v>22.5</v>
      </c>
      <c r="N30">
        <v>44</v>
      </c>
      <c r="O30">
        <f t="shared" si="0"/>
        <v>-31.818000000000001</v>
      </c>
      <c r="P30">
        <f t="shared" si="1"/>
        <v>2.4790000000000001</v>
      </c>
      <c r="Q30">
        <f t="shared" si="2"/>
        <v>0.19499999999999998</v>
      </c>
      <c r="R30">
        <f t="shared" si="3"/>
        <v>-0.27900000000000003</v>
      </c>
      <c r="S30">
        <f t="shared" si="4"/>
        <v>0.74099999999999999</v>
      </c>
      <c r="T30">
        <f t="shared" si="5"/>
        <v>0.73440000000000005</v>
      </c>
      <c r="U30">
        <f t="shared" si="6"/>
        <v>3.6674960000000003</v>
      </c>
      <c r="V30">
        <f t="shared" si="7"/>
        <v>1.3215650000000001</v>
      </c>
      <c r="W30">
        <f t="shared" si="8"/>
        <v>14.567709999999998</v>
      </c>
      <c r="X30">
        <f t="shared" si="9"/>
        <v>-8.3908290000000036</v>
      </c>
      <c r="Y30">
        <f t="shared" si="10"/>
        <v>2.2693906786888218E-4</v>
      </c>
      <c r="Z30">
        <f t="shared" si="11"/>
        <v>1.0002269390678689</v>
      </c>
      <c r="AA30" s="6">
        <f t="shared" si="12"/>
        <v>2.2688757821337141E-4</v>
      </c>
    </row>
    <row r="31" spans="1:27" x14ac:dyDescent="0.3">
      <c r="A31">
        <v>28</v>
      </c>
      <c r="B31" t="s">
        <v>33</v>
      </c>
      <c r="C31">
        <v>26</v>
      </c>
      <c r="D31">
        <v>1</v>
      </c>
      <c r="E31">
        <v>2.9</v>
      </c>
      <c r="F31" s="5">
        <v>0.15909090909090909</v>
      </c>
      <c r="G31" s="5">
        <v>0.52272727272727271</v>
      </c>
      <c r="H31">
        <v>0.5</v>
      </c>
      <c r="I31">
        <v>1.8</v>
      </c>
      <c r="J31">
        <v>0.63900000000000001</v>
      </c>
      <c r="K31">
        <v>0.26100000000000001</v>
      </c>
      <c r="L31">
        <v>0.5</v>
      </c>
      <c r="M31">
        <v>9.4</v>
      </c>
      <c r="N31">
        <v>44</v>
      </c>
      <c r="O31">
        <f t="shared" si="0"/>
        <v>-31.818000000000001</v>
      </c>
      <c r="P31">
        <f t="shared" si="1"/>
        <v>0.97150000000000003</v>
      </c>
      <c r="Q31">
        <f t="shared" si="2"/>
        <v>0.13649999999999998</v>
      </c>
      <c r="R31">
        <f t="shared" si="3"/>
        <v>-0.1458409090909091</v>
      </c>
      <c r="S31">
        <f t="shared" si="4"/>
        <v>0.1235</v>
      </c>
      <c r="T31">
        <f t="shared" si="5"/>
        <v>0.48960000000000004</v>
      </c>
      <c r="U31">
        <f t="shared" si="6"/>
        <v>2.8269360000000003</v>
      </c>
      <c r="V31">
        <f t="shared" si="7"/>
        <v>1.1309130000000001</v>
      </c>
      <c r="W31">
        <f t="shared" si="8"/>
        <v>17.765499999999999</v>
      </c>
      <c r="X31">
        <f t="shared" si="9"/>
        <v>-8.5193919090909134</v>
      </c>
      <c r="Y31">
        <f t="shared" si="10"/>
        <v>1.9956073954688773E-4</v>
      </c>
      <c r="Z31">
        <f t="shared" si="11"/>
        <v>1.0001995607395469</v>
      </c>
      <c r="AA31" s="6">
        <f t="shared" si="12"/>
        <v>1.99520923003938E-4</v>
      </c>
    </row>
    <row r="32" spans="1:27" x14ac:dyDescent="0.3">
      <c r="A32">
        <v>29</v>
      </c>
      <c r="B32" t="s">
        <v>34</v>
      </c>
      <c r="C32">
        <v>21</v>
      </c>
      <c r="D32">
        <v>1</v>
      </c>
      <c r="E32">
        <v>5.0999999999999996</v>
      </c>
      <c r="F32" s="5">
        <v>1.2619047619047619</v>
      </c>
      <c r="G32" s="5">
        <v>0.30952380952380953</v>
      </c>
      <c r="H32">
        <v>0.5</v>
      </c>
      <c r="I32">
        <v>2.4</v>
      </c>
      <c r="J32">
        <v>0.52500000000000002</v>
      </c>
      <c r="L32">
        <v>0.69699999999999995</v>
      </c>
      <c r="M32">
        <v>14</v>
      </c>
      <c r="N32">
        <v>42</v>
      </c>
      <c r="O32">
        <f t="shared" si="0"/>
        <v>-31.818000000000001</v>
      </c>
      <c r="P32">
        <f t="shared" si="1"/>
        <v>1.7084999999999999</v>
      </c>
      <c r="Q32">
        <f t="shared" si="2"/>
        <v>1.0827142857142857</v>
      </c>
      <c r="R32">
        <f t="shared" si="3"/>
        <v>-8.6357142857142868E-2</v>
      </c>
      <c r="S32">
        <f t="shared" si="4"/>
        <v>0.1235</v>
      </c>
      <c r="T32">
        <f t="shared" si="5"/>
        <v>0.65280000000000005</v>
      </c>
      <c r="U32">
        <f t="shared" si="6"/>
        <v>2.3226000000000004</v>
      </c>
      <c r="V32">
        <f t="shared" si="7"/>
        <v>0</v>
      </c>
      <c r="W32">
        <f t="shared" si="8"/>
        <v>24.765106999999997</v>
      </c>
      <c r="X32">
        <f t="shared" si="9"/>
        <v>-1.2491358571428606</v>
      </c>
      <c r="Y32">
        <f t="shared" si="10"/>
        <v>0.28675248493746114</v>
      </c>
      <c r="Z32">
        <f t="shared" si="11"/>
        <v>1.2867524849374612</v>
      </c>
      <c r="AA32" s="6">
        <f t="shared" si="12"/>
        <v>0.22284976193490538</v>
      </c>
    </row>
    <row r="33" spans="1:27" x14ac:dyDescent="0.3">
      <c r="A33">
        <v>30</v>
      </c>
      <c r="B33" t="s">
        <v>35</v>
      </c>
      <c r="C33">
        <v>24</v>
      </c>
      <c r="D33">
        <v>1</v>
      </c>
      <c r="E33">
        <v>4</v>
      </c>
      <c r="F33" s="5">
        <v>0.19047619047619047</v>
      </c>
      <c r="G33" s="5">
        <v>0.2857142857142857</v>
      </c>
      <c r="H33">
        <v>1.1000000000000001</v>
      </c>
      <c r="I33">
        <v>1.7</v>
      </c>
      <c r="J33">
        <v>0.92</v>
      </c>
      <c r="K33">
        <v>0.309</v>
      </c>
      <c r="L33">
        <v>0.39600000000000002</v>
      </c>
      <c r="M33">
        <v>11.3</v>
      </c>
      <c r="N33">
        <v>42</v>
      </c>
      <c r="O33">
        <f t="shared" si="0"/>
        <v>-31.818000000000001</v>
      </c>
      <c r="P33">
        <f t="shared" si="1"/>
        <v>1.34</v>
      </c>
      <c r="Q33">
        <f t="shared" si="2"/>
        <v>0.16342857142857142</v>
      </c>
      <c r="R33">
        <f t="shared" si="3"/>
        <v>-7.9714285714285724E-2</v>
      </c>
      <c r="S33">
        <f t="shared" si="4"/>
        <v>0.2717</v>
      </c>
      <c r="T33">
        <f t="shared" si="5"/>
        <v>0.46240000000000003</v>
      </c>
      <c r="U33">
        <f t="shared" si="6"/>
        <v>4.0700800000000008</v>
      </c>
      <c r="V33">
        <f t="shared" si="7"/>
        <v>1.338897</v>
      </c>
      <c r="W33">
        <f t="shared" si="8"/>
        <v>14.070276</v>
      </c>
      <c r="X33">
        <f t="shared" si="9"/>
        <v>-10.180932714285717</v>
      </c>
      <c r="Y33">
        <f t="shared" si="10"/>
        <v>3.7885855767229548E-5</v>
      </c>
      <c r="Z33">
        <f t="shared" si="11"/>
        <v>1.0000378858557673</v>
      </c>
      <c r="AA33" s="6">
        <f t="shared" si="12"/>
        <v>3.7884420483539282E-5</v>
      </c>
    </row>
    <row r="34" spans="1:27" x14ac:dyDescent="0.3">
      <c r="A34">
        <v>31</v>
      </c>
      <c r="B34" t="s">
        <v>36</v>
      </c>
      <c r="C34">
        <v>21</v>
      </c>
      <c r="D34">
        <v>1</v>
      </c>
      <c r="E34">
        <v>5.0999999999999996</v>
      </c>
      <c r="F34" s="5">
        <v>0.17073170731707318</v>
      </c>
      <c r="G34" s="5">
        <v>0.26829268292682928</v>
      </c>
      <c r="H34">
        <v>1.8</v>
      </c>
      <c r="I34">
        <v>2</v>
      </c>
      <c r="J34">
        <v>0.60699999999999998</v>
      </c>
      <c r="K34">
        <v>0.34200000000000003</v>
      </c>
      <c r="L34">
        <v>0.33900000000000002</v>
      </c>
      <c r="M34">
        <v>12.2</v>
      </c>
      <c r="N34">
        <v>41</v>
      </c>
      <c r="O34">
        <f t="shared" si="0"/>
        <v>-31.818000000000001</v>
      </c>
      <c r="P34">
        <f t="shared" si="1"/>
        <v>1.7084999999999999</v>
      </c>
      <c r="Q34">
        <f t="shared" si="2"/>
        <v>0.1464878048780488</v>
      </c>
      <c r="R34">
        <f t="shared" si="3"/>
        <v>-7.4853658536585377E-2</v>
      </c>
      <c r="S34">
        <f t="shared" si="4"/>
        <v>0.4446</v>
      </c>
      <c r="T34">
        <f t="shared" si="5"/>
        <v>0.54400000000000004</v>
      </c>
      <c r="U34">
        <f t="shared" si="6"/>
        <v>2.685368</v>
      </c>
      <c r="V34">
        <f t="shared" si="7"/>
        <v>1.4818860000000003</v>
      </c>
      <c r="W34">
        <f t="shared" si="8"/>
        <v>12.045009</v>
      </c>
      <c r="X34">
        <f t="shared" si="9"/>
        <v>-12.837002853658536</v>
      </c>
      <c r="Y34">
        <f t="shared" si="10"/>
        <v>2.6604830506774763E-6</v>
      </c>
      <c r="Z34">
        <f t="shared" si="11"/>
        <v>1.0000026604830508</v>
      </c>
      <c r="AA34" s="6">
        <f t="shared" si="12"/>
        <v>2.6604759725262445E-6</v>
      </c>
    </row>
    <row r="35" spans="1:27" x14ac:dyDescent="0.3">
      <c r="A35">
        <v>32</v>
      </c>
      <c r="B35" t="s">
        <v>37</v>
      </c>
      <c r="C35">
        <v>23</v>
      </c>
      <c r="D35">
        <v>1</v>
      </c>
      <c r="E35">
        <v>2.9</v>
      </c>
      <c r="F35" s="5">
        <v>0.43902439024390244</v>
      </c>
      <c r="G35" s="5">
        <v>0.21951219512195122</v>
      </c>
      <c r="H35">
        <v>0.5</v>
      </c>
      <c r="I35">
        <v>2.7</v>
      </c>
      <c r="J35">
        <v>0.69399999999999995</v>
      </c>
      <c r="K35">
        <v>0</v>
      </c>
      <c r="L35">
        <v>0.623</v>
      </c>
      <c r="M35">
        <v>7.5</v>
      </c>
      <c r="N35">
        <v>41</v>
      </c>
      <c r="O35">
        <f t="shared" si="0"/>
        <v>-31.818000000000001</v>
      </c>
      <c r="P35">
        <f t="shared" si="1"/>
        <v>0.97150000000000003</v>
      </c>
      <c r="Q35">
        <f t="shared" si="2"/>
        <v>0.37668292682926829</v>
      </c>
      <c r="R35">
        <f t="shared" si="3"/>
        <v>-6.1243902439024396E-2</v>
      </c>
      <c r="S35">
        <f t="shared" si="4"/>
        <v>0.1235</v>
      </c>
      <c r="T35">
        <f t="shared" si="5"/>
        <v>0.73440000000000005</v>
      </c>
      <c r="U35">
        <f t="shared" si="6"/>
        <v>3.0702560000000001</v>
      </c>
      <c r="V35">
        <f t="shared" si="7"/>
        <v>0</v>
      </c>
      <c r="W35">
        <f t="shared" si="8"/>
        <v>22.135812999999999</v>
      </c>
      <c r="X35">
        <f t="shared" si="9"/>
        <v>-4.4670919756097582</v>
      </c>
      <c r="Y35">
        <f t="shared" si="10"/>
        <v>1.148065337387379E-2</v>
      </c>
      <c r="Z35">
        <f t="shared" si="11"/>
        <v>1.0114806533738738</v>
      </c>
      <c r="AA35" s="6">
        <f t="shared" si="12"/>
        <v>1.1350344008636409E-2</v>
      </c>
    </row>
    <row r="36" spans="1:27" x14ac:dyDescent="0.3">
      <c r="A36">
        <v>33</v>
      </c>
      <c r="B36" t="s">
        <v>38</v>
      </c>
      <c r="C36">
        <v>21</v>
      </c>
      <c r="D36">
        <v>1</v>
      </c>
      <c r="E36">
        <v>13.4</v>
      </c>
      <c r="F36" s="5">
        <v>0.125</v>
      </c>
      <c r="G36" s="5">
        <v>0.85</v>
      </c>
      <c r="H36">
        <v>1.7</v>
      </c>
      <c r="I36">
        <v>6</v>
      </c>
      <c r="J36">
        <v>0.82199999999999995</v>
      </c>
      <c r="K36">
        <v>0.27800000000000002</v>
      </c>
      <c r="L36">
        <v>0.47599999999999998</v>
      </c>
      <c r="M36">
        <v>29.7</v>
      </c>
      <c r="N36">
        <v>40</v>
      </c>
      <c r="O36">
        <f t="shared" si="0"/>
        <v>-31.818000000000001</v>
      </c>
      <c r="P36">
        <f t="shared" si="1"/>
        <v>4.4890000000000008</v>
      </c>
      <c r="Q36">
        <f t="shared" si="2"/>
        <v>0.10725</v>
      </c>
      <c r="R36">
        <f t="shared" si="3"/>
        <v>-0.23715000000000003</v>
      </c>
      <c r="S36">
        <f t="shared" si="4"/>
        <v>0.4199</v>
      </c>
      <c r="T36">
        <f t="shared" si="5"/>
        <v>1.6320000000000001</v>
      </c>
      <c r="U36">
        <f t="shared" si="6"/>
        <v>3.6365280000000002</v>
      </c>
      <c r="V36">
        <f t="shared" si="7"/>
        <v>1.2045740000000003</v>
      </c>
      <c r="W36">
        <f t="shared" si="8"/>
        <v>16.912755999999998</v>
      </c>
      <c r="X36">
        <f t="shared" si="9"/>
        <v>-3.653141999999999</v>
      </c>
      <c r="Y36">
        <f t="shared" si="10"/>
        <v>2.5909592812213982E-2</v>
      </c>
      <c r="Z36">
        <f t="shared" si="11"/>
        <v>1.0259095928122139</v>
      </c>
      <c r="AA36" s="6">
        <f t="shared" si="12"/>
        <v>2.5255239831797307E-2</v>
      </c>
    </row>
    <row r="37" spans="1:27" x14ac:dyDescent="0.3">
      <c r="A37">
        <v>34</v>
      </c>
      <c r="B37" t="s">
        <v>39</v>
      </c>
      <c r="C37">
        <v>19</v>
      </c>
      <c r="D37">
        <v>1</v>
      </c>
      <c r="E37">
        <v>6.5</v>
      </c>
      <c r="F37" s="5">
        <v>0.21621621621621623</v>
      </c>
      <c r="G37" s="5">
        <v>0.54054054054054057</v>
      </c>
      <c r="H37">
        <v>0.5</v>
      </c>
      <c r="I37">
        <v>3.2</v>
      </c>
      <c r="J37">
        <v>0.67400000000000004</v>
      </c>
      <c r="K37">
        <v>0.28899999999999998</v>
      </c>
      <c r="L37">
        <v>0.39200000000000002</v>
      </c>
      <c r="M37">
        <v>19.8</v>
      </c>
      <c r="N37">
        <v>37</v>
      </c>
      <c r="O37">
        <f t="shared" si="0"/>
        <v>-31.818000000000001</v>
      </c>
      <c r="P37">
        <f t="shared" si="1"/>
        <v>2.1775000000000002</v>
      </c>
      <c r="Q37">
        <f t="shared" si="2"/>
        <v>0.18551351351351353</v>
      </c>
      <c r="R37">
        <f t="shared" si="3"/>
        <v>-0.15081081081081082</v>
      </c>
      <c r="S37">
        <f t="shared" si="4"/>
        <v>0.1235</v>
      </c>
      <c r="T37">
        <f t="shared" si="5"/>
        <v>0.87040000000000006</v>
      </c>
      <c r="U37">
        <f t="shared" si="6"/>
        <v>2.9817760000000004</v>
      </c>
      <c r="V37">
        <f t="shared" si="7"/>
        <v>1.252237</v>
      </c>
      <c r="W37">
        <f t="shared" si="8"/>
        <v>13.928152000000001</v>
      </c>
      <c r="X37">
        <f t="shared" si="9"/>
        <v>-10.449732297297299</v>
      </c>
      <c r="Y37">
        <f t="shared" si="10"/>
        <v>2.8956023866589777E-5</v>
      </c>
      <c r="Z37">
        <f t="shared" si="11"/>
        <v>1.0000289560238667</v>
      </c>
      <c r="AA37" s="6">
        <f t="shared" si="12"/>
        <v>2.8955185439549126E-5</v>
      </c>
    </row>
    <row r="38" spans="1:27" x14ac:dyDescent="0.3">
      <c r="A38">
        <v>35</v>
      </c>
      <c r="B38" t="s">
        <v>40</v>
      </c>
      <c r="C38">
        <v>21</v>
      </c>
      <c r="D38">
        <v>1</v>
      </c>
      <c r="E38">
        <v>3</v>
      </c>
      <c r="F38" s="5">
        <v>8.5714285714285715E-2</v>
      </c>
      <c r="G38" s="5">
        <v>0.2857142857142857</v>
      </c>
      <c r="H38">
        <v>0.6</v>
      </c>
      <c r="I38">
        <v>1.2</v>
      </c>
      <c r="J38">
        <v>0.84599999999999997</v>
      </c>
      <c r="K38">
        <v>0.309</v>
      </c>
      <c r="L38">
        <v>0.32700000000000001</v>
      </c>
      <c r="M38">
        <v>9</v>
      </c>
      <c r="N38">
        <v>35</v>
      </c>
      <c r="O38">
        <f t="shared" si="0"/>
        <v>-31.818000000000001</v>
      </c>
      <c r="P38">
        <f t="shared" si="1"/>
        <v>1.0050000000000001</v>
      </c>
      <c r="Q38">
        <f t="shared" si="2"/>
        <v>7.3542857142857146E-2</v>
      </c>
      <c r="R38">
        <f t="shared" si="3"/>
        <v>-7.9714285714285724E-2</v>
      </c>
      <c r="S38">
        <f t="shared" si="4"/>
        <v>0.1482</v>
      </c>
      <c r="T38">
        <f t="shared" si="5"/>
        <v>0.32640000000000002</v>
      </c>
      <c r="U38">
        <f t="shared" si="6"/>
        <v>3.7427040000000003</v>
      </c>
      <c r="V38">
        <f t="shared" si="7"/>
        <v>1.338897</v>
      </c>
      <c r="W38">
        <f t="shared" si="8"/>
        <v>11.618637</v>
      </c>
      <c r="X38">
        <f t="shared" si="9"/>
        <v>-13.644333428571432</v>
      </c>
      <c r="Y38">
        <f t="shared" si="10"/>
        <v>1.1867009300217656E-6</v>
      </c>
      <c r="Z38">
        <f t="shared" si="11"/>
        <v>1.00000118670093</v>
      </c>
      <c r="AA38" s="6">
        <f t="shared" si="12"/>
        <v>1.1866995217643395E-6</v>
      </c>
    </row>
    <row r="39" spans="1:27" x14ac:dyDescent="0.3">
      <c r="A39">
        <v>36</v>
      </c>
      <c r="B39" t="s">
        <v>41</v>
      </c>
      <c r="C39">
        <v>23</v>
      </c>
      <c r="D39">
        <v>1</v>
      </c>
      <c r="E39">
        <v>1.6</v>
      </c>
      <c r="F39" s="5">
        <v>0.14285714285714285</v>
      </c>
      <c r="G39" s="5">
        <v>0.22857142857142856</v>
      </c>
      <c r="H39">
        <v>1.1000000000000001</v>
      </c>
      <c r="I39">
        <v>0.9</v>
      </c>
      <c r="J39">
        <v>0.75</v>
      </c>
      <c r="K39">
        <v>0.25</v>
      </c>
      <c r="L39">
        <v>0.40699999999999997</v>
      </c>
      <c r="M39">
        <v>7.7</v>
      </c>
      <c r="N39">
        <v>35</v>
      </c>
      <c r="O39">
        <f t="shared" si="0"/>
        <v>-31.818000000000001</v>
      </c>
      <c r="P39">
        <f t="shared" si="1"/>
        <v>0.53600000000000003</v>
      </c>
      <c r="Q39">
        <f t="shared" si="2"/>
        <v>0.12257142857142857</v>
      </c>
      <c r="R39">
        <f t="shared" si="3"/>
        <v>-6.3771428571428576E-2</v>
      </c>
      <c r="S39">
        <f t="shared" si="4"/>
        <v>0.2717</v>
      </c>
      <c r="T39">
        <f t="shared" si="5"/>
        <v>0.24480000000000002</v>
      </c>
      <c r="U39">
        <f t="shared" si="6"/>
        <v>3.3180000000000005</v>
      </c>
      <c r="V39">
        <f t="shared" si="7"/>
        <v>1.08325</v>
      </c>
      <c r="W39">
        <f t="shared" si="8"/>
        <v>14.461116999999998</v>
      </c>
      <c r="X39">
        <f t="shared" si="9"/>
        <v>-11.844332999999999</v>
      </c>
      <c r="Y39">
        <f t="shared" si="10"/>
        <v>7.1791253490900396E-6</v>
      </c>
      <c r="Z39">
        <f t="shared" si="11"/>
        <v>1.0000071791253491</v>
      </c>
      <c r="AA39" s="6">
        <f t="shared" si="12"/>
        <v>7.1790738096192698E-6</v>
      </c>
    </row>
    <row r="40" spans="1:27" x14ac:dyDescent="0.3">
      <c r="A40">
        <v>37</v>
      </c>
      <c r="B40" t="s">
        <v>42</v>
      </c>
      <c r="C40">
        <v>23</v>
      </c>
      <c r="D40">
        <v>1</v>
      </c>
      <c r="E40">
        <v>2.5</v>
      </c>
      <c r="F40" s="5">
        <v>0.26470588235294118</v>
      </c>
      <c r="G40" s="5">
        <v>0.17647058823529413</v>
      </c>
      <c r="H40">
        <v>0.5</v>
      </c>
      <c r="I40">
        <v>0.9</v>
      </c>
      <c r="J40">
        <v>0.47599999999999998</v>
      </c>
      <c r="K40">
        <v>0.34599999999999997</v>
      </c>
      <c r="L40">
        <v>0.42299999999999999</v>
      </c>
      <c r="M40">
        <v>6.4</v>
      </c>
      <c r="N40">
        <v>34</v>
      </c>
      <c r="O40">
        <f t="shared" si="0"/>
        <v>-31.818000000000001</v>
      </c>
      <c r="P40">
        <f t="shared" si="1"/>
        <v>0.83750000000000002</v>
      </c>
      <c r="Q40">
        <f t="shared" si="2"/>
        <v>0.22711764705882354</v>
      </c>
      <c r="R40">
        <f t="shared" si="3"/>
        <v>-4.9235294117647065E-2</v>
      </c>
      <c r="S40">
        <f t="shared" si="4"/>
        <v>0.1235</v>
      </c>
      <c r="T40">
        <f t="shared" si="5"/>
        <v>0.24480000000000002</v>
      </c>
      <c r="U40">
        <f t="shared" si="6"/>
        <v>2.1058240000000001</v>
      </c>
      <c r="V40">
        <f t="shared" si="7"/>
        <v>1.4992179999999999</v>
      </c>
      <c r="W40">
        <f t="shared" si="8"/>
        <v>15.029612999999999</v>
      </c>
      <c r="X40">
        <f t="shared" si="9"/>
        <v>-11.799662647058829</v>
      </c>
      <c r="Y40">
        <f t="shared" si="10"/>
        <v>7.5070900268453623E-6</v>
      </c>
      <c r="Z40">
        <f t="shared" si="11"/>
        <v>1.0000075070900269</v>
      </c>
      <c r="AA40" s="6">
        <f t="shared" si="12"/>
        <v>7.5070336708677597E-6</v>
      </c>
    </row>
    <row r="41" spans="1:27" x14ac:dyDescent="0.3">
      <c r="A41">
        <v>38</v>
      </c>
      <c r="B41" t="s">
        <v>43</v>
      </c>
      <c r="C41">
        <v>25</v>
      </c>
      <c r="D41">
        <v>1</v>
      </c>
      <c r="E41">
        <v>4.4000000000000004</v>
      </c>
      <c r="F41" s="5">
        <v>0</v>
      </c>
      <c r="G41" s="5">
        <v>0.21875</v>
      </c>
      <c r="H41">
        <v>0.5</v>
      </c>
      <c r="I41">
        <v>1.4</v>
      </c>
      <c r="J41">
        <v>0.7</v>
      </c>
      <c r="K41">
        <v>0.46600000000000003</v>
      </c>
      <c r="L41">
        <v>0.48099999999999998</v>
      </c>
      <c r="M41">
        <v>9.6999999999999993</v>
      </c>
      <c r="N41">
        <v>32</v>
      </c>
      <c r="O41">
        <f t="shared" si="0"/>
        <v>-31.818000000000001</v>
      </c>
      <c r="P41">
        <f t="shared" si="1"/>
        <v>1.4740000000000002</v>
      </c>
      <c r="Q41">
        <f t="shared" si="2"/>
        <v>0</v>
      </c>
      <c r="R41">
        <f t="shared" si="3"/>
        <v>-6.1031250000000009E-2</v>
      </c>
      <c r="S41">
        <f t="shared" si="4"/>
        <v>0.1235</v>
      </c>
      <c r="T41">
        <f t="shared" si="5"/>
        <v>0.38080000000000003</v>
      </c>
      <c r="U41">
        <f t="shared" si="6"/>
        <v>3.0968</v>
      </c>
      <c r="V41">
        <f t="shared" si="7"/>
        <v>2.0191780000000001</v>
      </c>
      <c r="W41">
        <f t="shared" si="8"/>
        <v>17.090411</v>
      </c>
      <c r="X41">
        <f t="shared" si="9"/>
        <v>-7.6943422499999983</v>
      </c>
      <c r="Y41">
        <f t="shared" si="10"/>
        <v>4.5539642709800941E-4</v>
      </c>
      <c r="Z41">
        <f t="shared" si="11"/>
        <v>1.0004553964270979</v>
      </c>
      <c r="AA41" s="6">
        <f t="shared" si="12"/>
        <v>4.5518913559200702E-4</v>
      </c>
    </row>
    <row r="42" spans="1:27" x14ac:dyDescent="0.3">
      <c r="A42">
        <v>39</v>
      </c>
      <c r="B42" t="s">
        <v>44</v>
      </c>
      <c r="C42">
        <v>24</v>
      </c>
      <c r="D42">
        <v>1</v>
      </c>
      <c r="E42">
        <v>6.4</v>
      </c>
      <c r="F42" s="5">
        <v>0.29032258064516131</v>
      </c>
      <c r="G42" s="5">
        <v>0.22580645161290322</v>
      </c>
      <c r="H42">
        <v>0.7</v>
      </c>
      <c r="I42">
        <v>3.1</v>
      </c>
      <c r="J42">
        <v>0.96799999999999997</v>
      </c>
      <c r="K42">
        <v>0.26</v>
      </c>
      <c r="L42">
        <v>0.39200000000000002</v>
      </c>
      <c r="M42">
        <v>16</v>
      </c>
      <c r="N42">
        <v>31</v>
      </c>
      <c r="O42">
        <f t="shared" si="0"/>
        <v>-31.818000000000001</v>
      </c>
      <c r="P42">
        <f t="shared" si="1"/>
        <v>2.1440000000000001</v>
      </c>
      <c r="Q42">
        <f t="shared" si="2"/>
        <v>0.24909677419354839</v>
      </c>
      <c r="R42">
        <f t="shared" si="3"/>
        <v>-6.3E-2</v>
      </c>
      <c r="S42">
        <f t="shared" si="4"/>
        <v>0.1729</v>
      </c>
      <c r="T42">
        <f t="shared" si="5"/>
        <v>0.84320000000000006</v>
      </c>
      <c r="U42">
        <f t="shared" si="6"/>
        <v>4.282432</v>
      </c>
      <c r="V42">
        <f t="shared" si="7"/>
        <v>1.1265800000000001</v>
      </c>
      <c r="W42">
        <f t="shared" si="8"/>
        <v>13.928152000000001</v>
      </c>
      <c r="X42">
        <f t="shared" si="9"/>
        <v>-9.134639225806449</v>
      </c>
      <c r="Y42">
        <f t="shared" si="10"/>
        <v>1.0786401702375057E-4</v>
      </c>
      <c r="Z42">
        <f t="shared" si="11"/>
        <v>1.0001078640170238</v>
      </c>
      <c r="AA42" s="6">
        <f t="shared" si="12"/>
        <v>1.0785238363240638E-4</v>
      </c>
    </row>
    <row r="43" spans="1:27" x14ac:dyDescent="0.3">
      <c r="A43">
        <v>40</v>
      </c>
      <c r="B43" t="s">
        <v>45</v>
      </c>
      <c r="C43">
        <v>22</v>
      </c>
      <c r="D43">
        <v>1</v>
      </c>
      <c r="E43">
        <v>4.9000000000000004</v>
      </c>
      <c r="F43" s="5">
        <v>0.17241379310344829</v>
      </c>
      <c r="G43" s="5">
        <v>0.20689655172413793</v>
      </c>
      <c r="H43">
        <v>0.8</v>
      </c>
      <c r="I43">
        <v>0.8</v>
      </c>
      <c r="J43">
        <v>0.85699999999999998</v>
      </c>
      <c r="K43">
        <v>0.35099999999999998</v>
      </c>
      <c r="L43">
        <v>0.40500000000000003</v>
      </c>
      <c r="M43">
        <v>8.6999999999999993</v>
      </c>
      <c r="N43">
        <v>29</v>
      </c>
      <c r="O43">
        <f t="shared" si="0"/>
        <v>-31.818000000000001</v>
      </c>
      <c r="P43">
        <f t="shared" si="1"/>
        <v>1.6415000000000002</v>
      </c>
      <c r="Q43">
        <f t="shared" si="2"/>
        <v>0.14793103448275863</v>
      </c>
      <c r="R43">
        <f t="shared" si="3"/>
        <v>-5.7724137931034487E-2</v>
      </c>
      <c r="S43">
        <f t="shared" si="4"/>
        <v>0.1976</v>
      </c>
      <c r="T43">
        <f t="shared" si="5"/>
        <v>0.21760000000000002</v>
      </c>
      <c r="U43">
        <f t="shared" si="6"/>
        <v>3.7913680000000003</v>
      </c>
      <c r="V43">
        <f t="shared" si="7"/>
        <v>1.520883</v>
      </c>
      <c r="W43">
        <f t="shared" si="8"/>
        <v>14.390055</v>
      </c>
      <c r="X43">
        <f t="shared" si="9"/>
        <v>-9.9687871034482711</v>
      </c>
      <c r="Y43">
        <f t="shared" si="10"/>
        <v>4.6839340300084712E-5</v>
      </c>
      <c r="Z43">
        <f t="shared" si="11"/>
        <v>1.0000468393403001</v>
      </c>
      <c r="AA43" s="6">
        <f t="shared" si="12"/>
        <v>4.6837146479042091E-5</v>
      </c>
    </row>
    <row r="44" spans="1:27" x14ac:dyDescent="0.3">
      <c r="A44">
        <v>41</v>
      </c>
      <c r="B44" t="s">
        <v>46</v>
      </c>
      <c r="C44">
        <v>20</v>
      </c>
      <c r="D44">
        <v>1</v>
      </c>
      <c r="E44">
        <v>6.2</v>
      </c>
      <c r="F44" s="5">
        <v>6.8965517241379309E-2</v>
      </c>
      <c r="G44" s="5">
        <v>0.82758620689655171</v>
      </c>
      <c r="H44">
        <v>0.7</v>
      </c>
      <c r="I44">
        <v>1.9</v>
      </c>
      <c r="J44">
        <v>0.77800000000000002</v>
      </c>
      <c r="K44">
        <v>0.30099999999999999</v>
      </c>
      <c r="L44">
        <v>0.41399999999999998</v>
      </c>
      <c r="M44">
        <v>22</v>
      </c>
      <c r="N44">
        <v>29</v>
      </c>
      <c r="O44">
        <f t="shared" si="0"/>
        <v>-31.818000000000001</v>
      </c>
      <c r="P44">
        <f t="shared" si="1"/>
        <v>2.0770000000000004</v>
      </c>
      <c r="Q44">
        <f t="shared" si="2"/>
        <v>5.9172413793103444E-2</v>
      </c>
      <c r="R44">
        <f t="shared" si="3"/>
        <v>-0.23089655172413795</v>
      </c>
      <c r="S44">
        <f t="shared" si="4"/>
        <v>0.1729</v>
      </c>
      <c r="T44">
        <f t="shared" si="5"/>
        <v>0.51680000000000004</v>
      </c>
      <c r="U44">
        <f t="shared" si="6"/>
        <v>3.4418720000000005</v>
      </c>
      <c r="V44">
        <f t="shared" si="7"/>
        <v>1.304233</v>
      </c>
      <c r="W44">
        <f t="shared" si="8"/>
        <v>14.709833999999999</v>
      </c>
      <c r="X44">
        <f t="shared" si="9"/>
        <v>-9.7670851379310388</v>
      </c>
      <c r="Y44">
        <f t="shared" si="10"/>
        <v>5.730715127492571E-5</v>
      </c>
      <c r="Z44">
        <f t="shared" si="11"/>
        <v>1.0000573071512748</v>
      </c>
      <c r="AA44" s="6">
        <f t="shared" si="12"/>
        <v>5.7303867353530649E-5</v>
      </c>
    </row>
    <row r="45" spans="1:27" x14ac:dyDescent="0.3">
      <c r="A45">
        <v>42</v>
      </c>
      <c r="B45" t="s">
        <v>47</v>
      </c>
      <c r="C45">
        <v>23</v>
      </c>
      <c r="D45">
        <v>1</v>
      </c>
      <c r="E45">
        <v>7.7</v>
      </c>
      <c r="F45" s="5">
        <v>0.13793103448275862</v>
      </c>
      <c r="G45" s="5">
        <v>1.1724137931034482</v>
      </c>
      <c r="H45">
        <v>4.2</v>
      </c>
      <c r="I45">
        <v>1.6</v>
      </c>
      <c r="J45">
        <v>0.67600000000000005</v>
      </c>
      <c r="K45">
        <v>0.38700000000000001</v>
      </c>
      <c r="L45">
        <v>0.48899999999999999</v>
      </c>
      <c r="M45">
        <v>19.7</v>
      </c>
      <c r="N45">
        <v>29</v>
      </c>
      <c r="O45">
        <f t="shared" si="0"/>
        <v>-31.818000000000001</v>
      </c>
      <c r="P45">
        <f t="shared" si="1"/>
        <v>2.5795000000000003</v>
      </c>
      <c r="Q45">
        <f t="shared" si="2"/>
        <v>0.11834482758620689</v>
      </c>
      <c r="R45">
        <f t="shared" si="3"/>
        <v>-0.32710344827586207</v>
      </c>
      <c r="S45">
        <f t="shared" si="4"/>
        <v>1.0374000000000001</v>
      </c>
      <c r="T45">
        <f t="shared" si="5"/>
        <v>0.43520000000000003</v>
      </c>
      <c r="U45">
        <f t="shared" si="6"/>
        <v>2.9906240000000004</v>
      </c>
      <c r="V45">
        <f t="shared" si="7"/>
        <v>1.6768710000000002</v>
      </c>
      <c r="W45">
        <f t="shared" si="8"/>
        <v>17.374658999999998</v>
      </c>
      <c r="X45">
        <f t="shared" si="9"/>
        <v>-5.9325046206896594</v>
      </c>
      <c r="Y45">
        <f t="shared" si="10"/>
        <v>2.6518318313216039E-3</v>
      </c>
      <c r="Z45">
        <f t="shared" si="11"/>
        <v>1.0026518318313216</v>
      </c>
      <c r="AA45" s="6">
        <f t="shared" si="12"/>
        <v>2.6448182181825681E-3</v>
      </c>
    </row>
    <row r="46" spans="1:27" x14ac:dyDescent="0.3">
      <c r="A46">
        <v>43</v>
      </c>
      <c r="B46" t="s">
        <v>48</v>
      </c>
      <c r="C46">
        <v>20</v>
      </c>
      <c r="D46">
        <v>1</v>
      </c>
      <c r="E46">
        <v>8.9</v>
      </c>
      <c r="F46" s="5">
        <v>0.75862068965517238</v>
      </c>
      <c r="G46" s="5">
        <v>0.62068965517241381</v>
      </c>
      <c r="H46">
        <v>1.1000000000000001</v>
      </c>
      <c r="I46">
        <v>4.0999999999999996</v>
      </c>
      <c r="J46">
        <v>0.70599999999999996</v>
      </c>
      <c r="K46">
        <v>0.33</v>
      </c>
      <c r="L46">
        <v>0.40400000000000003</v>
      </c>
      <c r="M46">
        <v>16.3</v>
      </c>
      <c r="N46">
        <v>29</v>
      </c>
      <c r="O46">
        <f t="shared" si="0"/>
        <v>-31.818000000000001</v>
      </c>
      <c r="P46">
        <f t="shared" si="1"/>
        <v>2.9815000000000005</v>
      </c>
      <c r="Q46">
        <f t="shared" si="2"/>
        <v>0.65089655172413785</v>
      </c>
      <c r="R46">
        <f t="shared" si="3"/>
        <v>-0.17317241379310347</v>
      </c>
      <c r="S46">
        <f t="shared" si="4"/>
        <v>0.2717</v>
      </c>
      <c r="T46">
        <f t="shared" si="5"/>
        <v>1.1152</v>
      </c>
      <c r="U46">
        <f t="shared" si="6"/>
        <v>3.1233439999999999</v>
      </c>
      <c r="V46">
        <f t="shared" si="7"/>
        <v>1.4298900000000001</v>
      </c>
      <c r="W46">
        <f t="shared" si="8"/>
        <v>14.354524</v>
      </c>
      <c r="X46">
        <f t="shared" si="9"/>
        <v>-8.0641178620689669</v>
      </c>
      <c r="Y46">
        <f t="shared" si="10"/>
        <v>3.1462853717251384E-4</v>
      </c>
      <c r="Z46">
        <f t="shared" si="11"/>
        <v>1.0003146285371725</v>
      </c>
      <c r="AA46" s="6">
        <f t="shared" si="12"/>
        <v>3.1452957719174451E-4</v>
      </c>
    </row>
    <row r="47" spans="1:27" x14ac:dyDescent="0.3">
      <c r="A47">
        <v>44</v>
      </c>
      <c r="B47" t="s">
        <v>49</v>
      </c>
      <c r="C47">
        <v>22</v>
      </c>
      <c r="D47">
        <v>1</v>
      </c>
      <c r="E47">
        <v>2.2000000000000002</v>
      </c>
      <c r="F47" s="5">
        <v>0.22222222222222221</v>
      </c>
      <c r="G47" s="5">
        <v>0.37037037037037035</v>
      </c>
      <c r="H47">
        <v>0.3</v>
      </c>
      <c r="I47">
        <v>1.7</v>
      </c>
      <c r="J47">
        <v>0.7</v>
      </c>
      <c r="K47">
        <v>0.3</v>
      </c>
      <c r="L47">
        <v>0.435</v>
      </c>
      <c r="M47">
        <v>7.7</v>
      </c>
      <c r="N47">
        <v>27</v>
      </c>
      <c r="O47">
        <f t="shared" si="0"/>
        <v>-31.818000000000001</v>
      </c>
      <c r="P47">
        <f t="shared" si="1"/>
        <v>0.7370000000000001</v>
      </c>
      <c r="Q47">
        <f t="shared" si="2"/>
        <v>0.19066666666666665</v>
      </c>
      <c r="R47">
        <f t="shared" si="3"/>
        <v>-0.10333333333333333</v>
      </c>
      <c r="S47">
        <f t="shared" si="4"/>
        <v>7.4099999999999999E-2</v>
      </c>
      <c r="T47">
        <f t="shared" si="5"/>
        <v>0.46240000000000003</v>
      </c>
      <c r="U47">
        <f t="shared" si="6"/>
        <v>3.0968</v>
      </c>
      <c r="V47">
        <f t="shared" si="7"/>
        <v>1.2999000000000001</v>
      </c>
      <c r="W47">
        <f t="shared" si="8"/>
        <v>15.455985</v>
      </c>
      <c r="X47">
        <f t="shared" si="9"/>
        <v>-10.60448166666667</v>
      </c>
      <c r="Y47">
        <f t="shared" si="10"/>
        <v>2.4804594331050854E-5</v>
      </c>
      <c r="Z47">
        <f t="shared" si="11"/>
        <v>1.000024804594331</v>
      </c>
      <c r="AA47" s="6">
        <f t="shared" si="12"/>
        <v>2.4803979078412019E-5</v>
      </c>
    </row>
    <row r="48" spans="1:27" x14ac:dyDescent="0.3">
      <c r="A48">
        <v>45</v>
      </c>
      <c r="B48" t="s">
        <v>50</v>
      </c>
      <c r="C48">
        <v>22</v>
      </c>
      <c r="D48">
        <v>1</v>
      </c>
      <c r="E48">
        <v>3.6</v>
      </c>
      <c r="F48" s="5">
        <v>0.1111111111111111</v>
      </c>
      <c r="G48" s="5">
        <v>0.51851851851851849</v>
      </c>
      <c r="H48">
        <v>1.6</v>
      </c>
      <c r="I48">
        <v>1.5</v>
      </c>
      <c r="J48">
        <v>0.78600000000000003</v>
      </c>
      <c r="K48">
        <v>0.28899999999999998</v>
      </c>
      <c r="L48">
        <v>0.35899999999999999</v>
      </c>
      <c r="M48">
        <v>11.1</v>
      </c>
      <c r="N48">
        <v>27</v>
      </c>
      <c r="O48">
        <f t="shared" si="0"/>
        <v>-31.818000000000001</v>
      </c>
      <c r="P48">
        <f t="shared" si="1"/>
        <v>1.2060000000000002</v>
      </c>
      <c r="Q48">
        <f t="shared" si="2"/>
        <v>9.5333333333333325E-2</v>
      </c>
      <c r="R48">
        <f t="shared" si="3"/>
        <v>-0.14466666666666667</v>
      </c>
      <c r="S48">
        <f t="shared" si="4"/>
        <v>0.3952</v>
      </c>
      <c r="T48">
        <f t="shared" si="5"/>
        <v>0.40800000000000003</v>
      </c>
      <c r="U48">
        <f t="shared" si="6"/>
        <v>3.4772640000000004</v>
      </c>
      <c r="V48">
        <f t="shared" si="7"/>
        <v>1.252237</v>
      </c>
      <c r="W48">
        <f t="shared" si="8"/>
        <v>12.755628999999999</v>
      </c>
      <c r="X48">
        <f t="shared" si="9"/>
        <v>-12.373003333333333</v>
      </c>
      <c r="Y48">
        <f t="shared" si="10"/>
        <v>4.2312913266195526E-6</v>
      </c>
      <c r="Z48">
        <f t="shared" si="11"/>
        <v>1.0000042312913267</v>
      </c>
      <c r="AA48" s="6">
        <f t="shared" si="12"/>
        <v>4.2312734228690177E-6</v>
      </c>
    </row>
    <row r="49" spans="1:27" x14ac:dyDescent="0.3">
      <c r="A49">
        <v>46</v>
      </c>
      <c r="B49" t="s">
        <v>51</v>
      </c>
      <c r="C49">
        <v>20</v>
      </c>
      <c r="D49">
        <v>1</v>
      </c>
      <c r="E49">
        <v>2.7</v>
      </c>
      <c r="F49" s="5">
        <v>0.23076923076923078</v>
      </c>
      <c r="G49" s="5">
        <v>0.30769230769230771</v>
      </c>
      <c r="H49">
        <v>0.2</v>
      </c>
      <c r="I49">
        <v>1.2</v>
      </c>
      <c r="J49">
        <v>0.69599999999999995</v>
      </c>
      <c r="K49">
        <v>0.22700000000000001</v>
      </c>
      <c r="L49">
        <v>0.4</v>
      </c>
      <c r="M49">
        <v>11.1</v>
      </c>
      <c r="N49">
        <v>26</v>
      </c>
      <c r="O49">
        <f t="shared" si="0"/>
        <v>-31.818000000000001</v>
      </c>
      <c r="P49">
        <f t="shared" si="1"/>
        <v>0.90450000000000008</v>
      </c>
      <c r="Q49">
        <f t="shared" si="2"/>
        <v>0.19800000000000001</v>
      </c>
      <c r="R49">
        <f t="shared" si="3"/>
        <v>-8.5846153846153864E-2</v>
      </c>
      <c r="S49">
        <f t="shared" si="4"/>
        <v>4.9399999999999999E-2</v>
      </c>
      <c r="T49">
        <f t="shared" si="5"/>
        <v>0.32640000000000002</v>
      </c>
      <c r="U49">
        <f t="shared" si="6"/>
        <v>3.0791040000000001</v>
      </c>
      <c r="V49">
        <f t="shared" si="7"/>
        <v>0.9835910000000001</v>
      </c>
      <c r="W49">
        <f t="shared" si="8"/>
        <v>14.212400000000001</v>
      </c>
      <c r="X49">
        <f t="shared" si="9"/>
        <v>-12.150451153846157</v>
      </c>
      <c r="Y49">
        <f t="shared" si="10"/>
        <v>5.2859872498451742E-6</v>
      </c>
      <c r="Z49">
        <f t="shared" si="11"/>
        <v>1.0000052859872499</v>
      </c>
      <c r="AA49" s="6">
        <f t="shared" si="12"/>
        <v>5.2859593083316668E-6</v>
      </c>
    </row>
    <row r="50" spans="1:27" x14ac:dyDescent="0.3">
      <c r="A50">
        <v>47</v>
      </c>
      <c r="B50" t="s">
        <v>52</v>
      </c>
      <c r="C50">
        <v>22</v>
      </c>
      <c r="D50">
        <v>1</v>
      </c>
      <c r="E50">
        <v>3.2</v>
      </c>
      <c r="F50" s="5">
        <v>0.11538461538461539</v>
      </c>
      <c r="G50" s="5">
        <v>0.30769230769230771</v>
      </c>
      <c r="H50">
        <v>0.5</v>
      </c>
      <c r="I50">
        <v>1.3</v>
      </c>
      <c r="J50">
        <v>0.69199999999999995</v>
      </c>
      <c r="K50">
        <v>0.29799999999999999</v>
      </c>
      <c r="L50">
        <v>0.4</v>
      </c>
      <c r="M50">
        <v>11.2</v>
      </c>
      <c r="N50">
        <v>26</v>
      </c>
      <c r="O50">
        <f t="shared" si="0"/>
        <v>-31.818000000000001</v>
      </c>
      <c r="P50">
        <f t="shared" si="1"/>
        <v>1.0720000000000001</v>
      </c>
      <c r="Q50">
        <f t="shared" si="2"/>
        <v>9.9000000000000005E-2</v>
      </c>
      <c r="R50">
        <f t="shared" si="3"/>
        <v>-8.5846153846153864E-2</v>
      </c>
      <c r="S50">
        <f t="shared" si="4"/>
        <v>0.1235</v>
      </c>
      <c r="T50">
        <f t="shared" si="5"/>
        <v>0.35360000000000003</v>
      </c>
      <c r="U50">
        <f t="shared" si="6"/>
        <v>3.0614080000000001</v>
      </c>
      <c r="V50">
        <f t="shared" si="7"/>
        <v>1.291234</v>
      </c>
      <c r="W50">
        <f t="shared" si="8"/>
        <v>14.212400000000001</v>
      </c>
      <c r="X50">
        <f t="shared" si="9"/>
        <v>-11.690704153846157</v>
      </c>
      <c r="Y50">
        <f t="shared" si="10"/>
        <v>8.3712766865494501E-6</v>
      </c>
      <c r="Z50">
        <f t="shared" si="11"/>
        <v>1.0000083712766865</v>
      </c>
      <c r="AA50" s="6">
        <f t="shared" si="12"/>
        <v>8.3712066088627274E-6</v>
      </c>
    </row>
    <row r="51" spans="1:27" x14ac:dyDescent="0.3">
      <c r="A51">
        <v>48</v>
      </c>
      <c r="B51" t="s">
        <v>53</v>
      </c>
      <c r="C51">
        <v>24</v>
      </c>
      <c r="D51">
        <v>1</v>
      </c>
      <c r="E51">
        <v>6.3</v>
      </c>
      <c r="F51" s="5">
        <v>0.52173913043478259</v>
      </c>
      <c r="G51" s="5">
        <v>0.34782608695652173</v>
      </c>
      <c r="H51">
        <v>0.7</v>
      </c>
      <c r="I51">
        <v>4.3</v>
      </c>
      <c r="J51">
        <v>0.61499999999999999</v>
      </c>
      <c r="K51">
        <v>0</v>
      </c>
      <c r="L51">
        <v>0.52800000000000002</v>
      </c>
      <c r="M51">
        <v>17.5</v>
      </c>
      <c r="N51">
        <v>23</v>
      </c>
      <c r="O51">
        <f t="shared" si="0"/>
        <v>-31.818000000000001</v>
      </c>
      <c r="P51">
        <f t="shared" si="1"/>
        <v>2.1105</v>
      </c>
      <c r="Q51">
        <f t="shared" si="2"/>
        <v>0.44765217391304346</v>
      </c>
      <c r="R51">
        <f t="shared" si="3"/>
        <v>-9.7043478260869578E-2</v>
      </c>
      <c r="S51">
        <f t="shared" si="4"/>
        <v>0.1729</v>
      </c>
      <c r="T51">
        <f t="shared" si="5"/>
        <v>1.1696</v>
      </c>
      <c r="U51">
        <f t="shared" si="6"/>
        <v>2.7207600000000003</v>
      </c>
      <c r="V51">
        <f t="shared" si="7"/>
        <v>0</v>
      </c>
      <c r="W51">
        <f t="shared" si="8"/>
        <v>18.760368</v>
      </c>
      <c r="X51">
        <f t="shared" si="9"/>
        <v>-6.5332633043478339</v>
      </c>
      <c r="Y51">
        <f t="shared" si="10"/>
        <v>1.4542524298001142E-3</v>
      </c>
      <c r="Z51">
        <f t="shared" si="11"/>
        <v>1.0014542524298</v>
      </c>
      <c r="AA51" s="6">
        <f t="shared" si="12"/>
        <v>1.4521406507303782E-3</v>
      </c>
    </row>
    <row r="52" spans="1:27" x14ac:dyDescent="0.3">
      <c r="A52">
        <v>49</v>
      </c>
      <c r="B52" t="s">
        <v>54</v>
      </c>
      <c r="C52">
        <v>26</v>
      </c>
      <c r="D52">
        <v>1</v>
      </c>
      <c r="E52">
        <v>1.9</v>
      </c>
      <c r="F52" s="5">
        <v>0.2857142857142857</v>
      </c>
      <c r="G52" s="5">
        <v>9.5238095238095233E-2</v>
      </c>
      <c r="H52">
        <v>0.3</v>
      </c>
      <c r="I52">
        <v>1.6</v>
      </c>
      <c r="J52">
        <v>0.85699999999999998</v>
      </c>
      <c r="K52">
        <v>0.5</v>
      </c>
      <c r="L52">
        <v>0.48499999999999999</v>
      </c>
      <c r="M52">
        <v>5.4</v>
      </c>
      <c r="N52">
        <v>21</v>
      </c>
      <c r="O52">
        <f t="shared" si="0"/>
        <v>-31.818000000000001</v>
      </c>
      <c r="P52">
        <f t="shared" si="1"/>
        <v>0.63649999999999995</v>
      </c>
      <c r="Q52">
        <f t="shared" si="2"/>
        <v>0.24514285714285713</v>
      </c>
      <c r="R52">
        <f t="shared" si="3"/>
        <v>-2.6571428571428572E-2</v>
      </c>
      <c r="S52">
        <f t="shared" si="4"/>
        <v>7.4099999999999999E-2</v>
      </c>
      <c r="T52">
        <f t="shared" si="5"/>
        <v>0.43520000000000003</v>
      </c>
      <c r="U52">
        <f t="shared" si="6"/>
        <v>3.7913680000000003</v>
      </c>
      <c r="V52">
        <f t="shared" si="7"/>
        <v>2.1665000000000001</v>
      </c>
      <c r="W52">
        <f t="shared" si="8"/>
        <v>17.232534999999999</v>
      </c>
      <c r="X52">
        <f t="shared" si="9"/>
        <v>-7.2632255714285776</v>
      </c>
      <c r="Y52">
        <f t="shared" si="10"/>
        <v>7.0084376416344545E-4</v>
      </c>
      <c r="Z52">
        <f t="shared" si="11"/>
        <v>1.0007008437641634</v>
      </c>
      <c r="AA52" s="6">
        <f t="shared" si="12"/>
        <v>7.003529261824169E-4</v>
      </c>
    </row>
    <row r="53" spans="1:27" x14ac:dyDescent="0.3">
      <c r="A53">
        <v>50</v>
      </c>
      <c r="B53" t="s">
        <v>55</v>
      </c>
      <c r="C53">
        <v>26</v>
      </c>
      <c r="D53">
        <v>1</v>
      </c>
      <c r="E53">
        <v>2.1</v>
      </c>
      <c r="F53" s="5">
        <v>1.25</v>
      </c>
      <c r="G53" s="5">
        <v>0.05</v>
      </c>
      <c r="H53">
        <v>0.4</v>
      </c>
      <c r="I53">
        <v>3</v>
      </c>
      <c r="J53">
        <v>0.5</v>
      </c>
      <c r="L53">
        <v>0.51400000000000001</v>
      </c>
      <c r="M53">
        <v>8.9</v>
      </c>
      <c r="N53">
        <v>20</v>
      </c>
      <c r="O53">
        <f t="shared" si="0"/>
        <v>-31.818000000000001</v>
      </c>
      <c r="P53">
        <f t="shared" si="1"/>
        <v>0.70350000000000013</v>
      </c>
      <c r="Q53">
        <f t="shared" si="2"/>
        <v>1.0725</v>
      </c>
      <c r="R53">
        <f t="shared" si="3"/>
        <v>-1.3950000000000002E-2</v>
      </c>
      <c r="S53">
        <f t="shared" si="4"/>
        <v>9.8799999999999999E-2</v>
      </c>
      <c r="T53">
        <f t="shared" si="5"/>
        <v>0.81600000000000006</v>
      </c>
      <c r="U53">
        <f t="shared" si="6"/>
        <v>2.2120000000000002</v>
      </c>
      <c r="V53">
        <f t="shared" si="7"/>
        <v>0</v>
      </c>
      <c r="W53">
        <f t="shared" si="8"/>
        <v>18.262934000000001</v>
      </c>
      <c r="X53">
        <f t="shared" si="9"/>
        <v>-8.6662159999999986</v>
      </c>
      <c r="Y53">
        <f t="shared" si="10"/>
        <v>1.7230989279034821E-4</v>
      </c>
      <c r="Z53">
        <f t="shared" si="11"/>
        <v>1.0001723098927904</v>
      </c>
      <c r="AA53" s="6">
        <f t="shared" si="12"/>
        <v>1.7228020720631458E-4</v>
      </c>
    </row>
    <row r="54" spans="1:27" x14ac:dyDescent="0.3">
      <c r="A54">
        <v>51</v>
      </c>
      <c r="B54" t="s">
        <v>56</v>
      </c>
      <c r="C54">
        <v>21</v>
      </c>
      <c r="D54">
        <v>1</v>
      </c>
      <c r="E54">
        <v>1.9</v>
      </c>
      <c r="F54" s="5">
        <v>5.2631578947368418E-2</v>
      </c>
      <c r="G54" s="5">
        <v>0.21052631578947367</v>
      </c>
      <c r="H54">
        <v>0.4</v>
      </c>
      <c r="I54">
        <v>1.4</v>
      </c>
      <c r="J54">
        <v>0.8</v>
      </c>
      <c r="K54">
        <v>0.2</v>
      </c>
      <c r="L54">
        <v>0.36099999999999999</v>
      </c>
      <c r="M54">
        <v>7.1</v>
      </c>
      <c r="N54">
        <v>19</v>
      </c>
      <c r="O54">
        <f t="shared" si="0"/>
        <v>-31.818000000000001</v>
      </c>
      <c r="P54">
        <f t="shared" si="1"/>
        <v>0.63649999999999995</v>
      </c>
      <c r="Q54">
        <f t="shared" si="2"/>
        <v>4.5157894736842105E-2</v>
      </c>
      <c r="R54">
        <f t="shared" si="3"/>
        <v>-5.8736842105263157E-2</v>
      </c>
      <c r="S54">
        <f t="shared" si="4"/>
        <v>9.8799999999999999E-2</v>
      </c>
      <c r="T54">
        <f t="shared" si="5"/>
        <v>0.38080000000000003</v>
      </c>
      <c r="U54">
        <f t="shared" si="6"/>
        <v>3.5392000000000006</v>
      </c>
      <c r="V54">
        <f t="shared" si="7"/>
        <v>0.86660000000000004</v>
      </c>
      <c r="W54">
        <f t="shared" si="8"/>
        <v>12.826690999999999</v>
      </c>
      <c r="X54">
        <f t="shared" si="9"/>
        <v>-13.48298794736842</v>
      </c>
      <c r="Y54">
        <f t="shared" si="10"/>
        <v>1.39448142888448E-6</v>
      </c>
      <c r="Z54">
        <f t="shared" si="11"/>
        <v>1.0000013944814288</v>
      </c>
      <c r="AA54" s="6">
        <f t="shared" si="12"/>
        <v>1.3944794843087364E-6</v>
      </c>
    </row>
    <row r="55" spans="1:27" x14ac:dyDescent="0.3">
      <c r="A55">
        <v>52</v>
      </c>
      <c r="B55" t="s">
        <v>57</v>
      </c>
      <c r="C55">
        <v>19</v>
      </c>
      <c r="D55">
        <v>1</v>
      </c>
      <c r="E55">
        <v>23.6</v>
      </c>
      <c r="F55" s="5">
        <v>0.47368421052631576</v>
      </c>
      <c r="G55" s="5">
        <v>0.84210526315789469</v>
      </c>
      <c r="H55">
        <v>2.2000000000000002</v>
      </c>
      <c r="I55">
        <v>6.8</v>
      </c>
      <c r="J55">
        <v>0.64500000000000002</v>
      </c>
      <c r="K55">
        <v>0.46200000000000002</v>
      </c>
      <c r="L55">
        <v>0.58899999999999997</v>
      </c>
      <c r="M55">
        <v>29.7</v>
      </c>
      <c r="N55">
        <v>19</v>
      </c>
      <c r="O55">
        <f t="shared" si="0"/>
        <v>-31.818000000000001</v>
      </c>
      <c r="P55">
        <f t="shared" si="1"/>
        <v>7.9060000000000006</v>
      </c>
      <c r="Q55">
        <f t="shared" si="2"/>
        <v>0.40642105263157891</v>
      </c>
      <c r="R55">
        <f t="shared" si="3"/>
        <v>-0.23494736842105263</v>
      </c>
      <c r="S55">
        <f t="shared" si="4"/>
        <v>0.54339999999999999</v>
      </c>
      <c r="T55">
        <f t="shared" si="5"/>
        <v>1.8496000000000001</v>
      </c>
      <c r="U55">
        <f t="shared" si="6"/>
        <v>2.8534800000000002</v>
      </c>
      <c r="V55">
        <f t="shared" si="7"/>
        <v>2.001846</v>
      </c>
      <c r="W55">
        <f t="shared" si="8"/>
        <v>20.927758999999998</v>
      </c>
      <c r="X55">
        <f t="shared" si="9"/>
        <v>4.4355586842105232</v>
      </c>
      <c r="Y55">
        <f t="shared" si="10"/>
        <v>84.399264255373723</v>
      </c>
      <c r="Z55">
        <f t="shared" si="11"/>
        <v>85.399264255373723</v>
      </c>
      <c r="AA55" s="6">
        <f t="shared" si="12"/>
        <v>0.98829029724413497</v>
      </c>
    </row>
    <row r="56" spans="1:27" x14ac:dyDescent="0.3">
      <c r="A56">
        <v>53</v>
      </c>
      <c r="B56" t="s">
        <v>58</v>
      </c>
      <c r="C56">
        <v>23</v>
      </c>
      <c r="D56">
        <v>1</v>
      </c>
      <c r="E56">
        <v>5.5</v>
      </c>
      <c r="F56" s="5">
        <v>5.8823529411764705E-2</v>
      </c>
      <c r="G56" s="5">
        <v>0.47058823529411764</v>
      </c>
      <c r="H56">
        <v>0.6</v>
      </c>
      <c r="I56">
        <v>1.4</v>
      </c>
      <c r="J56">
        <v>0.90600000000000003</v>
      </c>
      <c r="K56">
        <v>0.40899999999999997</v>
      </c>
      <c r="L56">
        <v>0.434</v>
      </c>
      <c r="M56">
        <v>12.9</v>
      </c>
      <c r="N56">
        <v>17</v>
      </c>
      <c r="O56">
        <f t="shared" si="0"/>
        <v>-31.818000000000001</v>
      </c>
      <c r="P56">
        <f t="shared" si="1"/>
        <v>1.8425</v>
      </c>
      <c r="Q56">
        <f t="shared" si="2"/>
        <v>5.0470588235294114E-2</v>
      </c>
      <c r="R56">
        <f t="shared" si="3"/>
        <v>-0.13129411764705884</v>
      </c>
      <c r="S56">
        <f t="shared" si="4"/>
        <v>0.1482</v>
      </c>
      <c r="T56">
        <f t="shared" si="5"/>
        <v>0.38080000000000003</v>
      </c>
      <c r="U56">
        <f t="shared" si="6"/>
        <v>4.0081440000000006</v>
      </c>
      <c r="V56">
        <f t="shared" si="7"/>
        <v>1.772197</v>
      </c>
      <c r="W56">
        <f t="shared" si="8"/>
        <v>15.420453999999999</v>
      </c>
      <c r="X56">
        <f t="shared" si="9"/>
        <v>-8.3265285294117639</v>
      </c>
      <c r="Y56">
        <f t="shared" si="10"/>
        <v>2.4201072141727983E-4</v>
      </c>
      <c r="Z56">
        <f t="shared" si="11"/>
        <v>1.0002420107214174</v>
      </c>
      <c r="AA56" s="6">
        <f t="shared" si="12"/>
        <v>2.4195216639894112E-4</v>
      </c>
    </row>
    <row r="57" spans="1:27" x14ac:dyDescent="0.3">
      <c r="A57">
        <v>54</v>
      </c>
      <c r="B57" t="s">
        <v>59</v>
      </c>
      <c r="C57">
        <v>24</v>
      </c>
      <c r="D57">
        <v>1</v>
      </c>
      <c r="E57">
        <v>4.3</v>
      </c>
      <c r="F57" s="5">
        <v>0.3125</v>
      </c>
      <c r="G57" s="5">
        <v>0.3125</v>
      </c>
      <c r="H57">
        <v>1</v>
      </c>
      <c r="I57">
        <v>1.9</v>
      </c>
      <c r="J57">
        <v>0.63600000000000001</v>
      </c>
      <c r="K57">
        <v>0.48</v>
      </c>
      <c r="L57">
        <v>0.40300000000000002</v>
      </c>
      <c r="M57">
        <v>15.3</v>
      </c>
      <c r="N57">
        <v>16</v>
      </c>
      <c r="O57">
        <f t="shared" si="0"/>
        <v>-31.818000000000001</v>
      </c>
      <c r="P57">
        <f t="shared" si="1"/>
        <v>1.4405000000000001</v>
      </c>
      <c r="Q57">
        <f t="shared" si="2"/>
        <v>0.268125</v>
      </c>
      <c r="R57">
        <f t="shared" si="3"/>
        <v>-8.7187500000000001E-2</v>
      </c>
      <c r="S57">
        <f t="shared" si="4"/>
        <v>0.247</v>
      </c>
      <c r="T57">
        <f t="shared" si="5"/>
        <v>0.51680000000000004</v>
      </c>
      <c r="U57">
        <f t="shared" si="6"/>
        <v>2.8136640000000002</v>
      </c>
      <c r="V57">
        <f t="shared" si="7"/>
        <v>2.0798399999999999</v>
      </c>
      <c r="W57">
        <f t="shared" si="8"/>
        <v>14.318993000000001</v>
      </c>
      <c r="X57">
        <f t="shared" si="9"/>
        <v>-10.220265499999998</v>
      </c>
      <c r="Y57">
        <f t="shared" si="10"/>
        <v>3.6424625038718491E-5</v>
      </c>
      <c r="Z57">
        <f t="shared" si="11"/>
        <v>1.0000364246250386</v>
      </c>
      <c r="AA57" s="6">
        <f t="shared" si="12"/>
        <v>3.6423298333734012E-5</v>
      </c>
    </row>
    <row r="58" spans="1:27" x14ac:dyDescent="0.3">
      <c r="A58">
        <v>55</v>
      </c>
      <c r="B58" t="s">
        <v>60</v>
      </c>
      <c r="C58">
        <v>22</v>
      </c>
      <c r="D58">
        <v>1</v>
      </c>
      <c r="E58">
        <v>1.2</v>
      </c>
      <c r="F58" s="5">
        <v>6.25E-2</v>
      </c>
      <c r="G58" s="5">
        <v>0</v>
      </c>
      <c r="H58">
        <v>0.1</v>
      </c>
      <c r="I58">
        <v>1.2</v>
      </c>
      <c r="K58">
        <v>0.2</v>
      </c>
      <c r="L58">
        <v>0.52900000000000003</v>
      </c>
      <c r="M58">
        <v>4.5999999999999996</v>
      </c>
      <c r="N58">
        <v>16</v>
      </c>
      <c r="O58">
        <f t="shared" si="0"/>
        <v>-31.818000000000001</v>
      </c>
      <c r="P58">
        <f t="shared" si="1"/>
        <v>0.40200000000000002</v>
      </c>
      <c r="Q58">
        <f t="shared" si="2"/>
        <v>5.3624999999999999E-2</v>
      </c>
      <c r="R58">
        <f t="shared" si="3"/>
        <v>0</v>
      </c>
      <c r="S58">
        <f t="shared" si="4"/>
        <v>2.47E-2</v>
      </c>
      <c r="T58">
        <f t="shared" si="5"/>
        <v>0.32640000000000002</v>
      </c>
      <c r="U58">
        <f t="shared" si="6"/>
        <v>0</v>
      </c>
      <c r="V58">
        <f t="shared" si="7"/>
        <v>0.86660000000000004</v>
      </c>
      <c r="W58">
        <f t="shared" si="8"/>
        <v>18.795898999999999</v>
      </c>
      <c r="X58">
        <f t="shared" si="9"/>
        <v>-11.348776000000001</v>
      </c>
      <c r="Y58">
        <f t="shared" si="10"/>
        <v>1.1783904300214275E-5</v>
      </c>
      <c r="Z58">
        <f t="shared" si="11"/>
        <v>1.0000117839043001</v>
      </c>
      <c r="AA58" s="6">
        <f t="shared" si="12"/>
        <v>1.1783765441450018E-5</v>
      </c>
    </row>
    <row r="59" spans="1:27" x14ac:dyDescent="0.3">
      <c r="A59">
        <v>56</v>
      </c>
      <c r="B59" t="s">
        <v>61</v>
      </c>
      <c r="C59">
        <v>20</v>
      </c>
      <c r="D59">
        <v>1</v>
      </c>
      <c r="E59">
        <v>4.4000000000000004</v>
      </c>
      <c r="F59" s="5">
        <v>0.53333333333333333</v>
      </c>
      <c r="G59" s="5">
        <v>6.6666666666666666E-2</v>
      </c>
      <c r="H59">
        <v>1.1000000000000001</v>
      </c>
      <c r="I59">
        <v>2.9</v>
      </c>
      <c r="J59">
        <v>0.52400000000000002</v>
      </c>
      <c r="K59">
        <v>0.14299999999999999</v>
      </c>
      <c r="L59">
        <v>0.56299999999999994</v>
      </c>
      <c r="M59">
        <v>12.5</v>
      </c>
      <c r="N59">
        <v>15</v>
      </c>
      <c r="O59">
        <f t="shared" si="0"/>
        <v>-31.818000000000001</v>
      </c>
      <c r="P59">
        <f t="shared" si="1"/>
        <v>1.4740000000000002</v>
      </c>
      <c r="Q59">
        <f t="shared" si="2"/>
        <v>0.45760000000000001</v>
      </c>
      <c r="R59">
        <f t="shared" si="3"/>
        <v>-1.8600000000000002E-2</v>
      </c>
      <c r="S59">
        <f t="shared" si="4"/>
        <v>0.2717</v>
      </c>
      <c r="T59">
        <f t="shared" si="5"/>
        <v>0.78880000000000006</v>
      </c>
      <c r="U59">
        <f t="shared" si="6"/>
        <v>2.3181760000000002</v>
      </c>
      <c r="V59">
        <f t="shared" si="7"/>
        <v>0.61961900000000003</v>
      </c>
      <c r="W59">
        <f t="shared" si="8"/>
        <v>20.003952999999996</v>
      </c>
      <c r="X59">
        <f t="shared" si="9"/>
        <v>-5.9027520000000067</v>
      </c>
      <c r="Y59">
        <f t="shared" si="10"/>
        <v>2.731916230715743E-3</v>
      </c>
      <c r="Z59">
        <f t="shared" si="11"/>
        <v>1.0027319162307158</v>
      </c>
      <c r="AA59" s="6">
        <f t="shared" si="12"/>
        <v>2.7244731981655246E-3</v>
      </c>
    </row>
    <row r="60" spans="1:27" x14ac:dyDescent="0.3">
      <c r="A60">
        <v>57</v>
      </c>
      <c r="B60" t="s">
        <v>62</v>
      </c>
      <c r="C60">
        <v>22</v>
      </c>
      <c r="D60">
        <v>1</v>
      </c>
      <c r="E60">
        <v>1.2</v>
      </c>
      <c r="F60" s="5">
        <v>7.1428571428571425E-2</v>
      </c>
      <c r="G60" s="5">
        <v>7.1428571428571425E-2</v>
      </c>
      <c r="H60">
        <v>0.2</v>
      </c>
      <c r="I60">
        <v>0.7</v>
      </c>
      <c r="J60">
        <v>1</v>
      </c>
      <c r="K60">
        <v>0.16700000000000001</v>
      </c>
      <c r="L60">
        <v>0.4</v>
      </c>
      <c r="M60">
        <v>3.2</v>
      </c>
      <c r="N60">
        <v>14</v>
      </c>
      <c r="O60">
        <f t="shared" si="0"/>
        <v>-31.818000000000001</v>
      </c>
      <c r="P60">
        <f t="shared" si="1"/>
        <v>0.40200000000000002</v>
      </c>
      <c r="Q60">
        <f t="shared" si="2"/>
        <v>6.1285714285714284E-2</v>
      </c>
      <c r="R60">
        <f t="shared" si="3"/>
        <v>-1.9928571428571431E-2</v>
      </c>
      <c r="S60">
        <f t="shared" si="4"/>
        <v>4.9399999999999999E-2</v>
      </c>
      <c r="T60">
        <f t="shared" si="5"/>
        <v>0.19040000000000001</v>
      </c>
      <c r="U60">
        <f t="shared" si="6"/>
        <v>4.4240000000000004</v>
      </c>
      <c r="V60">
        <f t="shared" si="7"/>
        <v>0.72361100000000012</v>
      </c>
      <c r="W60">
        <f t="shared" si="8"/>
        <v>14.212400000000001</v>
      </c>
      <c r="X60">
        <f t="shared" si="9"/>
        <v>-11.774831857142859</v>
      </c>
      <c r="Y60">
        <f t="shared" si="10"/>
        <v>7.6958305933413877E-6</v>
      </c>
      <c r="Z60">
        <f t="shared" si="11"/>
        <v>1.0000076958305932</v>
      </c>
      <c r="AA60" s="6">
        <f t="shared" si="12"/>
        <v>7.6957713679886552E-6</v>
      </c>
    </row>
    <row r="61" spans="1:27" x14ac:dyDescent="0.3">
      <c r="A61">
        <v>58</v>
      </c>
      <c r="B61" t="s">
        <v>63</v>
      </c>
      <c r="C61">
        <v>23</v>
      </c>
      <c r="D61">
        <v>1</v>
      </c>
      <c r="E61">
        <v>3.5</v>
      </c>
      <c r="F61" s="5">
        <v>0.21428571428571427</v>
      </c>
      <c r="G61" s="5">
        <v>0.5</v>
      </c>
      <c r="H61">
        <v>1.4</v>
      </c>
      <c r="I61">
        <v>3.3</v>
      </c>
      <c r="J61">
        <v>0.5</v>
      </c>
      <c r="K61">
        <v>0.44400000000000001</v>
      </c>
      <c r="L61">
        <v>0.64700000000000002</v>
      </c>
      <c r="M61">
        <v>11.3</v>
      </c>
      <c r="N61">
        <v>14</v>
      </c>
      <c r="O61">
        <f t="shared" si="0"/>
        <v>-31.818000000000001</v>
      </c>
      <c r="P61">
        <f t="shared" si="1"/>
        <v>1.1725000000000001</v>
      </c>
      <c r="Q61">
        <f t="shared" si="2"/>
        <v>0.18385714285714283</v>
      </c>
      <c r="R61">
        <f t="shared" si="3"/>
        <v>-0.13950000000000001</v>
      </c>
      <c r="S61">
        <f t="shared" si="4"/>
        <v>0.3458</v>
      </c>
      <c r="T61">
        <f t="shared" si="5"/>
        <v>0.89760000000000006</v>
      </c>
      <c r="U61">
        <f t="shared" si="6"/>
        <v>2.2120000000000002</v>
      </c>
      <c r="V61">
        <f t="shared" si="7"/>
        <v>1.9238520000000001</v>
      </c>
      <c r="W61">
        <f t="shared" si="8"/>
        <v>22.988557</v>
      </c>
      <c r="X61">
        <f t="shared" si="9"/>
        <v>-2.2333338571428598</v>
      </c>
      <c r="Y61">
        <f t="shared" si="10"/>
        <v>0.10717054261534086</v>
      </c>
      <c r="Z61">
        <f t="shared" si="11"/>
        <v>1.1071705426153409</v>
      </c>
      <c r="AA61" s="6">
        <f t="shared" si="12"/>
        <v>9.679677925876197E-2</v>
      </c>
    </row>
    <row r="62" spans="1:27" x14ac:dyDescent="0.3">
      <c r="A62">
        <v>59</v>
      </c>
      <c r="B62" t="s">
        <v>64</v>
      </c>
      <c r="C62">
        <v>22</v>
      </c>
      <c r="D62">
        <v>1</v>
      </c>
      <c r="E62">
        <v>5.2</v>
      </c>
      <c r="F62" s="5">
        <v>0.21428571428571427</v>
      </c>
      <c r="G62" s="5">
        <v>0.5</v>
      </c>
      <c r="H62">
        <v>0.7</v>
      </c>
      <c r="I62">
        <v>3.9</v>
      </c>
      <c r="J62">
        <v>0.76900000000000002</v>
      </c>
      <c r="K62">
        <v>0.35</v>
      </c>
      <c r="L62">
        <v>0.47499999999999998</v>
      </c>
      <c r="M62">
        <v>16.899999999999999</v>
      </c>
      <c r="N62">
        <v>14</v>
      </c>
      <c r="O62">
        <f t="shared" si="0"/>
        <v>-31.818000000000001</v>
      </c>
      <c r="P62">
        <f t="shared" si="1"/>
        <v>1.7420000000000002</v>
      </c>
      <c r="Q62">
        <f t="shared" si="2"/>
        <v>0.18385714285714283</v>
      </c>
      <c r="R62">
        <f t="shared" si="3"/>
        <v>-0.13950000000000001</v>
      </c>
      <c r="S62">
        <f t="shared" si="4"/>
        <v>0.1729</v>
      </c>
      <c r="T62">
        <f t="shared" si="5"/>
        <v>1.0608</v>
      </c>
      <c r="U62">
        <f t="shared" si="6"/>
        <v>3.4020560000000004</v>
      </c>
      <c r="V62">
        <f t="shared" si="7"/>
        <v>1.5165500000000001</v>
      </c>
      <c r="W62">
        <f t="shared" si="8"/>
        <v>16.877224999999999</v>
      </c>
      <c r="X62">
        <f t="shared" si="9"/>
        <v>-7.0021118571428609</v>
      </c>
      <c r="Y62">
        <f t="shared" si="10"/>
        <v>9.0995823315110009E-4</v>
      </c>
      <c r="Z62">
        <f t="shared" si="11"/>
        <v>1.0009099582331511</v>
      </c>
      <c r="AA62" s="6">
        <f t="shared" si="12"/>
        <v>9.0913096194726356E-4</v>
      </c>
    </row>
    <row r="63" spans="1:27" x14ac:dyDescent="0.3">
      <c r="A63">
        <v>60</v>
      </c>
      <c r="B63" t="s">
        <v>65</v>
      </c>
      <c r="C63">
        <v>20</v>
      </c>
      <c r="D63">
        <v>1</v>
      </c>
      <c r="E63">
        <v>4.0999999999999996</v>
      </c>
      <c r="F63" s="5">
        <v>7.1428571428571425E-2</v>
      </c>
      <c r="G63" s="5">
        <v>0.21428571428571427</v>
      </c>
      <c r="H63">
        <v>1.3</v>
      </c>
      <c r="I63">
        <v>0.8</v>
      </c>
      <c r="J63">
        <v>0.94099999999999995</v>
      </c>
      <c r="K63">
        <v>0.12</v>
      </c>
      <c r="L63">
        <v>0.36499999999999999</v>
      </c>
      <c r="M63">
        <v>10.4</v>
      </c>
      <c r="N63">
        <v>14</v>
      </c>
      <c r="O63">
        <f t="shared" si="0"/>
        <v>-31.818000000000001</v>
      </c>
      <c r="P63">
        <f t="shared" si="1"/>
        <v>1.3734999999999999</v>
      </c>
      <c r="Q63">
        <f t="shared" si="2"/>
        <v>6.1285714285714284E-2</v>
      </c>
      <c r="R63">
        <f t="shared" si="3"/>
        <v>-5.9785714285714289E-2</v>
      </c>
      <c r="S63">
        <f t="shared" si="4"/>
        <v>0.3211</v>
      </c>
      <c r="T63">
        <f t="shared" si="5"/>
        <v>0.21760000000000002</v>
      </c>
      <c r="U63">
        <f t="shared" si="6"/>
        <v>4.1629839999999998</v>
      </c>
      <c r="V63">
        <f t="shared" si="7"/>
        <v>0.51995999999999998</v>
      </c>
      <c r="W63">
        <f t="shared" si="8"/>
        <v>12.968814999999999</v>
      </c>
      <c r="X63">
        <f t="shared" si="9"/>
        <v>-12.252540999999997</v>
      </c>
      <c r="Y63">
        <f t="shared" si="10"/>
        <v>4.7729738437477581E-6</v>
      </c>
      <c r="Z63">
        <f t="shared" si="11"/>
        <v>1.0000047729738437</v>
      </c>
      <c r="AA63" s="6">
        <f t="shared" si="12"/>
        <v>4.7729510625771789E-6</v>
      </c>
    </row>
    <row r="64" spans="1:27" x14ac:dyDescent="0.3">
      <c r="A64">
        <v>61</v>
      </c>
      <c r="B64" t="s">
        <v>66</v>
      </c>
      <c r="C64">
        <v>19</v>
      </c>
      <c r="D64">
        <v>1</v>
      </c>
      <c r="E64">
        <v>4.2</v>
      </c>
      <c r="F64" s="5">
        <v>0.2857142857142857</v>
      </c>
      <c r="G64" s="5">
        <v>0.21428571428571427</v>
      </c>
      <c r="H64">
        <v>0.9</v>
      </c>
      <c r="I64">
        <v>1.9</v>
      </c>
      <c r="J64">
        <v>0.84199999999999997</v>
      </c>
      <c r="K64">
        <v>0.23100000000000001</v>
      </c>
      <c r="L64">
        <v>0.5</v>
      </c>
      <c r="M64">
        <v>9.9</v>
      </c>
      <c r="N64">
        <v>14</v>
      </c>
      <c r="O64">
        <f t="shared" si="0"/>
        <v>-31.818000000000001</v>
      </c>
      <c r="P64">
        <f t="shared" si="1"/>
        <v>1.4070000000000003</v>
      </c>
      <c r="Q64">
        <f t="shared" si="2"/>
        <v>0.24514285714285713</v>
      </c>
      <c r="R64">
        <f t="shared" si="3"/>
        <v>-5.9785714285714289E-2</v>
      </c>
      <c r="S64">
        <f t="shared" si="4"/>
        <v>0.2223</v>
      </c>
      <c r="T64">
        <f t="shared" si="5"/>
        <v>0.51680000000000004</v>
      </c>
      <c r="U64">
        <f t="shared" si="6"/>
        <v>3.7250080000000003</v>
      </c>
      <c r="V64">
        <f t="shared" si="7"/>
        <v>1.000923</v>
      </c>
      <c r="W64">
        <f t="shared" si="8"/>
        <v>17.765499999999999</v>
      </c>
      <c r="X64">
        <f t="shared" si="9"/>
        <v>-6.9951118571428594</v>
      </c>
      <c r="Y64">
        <f t="shared" si="10"/>
        <v>9.163502868703116E-4</v>
      </c>
      <c r="Z64">
        <f t="shared" si="11"/>
        <v>1.0009163502868703</v>
      </c>
      <c r="AA64" s="6">
        <f t="shared" si="12"/>
        <v>9.1551135777498144E-4</v>
      </c>
    </row>
    <row r="65" spans="1:27" x14ac:dyDescent="0.3">
      <c r="A65">
        <v>62</v>
      </c>
      <c r="B65" t="s">
        <v>67</v>
      </c>
      <c r="C65">
        <v>22</v>
      </c>
      <c r="D65">
        <v>1</v>
      </c>
      <c r="E65">
        <v>1.4</v>
      </c>
      <c r="F65" s="5">
        <v>0</v>
      </c>
      <c r="G65" s="5">
        <v>7.1428571428571425E-2</v>
      </c>
      <c r="H65">
        <v>0.1</v>
      </c>
      <c r="I65">
        <v>0.9</v>
      </c>
      <c r="J65">
        <v>0.6</v>
      </c>
      <c r="K65">
        <v>0</v>
      </c>
      <c r="L65">
        <v>0.42099999999999999</v>
      </c>
      <c r="M65">
        <v>5.6</v>
      </c>
      <c r="N65">
        <v>14</v>
      </c>
      <c r="O65">
        <f t="shared" si="0"/>
        <v>-31.818000000000001</v>
      </c>
      <c r="P65">
        <f t="shared" si="1"/>
        <v>0.46899999999999997</v>
      </c>
      <c r="Q65">
        <f t="shared" si="2"/>
        <v>0</v>
      </c>
      <c r="R65">
        <f t="shared" si="3"/>
        <v>-1.9928571428571431E-2</v>
      </c>
      <c r="S65">
        <f t="shared" si="4"/>
        <v>2.47E-2</v>
      </c>
      <c r="T65">
        <f t="shared" si="5"/>
        <v>0.24480000000000002</v>
      </c>
      <c r="U65">
        <f t="shared" si="6"/>
        <v>2.6544000000000003</v>
      </c>
      <c r="V65">
        <f t="shared" si="7"/>
        <v>0</v>
      </c>
      <c r="W65">
        <f t="shared" si="8"/>
        <v>14.958550999999998</v>
      </c>
      <c r="X65">
        <f t="shared" si="9"/>
        <v>-13.486477571428575</v>
      </c>
      <c r="Y65">
        <f t="shared" si="10"/>
        <v>1.3896236937031674E-6</v>
      </c>
      <c r="Z65">
        <f t="shared" si="11"/>
        <v>1.0000013896236937</v>
      </c>
      <c r="AA65" s="6">
        <f t="shared" si="12"/>
        <v>1.3896217626518407E-6</v>
      </c>
    </row>
    <row r="66" spans="1:27" x14ac:dyDescent="0.3">
      <c r="A66">
        <v>63</v>
      </c>
      <c r="B66" t="s">
        <v>68</v>
      </c>
      <c r="C66">
        <v>20</v>
      </c>
      <c r="D66">
        <v>1</v>
      </c>
      <c r="E66">
        <v>2.9</v>
      </c>
      <c r="F66" s="5">
        <v>0</v>
      </c>
      <c r="G66" s="5">
        <v>0.38461538461538464</v>
      </c>
      <c r="H66">
        <v>0.3</v>
      </c>
      <c r="I66">
        <v>2.5</v>
      </c>
      <c r="J66">
        <v>0.61499999999999999</v>
      </c>
      <c r="K66">
        <v>0</v>
      </c>
      <c r="L66">
        <v>0.46899999999999997</v>
      </c>
      <c r="M66">
        <v>7.9</v>
      </c>
      <c r="N66">
        <v>13</v>
      </c>
      <c r="O66">
        <f t="shared" si="0"/>
        <v>-31.818000000000001</v>
      </c>
      <c r="P66">
        <f t="shared" si="1"/>
        <v>0.97150000000000003</v>
      </c>
      <c r="Q66">
        <f t="shared" si="2"/>
        <v>0</v>
      </c>
      <c r="R66">
        <f t="shared" si="3"/>
        <v>-0.10730769230769233</v>
      </c>
      <c r="S66">
        <f t="shared" si="4"/>
        <v>7.4099999999999999E-2</v>
      </c>
      <c r="T66">
        <f t="shared" si="5"/>
        <v>0.68</v>
      </c>
      <c r="U66">
        <f t="shared" si="6"/>
        <v>2.7207600000000003</v>
      </c>
      <c r="V66">
        <f t="shared" si="7"/>
        <v>0</v>
      </c>
      <c r="W66">
        <f t="shared" si="8"/>
        <v>16.664038999999999</v>
      </c>
      <c r="X66">
        <f t="shared" si="9"/>
        <v>-10.814908692307693</v>
      </c>
      <c r="Y66">
        <f t="shared" si="10"/>
        <v>2.0097629356700914E-5</v>
      </c>
      <c r="Z66">
        <f t="shared" si="11"/>
        <v>1.0000200976293567</v>
      </c>
      <c r="AA66" s="6">
        <f t="shared" si="12"/>
        <v>2.0097225450112718E-5</v>
      </c>
    </row>
    <row r="67" spans="1:27" x14ac:dyDescent="0.3">
      <c r="A67">
        <v>64</v>
      </c>
      <c r="B67" t="s">
        <v>69</v>
      </c>
      <c r="C67">
        <v>22</v>
      </c>
      <c r="D67">
        <v>1</v>
      </c>
      <c r="E67">
        <v>2.2000000000000002</v>
      </c>
      <c r="F67" s="5">
        <v>8.3333333333333329E-2</v>
      </c>
      <c r="G67" s="5">
        <v>8.3333333333333329E-2</v>
      </c>
      <c r="H67">
        <v>0.7</v>
      </c>
      <c r="I67">
        <v>1.1000000000000001</v>
      </c>
      <c r="J67">
        <v>0.33300000000000002</v>
      </c>
      <c r="K67">
        <v>0.16700000000000001</v>
      </c>
      <c r="L67">
        <v>0.42899999999999999</v>
      </c>
      <c r="M67">
        <v>7.4</v>
      </c>
      <c r="N67">
        <v>12</v>
      </c>
      <c r="O67">
        <f t="shared" si="0"/>
        <v>-31.818000000000001</v>
      </c>
      <c r="P67">
        <f t="shared" si="1"/>
        <v>0.7370000000000001</v>
      </c>
      <c r="Q67">
        <f t="shared" si="2"/>
        <v>7.1499999999999994E-2</v>
      </c>
      <c r="R67">
        <f t="shared" si="3"/>
        <v>-2.325E-2</v>
      </c>
      <c r="S67">
        <f t="shared" si="4"/>
        <v>0.1729</v>
      </c>
      <c r="T67">
        <f t="shared" si="5"/>
        <v>0.29920000000000002</v>
      </c>
      <c r="U67">
        <f t="shared" si="6"/>
        <v>1.4731920000000003</v>
      </c>
      <c r="V67">
        <f t="shared" si="7"/>
        <v>0.72361100000000012</v>
      </c>
      <c r="W67">
        <f t="shared" si="8"/>
        <v>15.242799</v>
      </c>
      <c r="X67">
        <f t="shared" si="9"/>
        <v>-13.121048000000004</v>
      </c>
      <c r="Y67">
        <f t="shared" si="10"/>
        <v>2.0026324857852454E-6</v>
      </c>
      <c r="Z67">
        <f t="shared" si="11"/>
        <v>1.0000020026324858</v>
      </c>
      <c r="AA67" s="6">
        <f t="shared" si="12"/>
        <v>2.0026284752564038E-6</v>
      </c>
    </row>
    <row r="68" spans="1:27" x14ac:dyDescent="0.3">
      <c r="A68">
        <v>65</v>
      </c>
      <c r="B68" t="s">
        <v>70</v>
      </c>
      <c r="C68">
        <v>22</v>
      </c>
      <c r="D68">
        <v>1</v>
      </c>
      <c r="E68">
        <v>3.5</v>
      </c>
      <c r="F68" s="5">
        <v>0.16666666666666666</v>
      </c>
      <c r="G68" s="5">
        <v>0.16666666666666666</v>
      </c>
      <c r="H68">
        <v>0.2</v>
      </c>
      <c r="I68">
        <v>0.9</v>
      </c>
      <c r="J68">
        <v>1</v>
      </c>
      <c r="K68">
        <v>0.45</v>
      </c>
      <c r="L68">
        <v>0.438</v>
      </c>
      <c r="M68">
        <v>5.3</v>
      </c>
      <c r="N68">
        <v>12</v>
      </c>
      <c r="O68">
        <f t="shared" si="0"/>
        <v>-31.818000000000001</v>
      </c>
      <c r="P68">
        <f t="shared" si="1"/>
        <v>1.1725000000000001</v>
      </c>
      <c r="Q68">
        <f t="shared" si="2"/>
        <v>0.14299999999999999</v>
      </c>
      <c r="R68">
        <f t="shared" si="3"/>
        <v>-4.65E-2</v>
      </c>
      <c r="S68">
        <f t="shared" si="4"/>
        <v>4.9399999999999999E-2</v>
      </c>
      <c r="T68">
        <f t="shared" si="5"/>
        <v>0.24480000000000002</v>
      </c>
      <c r="U68">
        <f t="shared" si="6"/>
        <v>4.4240000000000004</v>
      </c>
      <c r="V68">
        <f t="shared" si="7"/>
        <v>1.9498500000000001</v>
      </c>
      <c r="W68">
        <f t="shared" si="8"/>
        <v>15.562578</v>
      </c>
      <c r="X68">
        <f t="shared" si="9"/>
        <v>-8.3183720000000019</v>
      </c>
      <c r="Y68">
        <f t="shared" si="10"/>
        <v>2.4399276127911844E-4</v>
      </c>
      <c r="Z68">
        <f t="shared" si="11"/>
        <v>1.0002439927612792</v>
      </c>
      <c r="AA68" s="6">
        <f t="shared" si="12"/>
        <v>2.4393324333350972E-4</v>
      </c>
    </row>
    <row r="69" spans="1:27" x14ac:dyDescent="0.3">
      <c r="A69">
        <v>66</v>
      </c>
      <c r="B69" t="s">
        <v>71</v>
      </c>
      <c r="C69">
        <v>26</v>
      </c>
      <c r="D69">
        <v>1</v>
      </c>
      <c r="E69">
        <v>5.8</v>
      </c>
      <c r="F69" s="5">
        <v>0.41666666666666669</v>
      </c>
      <c r="G69" s="5">
        <v>1.0833333333333333</v>
      </c>
      <c r="H69">
        <v>2.2000000000000002</v>
      </c>
      <c r="I69">
        <v>4.3</v>
      </c>
      <c r="J69">
        <v>0.6</v>
      </c>
      <c r="K69">
        <v>0.34799999999999998</v>
      </c>
      <c r="L69">
        <v>0.46800000000000003</v>
      </c>
      <c r="M69">
        <v>22.6</v>
      </c>
      <c r="N69">
        <v>12</v>
      </c>
      <c r="O69">
        <f t="shared" ref="O69:O76" si="13">$O$2</f>
        <v>-31.818000000000001</v>
      </c>
      <c r="P69">
        <f t="shared" ref="P69:P76" si="14">$P$2*E69</f>
        <v>1.9430000000000001</v>
      </c>
      <c r="Q69">
        <f t="shared" ref="Q69:Q76" si="15">$Q$2*F69</f>
        <v>0.35749999999999998</v>
      </c>
      <c r="R69">
        <f t="shared" ref="R69:R76" si="16">$R$2*G69</f>
        <v>-0.30225000000000002</v>
      </c>
      <c r="S69">
        <f t="shared" ref="S69:S76" si="17">$S$2*H69</f>
        <v>0.54339999999999999</v>
      </c>
      <c r="T69">
        <f t="shared" ref="T69:T76" si="18">$T$2*I69</f>
        <v>1.1696</v>
      </c>
      <c r="U69">
        <f t="shared" ref="U69:U76" si="19">$U$2*J69</f>
        <v>2.6544000000000003</v>
      </c>
      <c r="V69">
        <f t="shared" ref="V69:V76" si="20">$V$2*K69</f>
        <v>1.507884</v>
      </c>
      <c r="W69">
        <f t="shared" ref="W69:W76" si="21">$W$2*L69</f>
        <v>16.628508</v>
      </c>
      <c r="X69">
        <f t="shared" ref="X69:X76" si="22">SUM(O69:W69)</f>
        <v>-7.315958000000002</v>
      </c>
      <c r="Y69">
        <f t="shared" ref="Y69:Y76" si="23">EXP(X69)</f>
        <v>6.6484408729022826E-4</v>
      </c>
      <c r="Z69">
        <f t="shared" ref="Z69:Z76" si="24">1+Y69</f>
        <v>1.0006648440872903</v>
      </c>
      <c r="AA69" s="6">
        <f t="shared" ref="AA69:AA76" si="25">Y69/Z69</f>
        <v>6.6440236330740166E-4</v>
      </c>
    </row>
    <row r="70" spans="1:27" x14ac:dyDescent="0.3">
      <c r="A70">
        <v>67</v>
      </c>
      <c r="B70" t="s">
        <v>72</v>
      </c>
      <c r="C70">
        <v>23</v>
      </c>
      <c r="D70">
        <v>1</v>
      </c>
      <c r="E70">
        <v>1.7</v>
      </c>
      <c r="F70" s="5">
        <v>0.33333333333333331</v>
      </c>
      <c r="G70" s="5">
        <v>0.16666666666666666</v>
      </c>
      <c r="H70">
        <v>0.2</v>
      </c>
      <c r="I70">
        <v>1.6</v>
      </c>
      <c r="J70">
        <v>0</v>
      </c>
      <c r="K70">
        <v>0.5</v>
      </c>
      <c r="L70">
        <v>0.69199999999999995</v>
      </c>
      <c r="M70">
        <v>5.9</v>
      </c>
      <c r="N70">
        <v>12</v>
      </c>
      <c r="O70">
        <f t="shared" si="13"/>
        <v>-31.818000000000001</v>
      </c>
      <c r="P70">
        <f t="shared" si="14"/>
        <v>0.56950000000000001</v>
      </c>
      <c r="Q70">
        <f t="shared" si="15"/>
        <v>0.28599999999999998</v>
      </c>
      <c r="R70">
        <f t="shared" si="16"/>
        <v>-4.65E-2</v>
      </c>
      <c r="S70">
        <f t="shared" si="17"/>
        <v>4.9399999999999999E-2</v>
      </c>
      <c r="T70">
        <f t="shared" si="18"/>
        <v>0.43520000000000003</v>
      </c>
      <c r="U70">
        <f t="shared" si="19"/>
        <v>0</v>
      </c>
      <c r="V70">
        <f t="shared" si="20"/>
        <v>2.1665000000000001</v>
      </c>
      <c r="W70">
        <f t="shared" si="21"/>
        <v>24.587451999999999</v>
      </c>
      <c r="X70">
        <f t="shared" si="22"/>
        <v>-3.7704480000000018</v>
      </c>
      <c r="Y70">
        <f t="shared" si="23"/>
        <v>2.304173827584809E-2</v>
      </c>
      <c r="Z70">
        <f t="shared" si="24"/>
        <v>1.0230417382758481</v>
      </c>
      <c r="AA70" s="6">
        <f t="shared" si="25"/>
        <v>2.2522774402812511E-2</v>
      </c>
    </row>
    <row r="71" spans="1:27" x14ac:dyDescent="0.3">
      <c r="A71">
        <v>68</v>
      </c>
      <c r="B71" t="s">
        <v>73</v>
      </c>
      <c r="C71">
        <v>22</v>
      </c>
      <c r="D71">
        <v>1</v>
      </c>
      <c r="E71">
        <v>1.7</v>
      </c>
      <c r="F71" s="5">
        <v>0</v>
      </c>
      <c r="G71" s="5">
        <v>9.0909090909090912E-2</v>
      </c>
      <c r="H71">
        <v>0.1</v>
      </c>
      <c r="I71">
        <v>0.9</v>
      </c>
      <c r="J71">
        <v>0.83299999999999996</v>
      </c>
      <c r="L71">
        <v>0.7</v>
      </c>
      <c r="M71">
        <v>3.2</v>
      </c>
      <c r="N71">
        <v>11</v>
      </c>
      <c r="O71">
        <f t="shared" si="13"/>
        <v>-31.818000000000001</v>
      </c>
      <c r="P71">
        <f t="shared" si="14"/>
        <v>0.56950000000000001</v>
      </c>
      <c r="Q71">
        <f t="shared" si="15"/>
        <v>0</v>
      </c>
      <c r="R71">
        <f t="shared" si="16"/>
        <v>-2.5363636363636366E-2</v>
      </c>
      <c r="S71">
        <f t="shared" si="17"/>
        <v>2.47E-2</v>
      </c>
      <c r="T71">
        <f t="shared" si="18"/>
        <v>0.24480000000000002</v>
      </c>
      <c r="U71">
        <f t="shared" si="19"/>
        <v>3.6851920000000002</v>
      </c>
      <c r="V71">
        <f t="shared" si="20"/>
        <v>0</v>
      </c>
      <c r="W71">
        <f t="shared" si="21"/>
        <v>24.871699999999997</v>
      </c>
      <c r="X71">
        <f t="shared" si="22"/>
        <v>-2.4474716363636375</v>
      </c>
      <c r="Y71">
        <f t="shared" si="23"/>
        <v>8.6512044119301565E-2</v>
      </c>
      <c r="Z71">
        <f t="shared" si="24"/>
        <v>1.0865120441193015</v>
      </c>
      <c r="AA71" s="6">
        <f t="shared" si="25"/>
        <v>7.9623640241766477E-2</v>
      </c>
    </row>
    <row r="72" spans="1:27" x14ac:dyDescent="0.3">
      <c r="A72">
        <v>69</v>
      </c>
      <c r="B72" t="s">
        <v>74</v>
      </c>
      <c r="C72">
        <v>21</v>
      </c>
      <c r="D72">
        <v>1</v>
      </c>
      <c r="E72">
        <v>2.9</v>
      </c>
      <c r="F72" s="5">
        <v>0</v>
      </c>
      <c r="G72" s="5">
        <v>0.36363636363636365</v>
      </c>
      <c r="H72">
        <v>0.4</v>
      </c>
      <c r="I72">
        <v>0.9</v>
      </c>
      <c r="J72">
        <v>0.5</v>
      </c>
      <c r="K72">
        <v>0.4</v>
      </c>
      <c r="L72">
        <v>0.42899999999999999</v>
      </c>
      <c r="M72">
        <v>10.199999999999999</v>
      </c>
      <c r="N72">
        <v>11</v>
      </c>
      <c r="O72">
        <f t="shared" si="13"/>
        <v>-31.818000000000001</v>
      </c>
      <c r="P72">
        <f t="shared" si="14"/>
        <v>0.97150000000000003</v>
      </c>
      <c r="Q72">
        <f t="shared" si="15"/>
        <v>0</v>
      </c>
      <c r="R72">
        <f t="shared" si="16"/>
        <v>-0.10145454545454546</v>
      </c>
      <c r="S72">
        <f t="shared" si="17"/>
        <v>9.8799999999999999E-2</v>
      </c>
      <c r="T72">
        <f t="shared" si="18"/>
        <v>0.24480000000000002</v>
      </c>
      <c r="U72">
        <f t="shared" si="19"/>
        <v>2.2120000000000002</v>
      </c>
      <c r="V72">
        <f t="shared" si="20"/>
        <v>1.7332000000000001</v>
      </c>
      <c r="W72">
        <f t="shared" si="21"/>
        <v>15.242799</v>
      </c>
      <c r="X72">
        <f t="shared" si="22"/>
        <v>-11.416355545454545</v>
      </c>
      <c r="Y72">
        <f t="shared" si="23"/>
        <v>1.1013865868683955E-5</v>
      </c>
      <c r="Z72">
        <f t="shared" si="24"/>
        <v>1.0000110138658687</v>
      </c>
      <c r="AA72" s="6">
        <f t="shared" si="25"/>
        <v>1.1013744564778607E-5</v>
      </c>
    </row>
    <row r="73" spans="1:27" x14ac:dyDescent="0.3">
      <c r="A73">
        <v>70</v>
      </c>
      <c r="B73" t="s">
        <v>75</v>
      </c>
      <c r="C73">
        <v>22</v>
      </c>
      <c r="D73">
        <v>1</v>
      </c>
      <c r="E73">
        <v>1.2</v>
      </c>
      <c r="F73" s="5">
        <v>0</v>
      </c>
      <c r="G73" s="5">
        <v>0.1</v>
      </c>
      <c r="H73">
        <v>0.8</v>
      </c>
      <c r="I73">
        <v>0.4</v>
      </c>
      <c r="K73">
        <v>0.2</v>
      </c>
      <c r="L73">
        <v>0.25</v>
      </c>
      <c r="M73">
        <v>5.3</v>
      </c>
      <c r="N73">
        <v>10</v>
      </c>
      <c r="O73">
        <f t="shared" si="13"/>
        <v>-31.818000000000001</v>
      </c>
      <c r="P73">
        <f t="shared" si="14"/>
        <v>0.40200000000000002</v>
      </c>
      <c r="Q73">
        <f t="shared" si="15"/>
        <v>0</v>
      </c>
      <c r="R73">
        <f t="shared" si="16"/>
        <v>-2.7900000000000005E-2</v>
      </c>
      <c r="S73">
        <f t="shared" si="17"/>
        <v>0.1976</v>
      </c>
      <c r="T73">
        <f t="shared" si="18"/>
        <v>0.10880000000000001</v>
      </c>
      <c r="U73">
        <f t="shared" si="19"/>
        <v>0</v>
      </c>
      <c r="V73">
        <f t="shared" si="20"/>
        <v>0.86660000000000004</v>
      </c>
      <c r="W73">
        <f t="shared" si="21"/>
        <v>8.8827499999999997</v>
      </c>
      <c r="X73">
        <f t="shared" si="22"/>
        <v>-21.388149999999996</v>
      </c>
      <c r="Y73">
        <f t="shared" si="23"/>
        <v>5.143331030321489E-10</v>
      </c>
      <c r="Z73">
        <f t="shared" si="24"/>
        <v>1.000000000514333</v>
      </c>
      <c r="AA73" s="6">
        <f t="shared" si="25"/>
        <v>5.1433310276761044E-10</v>
      </c>
    </row>
    <row r="74" spans="1:27" x14ac:dyDescent="0.3">
      <c r="A74">
        <v>71</v>
      </c>
      <c r="B74" t="s">
        <v>76</v>
      </c>
      <c r="C74">
        <v>22</v>
      </c>
      <c r="D74">
        <v>1</v>
      </c>
      <c r="E74">
        <v>2</v>
      </c>
      <c r="F74" s="5">
        <v>0.2</v>
      </c>
      <c r="G74" s="5">
        <v>0.2</v>
      </c>
      <c r="H74">
        <v>0.2</v>
      </c>
      <c r="I74">
        <v>0.4</v>
      </c>
      <c r="J74">
        <v>1</v>
      </c>
      <c r="K74">
        <v>0.33300000000000002</v>
      </c>
      <c r="L74">
        <v>0.316</v>
      </c>
      <c r="M74">
        <v>4</v>
      </c>
      <c r="N74">
        <v>10</v>
      </c>
      <c r="O74">
        <f t="shared" si="13"/>
        <v>-31.818000000000001</v>
      </c>
      <c r="P74">
        <f t="shared" si="14"/>
        <v>0.67</v>
      </c>
      <c r="Q74">
        <f t="shared" si="15"/>
        <v>0.1716</v>
      </c>
      <c r="R74">
        <f t="shared" si="16"/>
        <v>-5.5800000000000009E-2</v>
      </c>
      <c r="S74">
        <f t="shared" si="17"/>
        <v>4.9399999999999999E-2</v>
      </c>
      <c r="T74">
        <f t="shared" si="18"/>
        <v>0.10880000000000001</v>
      </c>
      <c r="U74">
        <f t="shared" si="19"/>
        <v>4.4240000000000004</v>
      </c>
      <c r="V74">
        <f t="shared" si="20"/>
        <v>1.4428890000000001</v>
      </c>
      <c r="W74">
        <f t="shared" si="21"/>
        <v>11.227796</v>
      </c>
      <c r="X74">
        <f t="shared" si="22"/>
        <v>-13.779315000000002</v>
      </c>
      <c r="Y74">
        <f t="shared" si="23"/>
        <v>1.0368585926215783E-6</v>
      </c>
      <c r="Z74">
        <f t="shared" si="24"/>
        <v>1.0000010368585925</v>
      </c>
      <c r="AA74" s="6">
        <f t="shared" si="25"/>
        <v>1.036857517546952E-6</v>
      </c>
    </row>
    <row r="75" spans="1:27" x14ac:dyDescent="0.3">
      <c r="A75">
        <v>72</v>
      </c>
      <c r="B75" t="s">
        <v>77</v>
      </c>
      <c r="C75">
        <v>20</v>
      </c>
      <c r="D75">
        <v>1</v>
      </c>
      <c r="E75">
        <v>2</v>
      </c>
      <c r="F75" s="5">
        <v>0</v>
      </c>
      <c r="G75" s="5">
        <v>0.2</v>
      </c>
      <c r="H75">
        <v>0.5</v>
      </c>
      <c r="I75">
        <v>1</v>
      </c>
      <c r="J75">
        <v>0</v>
      </c>
      <c r="K75">
        <v>0.36399999999999999</v>
      </c>
      <c r="L75">
        <v>0.38100000000000001</v>
      </c>
      <c r="M75">
        <v>6.2</v>
      </c>
      <c r="N75">
        <v>10</v>
      </c>
      <c r="O75">
        <f t="shared" si="13"/>
        <v>-31.818000000000001</v>
      </c>
      <c r="P75">
        <f t="shared" si="14"/>
        <v>0.67</v>
      </c>
      <c r="Q75">
        <f t="shared" si="15"/>
        <v>0</v>
      </c>
      <c r="R75">
        <f t="shared" si="16"/>
        <v>-5.5800000000000009E-2</v>
      </c>
      <c r="S75">
        <f t="shared" si="17"/>
        <v>0.1235</v>
      </c>
      <c r="T75">
        <f t="shared" si="18"/>
        <v>0.27200000000000002</v>
      </c>
      <c r="U75">
        <f t="shared" si="19"/>
        <v>0</v>
      </c>
      <c r="V75">
        <f t="shared" si="20"/>
        <v>1.5772120000000001</v>
      </c>
      <c r="W75">
        <f t="shared" si="21"/>
        <v>13.537310999999999</v>
      </c>
      <c r="X75">
        <f t="shared" si="22"/>
        <v>-15.693777000000004</v>
      </c>
      <c r="Y75">
        <f t="shared" si="23"/>
        <v>1.5285485896620123E-7</v>
      </c>
      <c r="Z75">
        <f t="shared" si="24"/>
        <v>1.000000152854859</v>
      </c>
      <c r="AA75" s="6">
        <f t="shared" si="25"/>
        <v>1.528548356015969E-7</v>
      </c>
    </row>
    <row r="76" spans="1:27" x14ac:dyDescent="0.3">
      <c r="A76">
        <v>73</v>
      </c>
      <c r="B76" t="s">
        <v>78</v>
      </c>
      <c r="C76">
        <v>22</v>
      </c>
      <c r="D76">
        <v>1</v>
      </c>
      <c r="E76">
        <v>3.3</v>
      </c>
      <c r="F76" s="5">
        <v>0.2</v>
      </c>
      <c r="G76" s="5">
        <v>0.5</v>
      </c>
      <c r="H76">
        <v>1.2</v>
      </c>
      <c r="I76">
        <v>0.9</v>
      </c>
      <c r="J76">
        <v>1</v>
      </c>
      <c r="K76">
        <v>0.17599999999999999</v>
      </c>
      <c r="L76">
        <v>0.34300000000000003</v>
      </c>
      <c r="M76">
        <v>8.9</v>
      </c>
      <c r="N76">
        <v>10</v>
      </c>
      <c r="O76">
        <f t="shared" si="13"/>
        <v>-31.818000000000001</v>
      </c>
      <c r="P76">
        <f t="shared" si="14"/>
        <v>1.1054999999999999</v>
      </c>
      <c r="Q76">
        <f t="shared" si="15"/>
        <v>0.1716</v>
      </c>
      <c r="R76">
        <f t="shared" si="16"/>
        <v>-0.13950000000000001</v>
      </c>
      <c r="S76">
        <f t="shared" si="17"/>
        <v>0.2964</v>
      </c>
      <c r="T76">
        <f t="shared" si="18"/>
        <v>0.24480000000000002</v>
      </c>
      <c r="U76">
        <f t="shared" si="19"/>
        <v>4.4240000000000004</v>
      </c>
      <c r="V76">
        <f t="shared" si="20"/>
        <v>0.76260799999999995</v>
      </c>
      <c r="W76">
        <f t="shared" si="21"/>
        <v>12.187133000000001</v>
      </c>
      <c r="X76">
        <f t="shared" si="22"/>
        <v>-12.765459000000002</v>
      </c>
      <c r="Y76">
        <f t="shared" si="23"/>
        <v>2.8577984565356152E-6</v>
      </c>
      <c r="Z76">
        <f t="shared" si="24"/>
        <v>1.0000028577984565</v>
      </c>
      <c r="AA76" s="6">
        <f t="shared" si="25"/>
        <v>2.8577902895469366E-6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E1C44-68C5-477A-9727-16B33F941689}">
  <dimension ref="A2:V76"/>
  <sheetViews>
    <sheetView topLeftCell="B1" workbookViewId="0">
      <selection activeCell="V4" sqref="V4"/>
    </sheetView>
  </sheetViews>
  <sheetFormatPr defaultRowHeight="14.4" x14ac:dyDescent="0.3"/>
  <cols>
    <col min="2" max="2" width="21.77734375" bestFit="1" customWidth="1"/>
    <col min="22" max="22" width="11.77734375" customWidth="1"/>
  </cols>
  <sheetData>
    <row r="2" spans="1:22" x14ac:dyDescent="0.3">
      <c r="O2" s="2" t="s">
        <v>87</v>
      </c>
      <c r="P2" s="2" t="s">
        <v>5</v>
      </c>
      <c r="Q2" s="2" t="s">
        <v>85</v>
      </c>
      <c r="R2" s="2" t="s">
        <v>4</v>
      </c>
    </row>
    <row r="3" spans="1:22" x14ac:dyDescent="0.3">
      <c r="A3" t="s">
        <v>0</v>
      </c>
      <c r="B3" s="1" t="s">
        <v>1</v>
      </c>
      <c r="C3" s="1" t="s">
        <v>2</v>
      </c>
      <c r="D3" s="1" t="s">
        <v>3</v>
      </c>
      <c r="E3" s="1" t="s">
        <v>80</v>
      </c>
      <c r="F3" s="1" t="s">
        <v>81</v>
      </c>
      <c r="G3" s="1" t="s">
        <v>82</v>
      </c>
      <c r="H3" s="1" t="s">
        <v>83</v>
      </c>
      <c r="I3" s="1" t="s">
        <v>84</v>
      </c>
      <c r="J3" s="1" t="s">
        <v>5</v>
      </c>
      <c r="K3" s="1" t="s">
        <v>85</v>
      </c>
      <c r="L3" s="1" t="s">
        <v>4</v>
      </c>
      <c r="M3" s="1" t="s">
        <v>86</v>
      </c>
      <c r="N3" s="1" t="s">
        <v>79</v>
      </c>
      <c r="O3" s="2">
        <v>-22.08</v>
      </c>
      <c r="P3" s="2">
        <v>8.5399999999999991</v>
      </c>
      <c r="Q3" s="2">
        <v>2.6120000000000001</v>
      </c>
      <c r="R3" s="2">
        <v>26.417999999999999</v>
      </c>
      <c r="S3" s="1" t="s">
        <v>90</v>
      </c>
      <c r="T3" s="1" t="s">
        <v>91</v>
      </c>
      <c r="U3" s="1" t="s">
        <v>92</v>
      </c>
      <c r="V3" s="1" t="s">
        <v>89</v>
      </c>
    </row>
    <row r="4" spans="1:22" x14ac:dyDescent="0.3">
      <c r="A4">
        <v>1</v>
      </c>
      <c r="B4" t="s">
        <v>73</v>
      </c>
      <c r="C4">
        <v>22</v>
      </c>
      <c r="D4">
        <v>1</v>
      </c>
      <c r="E4">
        <v>1.7</v>
      </c>
      <c r="F4" s="5">
        <v>0</v>
      </c>
      <c r="G4" s="5">
        <v>9.0909090909090912E-2</v>
      </c>
      <c r="H4">
        <v>0.1</v>
      </c>
      <c r="I4">
        <v>0.9</v>
      </c>
      <c r="J4">
        <v>0.83299999999999996</v>
      </c>
      <c r="L4">
        <v>0.7</v>
      </c>
      <c r="M4">
        <v>3.2</v>
      </c>
      <c r="N4">
        <v>11</v>
      </c>
      <c r="O4">
        <f t="shared" ref="O4:O35" si="0">$O$3</f>
        <v>-22.08</v>
      </c>
      <c r="P4">
        <f t="shared" ref="P4:P35" si="1">$P$3*J4</f>
        <v>7.1138199999999987</v>
      </c>
      <c r="Q4">
        <f t="shared" ref="Q4:Q35" si="2">$Q$3*K4</f>
        <v>0</v>
      </c>
      <c r="R4">
        <f t="shared" ref="R4:R35" si="3">$R$3*L4</f>
        <v>18.492599999999999</v>
      </c>
      <c r="S4">
        <f t="shared" ref="S4:S35" si="4">SUM(O4:R4)</f>
        <v>3.5264199999999999</v>
      </c>
      <c r="T4">
        <f t="shared" ref="T4:T35" si="5">EXP(S4)</f>
        <v>34.00202222318616</v>
      </c>
      <c r="U4">
        <f t="shared" ref="U4:U35" si="6">1+T4</f>
        <v>35.00202222318616</v>
      </c>
      <c r="V4" s="6">
        <f t="shared" ref="V4:V35" si="7">T4/U4</f>
        <v>0.9714302221276353</v>
      </c>
    </row>
    <row r="5" spans="1:22" x14ac:dyDescent="0.3">
      <c r="A5">
        <v>2</v>
      </c>
      <c r="B5" t="s">
        <v>24</v>
      </c>
      <c r="C5">
        <v>23</v>
      </c>
      <c r="D5">
        <v>1</v>
      </c>
      <c r="E5">
        <v>12</v>
      </c>
      <c r="F5" s="5">
        <v>0.84</v>
      </c>
      <c r="G5" s="5">
        <v>0.52</v>
      </c>
      <c r="H5">
        <v>1.4</v>
      </c>
      <c r="I5">
        <v>5.8</v>
      </c>
      <c r="J5">
        <v>0.78500000000000003</v>
      </c>
      <c r="K5">
        <v>0.40400000000000003</v>
      </c>
      <c r="L5">
        <v>0.623</v>
      </c>
      <c r="M5">
        <v>21.7</v>
      </c>
      <c r="N5">
        <v>50</v>
      </c>
      <c r="O5">
        <f t="shared" si="0"/>
        <v>-22.08</v>
      </c>
      <c r="P5">
        <f t="shared" si="1"/>
        <v>6.7039</v>
      </c>
      <c r="Q5">
        <f t="shared" si="2"/>
        <v>1.0552480000000002</v>
      </c>
      <c r="R5">
        <f t="shared" si="3"/>
        <v>16.458414000000001</v>
      </c>
      <c r="S5">
        <f t="shared" si="4"/>
        <v>2.1375620000000044</v>
      </c>
      <c r="T5">
        <f t="shared" si="5"/>
        <v>8.478741239097431</v>
      </c>
      <c r="U5">
        <f t="shared" si="6"/>
        <v>9.478741239097431</v>
      </c>
      <c r="V5" s="6">
        <f t="shared" si="7"/>
        <v>0.89450075967099396</v>
      </c>
    </row>
    <row r="6" spans="1:22" x14ac:dyDescent="0.3">
      <c r="A6">
        <v>3</v>
      </c>
      <c r="B6" t="s">
        <v>15</v>
      </c>
      <c r="C6">
        <v>19</v>
      </c>
      <c r="D6">
        <v>1</v>
      </c>
      <c r="E6">
        <v>7.5</v>
      </c>
      <c r="F6" s="5">
        <v>0.9464285714285714</v>
      </c>
      <c r="G6" s="5">
        <v>0.4107142857142857</v>
      </c>
      <c r="H6">
        <v>0.9</v>
      </c>
      <c r="I6">
        <v>4</v>
      </c>
      <c r="J6">
        <v>0.63</v>
      </c>
      <c r="K6">
        <v>0.25</v>
      </c>
      <c r="L6">
        <v>0.66</v>
      </c>
      <c r="M6">
        <v>17</v>
      </c>
      <c r="N6">
        <v>56</v>
      </c>
      <c r="O6">
        <f t="shared" si="0"/>
        <v>-22.08</v>
      </c>
      <c r="P6">
        <f t="shared" si="1"/>
        <v>5.3801999999999994</v>
      </c>
      <c r="Q6">
        <f t="shared" si="2"/>
        <v>0.65300000000000002</v>
      </c>
      <c r="R6">
        <f t="shared" si="3"/>
        <v>17.435880000000001</v>
      </c>
      <c r="S6">
        <f t="shared" si="4"/>
        <v>1.3890799999999999</v>
      </c>
      <c r="T6">
        <f t="shared" si="5"/>
        <v>4.0111580895090562</v>
      </c>
      <c r="U6">
        <f t="shared" si="6"/>
        <v>5.0111580895090562</v>
      </c>
      <c r="V6" s="6">
        <f t="shared" si="7"/>
        <v>0.80044532977446536</v>
      </c>
    </row>
    <row r="7" spans="1:22" x14ac:dyDescent="0.3">
      <c r="A7">
        <v>4</v>
      </c>
      <c r="B7" t="s">
        <v>34</v>
      </c>
      <c r="C7">
        <v>21</v>
      </c>
      <c r="D7">
        <v>1</v>
      </c>
      <c r="E7">
        <v>5.0999999999999996</v>
      </c>
      <c r="F7" s="5">
        <v>1.2619047619047619</v>
      </c>
      <c r="G7" s="5">
        <v>0.30952380952380953</v>
      </c>
      <c r="H7">
        <v>0.5</v>
      </c>
      <c r="I7">
        <v>2.4</v>
      </c>
      <c r="J7">
        <v>0.52500000000000002</v>
      </c>
      <c r="L7">
        <v>0.69699999999999995</v>
      </c>
      <c r="M7">
        <v>14</v>
      </c>
      <c r="N7">
        <v>42</v>
      </c>
      <c r="O7">
        <f t="shared" si="0"/>
        <v>-22.08</v>
      </c>
      <c r="P7">
        <f t="shared" si="1"/>
        <v>4.4834999999999994</v>
      </c>
      <c r="Q7">
        <f t="shared" si="2"/>
        <v>0</v>
      </c>
      <c r="R7">
        <f t="shared" si="3"/>
        <v>18.413345999999997</v>
      </c>
      <c r="S7">
        <f t="shared" si="4"/>
        <v>0.81684599999999818</v>
      </c>
      <c r="T7">
        <f t="shared" si="5"/>
        <v>2.2633499623251025</v>
      </c>
      <c r="U7">
        <f t="shared" si="6"/>
        <v>3.2633499623251025</v>
      </c>
      <c r="V7" s="6">
        <f t="shared" si="7"/>
        <v>0.69356642360002652</v>
      </c>
    </row>
    <row r="8" spans="1:22" x14ac:dyDescent="0.3">
      <c r="A8">
        <v>5</v>
      </c>
      <c r="B8" t="s">
        <v>63</v>
      </c>
      <c r="C8">
        <v>23</v>
      </c>
      <c r="D8">
        <v>1</v>
      </c>
      <c r="E8">
        <v>3.5</v>
      </c>
      <c r="F8" s="5">
        <v>0.21428571428571427</v>
      </c>
      <c r="G8" s="5">
        <v>0.5</v>
      </c>
      <c r="H8">
        <v>1.4</v>
      </c>
      <c r="I8">
        <v>3.3</v>
      </c>
      <c r="J8">
        <v>0.5</v>
      </c>
      <c r="K8">
        <v>0.44400000000000001</v>
      </c>
      <c r="L8">
        <v>0.64700000000000002</v>
      </c>
      <c r="M8">
        <v>11.3</v>
      </c>
      <c r="N8">
        <v>14</v>
      </c>
      <c r="O8">
        <f t="shared" si="0"/>
        <v>-22.08</v>
      </c>
      <c r="P8">
        <f t="shared" si="1"/>
        <v>4.2699999999999996</v>
      </c>
      <c r="Q8">
        <f t="shared" si="2"/>
        <v>1.1597280000000001</v>
      </c>
      <c r="R8">
        <f t="shared" si="3"/>
        <v>17.092445999999999</v>
      </c>
      <c r="S8">
        <f t="shared" si="4"/>
        <v>0.4421740000000014</v>
      </c>
      <c r="T8">
        <f t="shared" si="5"/>
        <v>1.55608647592625</v>
      </c>
      <c r="U8">
        <f t="shared" si="6"/>
        <v>2.55608647592625</v>
      </c>
      <c r="V8" s="6">
        <f t="shared" si="7"/>
        <v>0.6087769293338835</v>
      </c>
    </row>
    <row r="9" spans="1:22" x14ac:dyDescent="0.3">
      <c r="A9">
        <v>6</v>
      </c>
      <c r="B9" t="s">
        <v>37</v>
      </c>
      <c r="C9">
        <v>23</v>
      </c>
      <c r="D9">
        <v>1</v>
      </c>
      <c r="E9">
        <v>2.9</v>
      </c>
      <c r="F9" s="5">
        <v>0.43902439024390244</v>
      </c>
      <c r="G9" s="5">
        <v>0.21951219512195122</v>
      </c>
      <c r="H9">
        <v>0.5</v>
      </c>
      <c r="I9">
        <v>2.7</v>
      </c>
      <c r="J9">
        <v>0.69399999999999995</v>
      </c>
      <c r="K9">
        <v>0</v>
      </c>
      <c r="L9">
        <v>0.623</v>
      </c>
      <c r="M9">
        <v>7.5</v>
      </c>
      <c r="N9">
        <v>41</v>
      </c>
      <c r="O9">
        <f t="shared" si="0"/>
        <v>-22.08</v>
      </c>
      <c r="P9">
        <f t="shared" si="1"/>
        <v>5.9267599999999989</v>
      </c>
      <c r="Q9">
        <f t="shared" si="2"/>
        <v>0</v>
      </c>
      <c r="R9">
        <f t="shared" si="3"/>
        <v>16.458414000000001</v>
      </c>
      <c r="S9">
        <f t="shared" si="4"/>
        <v>0.30517400000000094</v>
      </c>
      <c r="T9">
        <f t="shared" si="5"/>
        <v>1.3568610762945288</v>
      </c>
      <c r="U9">
        <f t="shared" si="6"/>
        <v>2.3568610762945288</v>
      </c>
      <c r="V9" s="6">
        <f t="shared" si="7"/>
        <v>0.57570685431650215</v>
      </c>
    </row>
    <row r="10" spans="1:22" x14ac:dyDescent="0.3">
      <c r="A10">
        <v>7</v>
      </c>
      <c r="B10" t="s">
        <v>57</v>
      </c>
      <c r="C10">
        <v>19</v>
      </c>
      <c r="D10">
        <v>1</v>
      </c>
      <c r="E10">
        <v>23.6</v>
      </c>
      <c r="F10" s="5">
        <v>0.47368421052631576</v>
      </c>
      <c r="G10" s="5">
        <v>0.84210526315789469</v>
      </c>
      <c r="H10">
        <v>2.2000000000000002</v>
      </c>
      <c r="I10">
        <v>6.8</v>
      </c>
      <c r="J10">
        <v>0.64500000000000002</v>
      </c>
      <c r="K10">
        <v>0.46200000000000002</v>
      </c>
      <c r="L10">
        <v>0.58899999999999997</v>
      </c>
      <c r="M10">
        <v>29.7</v>
      </c>
      <c r="N10">
        <v>19</v>
      </c>
      <c r="O10">
        <f t="shared" si="0"/>
        <v>-22.08</v>
      </c>
      <c r="P10">
        <f t="shared" si="1"/>
        <v>5.5082999999999993</v>
      </c>
      <c r="Q10">
        <f t="shared" si="2"/>
        <v>1.206744</v>
      </c>
      <c r="R10">
        <f t="shared" si="3"/>
        <v>15.560201999999999</v>
      </c>
      <c r="S10">
        <f t="shared" si="4"/>
        <v>0.19524599999999914</v>
      </c>
      <c r="T10">
        <f t="shared" si="5"/>
        <v>1.2156099897683017</v>
      </c>
      <c r="U10">
        <f t="shared" si="6"/>
        <v>2.2156099897683017</v>
      </c>
      <c r="V10" s="6">
        <f t="shared" si="7"/>
        <v>0.54865702690545493</v>
      </c>
    </row>
    <row r="11" spans="1:22" x14ac:dyDescent="0.3">
      <c r="A11">
        <v>8</v>
      </c>
      <c r="B11" t="s">
        <v>54</v>
      </c>
      <c r="C11">
        <v>26</v>
      </c>
      <c r="D11">
        <v>1</v>
      </c>
      <c r="E11">
        <v>1.9</v>
      </c>
      <c r="F11" s="5">
        <v>0.2857142857142857</v>
      </c>
      <c r="G11" s="5">
        <v>9.5238095238095233E-2</v>
      </c>
      <c r="H11">
        <v>0.3</v>
      </c>
      <c r="I11">
        <v>1.6</v>
      </c>
      <c r="J11">
        <v>0.85699999999999998</v>
      </c>
      <c r="K11">
        <v>0.5</v>
      </c>
      <c r="L11">
        <v>0.48499999999999999</v>
      </c>
      <c r="M11">
        <v>5.4</v>
      </c>
      <c r="N11">
        <v>21</v>
      </c>
      <c r="O11">
        <f t="shared" si="0"/>
        <v>-22.08</v>
      </c>
      <c r="P11">
        <f t="shared" si="1"/>
        <v>7.3187799999999994</v>
      </c>
      <c r="Q11">
        <f t="shared" si="2"/>
        <v>1.306</v>
      </c>
      <c r="R11">
        <f t="shared" si="3"/>
        <v>12.81273</v>
      </c>
      <c r="S11">
        <f t="shared" si="4"/>
        <v>-0.6424899999999969</v>
      </c>
      <c r="T11">
        <f t="shared" si="5"/>
        <v>0.52598109918416103</v>
      </c>
      <c r="U11">
        <f t="shared" si="6"/>
        <v>1.5259810991841611</v>
      </c>
      <c r="V11" s="6">
        <f t="shared" si="7"/>
        <v>0.34468388859165261</v>
      </c>
    </row>
    <row r="12" spans="1:22" x14ac:dyDescent="0.3">
      <c r="A12">
        <v>9</v>
      </c>
      <c r="B12" t="s">
        <v>70</v>
      </c>
      <c r="C12">
        <v>22</v>
      </c>
      <c r="D12">
        <v>1</v>
      </c>
      <c r="E12">
        <v>3.5</v>
      </c>
      <c r="F12" s="5">
        <v>0.16666666666666666</v>
      </c>
      <c r="G12" s="5">
        <v>0.16666666666666666</v>
      </c>
      <c r="H12">
        <v>0.2</v>
      </c>
      <c r="I12">
        <v>0.9</v>
      </c>
      <c r="J12">
        <v>1</v>
      </c>
      <c r="K12">
        <v>0.45</v>
      </c>
      <c r="L12">
        <v>0.438</v>
      </c>
      <c r="M12">
        <v>5.3</v>
      </c>
      <c r="N12">
        <v>12</v>
      </c>
      <c r="O12">
        <f t="shared" si="0"/>
        <v>-22.08</v>
      </c>
      <c r="P12">
        <f t="shared" si="1"/>
        <v>8.5399999999999991</v>
      </c>
      <c r="Q12">
        <f t="shared" si="2"/>
        <v>1.1754</v>
      </c>
      <c r="R12">
        <f t="shared" si="3"/>
        <v>11.571083999999999</v>
      </c>
      <c r="S12">
        <f t="shared" si="4"/>
        <v>-0.79351600000000033</v>
      </c>
      <c r="T12">
        <f t="shared" si="5"/>
        <v>0.45225187897002295</v>
      </c>
      <c r="U12">
        <f t="shared" si="6"/>
        <v>1.4522518789700229</v>
      </c>
      <c r="V12" s="6">
        <f t="shared" si="7"/>
        <v>0.31141421506768679</v>
      </c>
    </row>
    <row r="13" spans="1:22" x14ac:dyDescent="0.3">
      <c r="A13">
        <v>10</v>
      </c>
      <c r="B13" t="s">
        <v>66</v>
      </c>
      <c r="C13">
        <v>19</v>
      </c>
      <c r="D13">
        <v>1</v>
      </c>
      <c r="E13">
        <v>4.2</v>
      </c>
      <c r="F13" s="5">
        <v>0.2857142857142857</v>
      </c>
      <c r="G13" s="5">
        <v>0.21428571428571427</v>
      </c>
      <c r="H13">
        <v>0.9</v>
      </c>
      <c r="I13">
        <v>1.9</v>
      </c>
      <c r="J13">
        <v>0.84199999999999997</v>
      </c>
      <c r="K13">
        <v>0.23100000000000001</v>
      </c>
      <c r="L13">
        <v>0.5</v>
      </c>
      <c r="M13">
        <v>9.9</v>
      </c>
      <c r="N13">
        <v>14</v>
      </c>
      <c r="O13">
        <f t="shared" si="0"/>
        <v>-22.08</v>
      </c>
      <c r="P13">
        <f t="shared" si="1"/>
        <v>7.1906799999999986</v>
      </c>
      <c r="Q13">
        <f t="shared" si="2"/>
        <v>0.60337200000000002</v>
      </c>
      <c r="R13">
        <f t="shared" si="3"/>
        <v>13.209</v>
      </c>
      <c r="S13">
        <f t="shared" si="4"/>
        <v>-1.0769479999999998</v>
      </c>
      <c r="T13">
        <f t="shared" si="5"/>
        <v>0.34063355441536713</v>
      </c>
      <c r="U13">
        <f t="shared" si="6"/>
        <v>1.3406335544153671</v>
      </c>
      <c r="V13" s="6">
        <f t="shared" si="7"/>
        <v>0.2540840137064248</v>
      </c>
    </row>
    <row r="14" spans="1:22" x14ac:dyDescent="0.3">
      <c r="A14">
        <v>11</v>
      </c>
      <c r="B14" t="s">
        <v>31</v>
      </c>
      <c r="C14">
        <v>21</v>
      </c>
      <c r="D14">
        <v>1</v>
      </c>
      <c r="E14">
        <v>7.8</v>
      </c>
      <c r="F14" s="5">
        <v>0.41304347826086957</v>
      </c>
      <c r="G14" s="5">
        <v>0.41304347826086957</v>
      </c>
      <c r="H14">
        <v>0.8</v>
      </c>
      <c r="I14">
        <v>4.3</v>
      </c>
      <c r="J14">
        <v>0.76700000000000002</v>
      </c>
      <c r="K14">
        <v>0.42599999999999999</v>
      </c>
      <c r="L14">
        <v>0.504</v>
      </c>
      <c r="M14">
        <v>14.2</v>
      </c>
      <c r="N14">
        <v>46</v>
      </c>
      <c r="O14">
        <f t="shared" si="0"/>
        <v>-22.08</v>
      </c>
      <c r="P14">
        <f t="shared" si="1"/>
        <v>6.5501799999999992</v>
      </c>
      <c r="Q14">
        <f t="shared" si="2"/>
        <v>1.1127119999999999</v>
      </c>
      <c r="R14">
        <f t="shared" si="3"/>
        <v>13.314672</v>
      </c>
      <c r="S14">
        <f t="shared" si="4"/>
        <v>-1.1024359999999991</v>
      </c>
      <c r="T14">
        <f t="shared" si="5"/>
        <v>0.33206119658119532</v>
      </c>
      <c r="U14">
        <f t="shared" si="6"/>
        <v>1.3320611965811953</v>
      </c>
      <c r="V14" s="6">
        <f t="shared" si="7"/>
        <v>0.24928373969112511</v>
      </c>
    </row>
    <row r="15" spans="1:22" x14ac:dyDescent="0.3">
      <c r="A15">
        <v>12</v>
      </c>
      <c r="B15" t="s">
        <v>7</v>
      </c>
      <c r="C15">
        <v>22</v>
      </c>
      <c r="D15">
        <v>1</v>
      </c>
      <c r="E15">
        <v>7.9</v>
      </c>
      <c r="F15" s="5">
        <v>0.19047619047619047</v>
      </c>
      <c r="G15" s="5">
        <v>0.50793650793650791</v>
      </c>
      <c r="H15">
        <v>1.7</v>
      </c>
      <c r="I15">
        <v>3.4</v>
      </c>
      <c r="J15">
        <v>0.86499999999999999</v>
      </c>
      <c r="K15">
        <v>0.39800000000000002</v>
      </c>
      <c r="L15">
        <v>0.46400000000000002</v>
      </c>
      <c r="M15">
        <v>17.2</v>
      </c>
      <c r="N15">
        <v>63</v>
      </c>
      <c r="O15">
        <f t="shared" si="0"/>
        <v>-22.08</v>
      </c>
      <c r="P15">
        <f t="shared" si="1"/>
        <v>7.3870999999999993</v>
      </c>
      <c r="Q15">
        <f t="shared" si="2"/>
        <v>1.0395760000000001</v>
      </c>
      <c r="R15">
        <f t="shared" si="3"/>
        <v>12.257952</v>
      </c>
      <c r="S15">
        <f t="shared" si="4"/>
        <v>-1.3953719999999983</v>
      </c>
      <c r="T15">
        <f t="shared" si="5"/>
        <v>0.24774085962363787</v>
      </c>
      <c r="U15">
        <f t="shared" si="6"/>
        <v>1.2477408596236379</v>
      </c>
      <c r="V15" s="6">
        <f t="shared" si="7"/>
        <v>0.19855153232568271</v>
      </c>
    </row>
    <row r="16" spans="1:22" x14ac:dyDescent="0.3">
      <c r="A16">
        <v>13</v>
      </c>
      <c r="B16" t="s">
        <v>13</v>
      </c>
      <c r="C16">
        <v>23</v>
      </c>
      <c r="D16">
        <v>1</v>
      </c>
      <c r="E16">
        <v>14</v>
      </c>
      <c r="F16" s="5">
        <v>0.22033898305084745</v>
      </c>
      <c r="G16" s="5">
        <v>0.5423728813559322</v>
      </c>
      <c r="H16">
        <v>2</v>
      </c>
      <c r="I16">
        <v>4.5999999999999996</v>
      </c>
      <c r="J16">
        <v>0.77400000000000002</v>
      </c>
      <c r="K16">
        <v>0.28799999999999998</v>
      </c>
      <c r="L16">
        <v>0.5</v>
      </c>
      <c r="M16">
        <v>27.5</v>
      </c>
      <c r="N16">
        <v>59</v>
      </c>
      <c r="O16">
        <f t="shared" si="0"/>
        <v>-22.08</v>
      </c>
      <c r="P16">
        <f t="shared" si="1"/>
        <v>6.6099599999999992</v>
      </c>
      <c r="Q16">
        <f t="shared" si="2"/>
        <v>0.75225599999999992</v>
      </c>
      <c r="R16">
        <f t="shared" si="3"/>
        <v>13.209</v>
      </c>
      <c r="S16">
        <f t="shared" si="4"/>
        <v>-1.5087840000000003</v>
      </c>
      <c r="T16">
        <f t="shared" si="5"/>
        <v>0.22117876788373009</v>
      </c>
      <c r="U16">
        <f t="shared" si="6"/>
        <v>1.22117876788373</v>
      </c>
      <c r="V16" s="6">
        <f t="shared" si="7"/>
        <v>0.18111907420977105</v>
      </c>
    </row>
    <row r="17" spans="1:22" x14ac:dyDescent="0.3">
      <c r="A17">
        <v>14</v>
      </c>
      <c r="B17" t="s">
        <v>14</v>
      </c>
      <c r="C17">
        <v>20</v>
      </c>
      <c r="D17">
        <v>1</v>
      </c>
      <c r="E17">
        <v>17.600000000000001</v>
      </c>
      <c r="F17" s="5">
        <v>0.25862068965517243</v>
      </c>
      <c r="G17" s="5">
        <v>0.93103448275862066</v>
      </c>
      <c r="H17">
        <v>7</v>
      </c>
      <c r="I17">
        <v>3.5</v>
      </c>
      <c r="J17">
        <v>0.77</v>
      </c>
      <c r="K17">
        <v>0.373</v>
      </c>
      <c r="L17">
        <v>0.49199999999999999</v>
      </c>
      <c r="M17">
        <v>29.9</v>
      </c>
      <c r="N17">
        <v>58</v>
      </c>
      <c r="O17">
        <f t="shared" si="0"/>
        <v>-22.08</v>
      </c>
      <c r="P17">
        <f t="shared" si="1"/>
        <v>6.5757999999999992</v>
      </c>
      <c r="Q17">
        <f t="shared" si="2"/>
        <v>0.97427600000000003</v>
      </c>
      <c r="R17">
        <f t="shared" si="3"/>
        <v>12.997655999999999</v>
      </c>
      <c r="S17">
        <f t="shared" si="4"/>
        <v>-1.5322680000000002</v>
      </c>
      <c r="T17">
        <f t="shared" si="5"/>
        <v>0.21604512091242967</v>
      </c>
      <c r="U17">
        <f t="shared" si="6"/>
        <v>1.2160451209124297</v>
      </c>
      <c r="V17" s="6">
        <f t="shared" si="7"/>
        <v>0.17766209262887014</v>
      </c>
    </row>
    <row r="18" spans="1:22" x14ac:dyDescent="0.3">
      <c r="A18">
        <v>15</v>
      </c>
      <c r="B18" t="s">
        <v>38</v>
      </c>
      <c r="C18">
        <v>21</v>
      </c>
      <c r="D18">
        <v>1</v>
      </c>
      <c r="E18">
        <v>13.4</v>
      </c>
      <c r="F18" s="5">
        <v>0.125</v>
      </c>
      <c r="G18" s="5">
        <v>0.85</v>
      </c>
      <c r="H18">
        <v>1.7</v>
      </c>
      <c r="I18">
        <v>6</v>
      </c>
      <c r="J18">
        <v>0.82199999999999995</v>
      </c>
      <c r="K18">
        <v>0.27800000000000002</v>
      </c>
      <c r="L18">
        <v>0.47599999999999998</v>
      </c>
      <c r="M18">
        <v>29.7</v>
      </c>
      <c r="N18">
        <v>40</v>
      </c>
      <c r="O18">
        <f t="shared" si="0"/>
        <v>-22.08</v>
      </c>
      <c r="P18">
        <f t="shared" si="1"/>
        <v>7.0198799999999988</v>
      </c>
      <c r="Q18">
        <f t="shared" si="2"/>
        <v>0.72613600000000011</v>
      </c>
      <c r="R18">
        <f t="shared" si="3"/>
        <v>12.574967999999998</v>
      </c>
      <c r="S18">
        <f t="shared" si="4"/>
        <v>-1.7590160000000008</v>
      </c>
      <c r="T18">
        <f t="shared" si="5"/>
        <v>0.17221423928811452</v>
      </c>
      <c r="U18">
        <f t="shared" si="6"/>
        <v>1.1722142392881145</v>
      </c>
      <c r="V18" s="6">
        <f t="shared" si="7"/>
        <v>0.14691362168804586</v>
      </c>
    </row>
    <row r="19" spans="1:22" x14ac:dyDescent="0.3">
      <c r="A19">
        <v>16</v>
      </c>
      <c r="B19" t="s">
        <v>58</v>
      </c>
      <c r="C19">
        <v>23</v>
      </c>
      <c r="D19">
        <v>1</v>
      </c>
      <c r="E19">
        <v>5.5</v>
      </c>
      <c r="F19" s="5">
        <v>5.8823529411764705E-2</v>
      </c>
      <c r="G19" s="5">
        <v>0.47058823529411764</v>
      </c>
      <c r="H19">
        <v>0.6</v>
      </c>
      <c r="I19">
        <v>1.4</v>
      </c>
      <c r="J19">
        <v>0.90600000000000003</v>
      </c>
      <c r="K19">
        <v>0.40899999999999997</v>
      </c>
      <c r="L19">
        <v>0.434</v>
      </c>
      <c r="M19">
        <v>12.9</v>
      </c>
      <c r="N19">
        <v>17</v>
      </c>
      <c r="O19">
        <f t="shared" si="0"/>
        <v>-22.08</v>
      </c>
      <c r="P19">
        <f t="shared" si="1"/>
        <v>7.7372399999999999</v>
      </c>
      <c r="Q19">
        <f t="shared" si="2"/>
        <v>1.068308</v>
      </c>
      <c r="R19">
        <f t="shared" si="3"/>
        <v>11.465411999999999</v>
      </c>
      <c r="S19">
        <f t="shared" si="4"/>
        <v>-1.8090399999999995</v>
      </c>
      <c r="T19">
        <f t="shared" si="5"/>
        <v>0.16381132020999856</v>
      </c>
      <c r="U19">
        <f t="shared" si="6"/>
        <v>1.1638113202099984</v>
      </c>
      <c r="V19" s="6">
        <f t="shared" si="7"/>
        <v>0.14075419044767531</v>
      </c>
    </row>
    <row r="20" spans="1:22" x14ac:dyDescent="0.3">
      <c r="A20">
        <v>17</v>
      </c>
      <c r="B20" t="s">
        <v>64</v>
      </c>
      <c r="C20">
        <v>22</v>
      </c>
      <c r="D20">
        <v>1</v>
      </c>
      <c r="E20">
        <v>5.2</v>
      </c>
      <c r="F20" s="5">
        <v>0.21428571428571427</v>
      </c>
      <c r="G20" s="5">
        <v>0.5</v>
      </c>
      <c r="H20">
        <v>0.7</v>
      </c>
      <c r="I20">
        <v>3.9</v>
      </c>
      <c r="J20">
        <v>0.76900000000000002</v>
      </c>
      <c r="K20">
        <v>0.35</v>
      </c>
      <c r="L20">
        <v>0.47499999999999998</v>
      </c>
      <c r="M20">
        <v>16.899999999999999</v>
      </c>
      <c r="N20">
        <v>14</v>
      </c>
      <c r="O20">
        <f t="shared" si="0"/>
        <v>-22.08</v>
      </c>
      <c r="P20">
        <f t="shared" si="1"/>
        <v>6.5672599999999992</v>
      </c>
      <c r="Q20">
        <f t="shared" si="2"/>
        <v>0.91420000000000001</v>
      </c>
      <c r="R20">
        <f t="shared" si="3"/>
        <v>12.548549999999999</v>
      </c>
      <c r="S20">
        <f t="shared" si="4"/>
        <v>-2.0499900000000011</v>
      </c>
      <c r="T20">
        <f t="shared" si="5"/>
        <v>0.12873619094327673</v>
      </c>
      <c r="U20">
        <f t="shared" si="6"/>
        <v>1.1287361909432767</v>
      </c>
      <c r="V20" s="6">
        <f t="shared" si="7"/>
        <v>0.1140533917280466</v>
      </c>
    </row>
    <row r="21" spans="1:22" x14ac:dyDescent="0.3">
      <c r="A21">
        <v>18</v>
      </c>
      <c r="B21" t="s">
        <v>43</v>
      </c>
      <c r="C21">
        <v>25</v>
      </c>
      <c r="D21">
        <v>1</v>
      </c>
      <c r="E21">
        <v>4.4000000000000004</v>
      </c>
      <c r="F21" s="5">
        <v>0</v>
      </c>
      <c r="G21" s="5">
        <v>0.21875</v>
      </c>
      <c r="H21">
        <v>0.5</v>
      </c>
      <c r="I21">
        <v>1.4</v>
      </c>
      <c r="J21">
        <v>0.7</v>
      </c>
      <c r="K21">
        <v>0.46600000000000003</v>
      </c>
      <c r="L21">
        <v>0.48099999999999998</v>
      </c>
      <c r="M21">
        <v>9.6999999999999993</v>
      </c>
      <c r="N21">
        <v>32</v>
      </c>
      <c r="O21">
        <f t="shared" si="0"/>
        <v>-22.08</v>
      </c>
      <c r="P21">
        <f t="shared" si="1"/>
        <v>5.9779999999999989</v>
      </c>
      <c r="Q21">
        <f t="shared" si="2"/>
        <v>1.2171920000000001</v>
      </c>
      <c r="R21">
        <f t="shared" si="3"/>
        <v>12.707058</v>
      </c>
      <c r="S21">
        <f t="shared" si="4"/>
        <v>-2.1777499999999996</v>
      </c>
      <c r="T21">
        <f t="shared" si="5"/>
        <v>0.1132961604354884</v>
      </c>
      <c r="U21">
        <f t="shared" si="6"/>
        <v>1.1132961604354885</v>
      </c>
      <c r="V21" s="6">
        <f t="shared" si="7"/>
        <v>0.10176641621684053</v>
      </c>
    </row>
    <row r="22" spans="1:22" x14ac:dyDescent="0.3">
      <c r="A22">
        <v>19</v>
      </c>
      <c r="B22" t="s">
        <v>10</v>
      </c>
      <c r="C22">
        <v>24</v>
      </c>
      <c r="D22">
        <v>1</v>
      </c>
      <c r="E22">
        <v>15.5</v>
      </c>
      <c r="F22" s="5">
        <v>0.18032786885245902</v>
      </c>
      <c r="G22" s="5">
        <v>0.83606557377049184</v>
      </c>
      <c r="H22">
        <v>3.4</v>
      </c>
      <c r="I22">
        <v>2.7</v>
      </c>
      <c r="J22">
        <v>0.83699999999999997</v>
      </c>
      <c r="K22">
        <v>0.35499999999999998</v>
      </c>
      <c r="L22">
        <v>0.44600000000000001</v>
      </c>
      <c r="M22">
        <v>29.8</v>
      </c>
      <c r="N22">
        <v>61</v>
      </c>
      <c r="O22">
        <f t="shared" si="0"/>
        <v>-22.08</v>
      </c>
      <c r="P22">
        <f t="shared" si="1"/>
        <v>7.1479799999999987</v>
      </c>
      <c r="Q22">
        <f t="shared" si="2"/>
        <v>0.92725999999999997</v>
      </c>
      <c r="R22">
        <f t="shared" si="3"/>
        <v>11.782427999999999</v>
      </c>
      <c r="S22">
        <f t="shared" si="4"/>
        <v>-2.2223319999999998</v>
      </c>
      <c r="T22">
        <f t="shared" si="5"/>
        <v>0.10835612747408076</v>
      </c>
      <c r="U22">
        <f t="shared" si="6"/>
        <v>1.1083561274740807</v>
      </c>
      <c r="V22" s="6">
        <f t="shared" si="7"/>
        <v>9.7762916438258879E-2</v>
      </c>
    </row>
    <row r="23" spans="1:22" x14ac:dyDescent="0.3">
      <c r="A23">
        <v>20</v>
      </c>
      <c r="B23" t="s">
        <v>61</v>
      </c>
      <c r="C23">
        <v>20</v>
      </c>
      <c r="D23">
        <v>1</v>
      </c>
      <c r="E23">
        <v>4.4000000000000004</v>
      </c>
      <c r="F23" s="5">
        <v>0.53333333333333333</v>
      </c>
      <c r="G23" s="5">
        <v>6.6666666666666666E-2</v>
      </c>
      <c r="H23">
        <v>1.1000000000000001</v>
      </c>
      <c r="I23">
        <v>2.9</v>
      </c>
      <c r="J23">
        <v>0.52400000000000002</v>
      </c>
      <c r="K23">
        <v>0.14299999999999999</v>
      </c>
      <c r="L23">
        <v>0.56299999999999994</v>
      </c>
      <c r="M23">
        <v>12.5</v>
      </c>
      <c r="N23">
        <v>15</v>
      </c>
      <c r="O23">
        <f t="shared" si="0"/>
        <v>-22.08</v>
      </c>
      <c r="P23">
        <f t="shared" si="1"/>
        <v>4.4749599999999994</v>
      </c>
      <c r="Q23">
        <f t="shared" si="2"/>
        <v>0.37351599999999996</v>
      </c>
      <c r="R23">
        <f t="shared" si="3"/>
        <v>14.873333999999998</v>
      </c>
      <c r="S23">
        <f t="shared" si="4"/>
        <v>-2.3581900000000022</v>
      </c>
      <c r="T23">
        <f t="shared" si="5"/>
        <v>9.4591278558690858E-2</v>
      </c>
      <c r="U23">
        <f t="shared" si="6"/>
        <v>1.0945912785586909</v>
      </c>
      <c r="V23" s="6">
        <f t="shared" si="7"/>
        <v>8.6416985418744111E-2</v>
      </c>
    </row>
    <row r="24" spans="1:22" x14ac:dyDescent="0.3">
      <c r="A24">
        <v>21</v>
      </c>
      <c r="B24" t="s">
        <v>47</v>
      </c>
      <c r="C24">
        <v>23</v>
      </c>
      <c r="D24">
        <v>1</v>
      </c>
      <c r="E24">
        <v>7.7</v>
      </c>
      <c r="F24" s="5">
        <v>0.13793103448275862</v>
      </c>
      <c r="G24" s="5">
        <v>1.1724137931034482</v>
      </c>
      <c r="H24">
        <v>4.2</v>
      </c>
      <c r="I24">
        <v>1.6</v>
      </c>
      <c r="J24">
        <v>0.67600000000000005</v>
      </c>
      <c r="K24">
        <v>0.38700000000000001</v>
      </c>
      <c r="L24">
        <v>0.48899999999999999</v>
      </c>
      <c r="M24">
        <v>19.7</v>
      </c>
      <c r="N24">
        <v>29</v>
      </c>
      <c r="O24">
        <f t="shared" si="0"/>
        <v>-22.08</v>
      </c>
      <c r="P24">
        <f t="shared" si="1"/>
        <v>5.7730399999999999</v>
      </c>
      <c r="Q24">
        <f t="shared" si="2"/>
        <v>1.0108440000000001</v>
      </c>
      <c r="R24">
        <f t="shared" si="3"/>
        <v>12.918401999999999</v>
      </c>
      <c r="S24">
        <f t="shared" si="4"/>
        <v>-2.3777139999999974</v>
      </c>
      <c r="T24">
        <f t="shared" si="5"/>
        <v>9.2762390140127216E-2</v>
      </c>
      <c r="U24">
        <f t="shared" si="6"/>
        <v>1.0927623901401273</v>
      </c>
      <c r="V24" s="6">
        <f t="shared" si="7"/>
        <v>8.4887978372162026E-2</v>
      </c>
    </row>
    <row r="25" spans="1:22" x14ac:dyDescent="0.3">
      <c r="A25">
        <v>22</v>
      </c>
      <c r="B25" t="s">
        <v>72</v>
      </c>
      <c r="C25">
        <v>23</v>
      </c>
      <c r="D25">
        <v>1</v>
      </c>
      <c r="E25">
        <v>1.7</v>
      </c>
      <c r="F25" s="5">
        <v>0.33333333333333331</v>
      </c>
      <c r="G25" s="5">
        <v>0.16666666666666666</v>
      </c>
      <c r="H25">
        <v>0.2</v>
      </c>
      <c r="I25">
        <v>1.6</v>
      </c>
      <c r="J25">
        <v>0</v>
      </c>
      <c r="K25">
        <v>0.5</v>
      </c>
      <c r="L25">
        <v>0.69199999999999995</v>
      </c>
      <c r="M25">
        <v>5.9</v>
      </c>
      <c r="N25">
        <v>12</v>
      </c>
      <c r="O25">
        <f t="shared" si="0"/>
        <v>-22.08</v>
      </c>
      <c r="P25">
        <f t="shared" si="1"/>
        <v>0</v>
      </c>
      <c r="Q25">
        <f t="shared" si="2"/>
        <v>1.306</v>
      </c>
      <c r="R25">
        <f t="shared" si="3"/>
        <v>18.281255999999999</v>
      </c>
      <c r="S25">
        <f t="shared" si="4"/>
        <v>-2.4927439999999983</v>
      </c>
      <c r="T25">
        <f t="shared" si="5"/>
        <v>8.268277347837423E-2</v>
      </c>
      <c r="U25">
        <f t="shared" si="6"/>
        <v>1.0826827734783742</v>
      </c>
      <c r="V25" s="6">
        <f t="shared" si="7"/>
        <v>7.6368420652649982E-2</v>
      </c>
    </row>
    <row r="26" spans="1:22" x14ac:dyDescent="0.3">
      <c r="A26">
        <v>23</v>
      </c>
      <c r="B26" t="s">
        <v>62</v>
      </c>
      <c r="C26">
        <v>22</v>
      </c>
      <c r="D26">
        <v>1</v>
      </c>
      <c r="E26">
        <v>1.2</v>
      </c>
      <c r="F26" s="5">
        <v>7.1428571428571425E-2</v>
      </c>
      <c r="G26" s="5">
        <v>7.1428571428571425E-2</v>
      </c>
      <c r="H26">
        <v>0.2</v>
      </c>
      <c r="I26">
        <v>0.7</v>
      </c>
      <c r="J26">
        <v>1</v>
      </c>
      <c r="K26">
        <v>0.16700000000000001</v>
      </c>
      <c r="L26">
        <v>0.4</v>
      </c>
      <c r="M26">
        <v>3.2</v>
      </c>
      <c r="N26">
        <v>14</v>
      </c>
      <c r="O26">
        <f t="shared" si="0"/>
        <v>-22.08</v>
      </c>
      <c r="P26">
        <f t="shared" si="1"/>
        <v>8.5399999999999991</v>
      </c>
      <c r="Q26">
        <f t="shared" si="2"/>
        <v>0.43620400000000004</v>
      </c>
      <c r="R26">
        <f t="shared" si="3"/>
        <v>10.5672</v>
      </c>
      <c r="S26">
        <f t="shared" si="4"/>
        <v>-2.5365959999999994</v>
      </c>
      <c r="T26">
        <f t="shared" si="5"/>
        <v>7.9135318455461748E-2</v>
      </c>
      <c r="U26">
        <f t="shared" si="6"/>
        <v>1.0791353184554617</v>
      </c>
      <c r="V26" s="6">
        <f t="shared" si="7"/>
        <v>7.3332155015300646E-2</v>
      </c>
    </row>
    <row r="27" spans="1:22" x14ac:dyDescent="0.3">
      <c r="A27">
        <v>24</v>
      </c>
      <c r="B27" t="s">
        <v>33</v>
      </c>
      <c r="C27">
        <v>26</v>
      </c>
      <c r="D27">
        <v>1</v>
      </c>
      <c r="E27">
        <v>2.9</v>
      </c>
      <c r="F27" s="5">
        <v>0.15909090909090909</v>
      </c>
      <c r="G27" s="5">
        <v>0.52272727272727271</v>
      </c>
      <c r="H27">
        <v>0.5</v>
      </c>
      <c r="I27">
        <v>1.8</v>
      </c>
      <c r="J27">
        <v>0.63900000000000001</v>
      </c>
      <c r="K27">
        <v>0.26100000000000001</v>
      </c>
      <c r="L27">
        <v>0.5</v>
      </c>
      <c r="M27">
        <v>9.4</v>
      </c>
      <c r="N27">
        <v>44</v>
      </c>
      <c r="O27">
        <f t="shared" si="0"/>
        <v>-22.08</v>
      </c>
      <c r="P27">
        <f t="shared" si="1"/>
        <v>5.4570599999999994</v>
      </c>
      <c r="Q27">
        <f t="shared" si="2"/>
        <v>0.681732</v>
      </c>
      <c r="R27">
        <f t="shared" si="3"/>
        <v>13.209</v>
      </c>
      <c r="S27">
        <f t="shared" si="4"/>
        <v>-2.732208</v>
      </c>
      <c r="T27">
        <f t="shared" si="5"/>
        <v>6.5075444340222638E-2</v>
      </c>
      <c r="U27">
        <f t="shared" si="6"/>
        <v>1.0650754443402226</v>
      </c>
      <c r="V27" s="6">
        <f t="shared" si="7"/>
        <v>6.1099375340997207E-2</v>
      </c>
    </row>
    <row r="28" spans="1:22" x14ac:dyDescent="0.3">
      <c r="A28">
        <v>25</v>
      </c>
      <c r="B28" t="s">
        <v>44</v>
      </c>
      <c r="C28">
        <v>24</v>
      </c>
      <c r="D28">
        <v>1</v>
      </c>
      <c r="E28">
        <v>6.4</v>
      </c>
      <c r="F28" s="5">
        <v>0.29032258064516131</v>
      </c>
      <c r="G28" s="5">
        <v>0.22580645161290322</v>
      </c>
      <c r="H28">
        <v>0.7</v>
      </c>
      <c r="I28">
        <v>3.1</v>
      </c>
      <c r="J28">
        <v>0.96799999999999997</v>
      </c>
      <c r="K28">
        <v>0.26</v>
      </c>
      <c r="L28">
        <v>0.39200000000000002</v>
      </c>
      <c r="M28">
        <v>16</v>
      </c>
      <c r="N28">
        <v>31</v>
      </c>
      <c r="O28">
        <f t="shared" si="0"/>
        <v>-22.08</v>
      </c>
      <c r="P28">
        <f t="shared" si="1"/>
        <v>8.2667199999999994</v>
      </c>
      <c r="Q28">
        <f t="shared" si="2"/>
        <v>0.67912000000000006</v>
      </c>
      <c r="R28">
        <f t="shared" si="3"/>
        <v>10.355855999999999</v>
      </c>
      <c r="S28">
        <f t="shared" si="4"/>
        <v>-2.7783040000000003</v>
      </c>
      <c r="T28">
        <f t="shared" si="5"/>
        <v>6.2143813960610757E-2</v>
      </c>
      <c r="U28">
        <f t="shared" si="6"/>
        <v>1.0621438139606107</v>
      </c>
      <c r="V28" s="6">
        <f t="shared" si="7"/>
        <v>5.8507909328100967E-2</v>
      </c>
    </row>
    <row r="29" spans="1:22" x14ac:dyDescent="0.3">
      <c r="A29">
        <v>26</v>
      </c>
      <c r="B29" t="s">
        <v>53</v>
      </c>
      <c r="C29">
        <v>24</v>
      </c>
      <c r="D29">
        <v>1</v>
      </c>
      <c r="E29">
        <v>6.3</v>
      </c>
      <c r="F29" s="5">
        <v>0.52173913043478259</v>
      </c>
      <c r="G29" s="5">
        <v>0.34782608695652173</v>
      </c>
      <c r="H29">
        <v>0.7</v>
      </c>
      <c r="I29">
        <v>4.3</v>
      </c>
      <c r="J29">
        <v>0.61499999999999999</v>
      </c>
      <c r="K29">
        <v>0</v>
      </c>
      <c r="L29">
        <v>0.52800000000000002</v>
      </c>
      <c r="M29">
        <v>17.5</v>
      </c>
      <c r="N29">
        <v>23</v>
      </c>
      <c r="O29">
        <f t="shared" si="0"/>
        <v>-22.08</v>
      </c>
      <c r="P29">
        <f t="shared" si="1"/>
        <v>5.2520999999999995</v>
      </c>
      <c r="Q29">
        <f t="shared" si="2"/>
        <v>0</v>
      </c>
      <c r="R29">
        <f t="shared" si="3"/>
        <v>13.948704000000001</v>
      </c>
      <c r="S29">
        <f t="shared" si="4"/>
        <v>-2.8791959999999985</v>
      </c>
      <c r="T29">
        <f t="shared" si="5"/>
        <v>5.6179913331520233E-2</v>
      </c>
      <c r="U29">
        <f t="shared" si="6"/>
        <v>1.0561799133315202</v>
      </c>
      <c r="V29" s="6">
        <f t="shared" si="7"/>
        <v>5.3191613116662387E-2</v>
      </c>
    </row>
    <row r="30" spans="1:22" x14ac:dyDescent="0.3">
      <c r="A30">
        <v>27</v>
      </c>
      <c r="B30" t="s">
        <v>26</v>
      </c>
      <c r="C30">
        <v>20</v>
      </c>
      <c r="D30">
        <v>1</v>
      </c>
      <c r="E30">
        <v>3.1</v>
      </c>
      <c r="F30" s="5">
        <v>0.65306122448979587</v>
      </c>
      <c r="G30" s="5">
        <v>0.12244897959183673</v>
      </c>
      <c r="H30">
        <v>0.4</v>
      </c>
      <c r="I30">
        <v>2</v>
      </c>
      <c r="J30">
        <v>0.72699999999999998</v>
      </c>
      <c r="K30">
        <v>0.16700000000000001</v>
      </c>
      <c r="L30">
        <v>0.47299999999999998</v>
      </c>
      <c r="M30">
        <v>8.4</v>
      </c>
      <c r="N30">
        <v>49</v>
      </c>
      <c r="O30">
        <f t="shared" si="0"/>
        <v>-22.08</v>
      </c>
      <c r="P30">
        <f t="shared" si="1"/>
        <v>6.2085799999999995</v>
      </c>
      <c r="Q30">
        <f t="shared" si="2"/>
        <v>0.43620400000000004</v>
      </c>
      <c r="R30">
        <f t="shared" si="3"/>
        <v>12.495714</v>
      </c>
      <c r="S30">
        <f t="shared" si="4"/>
        <v>-2.9395019999999992</v>
      </c>
      <c r="T30">
        <f t="shared" si="5"/>
        <v>5.2892062427806544E-2</v>
      </c>
      <c r="U30">
        <f t="shared" si="6"/>
        <v>1.0528920624278066</v>
      </c>
      <c r="V30" s="6">
        <f t="shared" si="7"/>
        <v>5.02350281811847E-2</v>
      </c>
    </row>
    <row r="31" spans="1:22" x14ac:dyDescent="0.3">
      <c r="A31">
        <v>28</v>
      </c>
      <c r="B31" t="s">
        <v>35</v>
      </c>
      <c r="C31">
        <v>24</v>
      </c>
      <c r="D31">
        <v>1</v>
      </c>
      <c r="E31">
        <v>4</v>
      </c>
      <c r="F31" s="5">
        <v>0.19047619047619047</v>
      </c>
      <c r="G31" s="5">
        <v>0.2857142857142857</v>
      </c>
      <c r="H31">
        <v>1.1000000000000001</v>
      </c>
      <c r="I31">
        <v>1.7</v>
      </c>
      <c r="J31">
        <v>0.92</v>
      </c>
      <c r="K31">
        <v>0.309</v>
      </c>
      <c r="L31">
        <v>0.39600000000000002</v>
      </c>
      <c r="M31">
        <v>11.3</v>
      </c>
      <c r="N31">
        <v>42</v>
      </c>
      <c r="O31">
        <f t="shared" si="0"/>
        <v>-22.08</v>
      </c>
      <c r="P31">
        <f t="shared" si="1"/>
        <v>7.8567999999999998</v>
      </c>
      <c r="Q31">
        <f t="shared" si="2"/>
        <v>0.80710800000000005</v>
      </c>
      <c r="R31">
        <f t="shared" si="3"/>
        <v>10.461527999999999</v>
      </c>
      <c r="S31">
        <f t="shared" si="4"/>
        <v>-2.9545639999999995</v>
      </c>
      <c r="T31">
        <f t="shared" si="5"/>
        <v>5.210137182266885E-2</v>
      </c>
      <c r="U31">
        <f t="shared" si="6"/>
        <v>1.0521013718226688</v>
      </c>
      <c r="V31" s="6">
        <f t="shared" si="7"/>
        <v>4.9521246923581154E-2</v>
      </c>
    </row>
    <row r="32" spans="1:22" x14ac:dyDescent="0.3">
      <c r="A32">
        <v>29</v>
      </c>
      <c r="B32" t="s">
        <v>29</v>
      </c>
      <c r="C32">
        <v>20</v>
      </c>
      <c r="D32">
        <v>1</v>
      </c>
      <c r="E32">
        <v>13.1</v>
      </c>
      <c r="F32" s="5">
        <v>0.15217391304347827</v>
      </c>
      <c r="G32" s="5">
        <v>0.63043478260869568</v>
      </c>
      <c r="H32">
        <v>2</v>
      </c>
      <c r="I32">
        <v>4</v>
      </c>
      <c r="J32">
        <v>0.83499999999999996</v>
      </c>
      <c r="K32">
        <v>0.39300000000000002</v>
      </c>
      <c r="L32">
        <v>0.41399999999999998</v>
      </c>
      <c r="M32">
        <v>27.7</v>
      </c>
      <c r="N32">
        <v>46</v>
      </c>
      <c r="O32">
        <f t="shared" si="0"/>
        <v>-22.08</v>
      </c>
      <c r="P32">
        <f t="shared" si="1"/>
        <v>7.1308999999999987</v>
      </c>
      <c r="Q32">
        <f t="shared" si="2"/>
        <v>1.026516</v>
      </c>
      <c r="R32">
        <f t="shared" si="3"/>
        <v>10.937052</v>
      </c>
      <c r="S32">
        <f t="shared" si="4"/>
        <v>-2.985532000000001</v>
      </c>
      <c r="T32">
        <f t="shared" si="5"/>
        <v>5.0512623683924618E-2</v>
      </c>
      <c r="U32">
        <f t="shared" si="6"/>
        <v>1.0505126236839246</v>
      </c>
      <c r="V32" s="6">
        <f t="shared" si="7"/>
        <v>4.8083785520622854E-2</v>
      </c>
    </row>
    <row r="33" spans="1:22" x14ac:dyDescent="0.3">
      <c r="A33">
        <v>30</v>
      </c>
      <c r="B33" t="s">
        <v>12</v>
      </c>
      <c r="C33">
        <v>20</v>
      </c>
      <c r="D33">
        <v>1</v>
      </c>
      <c r="E33">
        <v>12.3</v>
      </c>
      <c r="F33" s="5">
        <v>6.7796610169491525E-2</v>
      </c>
      <c r="G33" s="5">
        <v>0.71186440677966101</v>
      </c>
      <c r="H33">
        <v>3.9</v>
      </c>
      <c r="I33">
        <v>1.9</v>
      </c>
      <c r="J33">
        <v>0.875</v>
      </c>
      <c r="K33">
        <v>0.35499999999999998</v>
      </c>
      <c r="L33">
        <v>0.40100000000000002</v>
      </c>
      <c r="M33">
        <v>30.9</v>
      </c>
      <c r="N33">
        <v>59</v>
      </c>
      <c r="O33">
        <f t="shared" si="0"/>
        <v>-22.08</v>
      </c>
      <c r="P33">
        <f t="shared" si="1"/>
        <v>7.4724999999999993</v>
      </c>
      <c r="Q33">
        <f t="shared" si="2"/>
        <v>0.92725999999999997</v>
      </c>
      <c r="R33">
        <f t="shared" si="3"/>
        <v>10.593618000000001</v>
      </c>
      <c r="S33">
        <f t="shared" si="4"/>
        <v>-3.0866219999999966</v>
      </c>
      <c r="T33">
        <f t="shared" si="5"/>
        <v>4.565591990792877E-2</v>
      </c>
      <c r="U33">
        <f t="shared" si="6"/>
        <v>1.0456559199079287</v>
      </c>
      <c r="V33" s="6">
        <f t="shared" si="7"/>
        <v>4.3662469688833042E-2</v>
      </c>
    </row>
    <row r="34" spans="1:22" x14ac:dyDescent="0.3">
      <c r="A34">
        <v>31</v>
      </c>
      <c r="B34" t="s">
        <v>21</v>
      </c>
      <c r="C34">
        <v>21</v>
      </c>
      <c r="D34">
        <v>1</v>
      </c>
      <c r="E34">
        <v>4.4000000000000004</v>
      </c>
      <c r="F34" s="5">
        <v>0.31481481481481483</v>
      </c>
      <c r="G34" s="5">
        <v>0.33333333333333331</v>
      </c>
      <c r="H34">
        <v>0.9</v>
      </c>
      <c r="I34">
        <v>3.6</v>
      </c>
      <c r="J34">
        <v>0.57999999999999996</v>
      </c>
      <c r="K34">
        <v>0.13500000000000001</v>
      </c>
      <c r="L34">
        <v>0.51800000000000002</v>
      </c>
      <c r="M34">
        <v>12.8</v>
      </c>
      <c r="N34">
        <v>54</v>
      </c>
      <c r="O34">
        <f t="shared" si="0"/>
        <v>-22.08</v>
      </c>
      <c r="P34">
        <f t="shared" si="1"/>
        <v>4.9531999999999989</v>
      </c>
      <c r="Q34">
        <f t="shared" si="2"/>
        <v>0.35262000000000004</v>
      </c>
      <c r="R34">
        <f t="shared" si="3"/>
        <v>13.684524</v>
      </c>
      <c r="S34">
        <f t="shared" si="4"/>
        <v>-3.089655999999998</v>
      </c>
      <c r="T34">
        <f t="shared" si="5"/>
        <v>4.5517609769505224E-2</v>
      </c>
      <c r="U34">
        <f t="shared" si="6"/>
        <v>1.0455176097695051</v>
      </c>
      <c r="V34" s="6">
        <f t="shared" si="7"/>
        <v>4.3535957064883911E-2</v>
      </c>
    </row>
    <row r="35" spans="1:22" x14ac:dyDescent="0.3">
      <c r="A35">
        <v>32</v>
      </c>
      <c r="B35" t="s">
        <v>45</v>
      </c>
      <c r="C35">
        <v>22</v>
      </c>
      <c r="D35">
        <v>1</v>
      </c>
      <c r="E35">
        <v>4.9000000000000004</v>
      </c>
      <c r="F35" s="5">
        <v>0.17241379310344829</v>
      </c>
      <c r="G35" s="5">
        <v>0.20689655172413793</v>
      </c>
      <c r="H35">
        <v>0.8</v>
      </c>
      <c r="I35">
        <v>0.8</v>
      </c>
      <c r="J35">
        <v>0.85699999999999998</v>
      </c>
      <c r="K35">
        <v>0.35099999999999998</v>
      </c>
      <c r="L35">
        <v>0.40500000000000003</v>
      </c>
      <c r="M35">
        <v>8.6999999999999993</v>
      </c>
      <c r="N35">
        <v>29</v>
      </c>
      <c r="O35">
        <f t="shared" si="0"/>
        <v>-22.08</v>
      </c>
      <c r="P35">
        <f t="shared" si="1"/>
        <v>7.3187799999999994</v>
      </c>
      <c r="Q35">
        <f t="shared" si="2"/>
        <v>0.91681199999999996</v>
      </c>
      <c r="R35">
        <f t="shared" si="3"/>
        <v>10.69929</v>
      </c>
      <c r="S35">
        <f t="shared" si="4"/>
        <v>-3.1451179999999983</v>
      </c>
      <c r="T35">
        <f t="shared" si="5"/>
        <v>4.3061842449613599E-2</v>
      </c>
      <c r="U35">
        <f t="shared" si="6"/>
        <v>1.0430618424496136</v>
      </c>
      <c r="V35" s="6">
        <f t="shared" si="7"/>
        <v>4.1284074152768899E-2</v>
      </c>
    </row>
    <row r="36" spans="1:22" x14ac:dyDescent="0.3">
      <c r="A36">
        <v>33</v>
      </c>
      <c r="B36" t="s">
        <v>23</v>
      </c>
      <c r="C36">
        <v>29</v>
      </c>
      <c r="D36">
        <v>1</v>
      </c>
      <c r="E36">
        <v>6.8</v>
      </c>
      <c r="F36" s="5">
        <v>0.36538461538461536</v>
      </c>
      <c r="G36" s="5">
        <v>0.57692307692307687</v>
      </c>
      <c r="H36">
        <v>1.3</v>
      </c>
      <c r="I36">
        <v>3</v>
      </c>
      <c r="J36">
        <v>0.73299999999999998</v>
      </c>
      <c r="K36">
        <v>0.36099999999999999</v>
      </c>
      <c r="L36">
        <v>0.442</v>
      </c>
      <c r="M36">
        <v>17.100000000000001</v>
      </c>
      <c r="N36">
        <v>52</v>
      </c>
      <c r="O36">
        <f t="shared" ref="O36:O67" si="8">$O$3</f>
        <v>-22.08</v>
      </c>
      <c r="P36">
        <f t="shared" ref="P36:P67" si="9">$P$3*J36</f>
        <v>6.2598199999999995</v>
      </c>
      <c r="Q36">
        <f t="shared" ref="Q36:Q67" si="10">$Q$3*K36</f>
        <v>0.94293199999999999</v>
      </c>
      <c r="R36">
        <f t="shared" ref="R36:R67" si="11">$R$3*L36</f>
        <v>11.676755999999999</v>
      </c>
      <c r="S36">
        <f t="shared" ref="S36:S67" si="12">SUM(O36:R36)</f>
        <v>-3.2004919999999988</v>
      </c>
      <c r="T36">
        <f t="shared" ref="T36:T67" si="13">EXP(S36)</f>
        <v>4.0742153906730978E-2</v>
      </c>
      <c r="U36">
        <f t="shared" ref="U36:U67" si="14">1+T36</f>
        <v>1.040742153906731</v>
      </c>
      <c r="V36" s="6">
        <f t="shared" ref="V36:V67" si="15">T36/U36</f>
        <v>3.9147212163736574E-2</v>
      </c>
    </row>
    <row r="37" spans="1:22" x14ac:dyDescent="0.3">
      <c r="A37">
        <v>34</v>
      </c>
      <c r="B37" t="s">
        <v>19</v>
      </c>
      <c r="C37">
        <v>21</v>
      </c>
      <c r="D37">
        <v>1</v>
      </c>
      <c r="E37">
        <v>12.3</v>
      </c>
      <c r="F37" s="5">
        <v>0.75</v>
      </c>
      <c r="G37" s="5">
        <v>0.8928571428571429</v>
      </c>
      <c r="H37">
        <v>2.2000000000000002</v>
      </c>
      <c r="I37">
        <v>5.5</v>
      </c>
      <c r="J37">
        <v>0.65700000000000003</v>
      </c>
      <c r="K37">
        <v>0.38100000000000001</v>
      </c>
      <c r="L37">
        <v>0.45900000000000002</v>
      </c>
      <c r="M37">
        <v>30.5</v>
      </c>
      <c r="N37">
        <v>56</v>
      </c>
      <c r="O37">
        <f t="shared" si="8"/>
        <v>-22.08</v>
      </c>
      <c r="P37">
        <f t="shared" si="9"/>
        <v>5.6107800000000001</v>
      </c>
      <c r="Q37">
        <f t="shared" si="10"/>
        <v>0.99517200000000006</v>
      </c>
      <c r="R37">
        <f t="shared" si="11"/>
        <v>12.125862</v>
      </c>
      <c r="S37">
        <f t="shared" si="12"/>
        <v>-3.3481860000000001</v>
      </c>
      <c r="T37">
        <f t="shared" si="13"/>
        <v>3.514805487832133E-2</v>
      </c>
      <c r="U37">
        <f t="shared" si="14"/>
        <v>1.0351480548783214</v>
      </c>
      <c r="V37" s="6">
        <f t="shared" si="15"/>
        <v>3.3954616165948241E-2</v>
      </c>
    </row>
    <row r="38" spans="1:22" x14ac:dyDescent="0.3">
      <c r="A38">
        <v>35</v>
      </c>
      <c r="B38" t="s">
        <v>25</v>
      </c>
      <c r="C38">
        <v>19</v>
      </c>
      <c r="D38">
        <v>1</v>
      </c>
      <c r="E38">
        <v>10</v>
      </c>
      <c r="F38" s="5">
        <v>0.28000000000000003</v>
      </c>
      <c r="G38" s="5">
        <v>0.92</v>
      </c>
      <c r="H38">
        <v>2.2000000000000002</v>
      </c>
      <c r="I38">
        <v>3.2</v>
      </c>
      <c r="J38">
        <v>0.72299999999999998</v>
      </c>
      <c r="K38">
        <v>0.33500000000000002</v>
      </c>
      <c r="L38">
        <v>0.442</v>
      </c>
      <c r="M38">
        <v>23.2</v>
      </c>
      <c r="N38">
        <v>50</v>
      </c>
      <c r="O38">
        <f t="shared" si="8"/>
        <v>-22.08</v>
      </c>
      <c r="P38">
        <f t="shared" si="9"/>
        <v>6.1744199999999996</v>
      </c>
      <c r="Q38">
        <f t="shared" si="10"/>
        <v>0.87502000000000013</v>
      </c>
      <c r="R38">
        <f t="shared" si="11"/>
        <v>11.676755999999999</v>
      </c>
      <c r="S38">
        <f t="shared" si="12"/>
        <v>-3.3538039999999985</v>
      </c>
      <c r="T38">
        <f t="shared" si="13"/>
        <v>3.4951146738878384E-2</v>
      </c>
      <c r="U38">
        <f t="shared" si="14"/>
        <v>1.0349511467388783</v>
      </c>
      <c r="V38" s="6">
        <f t="shared" si="15"/>
        <v>3.3770817926052965E-2</v>
      </c>
    </row>
    <row r="39" spans="1:22" x14ac:dyDescent="0.3">
      <c r="A39">
        <v>36</v>
      </c>
      <c r="B39" t="s">
        <v>32</v>
      </c>
      <c r="C39">
        <v>22</v>
      </c>
      <c r="D39">
        <v>1</v>
      </c>
      <c r="E39">
        <v>7.4</v>
      </c>
      <c r="F39" s="5">
        <v>0.22727272727272727</v>
      </c>
      <c r="G39" s="5">
        <v>1</v>
      </c>
      <c r="H39">
        <v>3</v>
      </c>
      <c r="I39">
        <v>2.7</v>
      </c>
      <c r="J39">
        <v>0.82899999999999996</v>
      </c>
      <c r="K39">
        <v>0.30499999999999999</v>
      </c>
      <c r="L39">
        <v>0.41</v>
      </c>
      <c r="M39">
        <v>22.5</v>
      </c>
      <c r="N39">
        <v>44</v>
      </c>
      <c r="O39">
        <f t="shared" si="8"/>
        <v>-22.08</v>
      </c>
      <c r="P39">
        <f t="shared" si="9"/>
        <v>7.0796599999999987</v>
      </c>
      <c r="Q39">
        <f t="shared" si="10"/>
        <v>0.79666000000000003</v>
      </c>
      <c r="R39">
        <f t="shared" si="11"/>
        <v>10.831379999999999</v>
      </c>
      <c r="S39">
        <f t="shared" si="12"/>
        <v>-3.372300000000001</v>
      </c>
      <c r="T39">
        <f t="shared" si="13"/>
        <v>3.4310632068477093E-2</v>
      </c>
      <c r="U39">
        <f t="shared" si="14"/>
        <v>1.0343106320684772</v>
      </c>
      <c r="V39" s="6">
        <f t="shared" si="15"/>
        <v>3.317246386596704E-2</v>
      </c>
    </row>
    <row r="40" spans="1:22" x14ac:dyDescent="0.3">
      <c r="A40">
        <v>37</v>
      </c>
      <c r="B40" t="s">
        <v>27</v>
      </c>
      <c r="C40">
        <v>23</v>
      </c>
      <c r="D40">
        <v>1</v>
      </c>
      <c r="E40">
        <v>8.1</v>
      </c>
      <c r="F40" s="5">
        <v>0.32653061224489793</v>
      </c>
      <c r="G40" s="5">
        <v>0.61224489795918369</v>
      </c>
      <c r="H40">
        <v>1.1000000000000001</v>
      </c>
      <c r="I40">
        <v>2.9</v>
      </c>
      <c r="J40">
        <v>0.76100000000000001</v>
      </c>
      <c r="K40">
        <v>0.39700000000000002</v>
      </c>
      <c r="L40">
        <v>0.41799999999999998</v>
      </c>
      <c r="M40">
        <v>20.3</v>
      </c>
      <c r="N40">
        <v>49</v>
      </c>
      <c r="O40">
        <f t="shared" si="8"/>
        <v>-22.08</v>
      </c>
      <c r="P40">
        <f t="shared" si="9"/>
        <v>6.4989399999999993</v>
      </c>
      <c r="Q40">
        <f t="shared" si="10"/>
        <v>1.036964</v>
      </c>
      <c r="R40">
        <f t="shared" si="11"/>
        <v>11.042724</v>
      </c>
      <c r="S40">
        <f t="shared" si="12"/>
        <v>-3.5013719999999999</v>
      </c>
      <c r="T40">
        <f t="shared" si="13"/>
        <v>3.015598102080512E-2</v>
      </c>
      <c r="U40">
        <f t="shared" si="14"/>
        <v>1.0301559810208052</v>
      </c>
      <c r="V40" s="6">
        <f t="shared" si="15"/>
        <v>2.9273218402249012E-2</v>
      </c>
    </row>
    <row r="41" spans="1:22" x14ac:dyDescent="0.3">
      <c r="A41">
        <v>38</v>
      </c>
      <c r="B41" t="s">
        <v>71</v>
      </c>
      <c r="C41">
        <v>26</v>
      </c>
      <c r="D41">
        <v>1</v>
      </c>
      <c r="E41">
        <v>5.8</v>
      </c>
      <c r="F41" s="5">
        <v>0.41666666666666669</v>
      </c>
      <c r="G41" s="5">
        <v>1.0833333333333333</v>
      </c>
      <c r="H41">
        <v>2.2000000000000002</v>
      </c>
      <c r="I41">
        <v>4.3</v>
      </c>
      <c r="J41">
        <v>0.6</v>
      </c>
      <c r="K41">
        <v>0.34799999999999998</v>
      </c>
      <c r="L41">
        <v>0.46800000000000003</v>
      </c>
      <c r="M41">
        <v>22.6</v>
      </c>
      <c r="N41">
        <v>12</v>
      </c>
      <c r="O41">
        <f t="shared" si="8"/>
        <v>-22.08</v>
      </c>
      <c r="P41">
        <f t="shared" si="9"/>
        <v>5.1239999999999997</v>
      </c>
      <c r="Q41">
        <f t="shared" si="10"/>
        <v>0.90897600000000001</v>
      </c>
      <c r="R41">
        <f t="shared" si="11"/>
        <v>12.363624</v>
      </c>
      <c r="S41">
        <f t="shared" si="12"/>
        <v>-3.6834000000000007</v>
      </c>
      <c r="T41">
        <f t="shared" si="13"/>
        <v>2.5137362344495019E-2</v>
      </c>
      <c r="U41">
        <f t="shared" si="14"/>
        <v>1.025137362344495</v>
      </c>
      <c r="V41" s="6">
        <f t="shared" si="15"/>
        <v>2.4520969840574072E-2</v>
      </c>
    </row>
    <row r="42" spans="1:22" x14ac:dyDescent="0.3">
      <c r="A42">
        <v>39</v>
      </c>
      <c r="B42" t="s">
        <v>46</v>
      </c>
      <c r="C42">
        <v>20</v>
      </c>
      <c r="D42">
        <v>1</v>
      </c>
      <c r="E42">
        <v>6.2</v>
      </c>
      <c r="F42" s="5">
        <v>6.8965517241379309E-2</v>
      </c>
      <c r="G42" s="5">
        <v>0.82758620689655171</v>
      </c>
      <c r="H42">
        <v>0.7</v>
      </c>
      <c r="I42">
        <v>1.9</v>
      </c>
      <c r="J42">
        <v>0.77800000000000002</v>
      </c>
      <c r="K42">
        <v>0.30099999999999999</v>
      </c>
      <c r="L42">
        <v>0.41399999999999998</v>
      </c>
      <c r="M42">
        <v>22</v>
      </c>
      <c r="N42">
        <v>29</v>
      </c>
      <c r="O42">
        <f t="shared" si="8"/>
        <v>-22.08</v>
      </c>
      <c r="P42">
        <f t="shared" si="9"/>
        <v>6.6441199999999991</v>
      </c>
      <c r="Q42">
        <f t="shared" si="10"/>
        <v>0.78621200000000002</v>
      </c>
      <c r="R42">
        <f t="shared" si="11"/>
        <v>10.937052</v>
      </c>
      <c r="S42">
        <f t="shared" si="12"/>
        <v>-3.7126159999999988</v>
      </c>
      <c r="T42">
        <f t="shared" si="13"/>
        <v>2.4413573753213812E-2</v>
      </c>
      <c r="U42">
        <f t="shared" si="14"/>
        <v>1.0244135737532138</v>
      </c>
      <c r="V42" s="6">
        <f t="shared" si="15"/>
        <v>2.3831755434251166E-2</v>
      </c>
    </row>
    <row r="43" spans="1:22" x14ac:dyDescent="0.3">
      <c r="A43">
        <v>40</v>
      </c>
      <c r="B43" t="s">
        <v>49</v>
      </c>
      <c r="C43">
        <v>22</v>
      </c>
      <c r="D43">
        <v>1</v>
      </c>
      <c r="E43">
        <v>2.2000000000000002</v>
      </c>
      <c r="F43" s="5">
        <v>0.22222222222222221</v>
      </c>
      <c r="G43" s="5">
        <v>0.37037037037037035</v>
      </c>
      <c r="H43">
        <v>0.3</v>
      </c>
      <c r="I43">
        <v>1.7</v>
      </c>
      <c r="J43">
        <v>0.7</v>
      </c>
      <c r="K43">
        <v>0.3</v>
      </c>
      <c r="L43">
        <v>0.435</v>
      </c>
      <c r="M43">
        <v>7.7</v>
      </c>
      <c r="N43">
        <v>27</v>
      </c>
      <c r="O43">
        <f t="shared" si="8"/>
        <v>-22.08</v>
      </c>
      <c r="P43">
        <f t="shared" si="9"/>
        <v>5.9779999999999989</v>
      </c>
      <c r="Q43">
        <f t="shared" si="10"/>
        <v>0.78359999999999996</v>
      </c>
      <c r="R43">
        <f t="shared" si="11"/>
        <v>11.49183</v>
      </c>
      <c r="S43">
        <f t="shared" si="12"/>
        <v>-3.8265700000000002</v>
      </c>
      <c r="T43">
        <f t="shared" si="13"/>
        <v>2.1784207463322915E-2</v>
      </c>
      <c r="U43">
        <f t="shared" si="14"/>
        <v>1.021784207463323</v>
      </c>
      <c r="V43" s="6">
        <f t="shared" si="15"/>
        <v>2.1319773102976697E-2</v>
      </c>
    </row>
    <row r="44" spans="1:22" x14ac:dyDescent="0.3">
      <c r="A44">
        <v>41</v>
      </c>
      <c r="B44" t="s">
        <v>9</v>
      </c>
      <c r="C44">
        <v>22</v>
      </c>
      <c r="D44">
        <v>1</v>
      </c>
      <c r="E44">
        <v>12.3</v>
      </c>
      <c r="F44" s="5">
        <v>0.29508196721311475</v>
      </c>
      <c r="G44" s="5">
        <v>0.72131147540983609</v>
      </c>
      <c r="H44">
        <v>1.8</v>
      </c>
      <c r="I44">
        <v>4.4000000000000004</v>
      </c>
      <c r="J44">
        <v>0.75900000000000001</v>
      </c>
      <c r="K44">
        <v>0.34599999999999997</v>
      </c>
      <c r="L44">
        <v>0.40799999999999997</v>
      </c>
      <c r="M44">
        <v>31.9</v>
      </c>
      <c r="N44">
        <v>61</v>
      </c>
      <c r="O44">
        <f t="shared" si="8"/>
        <v>-22.08</v>
      </c>
      <c r="P44">
        <f t="shared" si="9"/>
        <v>6.4818599999999993</v>
      </c>
      <c r="Q44">
        <f t="shared" si="10"/>
        <v>0.903752</v>
      </c>
      <c r="R44">
        <f t="shared" si="11"/>
        <v>10.778543999999998</v>
      </c>
      <c r="S44">
        <f t="shared" si="12"/>
        <v>-3.9158439999999999</v>
      </c>
      <c r="T44">
        <f t="shared" si="13"/>
        <v>1.9923725922780539E-2</v>
      </c>
      <c r="U44">
        <f t="shared" si="14"/>
        <v>1.0199237259227805</v>
      </c>
      <c r="V44" s="6">
        <f t="shared" si="15"/>
        <v>1.9534525392822352E-2</v>
      </c>
    </row>
    <row r="45" spans="1:22" x14ac:dyDescent="0.3">
      <c r="A45">
        <v>42</v>
      </c>
      <c r="B45" t="s">
        <v>6</v>
      </c>
      <c r="C45">
        <v>19</v>
      </c>
      <c r="D45">
        <v>1</v>
      </c>
      <c r="E45">
        <v>13.1</v>
      </c>
      <c r="F45" s="5">
        <v>9.375E-2</v>
      </c>
      <c r="G45" s="5">
        <v>0.765625</v>
      </c>
      <c r="H45">
        <v>2.7</v>
      </c>
      <c r="I45">
        <v>3.5</v>
      </c>
      <c r="J45">
        <v>0.79</v>
      </c>
      <c r="K45">
        <v>0.35499999999999998</v>
      </c>
      <c r="L45">
        <v>0.39400000000000002</v>
      </c>
      <c r="M45">
        <v>25.6</v>
      </c>
      <c r="N45">
        <v>64</v>
      </c>
      <c r="O45">
        <f t="shared" si="8"/>
        <v>-22.08</v>
      </c>
      <c r="P45">
        <f t="shared" si="9"/>
        <v>6.7465999999999999</v>
      </c>
      <c r="Q45">
        <f t="shared" si="10"/>
        <v>0.92725999999999997</v>
      </c>
      <c r="R45">
        <f t="shared" si="11"/>
        <v>10.408692</v>
      </c>
      <c r="S45">
        <f t="shared" si="12"/>
        <v>-3.9974479999999968</v>
      </c>
      <c r="T45">
        <f t="shared" si="13"/>
        <v>1.8362440092113606E-2</v>
      </c>
      <c r="U45">
        <f t="shared" si="14"/>
        <v>1.0183624400921136</v>
      </c>
      <c r="V45" s="6">
        <f t="shared" si="15"/>
        <v>1.8031340679112905E-2</v>
      </c>
    </row>
    <row r="46" spans="1:22" x14ac:dyDescent="0.3">
      <c r="A46">
        <v>43</v>
      </c>
      <c r="B46" t="s">
        <v>78</v>
      </c>
      <c r="C46">
        <v>22</v>
      </c>
      <c r="D46">
        <v>1</v>
      </c>
      <c r="E46">
        <v>3.3</v>
      </c>
      <c r="F46" s="5">
        <v>0.2</v>
      </c>
      <c r="G46" s="5">
        <v>0.5</v>
      </c>
      <c r="H46">
        <v>1.2</v>
      </c>
      <c r="I46">
        <v>0.9</v>
      </c>
      <c r="J46">
        <v>1</v>
      </c>
      <c r="K46">
        <v>0.17599999999999999</v>
      </c>
      <c r="L46">
        <v>0.34300000000000003</v>
      </c>
      <c r="M46">
        <v>8.9</v>
      </c>
      <c r="N46">
        <v>10</v>
      </c>
      <c r="O46">
        <f t="shared" si="8"/>
        <v>-22.08</v>
      </c>
      <c r="P46">
        <f t="shared" si="9"/>
        <v>8.5399999999999991</v>
      </c>
      <c r="Q46">
        <f t="shared" si="10"/>
        <v>0.45971200000000001</v>
      </c>
      <c r="R46">
        <f t="shared" si="11"/>
        <v>9.0613740000000007</v>
      </c>
      <c r="S46">
        <f t="shared" si="12"/>
        <v>-4.0189139999999988</v>
      </c>
      <c r="T46">
        <f t="shared" si="13"/>
        <v>1.7972472450088171E-2</v>
      </c>
      <c r="U46">
        <f t="shared" si="14"/>
        <v>1.0179724724500883</v>
      </c>
      <c r="V46" s="6">
        <f t="shared" si="15"/>
        <v>1.7655165474987213E-2</v>
      </c>
    </row>
    <row r="47" spans="1:22" x14ac:dyDescent="0.3">
      <c r="A47">
        <v>44</v>
      </c>
      <c r="B47" t="s">
        <v>65</v>
      </c>
      <c r="C47">
        <v>20</v>
      </c>
      <c r="D47">
        <v>1</v>
      </c>
      <c r="E47">
        <v>4.0999999999999996</v>
      </c>
      <c r="F47" s="5">
        <v>7.1428571428571425E-2</v>
      </c>
      <c r="G47" s="5">
        <v>0.21428571428571427</v>
      </c>
      <c r="H47">
        <v>1.3</v>
      </c>
      <c r="I47">
        <v>0.8</v>
      </c>
      <c r="J47">
        <v>0.94099999999999995</v>
      </c>
      <c r="K47">
        <v>0.12</v>
      </c>
      <c r="L47">
        <v>0.36499999999999999</v>
      </c>
      <c r="M47">
        <v>10.4</v>
      </c>
      <c r="N47">
        <v>14</v>
      </c>
      <c r="O47">
        <f t="shared" si="8"/>
        <v>-22.08</v>
      </c>
      <c r="P47">
        <f t="shared" si="9"/>
        <v>8.0361399999999996</v>
      </c>
      <c r="Q47">
        <f t="shared" si="10"/>
        <v>0.31344</v>
      </c>
      <c r="R47">
        <f t="shared" si="11"/>
        <v>9.6425699999999992</v>
      </c>
      <c r="S47">
        <f t="shared" si="12"/>
        <v>-4.0878499999999995</v>
      </c>
      <c r="T47">
        <f t="shared" si="13"/>
        <v>1.6775261627026854E-2</v>
      </c>
      <c r="U47">
        <f t="shared" si="14"/>
        <v>1.0167752616270269</v>
      </c>
      <c r="V47" s="6">
        <f t="shared" si="15"/>
        <v>1.6498495056010073E-2</v>
      </c>
    </row>
    <row r="48" spans="1:22" x14ac:dyDescent="0.3">
      <c r="A48">
        <v>45</v>
      </c>
      <c r="B48" t="s">
        <v>11</v>
      </c>
      <c r="C48">
        <v>21</v>
      </c>
      <c r="D48">
        <v>1</v>
      </c>
      <c r="E48">
        <v>3.6</v>
      </c>
      <c r="F48" s="5">
        <v>0.54098360655737709</v>
      </c>
      <c r="G48" s="5">
        <v>0.44262295081967212</v>
      </c>
      <c r="H48">
        <v>1</v>
      </c>
      <c r="I48">
        <v>2.7</v>
      </c>
      <c r="J48">
        <v>0.72499999999999998</v>
      </c>
      <c r="K48">
        <v>0.247</v>
      </c>
      <c r="L48">
        <v>0.41699999999999998</v>
      </c>
      <c r="M48">
        <v>15.9</v>
      </c>
      <c r="N48">
        <v>61</v>
      </c>
      <c r="O48">
        <f t="shared" si="8"/>
        <v>-22.08</v>
      </c>
      <c r="P48">
        <f t="shared" si="9"/>
        <v>6.1914999999999996</v>
      </c>
      <c r="Q48">
        <f t="shared" si="10"/>
        <v>0.64516400000000007</v>
      </c>
      <c r="R48">
        <f t="shared" si="11"/>
        <v>11.016305999999998</v>
      </c>
      <c r="S48">
        <f t="shared" si="12"/>
        <v>-4.227030000000001</v>
      </c>
      <c r="T48">
        <f t="shared" si="13"/>
        <v>1.4595675394523777E-2</v>
      </c>
      <c r="U48">
        <f t="shared" si="14"/>
        <v>1.0145956753945238</v>
      </c>
      <c r="V48" s="6">
        <f t="shared" si="15"/>
        <v>1.4385706295119259E-2</v>
      </c>
    </row>
    <row r="49" spans="1:22" x14ac:dyDescent="0.3">
      <c r="A49">
        <v>46</v>
      </c>
      <c r="B49" t="s">
        <v>55</v>
      </c>
      <c r="C49">
        <v>26</v>
      </c>
      <c r="D49">
        <v>1</v>
      </c>
      <c r="E49">
        <v>2.1</v>
      </c>
      <c r="F49" s="5">
        <v>1.25</v>
      </c>
      <c r="G49" s="5">
        <v>0.05</v>
      </c>
      <c r="H49">
        <v>0.4</v>
      </c>
      <c r="I49">
        <v>3</v>
      </c>
      <c r="J49">
        <v>0.5</v>
      </c>
      <c r="L49">
        <v>0.51400000000000001</v>
      </c>
      <c r="M49">
        <v>8.9</v>
      </c>
      <c r="N49">
        <v>20</v>
      </c>
      <c r="O49">
        <f t="shared" si="8"/>
        <v>-22.08</v>
      </c>
      <c r="P49">
        <f t="shared" si="9"/>
        <v>4.2699999999999996</v>
      </c>
      <c r="Q49">
        <f t="shared" si="10"/>
        <v>0</v>
      </c>
      <c r="R49">
        <f t="shared" si="11"/>
        <v>13.578851999999999</v>
      </c>
      <c r="S49">
        <f t="shared" si="12"/>
        <v>-4.2311479999999992</v>
      </c>
      <c r="T49">
        <f t="shared" si="13"/>
        <v>1.4535693989724952E-2</v>
      </c>
      <c r="U49">
        <f t="shared" si="14"/>
        <v>1.014535693989725</v>
      </c>
      <c r="V49" s="6">
        <f t="shared" si="15"/>
        <v>1.4327434782074967E-2</v>
      </c>
    </row>
    <row r="50" spans="1:22" x14ac:dyDescent="0.3">
      <c r="A50">
        <v>47</v>
      </c>
      <c r="B50" t="s">
        <v>41</v>
      </c>
      <c r="C50">
        <v>23</v>
      </c>
      <c r="D50">
        <v>1</v>
      </c>
      <c r="E50">
        <v>1.6</v>
      </c>
      <c r="F50" s="5">
        <v>0.14285714285714285</v>
      </c>
      <c r="G50" s="5">
        <v>0.22857142857142856</v>
      </c>
      <c r="H50">
        <v>1.1000000000000001</v>
      </c>
      <c r="I50">
        <v>0.9</v>
      </c>
      <c r="J50">
        <v>0.75</v>
      </c>
      <c r="K50">
        <v>0.25</v>
      </c>
      <c r="L50">
        <v>0.40699999999999997</v>
      </c>
      <c r="M50">
        <v>7.7</v>
      </c>
      <c r="N50">
        <v>35</v>
      </c>
      <c r="O50">
        <f t="shared" si="8"/>
        <v>-22.08</v>
      </c>
      <c r="P50">
        <f t="shared" si="9"/>
        <v>6.4049999999999994</v>
      </c>
      <c r="Q50">
        <f t="shared" si="10"/>
        <v>0.65300000000000002</v>
      </c>
      <c r="R50">
        <f t="shared" si="11"/>
        <v>10.752125999999999</v>
      </c>
      <c r="S50">
        <f t="shared" si="12"/>
        <v>-4.2698739999999997</v>
      </c>
      <c r="T50">
        <f t="shared" si="13"/>
        <v>1.3983544969007684E-2</v>
      </c>
      <c r="U50">
        <f t="shared" si="14"/>
        <v>1.0139835449690078</v>
      </c>
      <c r="V50" s="6">
        <f t="shared" si="15"/>
        <v>1.3790702066506502E-2</v>
      </c>
    </row>
    <row r="51" spans="1:22" x14ac:dyDescent="0.3">
      <c r="A51">
        <v>48</v>
      </c>
      <c r="B51" t="s">
        <v>17</v>
      </c>
      <c r="C51">
        <v>20</v>
      </c>
      <c r="D51">
        <v>1</v>
      </c>
      <c r="E51">
        <v>10.3</v>
      </c>
      <c r="F51" s="5">
        <v>0.48214285714285715</v>
      </c>
      <c r="G51" s="5">
        <v>1.0535714285714286</v>
      </c>
      <c r="H51">
        <v>1.5</v>
      </c>
      <c r="I51">
        <v>3.6</v>
      </c>
      <c r="J51">
        <v>0.80300000000000005</v>
      </c>
      <c r="K51">
        <v>0.33300000000000002</v>
      </c>
      <c r="L51">
        <v>0.38</v>
      </c>
      <c r="M51">
        <v>26.4</v>
      </c>
      <c r="N51">
        <v>56</v>
      </c>
      <c r="O51">
        <f t="shared" si="8"/>
        <v>-22.08</v>
      </c>
      <c r="P51">
        <f t="shared" si="9"/>
        <v>6.8576199999999998</v>
      </c>
      <c r="Q51">
        <f t="shared" si="10"/>
        <v>0.86979600000000012</v>
      </c>
      <c r="R51">
        <f t="shared" si="11"/>
        <v>10.03884</v>
      </c>
      <c r="S51">
        <f t="shared" si="12"/>
        <v>-4.3137439999999962</v>
      </c>
      <c r="T51">
        <f t="shared" si="13"/>
        <v>1.3383348419804441E-2</v>
      </c>
      <c r="U51">
        <f t="shared" si="14"/>
        <v>1.0133833484198045</v>
      </c>
      <c r="V51" s="6">
        <f t="shared" si="15"/>
        <v>1.3206599892008735E-2</v>
      </c>
    </row>
    <row r="52" spans="1:22" x14ac:dyDescent="0.3">
      <c r="A52">
        <v>49</v>
      </c>
      <c r="B52" t="s">
        <v>76</v>
      </c>
      <c r="C52">
        <v>22</v>
      </c>
      <c r="D52">
        <v>1</v>
      </c>
      <c r="E52">
        <v>2</v>
      </c>
      <c r="F52" s="5">
        <v>0.2</v>
      </c>
      <c r="G52" s="5">
        <v>0.2</v>
      </c>
      <c r="H52">
        <v>0.2</v>
      </c>
      <c r="I52">
        <v>0.4</v>
      </c>
      <c r="J52">
        <v>1</v>
      </c>
      <c r="K52">
        <v>0.33300000000000002</v>
      </c>
      <c r="L52">
        <v>0.316</v>
      </c>
      <c r="M52">
        <v>4</v>
      </c>
      <c r="N52">
        <v>10</v>
      </c>
      <c r="O52">
        <f t="shared" si="8"/>
        <v>-22.08</v>
      </c>
      <c r="P52">
        <f t="shared" si="9"/>
        <v>8.5399999999999991</v>
      </c>
      <c r="Q52">
        <f t="shared" si="10"/>
        <v>0.86979600000000012</v>
      </c>
      <c r="R52">
        <f t="shared" si="11"/>
        <v>8.3480880000000006</v>
      </c>
      <c r="S52">
        <f t="shared" si="12"/>
        <v>-4.3221159999999976</v>
      </c>
      <c r="T52">
        <f t="shared" si="13"/>
        <v>1.3271770742699605E-2</v>
      </c>
      <c r="U52">
        <f t="shared" si="14"/>
        <v>1.0132717707426997</v>
      </c>
      <c r="V52" s="6">
        <f t="shared" si="15"/>
        <v>1.3097937913509394E-2</v>
      </c>
    </row>
    <row r="53" spans="1:22" x14ac:dyDescent="0.3">
      <c r="A53">
        <v>50</v>
      </c>
      <c r="B53" t="s">
        <v>68</v>
      </c>
      <c r="C53">
        <v>20</v>
      </c>
      <c r="D53">
        <v>1</v>
      </c>
      <c r="E53">
        <v>2.9</v>
      </c>
      <c r="F53" s="5">
        <v>0</v>
      </c>
      <c r="G53" s="5">
        <v>0.38461538461538464</v>
      </c>
      <c r="H53">
        <v>0.3</v>
      </c>
      <c r="I53">
        <v>2.5</v>
      </c>
      <c r="J53">
        <v>0.61499999999999999</v>
      </c>
      <c r="K53">
        <v>0</v>
      </c>
      <c r="L53">
        <v>0.46899999999999997</v>
      </c>
      <c r="M53">
        <v>7.9</v>
      </c>
      <c r="N53">
        <v>13</v>
      </c>
      <c r="O53">
        <f t="shared" si="8"/>
        <v>-22.08</v>
      </c>
      <c r="P53">
        <f t="shared" si="9"/>
        <v>5.2520999999999995</v>
      </c>
      <c r="Q53">
        <f t="shared" si="10"/>
        <v>0</v>
      </c>
      <c r="R53">
        <f t="shared" si="11"/>
        <v>12.390041999999999</v>
      </c>
      <c r="S53">
        <f t="shared" si="12"/>
        <v>-4.4378580000000003</v>
      </c>
      <c r="T53">
        <f t="shared" si="13"/>
        <v>1.18212325002429E-2</v>
      </c>
      <c r="U53">
        <f t="shared" si="14"/>
        <v>1.0118212325002429</v>
      </c>
      <c r="V53" s="6">
        <f t="shared" si="15"/>
        <v>1.1683123580073777E-2</v>
      </c>
    </row>
    <row r="54" spans="1:22" x14ac:dyDescent="0.3">
      <c r="A54">
        <v>51</v>
      </c>
      <c r="B54" t="s">
        <v>48</v>
      </c>
      <c r="C54">
        <v>20</v>
      </c>
      <c r="D54">
        <v>1</v>
      </c>
      <c r="E54">
        <v>8.9</v>
      </c>
      <c r="F54" s="5">
        <v>0.75862068965517238</v>
      </c>
      <c r="G54" s="5">
        <v>0.62068965517241381</v>
      </c>
      <c r="H54">
        <v>1.1000000000000001</v>
      </c>
      <c r="I54">
        <v>4.0999999999999996</v>
      </c>
      <c r="J54">
        <v>0.70599999999999996</v>
      </c>
      <c r="K54">
        <v>0.33</v>
      </c>
      <c r="L54">
        <v>0.40400000000000003</v>
      </c>
      <c r="M54">
        <v>16.3</v>
      </c>
      <c r="N54">
        <v>29</v>
      </c>
      <c r="O54">
        <f t="shared" si="8"/>
        <v>-22.08</v>
      </c>
      <c r="P54">
        <f t="shared" si="9"/>
        <v>6.0292399999999988</v>
      </c>
      <c r="Q54">
        <f t="shared" si="10"/>
        <v>0.86196000000000006</v>
      </c>
      <c r="R54">
        <f t="shared" si="11"/>
        <v>10.672872</v>
      </c>
      <c r="S54">
        <f t="shared" si="12"/>
        <v>-4.5159280000000006</v>
      </c>
      <c r="T54">
        <f t="shared" si="13"/>
        <v>1.0933454172045389E-2</v>
      </c>
      <c r="U54">
        <f t="shared" si="14"/>
        <v>1.0109334541720454</v>
      </c>
      <c r="V54" s="6">
        <f t="shared" si="15"/>
        <v>1.08152066062547E-2</v>
      </c>
    </row>
    <row r="55" spans="1:22" x14ac:dyDescent="0.3">
      <c r="A55">
        <v>52</v>
      </c>
      <c r="B55" t="s">
        <v>28</v>
      </c>
      <c r="C55">
        <v>19</v>
      </c>
      <c r="D55">
        <v>1</v>
      </c>
      <c r="E55">
        <v>3.6</v>
      </c>
      <c r="F55" s="5">
        <v>0.2978723404255319</v>
      </c>
      <c r="G55" s="5">
        <v>0.27659574468085107</v>
      </c>
      <c r="H55">
        <v>0.5</v>
      </c>
      <c r="I55">
        <v>2.2999999999999998</v>
      </c>
      <c r="J55">
        <v>0.61899999999999999</v>
      </c>
      <c r="K55">
        <v>0.24099999999999999</v>
      </c>
      <c r="L55">
        <v>0.436</v>
      </c>
      <c r="M55">
        <v>12.1</v>
      </c>
      <c r="N55">
        <v>47</v>
      </c>
      <c r="O55">
        <f t="shared" si="8"/>
        <v>-22.08</v>
      </c>
      <c r="P55">
        <f t="shared" si="9"/>
        <v>5.2862599999999995</v>
      </c>
      <c r="Q55">
        <f t="shared" si="10"/>
        <v>0.62949200000000005</v>
      </c>
      <c r="R55">
        <f t="shared" si="11"/>
        <v>11.518248</v>
      </c>
      <c r="S55">
        <f t="shared" si="12"/>
        <v>-4.6460000000000008</v>
      </c>
      <c r="T55">
        <f t="shared" si="13"/>
        <v>9.5999249331736106E-3</v>
      </c>
      <c r="U55">
        <f t="shared" si="14"/>
        <v>1.0095999249331735</v>
      </c>
      <c r="V55" s="6">
        <f t="shared" si="15"/>
        <v>9.5086426772555861E-3</v>
      </c>
    </row>
    <row r="56" spans="1:22" x14ac:dyDescent="0.3">
      <c r="A56">
        <v>53</v>
      </c>
      <c r="B56" t="s">
        <v>59</v>
      </c>
      <c r="C56">
        <v>24</v>
      </c>
      <c r="D56">
        <v>1</v>
      </c>
      <c r="E56">
        <v>4.3</v>
      </c>
      <c r="F56" s="5">
        <v>0.3125</v>
      </c>
      <c r="G56" s="5">
        <v>0.3125</v>
      </c>
      <c r="H56">
        <v>1</v>
      </c>
      <c r="I56">
        <v>1.9</v>
      </c>
      <c r="J56">
        <v>0.63600000000000001</v>
      </c>
      <c r="K56">
        <v>0.48</v>
      </c>
      <c r="L56">
        <v>0.40300000000000002</v>
      </c>
      <c r="M56">
        <v>15.3</v>
      </c>
      <c r="N56">
        <v>16</v>
      </c>
      <c r="O56">
        <f t="shared" si="8"/>
        <v>-22.08</v>
      </c>
      <c r="P56">
        <f t="shared" si="9"/>
        <v>5.4314399999999994</v>
      </c>
      <c r="Q56">
        <f t="shared" si="10"/>
        <v>1.25376</v>
      </c>
      <c r="R56">
        <f t="shared" si="11"/>
        <v>10.646454</v>
      </c>
      <c r="S56">
        <f t="shared" si="12"/>
        <v>-4.7483459999999997</v>
      </c>
      <c r="T56">
        <f t="shared" si="13"/>
        <v>8.6660169478044325E-3</v>
      </c>
      <c r="U56">
        <f t="shared" si="14"/>
        <v>1.0086660169478043</v>
      </c>
      <c r="V56" s="6">
        <f t="shared" si="15"/>
        <v>8.5915623231042938E-3</v>
      </c>
    </row>
    <row r="57" spans="1:22" x14ac:dyDescent="0.3">
      <c r="A57">
        <v>54</v>
      </c>
      <c r="B57" t="s">
        <v>52</v>
      </c>
      <c r="C57">
        <v>22</v>
      </c>
      <c r="D57">
        <v>1</v>
      </c>
      <c r="E57">
        <v>3.2</v>
      </c>
      <c r="F57" s="5">
        <v>0.11538461538461539</v>
      </c>
      <c r="G57" s="5">
        <v>0.30769230769230771</v>
      </c>
      <c r="H57">
        <v>0.5</v>
      </c>
      <c r="I57">
        <v>1.3</v>
      </c>
      <c r="J57">
        <v>0.69199999999999995</v>
      </c>
      <c r="K57">
        <v>0.29799999999999999</v>
      </c>
      <c r="L57">
        <v>0.4</v>
      </c>
      <c r="M57">
        <v>11.2</v>
      </c>
      <c r="N57">
        <v>26</v>
      </c>
      <c r="O57">
        <f t="shared" si="8"/>
        <v>-22.08</v>
      </c>
      <c r="P57">
        <f t="shared" si="9"/>
        <v>5.9096799999999989</v>
      </c>
      <c r="Q57">
        <f t="shared" si="10"/>
        <v>0.77837599999999996</v>
      </c>
      <c r="R57">
        <f t="shared" si="11"/>
        <v>10.5672</v>
      </c>
      <c r="S57">
        <f t="shared" si="12"/>
        <v>-4.8247440000000008</v>
      </c>
      <c r="T57">
        <f t="shared" si="13"/>
        <v>8.0286089312225327E-3</v>
      </c>
      <c r="U57">
        <f t="shared" si="14"/>
        <v>1.0080286089312225</v>
      </c>
      <c r="V57" s="6">
        <f t="shared" si="15"/>
        <v>7.9646637606198365E-3</v>
      </c>
    </row>
    <row r="58" spans="1:22" x14ac:dyDescent="0.3">
      <c r="A58">
        <v>55</v>
      </c>
      <c r="B58" t="s">
        <v>30</v>
      </c>
      <c r="C58">
        <v>24</v>
      </c>
      <c r="D58">
        <v>1</v>
      </c>
      <c r="E58">
        <v>4.8</v>
      </c>
      <c r="F58" s="5">
        <v>0.17391304347826086</v>
      </c>
      <c r="G58" s="5">
        <v>0.82608695652173914</v>
      </c>
      <c r="H58">
        <v>1.9</v>
      </c>
      <c r="I58">
        <v>3.2</v>
      </c>
      <c r="J58">
        <v>0.623</v>
      </c>
      <c r="K58">
        <v>0.23899999999999999</v>
      </c>
      <c r="L58">
        <v>0.42799999999999999</v>
      </c>
      <c r="M58">
        <v>18.2</v>
      </c>
      <c r="N58">
        <v>46</v>
      </c>
      <c r="O58">
        <f t="shared" si="8"/>
        <v>-22.08</v>
      </c>
      <c r="P58">
        <f t="shared" si="9"/>
        <v>5.3204199999999995</v>
      </c>
      <c r="Q58">
        <f t="shared" si="10"/>
        <v>0.62426800000000005</v>
      </c>
      <c r="R58">
        <f t="shared" si="11"/>
        <v>11.306903999999999</v>
      </c>
      <c r="S58">
        <f t="shared" si="12"/>
        <v>-4.8284079999999996</v>
      </c>
      <c r="T58">
        <f t="shared" si="13"/>
        <v>7.9992459339591204E-3</v>
      </c>
      <c r="U58">
        <f t="shared" si="14"/>
        <v>1.0079992459339591</v>
      </c>
      <c r="V58" s="6">
        <f t="shared" si="15"/>
        <v>7.935765791716877E-3</v>
      </c>
    </row>
    <row r="59" spans="1:22" x14ac:dyDescent="0.3">
      <c r="A59">
        <v>56</v>
      </c>
      <c r="B59" t="s">
        <v>51</v>
      </c>
      <c r="C59">
        <v>20</v>
      </c>
      <c r="D59">
        <v>1</v>
      </c>
      <c r="E59">
        <v>2.7</v>
      </c>
      <c r="F59" s="5">
        <v>0.23076923076923078</v>
      </c>
      <c r="G59" s="5">
        <v>0.30769230769230771</v>
      </c>
      <c r="H59">
        <v>0.2</v>
      </c>
      <c r="I59">
        <v>1.2</v>
      </c>
      <c r="J59">
        <v>0.69599999999999995</v>
      </c>
      <c r="K59">
        <v>0.22700000000000001</v>
      </c>
      <c r="L59">
        <v>0.4</v>
      </c>
      <c r="M59">
        <v>11.1</v>
      </c>
      <c r="N59">
        <v>26</v>
      </c>
      <c r="O59">
        <f t="shared" si="8"/>
        <v>-22.08</v>
      </c>
      <c r="P59">
        <f t="shared" si="9"/>
        <v>5.9438399999999989</v>
      </c>
      <c r="Q59">
        <f t="shared" si="10"/>
        <v>0.59292400000000001</v>
      </c>
      <c r="R59">
        <f t="shared" si="11"/>
        <v>10.5672</v>
      </c>
      <c r="S59">
        <f t="shared" si="12"/>
        <v>-4.9760360000000006</v>
      </c>
      <c r="T59">
        <f t="shared" si="13"/>
        <v>6.9013654199961503E-3</v>
      </c>
      <c r="U59">
        <f t="shared" si="14"/>
        <v>1.0069013654199961</v>
      </c>
      <c r="V59" s="6">
        <f t="shared" si="15"/>
        <v>6.8540630264390104E-3</v>
      </c>
    </row>
    <row r="60" spans="1:22" x14ac:dyDescent="0.3">
      <c r="A60">
        <v>57</v>
      </c>
      <c r="B60" t="s">
        <v>50</v>
      </c>
      <c r="C60">
        <v>22</v>
      </c>
      <c r="D60">
        <v>1</v>
      </c>
      <c r="E60">
        <v>3.6</v>
      </c>
      <c r="F60" s="5">
        <v>0.1111111111111111</v>
      </c>
      <c r="G60" s="5">
        <v>0.51851851851851849</v>
      </c>
      <c r="H60">
        <v>1.6</v>
      </c>
      <c r="I60">
        <v>1.5</v>
      </c>
      <c r="J60">
        <v>0.78600000000000003</v>
      </c>
      <c r="K60">
        <v>0.28899999999999998</v>
      </c>
      <c r="L60">
        <v>0.35899999999999999</v>
      </c>
      <c r="M60">
        <v>11.1</v>
      </c>
      <c r="N60">
        <v>27</v>
      </c>
      <c r="O60">
        <f t="shared" si="8"/>
        <v>-22.08</v>
      </c>
      <c r="P60">
        <f t="shared" si="9"/>
        <v>6.71244</v>
      </c>
      <c r="Q60">
        <f t="shared" si="10"/>
        <v>0.75486799999999998</v>
      </c>
      <c r="R60">
        <f t="shared" si="11"/>
        <v>9.4840619999999998</v>
      </c>
      <c r="S60">
        <f t="shared" si="12"/>
        <v>-5.1286299999999976</v>
      </c>
      <c r="T60">
        <f t="shared" si="13"/>
        <v>5.9246717164634539E-3</v>
      </c>
      <c r="U60">
        <f t="shared" si="14"/>
        <v>1.0059246717164634</v>
      </c>
      <c r="V60" s="6">
        <f t="shared" si="15"/>
        <v>5.889776722897022E-3</v>
      </c>
    </row>
    <row r="61" spans="1:22" x14ac:dyDescent="0.3">
      <c r="A61">
        <v>58</v>
      </c>
      <c r="B61" t="s">
        <v>56</v>
      </c>
      <c r="C61">
        <v>21</v>
      </c>
      <c r="D61">
        <v>1</v>
      </c>
      <c r="E61">
        <v>1.9</v>
      </c>
      <c r="F61" s="5">
        <v>5.2631578947368418E-2</v>
      </c>
      <c r="G61" s="5">
        <v>0.21052631578947367</v>
      </c>
      <c r="H61">
        <v>0.4</v>
      </c>
      <c r="I61">
        <v>1.4</v>
      </c>
      <c r="J61">
        <v>0.8</v>
      </c>
      <c r="K61">
        <v>0.2</v>
      </c>
      <c r="L61">
        <v>0.36099999999999999</v>
      </c>
      <c r="M61">
        <v>7.1</v>
      </c>
      <c r="N61">
        <v>19</v>
      </c>
      <c r="O61">
        <f t="shared" si="8"/>
        <v>-22.08</v>
      </c>
      <c r="P61">
        <f t="shared" si="9"/>
        <v>6.8319999999999999</v>
      </c>
      <c r="Q61">
        <f t="shared" si="10"/>
        <v>0.52240000000000009</v>
      </c>
      <c r="R61">
        <f t="shared" si="11"/>
        <v>9.536897999999999</v>
      </c>
      <c r="S61">
        <f t="shared" si="12"/>
        <v>-5.1887019999999993</v>
      </c>
      <c r="T61">
        <f t="shared" si="13"/>
        <v>5.5792439756669901E-3</v>
      </c>
      <c r="U61">
        <f t="shared" si="14"/>
        <v>1.005579243975667</v>
      </c>
      <c r="V61" s="6">
        <f t="shared" si="15"/>
        <v>5.548288719254826E-3</v>
      </c>
    </row>
    <row r="62" spans="1:22" x14ac:dyDescent="0.3">
      <c r="A62">
        <v>59</v>
      </c>
      <c r="B62" t="s">
        <v>39</v>
      </c>
      <c r="C62">
        <v>19</v>
      </c>
      <c r="D62">
        <v>1</v>
      </c>
      <c r="E62">
        <v>6.5</v>
      </c>
      <c r="F62" s="5">
        <v>0.21621621621621623</v>
      </c>
      <c r="G62" s="5">
        <v>0.54054054054054057</v>
      </c>
      <c r="H62">
        <v>0.5</v>
      </c>
      <c r="I62">
        <v>3.2</v>
      </c>
      <c r="J62">
        <v>0.67400000000000004</v>
      </c>
      <c r="K62">
        <v>0.28899999999999998</v>
      </c>
      <c r="L62">
        <v>0.39200000000000002</v>
      </c>
      <c r="M62">
        <v>19.8</v>
      </c>
      <c r="N62">
        <v>37</v>
      </c>
      <c r="O62">
        <f t="shared" si="8"/>
        <v>-22.08</v>
      </c>
      <c r="P62">
        <f t="shared" si="9"/>
        <v>5.75596</v>
      </c>
      <c r="Q62">
        <f t="shared" si="10"/>
        <v>0.75486799999999998</v>
      </c>
      <c r="R62">
        <f t="shared" si="11"/>
        <v>10.355855999999999</v>
      </c>
      <c r="S62">
        <f t="shared" si="12"/>
        <v>-5.2133159999999972</v>
      </c>
      <c r="T62">
        <f t="shared" si="13"/>
        <v>5.4435927724179418E-3</v>
      </c>
      <c r="U62">
        <f t="shared" si="14"/>
        <v>1.0054435927724179</v>
      </c>
      <c r="V62" s="6">
        <f t="shared" si="15"/>
        <v>5.4141205051670147E-3</v>
      </c>
    </row>
    <row r="63" spans="1:22" x14ac:dyDescent="0.3">
      <c r="A63">
        <v>60</v>
      </c>
      <c r="B63" t="s">
        <v>18</v>
      </c>
      <c r="C63">
        <v>22</v>
      </c>
      <c r="D63">
        <v>1</v>
      </c>
      <c r="E63">
        <v>4.5999999999999996</v>
      </c>
      <c r="F63" s="5">
        <v>0.7142857142857143</v>
      </c>
      <c r="G63" s="5">
        <v>1.375</v>
      </c>
      <c r="H63">
        <v>1.2</v>
      </c>
      <c r="I63">
        <v>1.5</v>
      </c>
      <c r="J63">
        <v>0.61</v>
      </c>
      <c r="K63">
        <v>0.35</v>
      </c>
      <c r="L63">
        <v>0.40200000000000002</v>
      </c>
      <c r="M63">
        <v>19.5</v>
      </c>
      <c r="N63">
        <v>56</v>
      </c>
      <c r="O63">
        <f t="shared" si="8"/>
        <v>-22.08</v>
      </c>
      <c r="P63">
        <f t="shared" si="9"/>
        <v>5.2093999999999996</v>
      </c>
      <c r="Q63">
        <f t="shared" si="10"/>
        <v>0.91420000000000001</v>
      </c>
      <c r="R63">
        <f t="shared" si="11"/>
        <v>10.620036000000001</v>
      </c>
      <c r="S63">
        <f t="shared" si="12"/>
        <v>-5.3363639999999997</v>
      </c>
      <c r="T63">
        <f t="shared" si="13"/>
        <v>4.8133402365514791E-3</v>
      </c>
      <c r="U63">
        <f t="shared" si="14"/>
        <v>1.0048133402365516</v>
      </c>
      <c r="V63" s="6">
        <f t="shared" si="15"/>
        <v>4.7902829747645771E-3</v>
      </c>
    </row>
    <row r="64" spans="1:22" x14ac:dyDescent="0.3">
      <c r="A64">
        <v>61</v>
      </c>
      <c r="B64" t="s">
        <v>22</v>
      </c>
      <c r="C64">
        <v>19</v>
      </c>
      <c r="D64">
        <v>1</v>
      </c>
      <c r="E64">
        <v>4.5</v>
      </c>
      <c r="F64" s="5">
        <v>0.660377358490566</v>
      </c>
      <c r="G64" s="5">
        <v>0.37735849056603776</v>
      </c>
      <c r="H64">
        <v>0.5</v>
      </c>
      <c r="I64">
        <v>3.7</v>
      </c>
      <c r="J64">
        <v>0.68100000000000005</v>
      </c>
      <c r="K64">
        <v>0.3</v>
      </c>
      <c r="L64">
        <v>0.38300000000000001</v>
      </c>
      <c r="M64">
        <v>17.2</v>
      </c>
      <c r="N64">
        <v>53</v>
      </c>
      <c r="O64">
        <f t="shared" si="8"/>
        <v>-22.08</v>
      </c>
      <c r="P64">
        <f t="shared" si="9"/>
        <v>5.8157399999999999</v>
      </c>
      <c r="Q64">
        <f t="shared" si="10"/>
        <v>0.78359999999999996</v>
      </c>
      <c r="R64">
        <f t="shared" si="11"/>
        <v>10.118093999999999</v>
      </c>
      <c r="S64">
        <f t="shared" si="12"/>
        <v>-5.3625660000000011</v>
      </c>
      <c r="T64">
        <f t="shared" si="13"/>
        <v>4.6888590455020423E-3</v>
      </c>
      <c r="U64">
        <f t="shared" si="14"/>
        <v>1.0046888590455021</v>
      </c>
      <c r="V64" s="6">
        <f t="shared" si="15"/>
        <v>4.6669762516891658E-3</v>
      </c>
    </row>
    <row r="65" spans="1:22" x14ac:dyDescent="0.3">
      <c r="A65">
        <v>62</v>
      </c>
      <c r="B65" t="s">
        <v>40</v>
      </c>
      <c r="C65">
        <v>21</v>
      </c>
      <c r="D65">
        <v>1</v>
      </c>
      <c r="E65">
        <v>3</v>
      </c>
      <c r="F65" s="5">
        <v>8.5714285714285715E-2</v>
      </c>
      <c r="G65" s="5">
        <v>0.2857142857142857</v>
      </c>
      <c r="H65">
        <v>0.6</v>
      </c>
      <c r="I65">
        <v>1.2</v>
      </c>
      <c r="J65">
        <v>0.84599999999999997</v>
      </c>
      <c r="K65">
        <v>0.309</v>
      </c>
      <c r="L65">
        <v>0.32700000000000001</v>
      </c>
      <c r="M65">
        <v>9</v>
      </c>
      <c r="N65">
        <v>35</v>
      </c>
      <c r="O65">
        <f t="shared" si="8"/>
        <v>-22.08</v>
      </c>
      <c r="P65">
        <f t="shared" si="9"/>
        <v>7.2248399999999995</v>
      </c>
      <c r="Q65">
        <f t="shared" si="10"/>
        <v>0.80710800000000005</v>
      </c>
      <c r="R65">
        <f t="shared" si="11"/>
        <v>8.6386859999999999</v>
      </c>
      <c r="S65">
        <f t="shared" si="12"/>
        <v>-5.4093659999999986</v>
      </c>
      <c r="T65">
        <f t="shared" si="13"/>
        <v>4.4744761301335964E-3</v>
      </c>
      <c r="U65">
        <f t="shared" si="14"/>
        <v>1.0044744761301336</v>
      </c>
      <c r="V65" s="6">
        <f t="shared" si="15"/>
        <v>4.454544377645202E-3</v>
      </c>
    </row>
    <row r="66" spans="1:22" x14ac:dyDescent="0.3">
      <c r="A66">
        <v>63</v>
      </c>
      <c r="B66" t="s">
        <v>74</v>
      </c>
      <c r="C66">
        <v>21</v>
      </c>
      <c r="D66">
        <v>1</v>
      </c>
      <c r="E66">
        <v>2.9</v>
      </c>
      <c r="F66" s="5">
        <v>0</v>
      </c>
      <c r="G66" s="5">
        <v>0.36363636363636365</v>
      </c>
      <c r="H66">
        <v>0.4</v>
      </c>
      <c r="I66">
        <v>0.9</v>
      </c>
      <c r="J66">
        <v>0.5</v>
      </c>
      <c r="K66">
        <v>0.4</v>
      </c>
      <c r="L66">
        <v>0.42899999999999999</v>
      </c>
      <c r="M66">
        <v>10.199999999999999</v>
      </c>
      <c r="N66">
        <v>11</v>
      </c>
      <c r="O66">
        <f t="shared" si="8"/>
        <v>-22.08</v>
      </c>
      <c r="P66">
        <f t="shared" si="9"/>
        <v>4.2699999999999996</v>
      </c>
      <c r="Q66">
        <f t="shared" si="10"/>
        <v>1.0448000000000002</v>
      </c>
      <c r="R66">
        <f t="shared" si="11"/>
        <v>11.333321999999999</v>
      </c>
      <c r="S66">
        <f t="shared" si="12"/>
        <v>-5.4318780000000011</v>
      </c>
      <c r="T66">
        <f t="shared" si="13"/>
        <v>4.3748720732502931E-3</v>
      </c>
      <c r="U66">
        <f t="shared" si="14"/>
        <v>1.0043748720732504</v>
      </c>
      <c r="V66" s="6">
        <f t="shared" si="15"/>
        <v>4.3558159357567324E-3</v>
      </c>
    </row>
    <row r="67" spans="1:22" x14ac:dyDescent="0.3">
      <c r="A67">
        <v>64</v>
      </c>
      <c r="B67" t="s">
        <v>20</v>
      </c>
      <c r="C67">
        <v>19</v>
      </c>
      <c r="D67">
        <v>1</v>
      </c>
      <c r="E67">
        <v>14.1</v>
      </c>
      <c r="F67" s="5">
        <v>0.29629629629629628</v>
      </c>
      <c r="G67" s="5">
        <v>0.90740740740740744</v>
      </c>
      <c r="H67">
        <v>2.6</v>
      </c>
      <c r="I67">
        <v>5</v>
      </c>
      <c r="J67">
        <v>0.60199999999999998</v>
      </c>
      <c r="K67">
        <v>0.32100000000000001</v>
      </c>
      <c r="L67">
        <v>0.39800000000000002</v>
      </c>
      <c r="M67">
        <v>30.3</v>
      </c>
      <c r="N67">
        <v>54</v>
      </c>
      <c r="O67">
        <f t="shared" si="8"/>
        <v>-22.08</v>
      </c>
      <c r="P67">
        <f t="shared" si="9"/>
        <v>5.1410799999999997</v>
      </c>
      <c r="Q67">
        <f t="shared" si="10"/>
        <v>0.83845200000000009</v>
      </c>
      <c r="R67">
        <f t="shared" si="11"/>
        <v>10.514364</v>
      </c>
      <c r="S67">
        <f t="shared" si="12"/>
        <v>-5.5861039999999988</v>
      </c>
      <c r="T67">
        <f t="shared" si="13"/>
        <v>3.749607916747986E-3</v>
      </c>
      <c r="U67">
        <f t="shared" si="14"/>
        <v>1.0037496079167481</v>
      </c>
      <c r="V67" s="6">
        <f t="shared" si="15"/>
        <v>3.7356008781215702E-3</v>
      </c>
    </row>
    <row r="68" spans="1:22" x14ac:dyDescent="0.3">
      <c r="A68">
        <v>65</v>
      </c>
      <c r="B68" t="s">
        <v>67</v>
      </c>
      <c r="C68">
        <v>22</v>
      </c>
      <c r="D68">
        <v>1</v>
      </c>
      <c r="E68">
        <v>1.4</v>
      </c>
      <c r="F68" s="5">
        <v>0</v>
      </c>
      <c r="G68" s="5">
        <v>7.1428571428571425E-2</v>
      </c>
      <c r="H68">
        <v>0.1</v>
      </c>
      <c r="I68">
        <v>0.9</v>
      </c>
      <c r="J68">
        <v>0.6</v>
      </c>
      <c r="K68">
        <v>0</v>
      </c>
      <c r="L68">
        <v>0.42099999999999999</v>
      </c>
      <c r="M68">
        <v>5.6</v>
      </c>
      <c r="N68">
        <v>14</v>
      </c>
      <c r="O68">
        <f t="shared" ref="O68:O76" si="16">$O$3</f>
        <v>-22.08</v>
      </c>
      <c r="P68">
        <f t="shared" ref="P68:P76" si="17">$P$3*J68</f>
        <v>5.1239999999999997</v>
      </c>
      <c r="Q68">
        <f t="shared" ref="Q68:Q76" si="18">$Q$3*K68</f>
        <v>0</v>
      </c>
      <c r="R68">
        <f t="shared" ref="R68:R76" si="19">$R$3*L68</f>
        <v>11.121977999999999</v>
      </c>
      <c r="S68">
        <f t="shared" ref="S68:S76" si="20">SUM(O68:R68)</f>
        <v>-5.8340220000000009</v>
      </c>
      <c r="T68">
        <f t="shared" ref="T68:T76" si="21">EXP(S68)</f>
        <v>2.9262837666592894E-3</v>
      </c>
      <c r="U68">
        <f t="shared" ref="U68:U76" si="22">1+T68</f>
        <v>1.0029262837666593</v>
      </c>
      <c r="V68" s="6">
        <f t="shared" ref="V68:V76" si="23">T68/U68</f>
        <v>2.9177456150307835E-3</v>
      </c>
    </row>
    <row r="69" spans="1:22" x14ac:dyDescent="0.3">
      <c r="A69">
        <v>66</v>
      </c>
      <c r="B69" t="s">
        <v>16</v>
      </c>
      <c r="C69">
        <v>20</v>
      </c>
      <c r="D69">
        <v>1</v>
      </c>
      <c r="E69">
        <v>8.6999999999999993</v>
      </c>
      <c r="F69" s="5">
        <v>0.17857142857142858</v>
      </c>
      <c r="G69" s="5">
        <v>0.6071428571428571</v>
      </c>
      <c r="H69">
        <v>2.2999999999999998</v>
      </c>
      <c r="I69">
        <v>2.1</v>
      </c>
      <c r="J69">
        <v>0.8</v>
      </c>
      <c r="K69">
        <v>0.27800000000000002</v>
      </c>
      <c r="L69">
        <v>0.32700000000000001</v>
      </c>
      <c r="M69">
        <v>22.3</v>
      </c>
      <c r="N69">
        <v>56</v>
      </c>
      <c r="O69">
        <f t="shared" si="16"/>
        <v>-22.08</v>
      </c>
      <c r="P69">
        <f t="shared" si="17"/>
        <v>6.8319999999999999</v>
      </c>
      <c r="Q69">
        <f t="shared" si="18"/>
        <v>0.72613600000000011</v>
      </c>
      <c r="R69">
        <f t="shared" si="19"/>
        <v>8.6386859999999999</v>
      </c>
      <c r="S69">
        <f t="shared" si="20"/>
        <v>-5.8831779999999974</v>
      </c>
      <c r="T69">
        <f t="shared" si="21"/>
        <v>2.7859175457181085E-3</v>
      </c>
      <c r="U69">
        <f t="shared" si="22"/>
        <v>1.0027859175457181</v>
      </c>
      <c r="V69" s="6">
        <f t="shared" si="23"/>
        <v>2.7781777715193087E-3</v>
      </c>
    </row>
    <row r="70" spans="1:22" x14ac:dyDescent="0.3">
      <c r="A70">
        <v>67</v>
      </c>
      <c r="B70" t="s">
        <v>42</v>
      </c>
      <c r="C70">
        <v>23</v>
      </c>
      <c r="D70">
        <v>1</v>
      </c>
      <c r="E70">
        <v>2.5</v>
      </c>
      <c r="F70" s="5">
        <v>0.26470588235294118</v>
      </c>
      <c r="G70" s="5">
        <v>0.17647058823529413</v>
      </c>
      <c r="H70">
        <v>0.5</v>
      </c>
      <c r="I70">
        <v>0.9</v>
      </c>
      <c r="J70">
        <v>0.47599999999999998</v>
      </c>
      <c r="K70">
        <v>0.34599999999999997</v>
      </c>
      <c r="L70">
        <v>0.42299999999999999</v>
      </c>
      <c r="M70">
        <v>6.4</v>
      </c>
      <c r="N70">
        <v>34</v>
      </c>
      <c r="O70">
        <f t="shared" si="16"/>
        <v>-22.08</v>
      </c>
      <c r="P70">
        <f t="shared" si="17"/>
        <v>4.0650399999999998</v>
      </c>
      <c r="Q70">
        <f t="shared" si="18"/>
        <v>0.903752</v>
      </c>
      <c r="R70">
        <f t="shared" si="19"/>
        <v>11.174814</v>
      </c>
      <c r="S70">
        <f t="shared" si="20"/>
        <v>-5.9363939999999982</v>
      </c>
      <c r="T70">
        <f t="shared" si="21"/>
        <v>2.6415378829738362E-3</v>
      </c>
      <c r="U70">
        <f t="shared" si="22"/>
        <v>1.0026415378829738</v>
      </c>
      <c r="V70" s="6">
        <f t="shared" si="23"/>
        <v>2.6345785439443373E-3</v>
      </c>
    </row>
    <row r="71" spans="1:22" x14ac:dyDescent="0.3">
      <c r="A71">
        <v>68</v>
      </c>
      <c r="B71" t="s">
        <v>8</v>
      </c>
      <c r="C71">
        <v>20</v>
      </c>
      <c r="D71">
        <v>1</v>
      </c>
      <c r="E71">
        <v>9.1999999999999993</v>
      </c>
      <c r="F71" s="5">
        <v>0.61290322580645162</v>
      </c>
      <c r="G71" s="5">
        <v>0.91935483870967738</v>
      </c>
      <c r="H71">
        <v>1.7</v>
      </c>
      <c r="I71">
        <v>3.4</v>
      </c>
      <c r="J71">
        <v>0.46100000000000002</v>
      </c>
      <c r="K71">
        <v>0.29699999999999999</v>
      </c>
      <c r="L71">
        <v>0.40100000000000002</v>
      </c>
      <c r="M71">
        <v>24</v>
      </c>
      <c r="N71">
        <v>62</v>
      </c>
      <c r="O71">
        <f t="shared" si="16"/>
        <v>-22.08</v>
      </c>
      <c r="P71">
        <f t="shared" si="17"/>
        <v>3.9369399999999999</v>
      </c>
      <c r="Q71">
        <f t="shared" si="18"/>
        <v>0.77576400000000001</v>
      </c>
      <c r="R71">
        <f t="shared" si="19"/>
        <v>10.593618000000001</v>
      </c>
      <c r="S71">
        <f t="shared" si="20"/>
        <v>-6.7736779999999985</v>
      </c>
      <c r="T71">
        <f t="shared" si="21"/>
        <v>1.1434811832922158E-3</v>
      </c>
      <c r="U71">
        <f t="shared" si="22"/>
        <v>1.0011434811832922</v>
      </c>
      <c r="V71" s="6">
        <f t="shared" si="23"/>
        <v>1.1421751275258656E-3</v>
      </c>
    </row>
    <row r="72" spans="1:22" x14ac:dyDescent="0.3">
      <c r="A72">
        <v>69</v>
      </c>
      <c r="B72" t="s">
        <v>36</v>
      </c>
      <c r="C72">
        <v>21</v>
      </c>
      <c r="D72">
        <v>1</v>
      </c>
      <c r="E72">
        <v>5.0999999999999996</v>
      </c>
      <c r="F72" s="5">
        <v>0.17073170731707318</v>
      </c>
      <c r="G72" s="5">
        <v>0.26829268292682928</v>
      </c>
      <c r="H72">
        <v>1.8</v>
      </c>
      <c r="I72">
        <v>2</v>
      </c>
      <c r="J72">
        <v>0.60699999999999998</v>
      </c>
      <c r="K72">
        <v>0.34200000000000003</v>
      </c>
      <c r="L72">
        <v>0.33900000000000002</v>
      </c>
      <c r="M72">
        <v>12.2</v>
      </c>
      <c r="N72">
        <v>41</v>
      </c>
      <c r="O72">
        <f t="shared" si="16"/>
        <v>-22.08</v>
      </c>
      <c r="P72">
        <f t="shared" si="17"/>
        <v>5.1837799999999996</v>
      </c>
      <c r="Q72">
        <f t="shared" si="18"/>
        <v>0.8933040000000001</v>
      </c>
      <c r="R72">
        <f t="shared" si="19"/>
        <v>8.9557020000000005</v>
      </c>
      <c r="S72">
        <f t="shared" si="20"/>
        <v>-7.0472139999999985</v>
      </c>
      <c r="T72">
        <f t="shared" si="21"/>
        <v>8.6982892811612162E-4</v>
      </c>
      <c r="U72">
        <f t="shared" si="22"/>
        <v>1.0008698289281162</v>
      </c>
      <c r="V72" s="6">
        <f t="shared" si="23"/>
        <v>8.6907298329460777E-4</v>
      </c>
    </row>
    <row r="73" spans="1:22" x14ac:dyDescent="0.3">
      <c r="A73">
        <v>70</v>
      </c>
      <c r="B73" t="s">
        <v>69</v>
      </c>
      <c r="C73">
        <v>22</v>
      </c>
      <c r="D73">
        <v>1</v>
      </c>
      <c r="E73">
        <v>2.2000000000000002</v>
      </c>
      <c r="F73" s="5">
        <v>8.3333333333333329E-2</v>
      </c>
      <c r="G73" s="5">
        <v>8.3333333333333329E-2</v>
      </c>
      <c r="H73">
        <v>0.7</v>
      </c>
      <c r="I73">
        <v>1.1000000000000001</v>
      </c>
      <c r="J73">
        <v>0.33300000000000002</v>
      </c>
      <c r="K73">
        <v>0.16700000000000001</v>
      </c>
      <c r="L73">
        <v>0.42899999999999999</v>
      </c>
      <c r="M73">
        <v>7.4</v>
      </c>
      <c r="N73">
        <v>12</v>
      </c>
      <c r="O73">
        <f t="shared" si="16"/>
        <v>-22.08</v>
      </c>
      <c r="P73">
        <f t="shared" si="17"/>
        <v>2.84382</v>
      </c>
      <c r="Q73">
        <f t="shared" si="18"/>
        <v>0.43620400000000004</v>
      </c>
      <c r="R73">
        <f t="shared" si="19"/>
        <v>11.333321999999999</v>
      </c>
      <c r="S73">
        <f t="shared" si="20"/>
        <v>-7.4666539999999983</v>
      </c>
      <c r="T73">
        <f t="shared" si="21"/>
        <v>5.7183847089800307E-4</v>
      </c>
      <c r="U73">
        <f t="shared" si="22"/>
        <v>1.0005718384708979</v>
      </c>
      <c r="V73" s="6">
        <f t="shared" si="23"/>
        <v>5.7151165854508036E-4</v>
      </c>
    </row>
    <row r="74" spans="1:22" x14ac:dyDescent="0.3">
      <c r="A74">
        <v>71</v>
      </c>
      <c r="B74" t="s">
        <v>60</v>
      </c>
      <c r="C74">
        <v>22</v>
      </c>
      <c r="D74">
        <v>1</v>
      </c>
      <c r="E74">
        <v>1.2</v>
      </c>
      <c r="F74" s="5">
        <v>6.25E-2</v>
      </c>
      <c r="G74" s="5">
        <v>0</v>
      </c>
      <c r="H74">
        <v>0.1</v>
      </c>
      <c r="I74">
        <v>1.2</v>
      </c>
      <c r="K74">
        <v>0.2</v>
      </c>
      <c r="L74">
        <v>0.52900000000000003</v>
      </c>
      <c r="M74">
        <v>4.5999999999999996</v>
      </c>
      <c r="N74">
        <v>16</v>
      </c>
      <c r="O74">
        <f t="shared" si="16"/>
        <v>-22.08</v>
      </c>
      <c r="P74">
        <f t="shared" si="17"/>
        <v>0</v>
      </c>
      <c r="Q74">
        <f t="shared" si="18"/>
        <v>0.52240000000000009</v>
      </c>
      <c r="R74">
        <f t="shared" si="19"/>
        <v>13.975122000000001</v>
      </c>
      <c r="S74">
        <f t="shared" si="20"/>
        <v>-7.5824779999999965</v>
      </c>
      <c r="T74">
        <f t="shared" si="21"/>
        <v>5.0929761855631264E-4</v>
      </c>
      <c r="U74">
        <f t="shared" si="22"/>
        <v>1.0005092976185563</v>
      </c>
      <c r="V74" s="6">
        <f t="shared" si="23"/>
        <v>5.0903836652848591E-4</v>
      </c>
    </row>
    <row r="75" spans="1:22" x14ac:dyDescent="0.3">
      <c r="A75">
        <v>72</v>
      </c>
      <c r="B75" t="s">
        <v>77</v>
      </c>
      <c r="C75">
        <v>20</v>
      </c>
      <c r="D75">
        <v>1</v>
      </c>
      <c r="E75">
        <v>2</v>
      </c>
      <c r="F75" s="5">
        <v>0</v>
      </c>
      <c r="G75" s="5">
        <v>0.2</v>
      </c>
      <c r="H75">
        <v>0.5</v>
      </c>
      <c r="I75">
        <v>1</v>
      </c>
      <c r="J75">
        <v>0</v>
      </c>
      <c r="K75">
        <v>0.36399999999999999</v>
      </c>
      <c r="L75">
        <v>0.38100000000000001</v>
      </c>
      <c r="M75">
        <v>6.2</v>
      </c>
      <c r="N75">
        <v>10</v>
      </c>
      <c r="O75">
        <f t="shared" si="16"/>
        <v>-22.08</v>
      </c>
      <c r="P75">
        <f t="shared" si="17"/>
        <v>0</v>
      </c>
      <c r="Q75">
        <f t="shared" si="18"/>
        <v>0.95076800000000006</v>
      </c>
      <c r="R75">
        <f t="shared" si="19"/>
        <v>10.065258</v>
      </c>
      <c r="S75">
        <f t="shared" si="20"/>
        <v>-11.063973999999998</v>
      </c>
      <c r="T75">
        <f t="shared" si="21"/>
        <v>1.566668617046193E-5</v>
      </c>
      <c r="U75">
        <f t="shared" si="22"/>
        <v>1.0000156666861704</v>
      </c>
      <c r="V75" s="6">
        <f t="shared" si="23"/>
        <v>1.5666440729251619E-5</v>
      </c>
    </row>
    <row r="76" spans="1:22" x14ac:dyDescent="0.3">
      <c r="A76">
        <v>73</v>
      </c>
      <c r="B76" t="s">
        <v>75</v>
      </c>
      <c r="C76">
        <v>22</v>
      </c>
      <c r="D76">
        <v>1</v>
      </c>
      <c r="E76">
        <v>1.2</v>
      </c>
      <c r="F76" s="5">
        <v>0</v>
      </c>
      <c r="G76" s="5">
        <v>0.1</v>
      </c>
      <c r="H76">
        <v>0.8</v>
      </c>
      <c r="I76">
        <v>0.4</v>
      </c>
      <c r="K76">
        <v>0.2</v>
      </c>
      <c r="L76">
        <v>0.25</v>
      </c>
      <c r="M76">
        <v>5.3</v>
      </c>
      <c r="N76">
        <v>10</v>
      </c>
      <c r="O76">
        <f t="shared" si="16"/>
        <v>-22.08</v>
      </c>
      <c r="P76">
        <f t="shared" si="17"/>
        <v>0</v>
      </c>
      <c r="Q76">
        <f t="shared" si="18"/>
        <v>0.52240000000000009</v>
      </c>
      <c r="R76">
        <f t="shared" si="19"/>
        <v>6.6044999999999998</v>
      </c>
      <c r="S76">
        <f t="shared" si="20"/>
        <v>-14.953099999999997</v>
      </c>
      <c r="T76">
        <f t="shared" si="21"/>
        <v>3.2059089405408988E-7</v>
      </c>
      <c r="U76">
        <f t="shared" si="22"/>
        <v>1.0000003205908941</v>
      </c>
      <c r="V76" s="6">
        <f t="shared" si="23"/>
        <v>3.2059079127560149E-7</v>
      </c>
    </row>
  </sheetData>
  <autoFilter ref="B3:V76" xr:uid="{1B9353A0-479E-4C06-8EBB-39C07962631A}">
    <sortState xmlns:xlrd2="http://schemas.microsoft.com/office/spreadsheetml/2017/richdata2" ref="B4:V76">
      <sortCondition descending="1" ref="V4:V76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 - Rookies 2019</vt:lpstr>
      <vt:lpstr>Sheet1</vt:lpstr>
      <vt:lpstr>All Stats Results</vt:lpstr>
      <vt:lpstr>% Stats Results - Logit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Jogesh Pugazhendhi</dc:creator>
  <cp:lastModifiedBy>Jogesh Pugazhendhi</cp:lastModifiedBy>
  <dcterms:created xsi:type="dcterms:W3CDTF">2020-03-10T01:34:24Z</dcterms:created>
  <dcterms:modified xsi:type="dcterms:W3CDTF">2020-03-15T19:52:18Z</dcterms:modified>
</cp:coreProperties>
</file>