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Cosas de excel\"/>
    </mc:Choice>
  </mc:AlternateContent>
  <xr:revisionPtr revIDLastSave="0" documentId="13_ncr:1_{834F846F-6674-47D5-8850-690665840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definedNames>
    <definedName name="random_names_fossbytes__2" localSheetId="0">Hoja1!$C$1:$C$999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2" i="2"/>
  <c r="T2" i="2"/>
  <c r="S2" i="2"/>
  <c r="R1030" i="2"/>
  <c r="R1031" i="2"/>
  <c r="R1032" i="2"/>
  <c r="R103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<sst xmlns="http://schemas.openxmlformats.org/spreadsheetml/2006/main" count="5180" uniqueCount="4982">
  <si>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</si>
  <si>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</si>
  <si>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</si>
  <si>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</si>
  <si>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</si>
  <si>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</si>
  <si>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</si>
  <si>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</si>
  <si>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</si>
  <si>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</si>
  <si>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</si>
  <si>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</si>
  <si>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</si>
  <si>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</si>
  <si>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</si>
  <si>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</si>
  <si>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</si>
  <si>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</si>
  <si>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</si>
  <si>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</si>
  <si>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</si>
  <si>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</si>
  <si>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</si>
  <si>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</si>
  <si>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</si>
  <si>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</si>
  <si>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</si>
  <si>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</si>
  <si>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</si>
  <si>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</si>
  <si>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</si>
  <si>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</si>
  <si>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</si>
  <si>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</si>
  <si>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</si>
  <si>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</si>
  <si>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</si>
  <si>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</si>
  <si>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</si>
  <si>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</si>
  <si>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</si>
  <si>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</si>
  <si>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</si>
  <si>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</si>
  <si>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</si>
  <si>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</si>
  <si>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</si>
  <si>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</si>
  <si>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</si>
  <si>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</si>
  <si>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</si>
  <si>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</si>
  <si>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</si>
  <si>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</si>
  <si>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</si>
  <si>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</si>
  <si>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</si>
  <si>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</si>
  <si>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</si>
  <si>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</si>
  <si>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</si>
  <si>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</si>
  <si>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</si>
  <si>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</si>
  <si>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</si>
  <si>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</si>
  <si>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</si>
  <si>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</si>
  <si>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</si>
  <si>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</si>
  <si>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</si>
  <si>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</si>
  <si>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</si>
  <si>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</si>
  <si>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</si>
  <si>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</si>
  <si>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</si>
  <si>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</si>
  <si>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</si>
  <si>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</si>
  <si>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</si>
  <si>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</si>
  <si>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</si>
  <si>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</si>
  <si>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</si>
  <si>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</si>
  <si>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</si>
  <si>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</si>
  <si>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</si>
  <si>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</si>
  <si>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</si>
  <si>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</si>
  <si>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</si>
  <si>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</si>
  <si>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</si>
  <si>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</si>
  <si>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</si>
  <si>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</si>
  <si>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</si>
  <si>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</si>
  <si>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</si>
  <si>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</si>
  <si>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</si>
  <si>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</si>
  <si>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</si>
  <si>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</si>
  <si>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</si>
  <si>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</si>
  <si>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</si>
  <si>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</si>
  <si>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</si>
  <si>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</si>
  <si>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</si>
  <si>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</si>
  <si>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</si>
  <si>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</si>
  <si>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</si>
  <si>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</si>
  <si>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</si>
  <si>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</si>
  <si>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</si>
  <si>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</si>
  <si>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</si>
  <si>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</si>
  <si>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</si>
  <si>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</si>
  <si>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</si>
  <si>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</si>
  <si>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</si>
  <si>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</si>
  <si>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</si>
  <si>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</si>
  <si>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</si>
  <si>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</si>
  <si>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</si>
  <si>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</si>
  <si>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</si>
  <si>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</si>
  <si>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</si>
  <si>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</si>
  <si>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</si>
  <si>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</si>
  <si>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</si>
  <si>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</si>
  <si>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</si>
  <si>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</si>
  <si>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</si>
  <si>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</si>
  <si>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</si>
  <si>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</si>
  <si>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</si>
  <si>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</si>
  <si>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</si>
  <si>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</si>
  <si>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</si>
  <si>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</si>
  <si>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</si>
  <si>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</si>
  <si>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</si>
  <si>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</si>
  <si>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</si>
  <si>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</si>
  <si>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</si>
  <si>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</si>
  <si>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</si>
  <si>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</si>
  <si>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</si>
  <si>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</si>
  <si>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</si>
  <si>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</si>
  <si>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</si>
  <si>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</si>
  <si>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</si>
  <si>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</si>
  <si>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</si>
  <si>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</si>
  <si>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</si>
  <si>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</si>
  <si>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</si>
  <si>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</si>
  <si>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</si>
  <si>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</si>
  <si>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</si>
  <si>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</si>
  <si>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</si>
  <si>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</si>
  <si>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</si>
  <si>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</si>
  <si>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</si>
  <si>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</si>
  <si>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</si>
  <si>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</si>
  <si>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</si>
  <si>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</si>
  <si>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</si>
  <si>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</si>
  <si>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</si>
  <si>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</si>
  <si>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</si>
  <si>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</si>
  <si>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</si>
  <si>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</si>
  <si>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</si>
  <si>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</si>
  <si>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</si>
  <si>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</si>
  <si>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</si>
  <si>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</si>
  <si>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</si>
  <si>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</si>
  <si>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</si>
  <si>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</si>
  <si>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</si>
  <si>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</si>
  <si>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</si>
  <si>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</si>
  <si>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</si>
  <si>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</si>
  <si>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</si>
  <si>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</si>
  <si>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</si>
  <si>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</si>
  <si>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</si>
  <si>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</si>
  <si>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</si>
  <si>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</si>
  <si>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</si>
  <si>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</si>
  <si>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</si>
  <si>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</si>
  <si>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</si>
  <si>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</si>
  <si>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</si>
  <si>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</si>
  <si>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</si>
  <si>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</si>
  <si>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</si>
  <si>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</si>
  <si>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</si>
  <si>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</si>
  <si>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</si>
  <si>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</si>
  <si>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</si>
  <si>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</si>
  <si>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</si>
  <si>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</si>
  <si>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</si>
  <si>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</si>
  <si>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</si>
  <si>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</si>
  <si>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</si>
  <si>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</si>
  <si>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</si>
  <si>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</si>
  <si>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</si>
  <si>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</si>
  <si>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</si>
  <si>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</si>
  <si>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</si>
  <si>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</si>
  <si>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</si>
  <si>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</si>
  <si>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</si>
  <si>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</si>
  <si>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</si>
  <si>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</si>
  <si>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</si>
  <si>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</si>
  <si>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</si>
  <si>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</si>
  <si>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</si>
  <si>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</si>
  <si>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</si>
  <si>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</si>
  <si>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</si>
  <si>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</si>
  <si>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</si>
  <si>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</si>
  <si>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</si>
  <si>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</si>
  <si>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</si>
  <si>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</si>
  <si>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</si>
  <si>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</si>
  <si>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</si>
  <si>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</si>
  <si>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</si>
  <si>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</si>
  <si>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</si>
  <si>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</si>
  <si>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</si>
  <si>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</si>
  <si>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</si>
  <si>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</si>
  <si>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</si>
  <si>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</si>
  <si>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</si>
  <si>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</si>
  <si>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</si>
  <si>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</si>
  <si>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</si>
  <si>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</si>
  <si>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</si>
  <si>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</si>
  <si>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</si>
  <si>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</si>
  <si>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</si>
  <si>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</si>
  <si>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</si>
  <si>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</si>
  <si>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</si>
  <si>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</si>
  <si>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</si>
  <si>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</si>
  <si>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</si>
  <si>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</si>
  <si>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</si>
  <si>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</si>
  <si>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</si>
  <si>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</si>
  <si>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</si>
  <si>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</si>
  <si>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</si>
  <si>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</si>
  <si>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</si>
  <si>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</si>
  <si>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</si>
  <si>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</si>
  <si>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</si>
  <si>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</si>
  <si>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</si>
  <si>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</si>
  <si>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</si>
  <si>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</si>
  <si>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</si>
  <si>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</si>
  <si>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</si>
  <si>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</si>
  <si>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</si>
  <si>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</si>
  <si>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</si>
  <si>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</si>
  <si>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</si>
  <si>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</si>
  <si>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</si>
  <si>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</si>
  <si>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</si>
  <si>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</si>
  <si>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</si>
  <si>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</si>
  <si>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</si>
  <si>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</si>
  <si>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</si>
  <si>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</si>
  <si>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</si>
  <si>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</si>
  <si>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</si>
  <si>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</si>
  <si>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</si>
  <si>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</si>
  <si>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</si>
  <si>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</si>
  <si>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</si>
  <si>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</si>
  <si>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</si>
  <si>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</si>
  <si>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</si>
  <si>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</si>
  <si>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</si>
  <si>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</si>
  <si>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</si>
  <si>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</si>
  <si>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</si>
  <si>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</si>
  <si>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</si>
  <si>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</si>
  <si>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</si>
  <si>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</si>
  <si>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</si>
  <si>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</si>
  <si>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</si>
  <si>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</si>
  <si>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</si>
  <si>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</si>
  <si>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</si>
  <si>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</si>
  <si>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</si>
  <si>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</si>
  <si>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</si>
  <si>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</si>
  <si>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</si>
  <si>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</si>
  <si>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</si>
  <si>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</si>
  <si>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</si>
  <si>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</si>
  <si>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</si>
  <si>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</si>
  <si>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</si>
  <si>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</si>
  <si>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</si>
  <si>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</si>
  <si>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</si>
  <si>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</si>
  <si>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</si>
  <si>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</si>
  <si>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</si>
  <si>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</si>
  <si>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</si>
  <si>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</si>
  <si>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</si>
  <si>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</si>
  <si>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</si>
  <si>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</si>
  <si>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</si>
  <si>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</si>
  <si>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</si>
  <si>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</si>
  <si>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</si>
  <si>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</si>
  <si>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</si>
  <si>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</si>
  <si>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</si>
  <si>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</si>
  <si>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</si>
  <si>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</si>
  <si>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</si>
  <si>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</si>
  <si>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</si>
  <si>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</si>
  <si>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</si>
  <si>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</si>
  <si>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</si>
  <si>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</si>
  <si>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</si>
  <si>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</si>
  <si>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</si>
  <si>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</si>
  <si>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</si>
  <si>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</si>
  <si>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</si>
  <si>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</si>
  <si>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</si>
  <si>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</si>
  <si>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</si>
  <si>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</si>
  <si>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</si>
  <si>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</si>
  <si>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</si>
  <si>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</si>
  <si>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</si>
  <si>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</si>
  <si>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</si>
  <si>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</si>
  <si>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</si>
  <si>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</si>
  <si>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</si>
  <si>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</si>
  <si>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</si>
  <si>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</si>
  <si>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</si>
  <si>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</si>
  <si>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</si>
  <si>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</si>
  <si>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</si>
  <si>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</si>
  <si>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</si>
  <si>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</si>
  <si>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</si>
  <si>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</si>
  <si>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</si>
  <si>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</si>
  <si>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</si>
  <si>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</si>
  <si>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</si>
  <si>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</si>
  <si>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</si>
  <si>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</si>
  <si>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</si>
  <si>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</si>
  <si>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</si>
  <si>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</si>
  <si>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</si>
  <si>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</si>
  <si>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</si>
  <si>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</si>
  <si>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</si>
  <si>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</si>
  <si>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</si>
  <si>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</si>
  <si>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</si>
  <si>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</si>
  <si>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</si>
  <si>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</si>
  <si>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</si>
  <si>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</si>
  <si>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</si>
  <si>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</si>
  <si>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</si>
  <si>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</si>
  <si>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</si>
  <si>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</si>
  <si>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</si>
  <si>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</si>
  <si>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</si>
  <si>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</si>
  <si>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</si>
  <si>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</si>
  <si>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</si>
  <si>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</si>
  <si>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</si>
  <si>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</si>
  <si>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</si>
  <si>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</si>
  <si>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</si>
  <si>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</si>
  <si>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</si>
  <si>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</si>
  <si>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</si>
  <si>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</si>
  <si>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</si>
  <si>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</si>
  <si>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</si>
  <si>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</si>
  <si>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</si>
  <si>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</si>
  <si>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</si>
  <si>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</si>
  <si>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</si>
  <si>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</si>
  <si>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</si>
  <si>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</si>
  <si>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</si>
  <si>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</si>
  <si>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</si>
  <si>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</si>
  <si>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</si>
  <si>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</si>
  <si>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</si>
  <si>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</si>
  <si>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</si>
  <si>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</si>
  <si>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</si>
  <si>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</si>
  <si>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</si>
  <si>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</si>
  <si>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</si>
  <si>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</si>
  <si>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</si>
  <si>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</si>
  <si>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</si>
  <si>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</si>
  <si>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</si>
  <si>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</si>
  <si>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</si>
  <si>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</si>
  <si>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</si>
  <si>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</si>
  <si>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</si>
  <si>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</si>
  <si>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</si>
  <si>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</si>
  <si>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</si>
  <si>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</si>
  <si>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</si>
  <si>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</si>
  <si>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</si>
  <si>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</si>
  <si>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</si>
  <si>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</si>
  <si>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</si>
  <si>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</si>
  <si>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</si>
  <si>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</si>
  <si>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</si>
  <si>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</si>
  <si>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</si>
  <si>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</si>
  <si>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</si>
  <si>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</si>
  <si>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</si>
  <si>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</si>
  <si>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</si>
  <si>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</si>
  <si>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</si>
  <si>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</si>
  <si>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</si>
  <si>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</si>
  <si>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</si>
  <si>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</si>
  <si>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</si>
  <si>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</si>
  <si>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</si>
  <si>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</si>
  <si>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</si>
  <si>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</si>
  <si>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</si>
  <si>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</si>
  <si>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</si>
  <si>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</si>
  <si>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</si>
  <si>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</si>
  <si>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</si>
  <si>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</si>
  <si>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</si>
  <si>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</si>
  <si>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</si>
  <si>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</si>
  <si>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</si>
  <si>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</si>
  <si>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</si>
  <si>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</si>
  <si>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</si>
  <si>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</si>
  <si>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</si>
  <si>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</si>
  <si>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</si>
  <si>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</si>
  <si>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</si>
  <si>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</si>
  <si>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</si>
  <si>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</si>
  <si>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</si>
  <si>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</si>
  <si>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</si>
  <si>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</si>
  <si>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</si>
  <si>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</si>
  <si>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</si>
  <si>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</si>
  <si>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</si>
  <si>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</si>
  <si>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</si>
  <si>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</si>
  <si>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</si>
  <si>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</si>
  <si>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</si>
  <si>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</si>
  <si>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</si>
  <si>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</si>
  <si>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</si>
  <si>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</si>
  <si>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</si>
  <si>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</si>
  <si>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</si>
  <si>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</si>
  <si>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</si>
  <si>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</si>
  <si>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</si>
  <si>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</si>
  <si>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</si>
  <si>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</si>
  <si>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</si>
  <si>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</si>
  <si>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</si>
  <si>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</si>
  <si>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</si>
  <si>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</si>
  <si>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</si>
  <si>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</si>
  <si>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</si>
  <si>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</si>
  <si>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</si>
  <si>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</si>
  <si>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</si>
  <si>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</si>
  <si>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</si>
  <si>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</si>
  <si>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</si>
  <si>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</si>
  <si>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</si>
  <si>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</si>
  <si>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</si>
  <si>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</si>
  <si>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</si>
  <si>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</si>
  <si>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</si>
  <si>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</si>
  <si>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</si>
  <si>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</si>
  <si>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</si>
  <si>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</si>
  <si>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</si>
  <si>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</si>
  <si>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</si>
  <si>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</si>
  <si>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</si>
  <si>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</si>
  <si>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</si>
  <si>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</si>
  <si>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</si>
  <si>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</si>
  <si>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</si>
  <si>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</si>
  <si>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</si>
  <si>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</si>
  <si>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</si>
  <si>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</si>
  <si>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</si>
  <si>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</si>
  <si>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</si>
  <si>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</si>
  <si>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</si>
  <si>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</si>
  <si>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</si>
  <si>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</si>
  <si>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</si>
  <si>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</si>
  <si>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</si>
  <si>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</si>
  <si>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</si>
  <si>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</si>
  <si>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</si>
  <si>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</si>
  <si>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</si>
  <si>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</si>
  <si>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</si>
  <si>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</si>
  <si>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</si>
  <si>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</si>
  <si>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</si>
  <si>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</si>
  <si>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</si>
  <si>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</si>
  <si>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</si>
  <si>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</si>
  <si>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</si>
  <si>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</si>
  <si>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</si>
  <si>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</si>
  <si>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</si>
  <si>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</si>
  <si>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</si>
  <si>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</si>
  <si>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</si>
  <si>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</si>
  <si>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</si>
  <si>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</si>
  <si>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</si>
  <si>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</si>
  <si>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</si>
  <si>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</si>
  <si>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</si>
  <si>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</si>
  <si>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</si>
  <si>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</si>
  <si>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</si>
  <si>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</si>
  <si>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</si>
  <si>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</si>
  <si>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</si>
  <si>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</si>
  <si>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</si>
  <si>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</si>
  <si>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</si>
  <si>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</si>
  <si>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</si>
  <si>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</si>
  <si>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</si>
  <si>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</si>
  <si>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</si>
  <si>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</si>
  <si>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</si>
  <si>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</si>
  <si>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</si>
  <si>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</si>
  <si>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</si>
  <si>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</si>
  <si>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</si>
  <si>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</si>
  <si>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</si>
  <si>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</si>
  <si>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</si>
  <si>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</si>
  <si>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</si>
  <si>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</si>
  <si>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</si>
  <si>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</si>
  <si>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</si>
  <si>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</si>
  <si>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</si>
  <si>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</si>
  <si>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</si>
  <si>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</si>
  <si>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</si>
  <si>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</si>
  <si>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</si>
  <si>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</si>
  <si>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</si>
  <si>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</si>
  <si>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</si>
  <si>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</si>
  <si>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</si>
  <si>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</si>
  <si>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</si>
  <si>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</si>
  <si>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</si>
  <si>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</si>
  <si>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</si>
  <si>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</si>
  <si>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</si>
  <si>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</si>
  <si>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</si>
  <si>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</si>
  <si>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</si>
  <si>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</si>
  <si>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</si>
  <si>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</si>
  <si>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</si>
  <si>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</si>
  <si>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</si>
  <si>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</si>
  <si>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</si>
  <si>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</si>
  <si>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</si>
  <si>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</si>
  <si>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</si>
  <si>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</si>
  <si>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</si>
  <si>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</si>
  <si>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</si>
  <si>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</si>
  <si>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</si>
  <si>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</si>
  <si>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</si>
  <si>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</si>
  <si>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</si>
  <si>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</si>
  <si>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</si>
  <si>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</si>
  <si>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</si>
  <si>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</si>
  <si>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</si>
  <si>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</si>
  <si>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</si>
  <si>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</si>
  <si>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</si>
  <si>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</si>
  <si>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</si>
  <si>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</si>
  <si>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</si>
  <si>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</si>
  <si>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</si>
  <si>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</si>
  <si>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</si>
  <si>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</si>
  <si>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</si>
  <si>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</si>
  <si>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</si>
  <si>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</si>
  <si>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</si>
  <si>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</si>
  <si>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</si>
  <si>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</si>
  <si>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</si>
  <si>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</si>
  <si>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</si>
  <si>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</si>
  <si>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</si>
  <si>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</si>
  <si>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</si>
  <si>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</si>
  <si>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</si>
  <si>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</si>
  <si>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</si>
  <si>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</si>
  <si>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</si>
  <si>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</si>
  <si>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</si>
  <si>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</si>
  <si>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</si>
  <si>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</si>
  <si>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</si>
  <si>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</si>
  <si>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</si>
  <si>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</si>
  <si>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</si>
  <si>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</si>
  <si>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</si>
  <si>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</si>
  <si>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</si>
  <si>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</si>
  <si>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</si>
  <si>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</si>
  <si>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</si>
  <si>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</si>
  <si>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</si>
  <si>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</si>
  <si>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</si>
  <si>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</si>
  <si>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</si>
  <si>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</si>
  <si>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</si>
  <si>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</si>
  <si>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</si>
  <si>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</si>
  <si>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</si>
  <si>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</si>
  <si>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</si>
  <si>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</si>
  <si>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</si>
  <si>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</si>
  <si>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</si>
  <si>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</si>
  <si>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</si>
  <si>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</si>
  <si>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</si>
  <si>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</si>
  <si>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</si>
  <si>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</si>
  <si>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</si>
  <si>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</si>
  <si>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</si>
  <si>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</si>
  <si>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</si>
  <si>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</si>
  <si>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</si>
  <si>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</si>
  <si>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</si>
  <si>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</si>
  <si>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</si>
  <si>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</si>
  <si>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</si>
  <si>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</si>
  <si>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</si>
  <si>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</si>
  <si>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</si>
  <si>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</si>
  <si>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</si>
  <si>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</si>
  <si>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</si>
  <si>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</si>
  <si>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</si>
  <si>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</si>
  <si>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</si>
  <si>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</si>
  <si>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</si>
  <si>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</si>
  <si>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</si>
  <si>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</si>
  <si>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</si>
  <si>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</si>
  <si>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</si>
  <si>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</si>
  <si>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</si>
  <si>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</si>
  <si>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</si>
  <si>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</si>
  <si>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</si>
  <si>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</si>
  <si>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</si>
  <si>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</si>
  <si>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</si>
  <si>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</si>
  <si>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</si>
  <si>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</si>
  <si>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</si>
  <si>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</si>
  <si>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</si>
  <si>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</si>
  <si>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</si>
  <si>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</si>
  <si>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</si>
  <si>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</si>
  <si>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</si>
  <si>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</si>
  <si>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</si>
  <si>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</si>
  <si>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</si>
  <si>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</si>
  <si>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</si>
  <si>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</si>
  <si>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</si>
  <si>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</si>
  <si>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</si>
  <si>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</si>
  <si>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</si>
  <si>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</si>
  <si>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</si>
  <si>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</si>
  <si>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</si>
  <si>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</si>
  <si>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</si>
  <si>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</si>
  <si>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</si>
  <si>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</si>
  <si>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</si>
  <si>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</si>
  <si>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</si>
  <si>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</si>
  <si>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</si>
  <si>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</si>
  <si>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</si>
  <si>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</si>
  <si>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</si>
  <si>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</si>
  <si>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</si>
  <si>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</si>
  <si>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</si>
  <si>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</si>
  <si>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</si>
  <si>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</si>
  <si>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</si>
  <si>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</si>
  <si>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</si>
  <si>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</si>
  <si>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</si>
  <si>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</si>
  <si>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</si>
  <si>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</si>
  <si>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</si>
  <si>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</si>
  <si>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</si>
  <si>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</si>
  <si>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</si>
  <si>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</si>
  <si>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</si>
  <si>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</si>
  <si>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</si>
  <si>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</si>
  <si>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</si>
  <si>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</si>
  <si>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</si>
  <si>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</si>
  <si>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</si>
  <si>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</si>
  <si>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</si>
  <si>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</si>
  <si>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</si>
  <si>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</si>
  <si>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</si>
  <si>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</si>
  <si>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</si>
  <si>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</si>
  <si>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</si>
  <si>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</si>
  <si>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</si>
  <si>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</si>
  <si>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</si>
  <si>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</si>
  <si>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</si>
  <si>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</si>
  <si>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</si>
  <si>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</si>
  <si>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</si>
  <si>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</si>
  <si>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</si>
  <si>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</si>
  <si>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</si>
  <si>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</si>
  <si>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</si>
  <si>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</si>
  <si>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</si>
  <si>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</si>
  <si>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</si>
  <si>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</si>
  <si>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</si>
  <si>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</si>
  <si>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</si>
  <si>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</si>
  <si>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</si>
  <si>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</si>
  <si>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</si>
  <si>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</si>
  <si>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</si>
  <si>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</si>
  <si>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</si>
  <si>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</si>
  <si>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</si>
  <si>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</si>
  <si>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</si>
  <si>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</si>
  <si>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</si>
  <si>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</si>
  <si>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</si>
  <si>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</si>
  <si>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</si>
  <si>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</si>
  <si>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</si>
  <si>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</si>
  <si>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</si>
  <si>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</si>
  <si>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</si>
  <si>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</si>
  <si>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</si>
  <si>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</si>
  <si>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</si>
  <si>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</si>
  <si>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</si>
  <si>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</si>
  <si>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</si>
  <si>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</si>
  <si>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</si>
  <si>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</si>
  <si>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</si>
  <si>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</si>
  <si>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</si>
  <si>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</si>
  <si>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</si>
  <si>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</si>
  <si>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</si>
  <si>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</si>
  <si>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</si>
  <si>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</si>
  <si>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</si>
  <si>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</si>
  <si>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</si>
  <si>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</si>
  <si>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</si>
  <si>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</si>
  <si>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</si>
  <si>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</si>
  <si>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</si>
  <si>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</si>
  <si>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</si>
  <si>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</si>
  <si>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</si>
  <si>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</si>
  <si>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</si>
  <si>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</si>
  <si>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</si>
  <si>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</si>
  <si>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</si>
  <si>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</si>
  <si>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</si>
  <si>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</si>
  <si>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</si>
  <si>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</si>
  <si>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</si>
  <si>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</si>
  <si>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</si>
  <si>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</si>
  <si>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</si>
  <si>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</si>
  <si>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</si>
  <si>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</si>
  <si>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</si>
  <si>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</si>
  <si>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</si>
  <si>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</si>
  <si>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</si>
  <si>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</si>
  <si>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</si>
  <si>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</si>
  <si>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</si>
  <si>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</si>
  <si>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</si>
  <si>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</si>
  <si>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</si>
  <si>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</si>
  <si>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</si>
  <si>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</si>
  <si>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</si>
  <si>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</si>
  <si>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</si>
  <si>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</si>
  <si>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</si>
  <si>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</si>
  <si>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</si>
  <si>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</si>
  <si>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</si>
  <si>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</si>
  <si>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</si>
  <si>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</si>
  <si>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</si>
  <si>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</si>
  <si>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</si>
  <si>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</si>
  <si>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</si>
  <si>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</si>
  <si>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</si>
  <si>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</si>
  <si>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</si>
  <si>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</si>
  <si>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</si>
  <si>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</si>
  <si>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</si>
  <si>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</si>
  <si>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</si>
  <si>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</si>
  <si>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</si>
  <si>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</si>
  <si>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</si>
  <si>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</si>
  <si>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</si>
  <si>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</si>
  <si>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</si>
  <si>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</si>
  <si>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</si>
  <si>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</si>
  <si>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</si>
  <si>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</si>
  <si>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</si>
  <si>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</si>
  <si>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</si>
  <si>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</si>
  <si>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</si>
  <si>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</si>
  <si>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</si>
  <si>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</si>
  <si>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</si>
  <si>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</si>
  <si>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</si>
  <si>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</si>
  <si>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</si>
  <si>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</si>
  <si>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</si>
  <si>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</si>
  <si>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</si>
  <si>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</si>
  <si>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</si>
  <si>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</si>
  <si>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</si>
  <si>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</si>
  <si>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</si>
  <si>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</si>
  <si>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</si>
  <si>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</si>
  <si>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</si>
  <si>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</si>
  <si>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</si>
  <si>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</si>
  <si>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</si>
  <si>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</si>
  <si>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</si>
  <si>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</si>
  <si>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</si>
  <si>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</si>
  <si>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</si>
  <si>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</si>
  <si>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</si>
  <si>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</si>
  <si>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</si>
  <si>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</si>
  <si>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</si>
  <si>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</si>
  <si>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</si>
  <si>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</si>
  <si>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</si>
  <si>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</si>
  <si>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</si>
  <si>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</si>
  <si>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</si>
  <si>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</si>
  <si>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</si>
  <si>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</si>
  <si>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</si>
  <si>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</si>
  <si>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</si>
  <si>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</si>
  <si>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</si>
  <si>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</si>
  <si>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</si>
  <si>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</si>
  <si>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</si>
  <si>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</si>
  <si>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</si>
  <si>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</si>
  <si>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</si>
  <si>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</si>
  <si>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</si>
  <si>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</si>
  <si>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</si>
  <si>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</si>
  <si>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</si>
  <si>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</si>
  <si>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</si>
  <si>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</si>
  <si>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</si>
  <si>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</si>
  <si>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</si>
  <si>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</si>
  <si>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</si>
  <si>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</si>
  <si>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</si>
  <si>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</si>
  <si>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</si>
  <si>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</si>
  <si>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</si>
  <si>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</si>
  <si>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</si>
  <si>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</si>
  <si>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</si>
  <si>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</si>
  <si>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</si>
  <si>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</si>
  <si>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</si>
  <si>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</si>
  <si>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</si>
  <si>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</si>
  <si>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</si>
  <si>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</si>
  <si>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</si>
  <si>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</si>
  <si>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</si>
  <si>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</si>
  <si>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</si>
  <si>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</si>
  <si>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</si>
  <si>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</si>
  <si>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</si>
  <si>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</si>
  <si>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</si>
  <si>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</si>
  <si>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</si>
  <si>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</si>
  <si>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</si>
  <si>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</si>
  <si>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</si>
  <si>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</si>
  <si>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</si>
  <si>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</si>
  <si>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</si>
  <si>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</si>
  <si>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</si>
  <si>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</si>
  <si>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</si>
  <si>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</si>
  <si>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</si>
  <si>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</si>
  <si>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</si>
  <si>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</si>
  <si>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</si>
  <si>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</si>
  <si>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</si>
  <si>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</si>
  <si>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</si>
  <si>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</si>
  <si>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</si>
  <si>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</si>
  <si>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</si>
  <si>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</si>
  <si>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</si>
  <si>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</si>
  <si>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</si>
  <si>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</si>
  <si>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</si>
  <si>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</si>
  <si>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</si>
  <si>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</si>
  <si>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</si>
  <si>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</si>
  <si>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</si>
  <si>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</si>
  <si>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</si>
  <si>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</si>
  <si>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</si>
  <si>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</si>
  <si>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</si>
  <si>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</si>
  <si>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</si>
  <si>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</si>
  <si>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</si>
  <si>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</si>
  <si>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</si>
  <si>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</si>
  <si>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</si>
  <si>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</si>
  <si>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</si>
  <si>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</si>
  <si>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</si>
  <si>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</si>
  <si>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</si>
  <si>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</si>
  <si>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</si>
  <si>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</si>
  <si>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</si>
  <si>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</si>
  <si>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</si>
  <si>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</si>
  <si>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</si>
  <si>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</si>
  <si>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</si>
  <si>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</si>
  <si>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</si>
  <si>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</si>
  <si>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</si>
  <si>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</si>
  <si>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</si>
  <si>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</si>
  <si>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</si>
  <si>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</si>
  <si>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</si>
  <si>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</si>
  <si>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</si>
  <si>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</si>
  <si>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</si>
  <si>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</si>
  <si>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</si>
  <si>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</si>
  <si>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</si>
  <si>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</si>
  <si>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</si>
  <si>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</si>
  <si>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</si>
  <si>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</si>
  <si>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</si>
  <si>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</si>
  <si>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</si>
  <si>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</si>
  <si>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</si>
  <si>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</si>
  <si>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</si>
  <si>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</si>
  <si>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</si>
  <si>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</si>
  <si>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</si>
  <si>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</si>
  <si>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</si>
  <si>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</si>
  <si>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</si>
  <si>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</si>
  <si>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</si>
  <si>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</si>
  <si>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</si>
  <si>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</si>
  <si>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</si>
  <si>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</si>
  <si>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</si>
  <si>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</si>
  <si>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</si>
  <si>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</si>
  <si>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</si>
  <si>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</si>
  <si>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</si>
  <si>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</si>
  <si>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</si>
  <si>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</si>
  <si>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</si>
  <si>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</si>
  <si>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</si>
  <si>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</si>
  <si>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</si>
  <si>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</si>
  <si>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</si>
  <si>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</si>
  <si>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</si>
  <si>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</si>
  <si>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</si>
  <si>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</si>
  <si>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</si>
  <si>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</si>
  <si>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</si>
  <si>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</si>
  <si>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</si>
  <si>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</si>
  <si>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</si>
  <si>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</si>
  <si>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</si>
  <si>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</si>
  <si>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</si>
  <si>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</si>
  <si>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</si>
  <si>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</si>
  <si>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</si>
  <si>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</si>
  <si>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</si>
  <si>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</si>
  <si>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</si>
  <si>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</si>
  <si>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</si>
  <si>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</si>
  <si>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</si>
  <si>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</si>
  <si>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</si>
  <si>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</si>
  <si>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</si>
  <si>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</si>
  <si>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</si>
  <si>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</si>
  <si>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</si>
  <si>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</si>
  <si>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</si>
  <si>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</si>
  <si>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</si>
  <si>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</si>
  <si>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</si>
  <si>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</si>
  <si>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</si>
  <si>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</si>
  <si>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</si>
  <si>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</si>
  <si>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</si>
  <si>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</si>
  <si>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</si>
  <si>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</si>
  <si>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</si>
  <si>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</si>
  <si>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</si>
  <si>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</si>
  <si>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</si>
  <si>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</si>
  <si>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</si>
  <si>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</si>
  <si>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</si>
  <si>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</si>
  <si>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</si>
  <si>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</si>
  <si>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</si>
  <si>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</si>
  <si>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</si>
  <si>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</si>
  <si>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</si>
  <si>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</si>
  <si>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</si>
  <si>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</si>
  <si>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</si>
  <si>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</si>
  <si>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</si>
  <si>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</si>
  <si>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</si>
  <si>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</si>
  <si>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</si>
  <si>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</si>
  <si>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</si>
  <si>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</si>
  <si>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</si>
  <si>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</si>
  <si>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</si>
  <si>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</si>
  <si>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</si>
  <si>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</si>
  <si>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</si>
  <si>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</si>
  <si>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</si>
  <si>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</si>
  <si>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</si>
  <si>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</si>
  <si>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</si>
  <si>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</si>
  <si>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</si>
  <si>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</si>
  <si>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</si>
  <si>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</si>
  <si>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</si>
  <si>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</si>
  <si>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</si>
  <si>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</si>
  <si>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</si>
  <si>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</si>
  <si>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</si>
  <si>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</si>
  <si>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</si>
  <si>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</si>
  <si>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</si>
  <si>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</si>
  <si>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</si>
  <si>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</si>
  <si>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</si>
  <si>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</si>
  <si>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</si>
  <si>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</si>
  <si>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</si>
  <si>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</si>
  <si>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</si>
  <si>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</si>
  <si>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</si>
  <si>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</si>
  <si>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</si>
  <si>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</si>
  <si>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</si>
  <si>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</si>
  <si>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</si>
  <si>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</si>
  <si>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</si>
  <si>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</si>
  <si>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</si>
  <si>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</si>
  <si>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</si>
  <si>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</si>
  <si>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</si>
  <si>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</si>
  <si>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</si>
  <si>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</si>
  <si>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</si>
  <si>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</si>
  <si>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</si>
  <si>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</si>
  <si>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</si>
  <si>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</si>
  <si>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</si>
  <si>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</si>
  <si>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</si>
  <si>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</si>
  <si>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</si>
  <si>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</si>
  <si>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</si>
  <si>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</si>
  <si>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</si>
  <si>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</si>
  <si>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</si>
  <si>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</si>
  <si>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</si>
  <si>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</si>
  <si>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</si>
  <si>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</si>
  <si>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</si>
  <si>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</si>
  <si>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</si>
  <si>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</si>
  <si>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</si>
  <si>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</si>
  <si>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</si>
  <si>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</si>
  <si>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</si>
  <si>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</si>
  <si>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</si>
  <si>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</si>
  <si>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</si>
  <si>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</si>
  <si>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</si>
  <si>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</si>
  <si>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</si>
  <si>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</si>
  <si>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</si>
  <si>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</si>
  <si>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</si>
  <si>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</si>
  <si>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</si>
  <si>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</si>
  <si>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</si>
  <si>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</si>
  <si>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</si>
  <si>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</si>
  <si>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</si>
  <si>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</si>
  <si>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</si>
  <si>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</si>
  <si>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</si>
  <si>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</si>
  <si>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</si>
  <si>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</si>
  <si>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</si>
  <si>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</si>
  <si>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</si>
  <si>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</si>
  <si>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</si>
  <si>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</si>
  <si>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</si>
  <si>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</si>
  <si>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</si>
  <si>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</si>
  <si>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</si>
  <si>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</si>
  <si>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</si>
  <si>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</si>
  <si>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</si>
  <si>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</si>
  <si>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</si>
  <si>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</si>
  <si>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</si>
  <si>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</si>
  <si>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</si>
  <si>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</si>
  <si>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</si>
  <si>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</si>
  <si>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</si>
  <si>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</si>
  <si>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</si>
  <si>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</si>
  <si>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</si>
  <si>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</si>
  <si>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</si>
  <si>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</si>
  <si>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</si>
  <si>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</si>
  <si>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</si>
  <si>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</si>
  <si>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</si>
  <si>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</si>
  <si>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</si>
  <si>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</si>
  <si>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</si>
  <si>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</si>
  <si>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</si>
  <si>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</si>
  <si>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</si>
  <si>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</si>
  <si>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</si>
  <si>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</si>
  <si>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</si>
  <si>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</si>
  <si>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</si>
  <si>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</si>
  <si>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</si>
  <si>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</si>
  <si>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</si>
  <si>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</si>
  <si>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</si>
  <si>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</si>
  <si>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</si>
  <si>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</si>
  <si>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</si>
  <si>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</si>
  <si>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</si>
  <si>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</si>
  <si>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</si>
  <si>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</si>
  <si>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</si>
  <si>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</si>
  <si>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</si>
  <si>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</si>
  <si>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</si>
  <si>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</si>
  <si>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</si>
  <si>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</si>
  <si>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</si>
  <si>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</si>
  <si>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</si>
  <si>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</si>
  <si>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</si>
  <si>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</si>
  <si>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</si>
  <si>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</si>
  <si>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</si>
  <si>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</si>
  <si>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</si>
  <si>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</si>
  <si>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</si>
  <si>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</si>
  <si>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</si>
  <si>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</si>
  <si>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</si>
  <si>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</si>
  <si>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</si>
  <si>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</si>
  <si>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</si>
  <si>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</si>
  <si>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</si>
  <si>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</si>
  <si>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</si>
  <si>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</si>
  <si>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</si>
  <si>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</si>
  <si>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</si>
  <si>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</si>
  <si>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</si>
  <si>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</si>
  <si>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</si>
  <si>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</si>
  <si>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</si>
  <si>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</si>
  <si>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</si>
  <si>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</si>
  <si>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</si>
  <si>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</si>
  <si>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</si>
  <si>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</si>
  <si>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</si>
  <si>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</si>
  <si>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</si>
  <si>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</si>
  <si>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</si>
  <si>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</si>
  <si>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</si>
  <si>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</si>
  <si>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</si>
  <si>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</si>
  <si>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</si>
  <si>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</si>
  <si>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</si>
  <si>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</si>
  <si>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</si>
  <si>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</si>
  <si>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</si>
  <si>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</si>
  <si>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</si>
  <si>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</si>
  <si>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</si>
  <si>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</si>
  <si>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</si>
  <si>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</si>
  <si>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</si>
  <si>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</si>
  <si>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</si>
  <si>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</si>
  <si>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</si>
  <si>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</si>
  <si>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</si>
  <si>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</si>
  <si>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</si>
  <si>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</si>
  <si>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</si>
  <si>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</si>
  <si>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</si>
  <si>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</si>
  <si>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</si>
  <si>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</si>
  <si>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</si>
  <si>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</si>
  <si>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</si>
  <si>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</si>
  <si>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</si>
  <si>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</si>
  <si>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</si>
  <si>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</si>
  <si>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</si>
  <si>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</si>
  <si>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</si>
  <si>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</si>
  <si>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</si>
  <si>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</si>
  <si>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</si>
  <si>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</si>
  <si>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</si>
  <si>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</si>
  <si>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</si>
  <si>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</si>
  <si>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</si>
  <si>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</si>
  <si>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</si>
  <si>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</si>
  <si>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</si>
  <si>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</si>
  <si>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</si>
  <si>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</si>
  <si>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</si>
  <si>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</si>
  <si>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</si>
  <si>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</si>
  <si>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</si>
  <si>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</si>
  <si>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</si>
  <si>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</si>
  <si>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</si>
  <si>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</si>
  <si>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</si>
  <si>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</si>
  <si>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</si>
  <si>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</si>
  <si>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</si>
  <si>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</si>
  <si>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</si>
  <si>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</si>
  <si>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</si>
  <si>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</si>
  <si>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</si>
  <si>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</si>
  <si>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</si>
  <si>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</si>
  <si>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</si>
  <si>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</si>
  <si>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</si>
  <si>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</si>
  <si>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</si>
  <si>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</si>
  <si>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</si>
  <si>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</si>
  <si>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</si>
  <si>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</si>
  <si>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</si>
  <si>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</si>
  <si>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</si>
  <si>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</si>
  <si>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</si>
  <si>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</si>
  <si>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</si>
  <si>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</si>
  <si>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</si>
  <si>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</si>
  <si>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</si>
  <si>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</si>
  <si>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</si>
  <si>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</si>
  <si>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</si>
  <si>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</si>
  <si>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</si>
  <si>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</si>
  <si>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</si>
  <si>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</si>
  <si>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</si>
  <si>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</si>
  <si>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</si>
  <si>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</si>
  <si>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</si>
  <si>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</si>
  <si>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</si>
  <si>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</si>
  <si>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</si>
  <si>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</si>
  <si>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</si>
  <si>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</si>
  <si>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</si>
  <si>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</si>
  <si>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</si>
  <si>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</si>
  <si>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</si>
  <si>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</si>
  <si>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</si>
  <si>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</si>
  <si>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</si>
  <si>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</si>
  <si>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</si>
  <si>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</si>
  <si>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</si>
  <si>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</si>
  <si>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</si>
  <si>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</si>
  <si>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</si>
  <si>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</si>
  <si>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</si>
  <si>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</si>
  <si>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</si>
  <si>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</si>
  <si>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</si>
  <si>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</si>
  <si>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</si>
  <si>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</si>
  <si>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</si>
  <si>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</si>
  <si>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</si>
  <si>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</si>
  <si>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</si>
  <si>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</si>
  <si>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</si>
  <si>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</si>
  <si>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</si>
  <si>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</si>
  <si>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</si>
  <si>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</si>
  <si>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</si>
  <si>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</si>
  <si>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</si>
  <si>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</si>
  <si>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</si>
  <si>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</si>
  <si>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</si>
  <si>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</si>
  <si>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</si>
  <si>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</si>
  <si>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</si>
  <si>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</si>
  <si>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</si>
  <si>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</si>
  <si>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</si>
  <si>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</si>
  <si>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</si>
  <si>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</si>
  <si>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</si>
  <si>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</si>
  <si>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</si>
  <si>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</si>
  <si>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</si>
  <si>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</si>
  <si>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</si>
  <si>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</si>
  <si>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</si>
  <si>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</si>
  <si>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</si>
  <si>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</si>
  <si>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</si>
  <si>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</si>
  <si>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</si>
  <si>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</si>
  <si>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</si>
  <si>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</si>
  <si>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</si>
  <si>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</si>
  <si>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</si>
  <si>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</si>
  <si>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</si>
  <si>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</si>
  <si>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</si>
  <si>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</si>
  <si>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</si>
  <si>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</si>
  <si>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</si>
  <si>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</si>
  <si>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</si>
  <si>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</si>
  <si>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</si>
  <si>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</si>
  <si>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</si>
  <si>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</si>
  <si>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</si>
  <si>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</si>
  <si>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</si>
  <si>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</si>
  <si>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</si>
  <si>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</si>
  <si>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</si>
  <si>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</si>
  <si>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</si>
  <si>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</si>
  <si>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</si>
  <si>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</si>
  <si>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</si>
  <si>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</si>
  <si>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</si>
  <si>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</si>
  <si>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</si>
  <si>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</si>
  <si>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</si>
  <si>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</si>
  <si>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</si>
  <si>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</si>
  <si>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</si>
  <si>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</si>
  <si>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</si>
  <si>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</si>
  <si>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</si>
  <si>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</si>
  <si>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</si>
  <si>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</si>
  <si>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</si>
  <si>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</si>
  <si>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</si>
  <si>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</si>
  <si>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</si>
  <si>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</si>
  <si>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</si>
  <si>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</si>
  <si>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</si>
  <si>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</si>
  <si>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</si>
  <si>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</si>
  <si>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</si>
  <si>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</si>
  <si>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</si>
  <si>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</si>
  <si>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</si>
  <si>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</si>
  <si>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</si>
  <si>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</si>
  <si>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</si>
  <si>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</si>
  <si>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</si>
  <si>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</si>
  <si>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</si>
  <si>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</si>
  <si>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</si>
  <si>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</si>
  <si>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</si>
  <si>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</si>
  <si>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</si>
  <si>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</si>
  <si>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</si>
  <si>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</si>
  <si>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</si>
  <si>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</si>
  <si>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</si>
  <si>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</si>
  <si>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</si>
  <si>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</si>
  <si>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</si>
  <si>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</si>
  <si>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</si>
  <si>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</si>
  <si>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</si>
  <si>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</si>
  <si>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</si>
  <si>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</si>
  <si>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</si>
  <si>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</si>
  <si>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</si>
  <si>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</si>
  <si>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</si>
  <si>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</si>
  <si>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</si>
  <si>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</si>
  <si>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</si>
  <si>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</si>
  <si>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</si>
  <si>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</si>
  <si>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</si>
  <si>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</si>
  <si>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</si>
  <si>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</si>
  <si>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</si>
  <si>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</si>
  <si>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</si>
  <si>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</si>
  <si>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</si>
  <si>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</si>
  <si>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</si>
  <si>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</si>
  <si>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</si>
  <si>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</si>
  <si>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</si>
  <si>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</si>
  <si>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</si>
  <si>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</si>
  <si>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</si>
  <si>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</si>
  <si>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</si>
  <si>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</si>
  <si>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</si>
  <si>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</si>
  <si>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</si>
  <si>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</si>
  <si>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</si>
  <si>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</si>
  <si>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</si>
  <si>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</si>
  <si>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</si>
  <si>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</si>
  <si>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</si>
  <si>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</si>
  <si>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</si>
  <si>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</si>
  <si>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</si>
  <si>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</si>
  <si>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</si>
  <si>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</si>
  <si>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</si>
  <si>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</si>
  <si>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</si>
  <si>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</si>
  <si>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</si>
  <si>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</si>
  <si>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</si>
  <si>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</si>
  <si>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</si>
  <si>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</si>
  <si>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</si>
  <si>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</si>
  <si>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</si>
  <si>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</si>
  <si>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</si>
  <si>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</si>
  <si>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</si>
  <si>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</si>
  <si>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</si>
  <si>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</si>
  <si>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</si>
  <si>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</si>
  <si>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</si>
  <si>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</si>
  <si>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</si>
  <si>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</si>
  <si>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</si>
  <si>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</si>
  <si>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</si>
  <si>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</si>
  <si>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</si>
  <si>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</si>
  <si>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</si>
  <si>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</si>
  <si>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</si>
  <si>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</si>
  <si>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</si>
  <si>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</si>
  <si>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</si>
  <si>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</si>
  <si>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</si>
  <si>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</si>
  <si>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</si>
  <si>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</si>
  <si>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</si>
  <si>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</si>
  <si>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</si>
  <si>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</si>
  <si>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</si>
  <si>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</si>
  <si>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</si>
  <si>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</si>
  <si>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</si>
  <si>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</si>
  <si>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</si>
  <si>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</si>
  <si>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</si>
  <si>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</si>
  <si>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</si>
  <si>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</si>
  <si>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</si>
  <si>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</si>
  <si>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</si>
  <si>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</si>
  <si>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</si>
  <si>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</si>
  <si>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</si>
  <si>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</si>
  <si>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</si>
  <si>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</si>
  <si>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</si>
  <si>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</si>
  <si>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</si>
  <si>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</si>
  <si>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</si>
  <si>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</si>
  <si>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</si>
  <si>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</si>
  <si>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</si>
  <si>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</si>
  <si>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</si>
  <si>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</si>
  <si>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</si>
  <si>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</si>
  <si>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</si>
  <si>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</si>
  <si>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</si>
  <si>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</si>
  <si>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</si>
  <si>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</si>
  <si>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</si>
  <si>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</si>
  <si>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</si>
  <si>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</si>
  <si>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</si>
  <si>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</si>
  <si>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</si>
  <si>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</si>
  <si>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</si>
  <si>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</si>
  <si>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</si>
  <si>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</si>
  <si>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</si>
  <si>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</si>
  <si>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</si>
  <si>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</si>
  <si>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</si>
  <si>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</si>
  <si>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</si>
  <si>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</si>
  <si>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</si>
  <si>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</si>
  <si>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</si>
  <si>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</si>
  <si>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</si>
  <si>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</si>
  <si>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</si>
  <si>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</si>
  <si>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</si>
  <si>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</si>
  <si>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</si>
  <si>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</si>
  <si>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</si>
  <si>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</si>
  <si>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</si>
  <si>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</si>
  <si>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</si>
  <si>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</si>
  <si>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</si>
  <si>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</si>
  <si>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</si>
  <si>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</si>
  <si>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</si>
  <si>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</si>
  <si>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</si>
  <si>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</si>
  <si>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</si>
  <si>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</si>
  <si>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</si>
  <si>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</si>
  <si>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</si>
  <si>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</si>
  <si>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</si>
  <si>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</si>
  <si>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</si>
  <si>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</si>
  <si>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</si>
  <si>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</si>
  <si>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</si>
  <si>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</si>
  <si>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</si>
  <si>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</si>
  <si>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</si>
  <si>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</si>
  <si>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</si>
  <si>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</si>
  <si>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</si>
  <si>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</si>
  <si>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</si>
  <si>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</si>
  <si>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</si>
  <si>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</si>
  <si>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</si>
  <si>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</si>
  <si>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</si>
  <si>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</si>
  <si>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</si>
  <si>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</si>
  <si>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</si>
  <si>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</si>
  <si>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</si>
  <si>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</si>
  <si>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</si>
  <si>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</si>
  <si>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</si>
  <si>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</si>
  <si>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</si>
  <si>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</si>
  <si>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</si>
  <si>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</si>
  <si>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</si>
  <si>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</si>
  <si>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</si>
  <si>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</si>
  <si>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</si>
  <si>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</si>
  <si>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</si>
  <si>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</si>
  <si>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</si>
  <si>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</si>
  <si>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</si>
  <si>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</si>
  <si>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</si>
  <si>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</si>
  <si>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</si>
  <si>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</si>
  <si>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</si>
  <si>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</si>
  <si>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</si>
  <si>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</si>
  <si>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</si>
  <si>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</si>
  <si>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</si>
  <si>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</si>
  <si>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</si>
  <si>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</si>
  <si>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</si>
  <si>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</si>
  <si>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</si>
  <si>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</si>
  <si>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</si>
  <si>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</si>
  <si>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</si>
  <si>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</si>
  <si>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</si>
  <si>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</si>
  <si>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</si>
  <si>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</si>
  <si>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</si>
  <si>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</si>
  <si>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</si>
  <si>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</si>
  <si>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</si>
  <si>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</si>
  <si>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</si>
  <si>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</si>
  <si>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</si>
  <si>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</si>
  <si>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</si>
  <si>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</si>
  <si>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</si>
  <si>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</si>
  <si>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</si>
  <si>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</si>
  <si>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</si>
  <si>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</si>
  <si>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</si>
  <si>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</si>
  <si>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</si>
  <si>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</si>
  <si>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</si>
  <si>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</si>
  <si>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</si>
  <si>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</si>
  <si>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</si>
  <si>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</si>
  <si>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</si>
  <si>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</si>
  <si>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</si>
  <si>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</si>
  <si>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</si>
  <si>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</si>
  <si>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</si>
  <si>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</si>
  <si>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</si>
  <si>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</si>
  <si>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</si>
  <si>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</si>
  <si>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</si>
  <si>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</si>
  <si>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</si>
  <si>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</si>
  <si>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</si>
  <si>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</si>
  <si>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</si>
  <si>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</si>
  <si>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</si>
  <si>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</si>
  <si>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</si>
  <si>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</si>
  <si>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</si>
  <si>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</si>
  <si>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</si>
  <si>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</si>
  <si>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</si>
  <si>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</si>
  <si>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</si>
  <si>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</si>
  <si>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</si>
  <si>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</si>
  <si>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</si>
  <si>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</si>
  <si>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</si>
  <si>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</si>
  <si>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</si>
  <si>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</si>
  <si>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</si>
  <si>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</si>
  <si>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</si>
  <si>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</si>
  <si>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</si>
  <si>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</si>
  <si>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</si>
  <si>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</si>
  <si>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</si>
  <si>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</si>
  <si>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</si>
  <si>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</si>
  <si>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</si>
  <si>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</si>
  <si>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</si>
  <si>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</si>
  <si>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</si>
  <si>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</si>
  <si>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</si>
  <si>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</si>
  <si>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</si>
  <si>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</si>
  <si>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</si>
  <si>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</si>
  <si>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</si>
  <si>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</si>
  <si>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</si>
  <si>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</si>
  <si>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</si>
  <si>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</si>
  <si>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</si>
  <si>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</si>
  <si>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</si>
  <si>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</si>
  <si>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</si>
  <si>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</si>
  <si>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</si>
  <si>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</si>
  <si>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</si>
  <si>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</si>
  <si>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</si>
  <si>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</si>
  <si>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</si>
  <si>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</si>
  <si>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</si>
  <si>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</si>
  <si>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</si>
  <si>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</si>
  <si>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</si>
  <si>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</si>
  <si>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</si>
  <si>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</si>
  <si>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</si>
  <si>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</si>
  <si>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</si>
  <si>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</si>
  <si>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</si>
  <si>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</si>
  <si>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</si>
  <si>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</si>
  <si>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</si>
  <si>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</si>
  <si>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</si>
  <si>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</si>
  <si>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</si>
  <si>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</si>
  <si>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</si>
  <si>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</si>
  <si>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</si>
  <si>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</si>
  <si>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</si>
  <si>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</si>
  <si>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</si>
  <si>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</si>
  <si>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</si>
  <si>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</si>
  <si>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</si>
  <si>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</si>
  <si>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</si>
  <si>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</si>
  <si>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</si>
  <si>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</si>
  <si>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</si>
  <si>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</si>
  <si>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</si>
  <si>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</si>
  <si>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</si>
  <si>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</si>
  <si>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</si>
  <si>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</si>
  <si>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</si>
  <si>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</si>
  <si>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</si>
  <si>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</si>
  <si>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</si>
  <si>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</si>
  <si>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</si>
  <si>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</si>
  <si>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</si>
  <si>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</si>
  <si>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</si>
  <si>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</si>
  <si>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</si>
  <si>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</si>
  <si>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</si>
  <si>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</si>
  <si>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</si>
  <si>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</si>
  <si>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</si>
  <si>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</si>
  <si>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</si>
  <si>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</si>
  <si>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</si>
  <si>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</si>
  <si>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</si>
  <si>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</si>
  <si>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</si>
  <si>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</si>
  <si>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</si>
  <si>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</si>
  <si>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</si>
  <si>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</si>
  <si>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</si>
  <si>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</si>
  <si>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</si>
  <si>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</si>
  <si>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</si>
  <si>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</si>
  <si>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</si>
  <si>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</si>
  <si>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</si>
  <si>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</si>
  <si>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</si>
  <si>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</si>
  <si>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</si>
  <si>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</si>
  <si>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</si>
  <si>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</si>
  <si>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</si>
  <si>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</si>
  <si>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</si>
  <si>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</si>
  <si>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</si>
  <si>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</si>
  <si>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</si>
  <si>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</si>
  <si>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</si>
  <si>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</si>
  <si>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</si>
  <si>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</si>
  <si>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</si>
  <si>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</si>
  <si>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</si>
  <si>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</si>
  <si>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</si>
  <si>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</si>
  <si>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</si>
  <si>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</si>
  <si>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</si>
  <si>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</si>
  <si>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</si>
  <si>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</si>
  <si>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</si>
  <si>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</si>
  <si>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</si>
  <si>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</si>
  <si>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</si>
  <si>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</si>
  <si>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</si>
  <si>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</si>
  <si>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</si>
  <si>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</si>
  <si>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</si>
  <si>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</si>
  <si>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</si>
  <si>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</si>
  <si>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</si>
  <si>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</si>
  <si>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</si>
  <si>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</si>
  <si>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</si>
  <si>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</si>
  <si>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</si>
  <si>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</si>
  <si>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</si>
  <si>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</si>
  <si>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</si>
  <si>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</si>
  <si>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</si>
  <si>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</si>
  <si>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</si>
  <si>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</si>
  <si>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</si>
  <si>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</si>
  <si>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</si>
  <si>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</si>
  <si>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</si>
  <si>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</si>
  <si>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</si>
  <si>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</si>
  <si>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</si>
  <si>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</si>
  <si>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</si>
  <si>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</si>
  <si>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</si>
  <si>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</si>
  <si>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</si>
  <si>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</si>
  <si>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</si>
  <si>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</si>
  <si>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</si>
  <si>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</si>
  <si>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</si>
  <si>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</si>
  <si>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</si>
  <si>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</si>
  <si>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</si>
  <si>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</si>
  <si>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</si>
  <si>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</si>
  <si>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</si>
  <si>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</si>
  <si>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</si>
  <si>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</si>
  <si>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</si>
  <si>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</si>
  <si>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</si>
  <si>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</si>
  <si>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</si>
  <si>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</si>
  <si>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</si>
  <si>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</si>
  <si>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</si>
  <si>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</si>
  <si>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</si>
  <si>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</si>
  <si>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</si>
  <si>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</si>
  <si>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</si>
  <si>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</si>
  <si>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</si>
  <si>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</si>
  <si>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</si>
  <si>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</si>
  <si>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</si>
  <si>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</si>
  <si>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</si>
  <si>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</si>
  <si>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</si>
  <si>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</si>
  <si>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</si>
  <si>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</si>
  <si>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</si>
  <si>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</si>
  <si>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</si>
  <si>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</si>
  <si>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</si>
  <si>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</si>
  <si>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</si>
  <si>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</si>
  <si>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</si>
  <si>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</si>
  <si>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</si>
  <si>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</si>
  <si>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</si>
  <si>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</si>
  <si>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</si>
  <si>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</si>
  <si>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</si>
  <si>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</si>
  <si>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</si>
  <si>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</si>
  <si>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</si>
  <si>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</si>
  <si>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</si>
  <si>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</si>
  <si>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</si>
  <si>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</si>
  <si>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</si>
  <si>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</si>
  <si>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</si>
  <si>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</si>
  <si>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</si>
  <si>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</si>
  <si>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</si>
  <si>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</si>
  <si>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</si>
  <si>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</si>
  <si>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</si>
  <si>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</si>
  <si>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</si>
  <si>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</si>
  <si>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</si>
  <si>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</si>
  <si>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</si>
  <si>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</si>
  <si>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</si>
  <si>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</si>
  <si>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</si>
  <si>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</si>
  <si>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</si>
  <si>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</si>
  <si>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</si>
  <si>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</si>
  <si>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</si>
  <si>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</si>
  <si>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</si>
  <si>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</si>
  <si>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</si>
  <si>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</si>
  <si>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</si>
  <si>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</si>
  <si>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</si>
  <si>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</si>
  <si>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</si>
  <si>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</si>
  <si>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</si>
  <si>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</si>
  <si>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</si>
  <si>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</si>
  <si>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</si>
  <si>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</si>
  <si>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</si>
  <si>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</si>
  <si>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</si>
  <si>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</si>
  <si>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</si>
  <si>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</si>
  <si>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</si>
  <si>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</si>
  <si>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</si>
  <si>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</si>
  <si>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</si>
  <si>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</si>
  <si>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</si>
  <si>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</si>
  <si>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</si>
  <si>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</si>
  <si>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</si>
  <si>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</si>
  <si>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</si>
  <si>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</si>
  <si>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</si>
  <si>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</si>
  <si>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</si>
  <si>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</si>
  <si>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</si>
  <si>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</si>
  <si>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</si>
  <si>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</si>
  <si>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</si>
  <si>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</si>
  <si>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</si>
  <si>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</si>
  <si>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</si>
  <si>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</si>
  <si>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</si>
  <si>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</si>
  <si>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</si>
  <si>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</si>
  <si>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</si>
  <si>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</si>
  <si>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</si>
  <si>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</si>
  <si>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</si>
  <si>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</si>
  <si>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</si>
  <si>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</si>
  <si>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</si>
  <si>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</si>
  <si>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</si>
  <si>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</si>
  <si>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</si>
  <si>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</si>
  <si>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</si>
  <si>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</si>
  <si>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</si>
  <si>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</si>
  <si>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</si>
  <si>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</si>
  <si>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</si>
  <si>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</si>
  <si>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</si>
  <si>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</si>
  <si>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</si>
  <si>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</si>
  <si>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</si>
  <si>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</si>
  <si>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</si>
  <si>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</si>
  <si>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</si>
  <si>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</si>
  <si>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</si>
  <si>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</si>
  <si>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</si>
  <si>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</si>
  <si>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</si>
  <si>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</si>
  <si>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</si>
  <si>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</si>
  <si>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</si>
  <si>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</si>
  <si>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</si>
  <si>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</si>
  <si>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</si>
  <si>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</si>
  <si>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</si>
  <si>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</si>
  <si>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</si>
  <si>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</si>
  <si>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</si>
  <si>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</si>
  <si>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</si>
  <si>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</si>
  <si>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</si>
  <si>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</si>
  <si>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</si>
  <si>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</si>
  <si>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</si>
  <si>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</si>
  <si>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</si>
  <si>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</si>
  <si>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</si>
  <si>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</si>
  <si>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</si>
  <si>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</si>
  <si>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</si>
  <si>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</si>
  <si>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</si>
  <si>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</si>
  <si>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</si>
  <si>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</si>
  <si>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</si>
  <si>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</si>
  <si>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</si>
  <si>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</si>
  <si>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</si>
  <si>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</si>
  <si>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</si>
  <si>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</si>
  <si>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</si>
  <si>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</si>
  <si>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</si>
  <si>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</si>
  <si>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</si>
  <si>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</si>
  <si>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</si>
  <si>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</si>
  <si>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</si>
  <si>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</si>
  <si>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</si>
  <si>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</si>
  <si>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</si>
  <si>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</si>
  <si>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</si>
  <si>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</si>
  <si>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</si>
  <si>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</si>
  <si>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</si>
  <si>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</si>
  <si>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</si>
  <si>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</si>
  <si>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</si>
  <si>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</si>
  <si>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</si>
  <si>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</si>
  <si>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</si>
  <si>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</si>
  <si>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</si>
  <si>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</si>
  <si>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</si>
  <si>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</si>
  <si>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</si>
  <si>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</si>
  <si>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</si>
  <si>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</si>
  <si>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</si>
  <si>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</si>
  <si>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</si>
  <si>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</si>
  <si>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</si>
  <si>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</si>
  <si>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</si>
  <si>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</si>
  <si>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</si>
  <si>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</si>
  <si>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</si>
  <si>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</si>
  <si>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</si>
  <si>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</si>
  <si>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</si>
  <si>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</si>
  <si>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</si>
  <si>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</si>
  <si>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</si>
  <si>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</si>
  <si>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</si>
  <si>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</si>
  <si>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</si>
  <si>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</si>
  <si>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</si>
  <si>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</si>
  <si>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</si>
  <si>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</si>
  <si>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</si>
  <si>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</si>
  <si>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</si>
  <si>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</si>
  <si>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</si>
  <si>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</si>
  <si>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</si>
  <si>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</si>
  <si>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</si>
  <si>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</si>
  <si>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</si>
  <si>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</si>
  <si>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</si>
  <si>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</si>
  <si>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</si>
  <si>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</si>
  <si>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</si>
  <si>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</si>
  <si>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</si>
  <si>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</si>
  <si>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</si>
  <si>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</si>
  <si>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</si>
  <si>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</si>
  <si>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</si>
  <si>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</si>
  <si>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</si>
  <si>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</si>
  <si>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</si>
  <si>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</si>
  <si>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</si>
  <si>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</si>
  <si>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</si>
  <si>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</si>
  <si>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</si>
  <si>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</si>
  <si>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</si>
  <si>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</si>
  <si>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</si>
  <si>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</si>
  <si>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</si>
  <si>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</si>
  <si>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</si>
  <si>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</si>
  <si>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</si>
  <si>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</si>
  <si>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</si>
  <si>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</si>
  <si>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</si>
  <si>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</si>
  <si>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</si>
  <si>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</si>
  <si>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</si>
  <si>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</si>
  <si>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</si>
  <si>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</si>
  <si>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</si>
  <si>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</si>
  <si>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</si>
  <si>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</si>
  <si>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</si>
  <si>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</si>
  <si>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</si>
  <si>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</si>
  <si>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</si>
  <si>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</si>
  <si>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</si>
  <si>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</si>
  <si>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</si>
  <si>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</si>
  <si>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</si>
  <si>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</si>
  <si>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</si>
  <si>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</si>
  <si>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</si>
  <si>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</si>
  <si>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</si>
  <si>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</si>
  <si>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</si>
  <si>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</si>
  <si>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</si>
  <si>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</si>
  <si>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</si>
  <si>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</si>
  <si>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</si>
  <si>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</si>
  <si>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</si>
  <si>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</si>
  <si>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</si>
  <si>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</si>
  <si>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</si>
  <si>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</si>
  <si>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</si>
  <si>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</si>
  <si>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</si>
  <si>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</si>
  <si>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</si>
  <si>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</si>
  <si>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</si>
  <si>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</si>
  <si>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</si>
  <si>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</si>
  <si>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</si>
  <si>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</si>
  <si>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</si>
  <si>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</si>
  <si>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</si>
  <si>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</si>
  <si>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</si>
  <si>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</si>
  <si>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</si>
  <si>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</si>
  <si>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</si>
  <si>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</si>
  <si>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</si>
  <si>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</si>
  <si>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</si>
  <si>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</si>
  <si>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</si>
  <si>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</si>
  <si>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</si>
  <si>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</si>
  <si>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</si>
  <si>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</si>
  <si>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</si>
  <si>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</si>
  <si>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</si>
  <si>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</si>
  <si>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</si>
  <si>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</si>
  <si>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</si>
  <si>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</si>
  <si>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</si>
  <si>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</si>
  <si>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</si>
  <si>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</si>
  <si>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</si>
  <si>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</si>
  <si>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</si>
  <si>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</si>
  <si>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</si>
  <si>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</si>
  <si>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</si>
  <si>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</si>
  <si>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</si>
  <si>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</si>
  <si>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</si>
  <si>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</si>
  <si>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</si>
  <si>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</si>
  <si>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</si>
  <si>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</si>
  <si>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</si>
  <si>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</si>
  <si>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</si>
  <si>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</si>
  <si>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</si>
  <si>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</si>
  <si>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</si>
  <si>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</si>
  <si>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</si>
  <si>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</si>
  <si>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</si>
  <si>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</si>
  <si>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</si>
  <si>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</si>
  <si>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</si>
  <si>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</si>
  <si>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</si>
  <si>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</si>
  <si>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</si>
  <si>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</si>
  <si>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</si>
  <si>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</si>
  <si>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</si>
  <si>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</si>
  <si>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</si>
  <si>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</si>
  <si>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</si>
  <si>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</si>
  <si>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</si>
  <si>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</si>
  <si>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</si>
  <si>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</si>
  <si>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</si>
  <si>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</si>
  <si>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</si>
  <si>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</si>
  <si>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</si>
  <si>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</si>
  <si>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</si>
  <si>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</si>
  <si>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</si>
  <si>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</si>
  <si>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</si>
  <si>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</si>
  <si>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</si>
  <si>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</si>
  <si>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</si>
  <si>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</si>
  <si>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</si>
  <si>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</si>
  <si>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</si>
  <si>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</si>
  <si>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</si>
  <si>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</si>
  <si>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</si>
  <si>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</si>
  <si>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</si>
  <si>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</si>
  <si>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</si>
  <si>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</si>
  <si>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</si>
  <si>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</si>
  <si>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</si>
  <si>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</si>
  <si>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</si>
  <si>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</si>
  <si>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</si>
  <si>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</si>
  <si>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</si>
  <si>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</si>
  <si>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</si>
  <si>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</si>
  <si>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</si>
  <si>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</si>
  <si>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</si>
  <si>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</si>
  <si>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</si>
  <si>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</si>
  <si>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</si>
  <si>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</si>
  <si>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</si>
  <si>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</si>
  <si>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</si>
  <si>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</si>
  <si>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</si>
  <si>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</si>
  <si>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</si>
  <si>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</si>
  <si>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</si>
  <si>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</si>
  <si>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</si>
  <si>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</si>
  <si>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</si>
  <si>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</si>
  <si>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</si>
  <si>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</si>
  <si>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</si>
  <si>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</si>
  <si>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</si>
  <si>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</si>
  <si>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</si>
  <si>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</si>
  <si>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</si>
  <si>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</si>
  <si>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</si>
  <si>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</si>
  <si>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</si>
  <si>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</si>
  <si>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</si>
  <si>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</si>
  <si>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</si>
  <si>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</si>
  <si>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</si>
  <si>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</si>
  <si>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</si>
  <si>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</si>
  <si>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</si>
  <si>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</si>
  <si>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</si>
  <si>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</si>
  <si>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</si>
  <si>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</si>
  <si>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</si>
  <si>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</si>
  <si>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</si>
  <si>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</si>
  <si>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</si>
  <si>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</si>
  <si>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</si>
  <si>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</si>
  <si>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</si>
  <si>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</si>
  <si>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</si>
  <si>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</si>
  <si>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</si>
  <si>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</si>
  <si>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</si>
  <si>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</si>
  <si>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</si>
  <si>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</si>
  <si>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</si>
  <si>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</si>
  <si>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</si>
  <si>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</si>
  <si>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</si>
  <si>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</si>
  <si>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</si>
  <si>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</si>
  <si>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</si>
  <si>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</si>
  <si>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</si>
  <si>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</si>
  <si>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</si>
  <si>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</si>
  <si>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</si>
  <si>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</si>
  <si>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</si>
  <si>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</si>
  <si>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</si>
  <si>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</si>
  <si>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</si>
  <si>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</si>
  <si>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</si>
  <si>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</si>
  <si>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</si>
  <si>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</si>
  <si>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</si>
  <si>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</si>
  <si>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</si>
  <si>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</si>
  <si>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</si>
  <si>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</si>
  <si>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</si>
  <si>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</si>
  <si>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</si>
  <si>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</si>
  <si>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</si>
  <si>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</si>
  <si>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</si>
  <si>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</si>
  <si>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</si>
  <si>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</si>
  <si>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</si>
  <si>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</si>
  <si>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</si>
  <si>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</si>
  <si>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</si>
  <si>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</si>
  <si>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</si>
  <si>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</si>
  <si>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</si>
  <si>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</si>
  <si>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</si>
  <si>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</si>
  <si>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</si>
  <si>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</si>
  <si>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</si>
  <si>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</si>
  <si>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</si>
  <si>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</si>
  <si>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</si>
  <si>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</si>
  <si>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</si>
  <si>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</si>
  <si>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</si>
  <si>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</si>
  <si>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</si>
  <si>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</si>
  <si>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</si>
  <si>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</si>
  <si>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</si>
  <si>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</si>
  <si>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</si>
  <si>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</si>
  <si>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</si>
  <si>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</si>
  <si>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</si>
  <si>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</si>
  <si>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</si>
  <si>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</si>
  <si>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</si>
  <si>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</si>
  <si>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</si>
  <si>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</si>
  <si>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</si>
  <si>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</si>
  <si>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</si>
  <si>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</si>
  <si>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</si>
  <si>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</si>
  <si>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</si>
  <si>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</si>
  <si>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</si>
  <si>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</si>
  <si>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</si>
  <si>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</si>
  <si>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</si>
  <si>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</si>
  <si>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</si>
  <si>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</si>
  <si>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</si>
  <si>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</si>
  <si>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</si>
  <si>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</si>
  <si>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</si>
  <si>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</si>
  <si>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</si>
  <si>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</si>
  <si>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</si>
  <si>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</si>
  <si>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</si>
  <si>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</si>
  <si>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</si>
  <si>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</si>
  <si>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</si>
  <si>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</si>
  <si>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</si>
  <si>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</si>
  <si>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</si>
  <si>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</si>
  <si>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</si>
  <si>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</si>
  <si>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</si>
  <si>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</si>
  <si>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</si>
  <si>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</si>
  <si>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</si>
  <si>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</si>
  <si>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</si>
  <si>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</si>
  <si>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</si>
  <si>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</si>
  <si>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</si>
  <si>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</si>
  <si>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</si>
  <si>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</si>
  <si>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</si>
  <si>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</si>
  <si>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</si>
  <si>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</si>
  <si>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</si>
  <si>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</si>
  <si>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</si>
  <si>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</si>
  <si>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</si>
  <si>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</si>
  <si>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</si>
  <si>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</si>
  <si>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</si>
  <si>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</si>
  <si>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</si>
  <si>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</si>
  <si>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</si>
  <si>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</si>
  <si>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</si>
  <si>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</si>
  <si>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</si>
  <si>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</si>
  <si>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</si>
  <si>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</si>
  <si>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</si>
  <si>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</si>
  <si>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</si>
  <si>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</si>
  <si>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</si>
  <si>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</si>
  <si>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</si>
  <si>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</si>
  <si>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</si>
  <si>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</si>
  <si>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</si>
  <si>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</si>
  <si>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</si>
  <si>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</si>
  <si>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</si>
  <si>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</si>
  <si>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</si>
  <si>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</si>
  <si>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</si>
  <si>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</si>
  <si>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</si>
  <si>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</si>
  <si>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</si>
  <si>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</si>
  <si>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</si>
  <si>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</si>
  <si>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</si>
  <si>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</si>
  <si>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</si>
  <si>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</si>
  <si>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</si>
  <si>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</si>
  <si>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</si>
  <si>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</si>
  <si>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</si>
  <si>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</si>
  <si>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</si>
  <si>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</si>
  <si>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</si>
  <si>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</si>
  <si>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</si>
  <si>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</si>
  <si>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</si>
  <si>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</si>
  <si>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</si>
  <si>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</si>
  <si>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</si>
  <si>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</si>
  <si>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</si>
  <si>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</si>
  <si>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</si>
  <si>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</si>
  <si>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</si>
  <si>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</si>
  <si>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</si>
  <si>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</si>
  <si>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</si>
  <si>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</si>
  <si>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</si>
  <si>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</si>
  <si>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</si>
  <si>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</si>
  <si>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</si>
  <si>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</si>
  <si>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</si>
  <si>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</si>
  <si>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</si>
  <si>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</si>
  <si>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</si>
  <si>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</si>
  <si>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</si>
  <si>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</si>
  <si>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</si>
  <si>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</si>
  <si>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</si>
  <si>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</si>
  <si>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</si>
  <si>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</si>
  <si>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</si>
  <si>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</si>
  <si>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</si>
  <si>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</si>
  <si>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</si>
  <si>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</si>
  <si>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</si>
  <si>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</si>
  <si>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</si>
  <si>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</si>
  <si>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</si>
  <si>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</si>
  <si>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</si>
  <si>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</si>
  <si>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</si>
  <si>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</si>
  <si>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</si>
  <si>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</si>
  <si>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</si>
  <si>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</si>
  <si>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</si>
  <si>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</si>
  <si>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</si>
  <si>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</si>
  <si>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</si>
  <si>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</si>
  <si>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</si>
  <si>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</si>
  <si>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</si>
  <si>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</si>
  <si>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</si>
  <si>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</si>
  <si>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</si>
  <si>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</si>
  <si>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</si>
  <si>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</si>
  <si>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</si>
  <si>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</si>
  <si>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</si>
  <si>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</si>
  <si>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</si>
  <si>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</si>
  <si>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</si>
  <si>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</si>
  <si>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</si>
  <si>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</si>
  <si>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</si>
  <si>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</si>
  <si>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</si>
  <si>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</si>
  <si>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</si>
  <si>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</si>
  <si>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</si>
  <si>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</si>
  <si>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</si>
  <si>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</si>
  <si>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</si>
  <si>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</si>
  <si>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</si>
  <si>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</si>
  <si>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</si>
  <si>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</si>
  <si>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</si>
  <si>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</si>
  <si>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</si>
  <si>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</si>
  <si>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</si>
  <si>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</si>
  <si>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</si>
  <si>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</si>
  <si>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</si>
  <si>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</si>
  <si>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</si>
  <si>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</si>
  <si>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</si>
  <si>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</si>
  <si>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</si>
  <si>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</si>
  <si>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</si>
  <si>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</si>
  <si>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</si>
  <si>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</si>
  <si>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</si>
  <si>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</si>
  <si>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</si>
  <si>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</si>
  <si>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</si>
  <si>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</si>
  <si>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</si>
  <si>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</si>
  <si>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</si>
  <si>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</si>
  <si>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</si>
  <si>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</si>
  <si>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</si>
  <si>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</si>
  <si>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</si>
  <si>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</si>
  <si>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</si>
  <si>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</si>
  <si>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</si>
  <si>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</si>
  <si>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</si>
  <si>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</si>
  <si>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</si>
  <si>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</si>
  <si>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</si>
  <si>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</si>
  <si>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</si>
  <si>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</si>
  <si>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</si>
  <si>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</si>
  <si>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</si>
  <si>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</si>
  <si>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</si>
  <si>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</si>
  <si>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</si>
  <si>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</si>
  <si>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</si>
  <si>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</si>
  <si>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</si>
  <si>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</si>
  <si>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</si>
  <si>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</si>
  <si>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</si>
  <si>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</si>
  <si>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</si>
  <si>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</si>
  <si>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</si>
  <si>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</si>
  <si>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</si>
  <si>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</si>
  <si>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</si>
  <si>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</si>
  <si>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</si>
  <si>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</si>
  <si>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</si>
  <si>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</si>
  <si>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</si>
  <si>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</si>
  <si>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</si>
  <si>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</si>
  <si>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</si>
  <si>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</si>
  <si>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</si>
  <si>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</si>
  <si>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</si>
  <si>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</si>
  <si>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</si>
  <si>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</si>
  <si>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</si>
  <si>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</si>
  <si>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</si>
  <si>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</si>
  <si>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</si>
  <si>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</si>
  <si>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</si>
  <si>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</si>
  <si>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</si>
  <si>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</si>
  <si>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</si>
  <si>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</si>
  <si>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</si>
  <si>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</si>
  <si>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</si>
  <si>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</si>
  <si>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</si>
  <si>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</si>
  <si>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</si>
  <si>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</si>
  <si>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</si>
  <si>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</si>
  <si>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</si>
  <si>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</si>
  <si>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</si>
  <si>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</si>
  <si>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</si>
  <si>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</si>
  <si>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</si>
  <si>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</si>
  <si>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</si>
  <si>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</si>
  <si>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</si>
  <si>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</si>
  <si>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</si>
  <si>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</si>
  <si>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</si>
  <si>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</si>
  <si>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</si>
  <si>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</si>
  <si>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</si>
  <si>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</si>
  <si>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</si>
  <si>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</si>
  <si>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</si>
  <si>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</si>
  <si>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</si>
  <si>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</si>
  <si>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</si>
  <si>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</si>
  <si>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</si>
  <si>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</si>
  <si>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</si>
  <si>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</si>
  <si>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</si>
  <si>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</si>
  <si>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</si>
  <si>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</si>
  <si>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</si>
  <si>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</si>
  <si>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</si>
  <si>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</si>
  <si>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</si>
  <si>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</si>
  <si>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</si>
  <si>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</si>
  <si>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</si>
  <si>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</si>
  <si>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</si>
  <si>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</si>
  <si>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</si>
  <si>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</si>
  <si>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</si>
  <si>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</si>
  <si>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</si>
  <si>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</si>
  <si>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</si>
  <si>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</si>
  <si>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</si>
  <si>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</si>
  <si>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</si>
  <si>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</si>
  <si>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</si>
  <si>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</si>
  <si>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</si>
  <si>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</si>
  <si>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</si>
  <si>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</si>
  <si>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</si>
  <si>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</si>
  <si>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</si>
  <si>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</si>
  <si>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</si>
  <si>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</si>
  <si>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</si>
  <si>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</si>
  <si>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</si>
  <si>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</si>
  <si>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</si>
  <si>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</si>
  <si>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</si>
  <si>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</si>
  <si>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</si>
  <si>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</si>
  <si>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</si>
  <si>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</si>
  <si>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</si>
  <si>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</si>
  <si>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</si>
  <si>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</si>
  <si>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</si>
  <si>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</si>
  <si>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</si>
  <si>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</si>
  <si>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</si>
  <si>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</si>
  <si>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</si>
  <si>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</si>
  <si>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</si>
  <si>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</si>
  <si>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</si>
  <si>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</si>
  <si>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</si>
  <si>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</si>
  <si>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</si>
  <si>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</si>
  <si>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</si>
  <si>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</si>
  <si>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</si>
  <si>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</si>
  <si>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</si>
  <si>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</si>
  <si>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</si>
  <si>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</si>
  <si>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</si>
  <si>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</si>
  <si>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</si>
  <si>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</si>
  <si>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</si>
  <si>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</si>
  <si>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</si>
  <si>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</si>
  <si>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</si>
  <si>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</si>
  <si>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</si>
  <si>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</si>
  <si>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</si>
  <si>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</si>
  <si>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</si>
  <si>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</si>
  <si>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</si>
  <si>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</si>
  <si>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</si>
  <si>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</si>
  <si>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</si>
  <si>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</si>
  <si>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</si>
  <si>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</si>
  <si>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</si>
  <si>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</si>
  <si>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</si>
  <si>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</si>
  <si>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</si>
  <si>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</si>
  <si>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</si>
  <si>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</si>
  <si>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</si>
  <si>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</si>
  <si>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</si>
  <si>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</si>
  <si>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</si>
  <si>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</si>
  <si>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</si>
  <si>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</si>
  <si>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</si>
  <si>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</si>
  <si>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</si>
  <si>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</si>
  <si>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</si>
  <si>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</si>
  <si>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</si>
  <si>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</si>
  <si>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</si>
  <si>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</si>
  <si>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</si>
  <si>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</si>
  <si>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</si>
  <si>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</si>
  <si>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</si>
  <si>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</si>
  <si>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</si>
  <si>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</si>
  <si>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</si>
  <si>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</si>
  <si>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</si>
  <si>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</si>
  <si>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</si>
  <si>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</si>
  <si>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</si>
  <si>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</si>
  <si>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</si>
  <si>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</si>
  <si>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</si>
  <si>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</si>
  <si>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</si>
  <si>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</si>
  <si>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</si>
  <si>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</si>
  <si>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</si>
  <si>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</si>
  <si>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</si>
  <si>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</si>
  <si>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</si>
  <si>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</si>
  <si>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</si>
  <si>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</si>
  <si>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</si>
  <si>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</si>
  <si>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</si>
  <si>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</si>
  <si>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</si>
  <si>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</si>
  <si>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</si>
  <si>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</si>
  <si>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</si>
  <si>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</si>
  <si>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</si>
  <si>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</si>
  <si>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</si>
  <si>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</si>
  <si>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</si>
  <si>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</si>
  <si>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</si>
  <si>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</si>
  <si>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</si>
  <si>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</si>
  <si>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</si>
  <si>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</si>
  <si>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</si>
  <si>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</si>
  <si>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</si>
  <si>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</si>
  <si>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</si>
  <si>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</si>
  <si>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</si>
  <si>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</si>
  <si>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</si>
  <si>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</si>
  <si>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</si>
  <si>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</si>
  <si>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</si>
  <si>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</si>
  <si>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</si>
  <si>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</si>
  <si>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</si>
  <si>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</si>
  <si>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</si>
  <si>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</si>
  <si>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</si>
  <si>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</si>
  <si>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</si>
  <si>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</si>
  <si>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</si>
  <si>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</si>
  <si>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</si>
  <si>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</si>
  <si>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</si>
  <si>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</si>
  <si>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</si>
  <si>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</si>
  <si>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</si>
  <si>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</si>
  <si>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</si>
  <si>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</si>
  <si>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</si>
  <si>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</si>
  <si>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</si>
  <si>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</si>
  <si>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</si>
  <si>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</si>
  <si>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</si>
  <si>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</si>
  <si>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</si>
  <si>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</si>
  <si>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</si>
  <si>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</si>
  <si>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</si>
  <si>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</si>
  <si>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</si>
  <si>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</si>
  <si>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</si>
  <si>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</si>
  <si>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</si>
  <si>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</si>
  <si>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</si>
  <si>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</si>
  <si>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</si>
  <si>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</si>
  <si>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</si>
  <si>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</si>
  <si>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</si>
  <si>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</si>
  <si>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</si>
  <si>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</si>
  <si>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</si>
  <si>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</si>
  <si>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</si>
  <si>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</si>
  <si>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</si>
  <si>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</si>
  <si>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</si>
  <si>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</si>
  <si>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</si>
  <si>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</si>
  <si>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</si>
  <si>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</si>
  <si>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</si>
  <si>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</si>
  <si>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</si>
  <si>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</si>
  <si>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</si>
  <si>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</si>
  <si>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</si>
  <si>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</si>
  <si>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</si>
  <si>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</si>
  <si>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</si>
  <si>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</si>
  <si>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</si>
  <si>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</si>
  <si>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</si>
  <si>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</si>
  <si>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</si>
  <si>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</si>
  <si>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</si>
  <si>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</si>
  <si>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</si>
  <si>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</si>
  <si>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</si>
  <si>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</si>
  <si>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</si>
  <si>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</si>
  <si>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</si>
  <si>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</si>
  <si>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</si>
  <si>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</si>
  <si>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</si>
  <si>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</si>
  <si>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</si>
  <si>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</si>
  <si>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</si>
  <si>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</si>
  <si>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</si>
  <si>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</si>
  <si>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</si>
  <si>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</si>
  <si>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</si>
  <si>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</si>
  <si>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</si>
  <si>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</si>
  <si>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</si>
  <si>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</si>
  <si>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</si>
  <si>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</si>
  <si>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</si>
  <si>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</si>
  <si>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</si>
  <si>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</si>
  <si>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</si>
  <si>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</si>
  <si>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</si>
  <si>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</si>
  <si>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</si>
  <si>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</si>
  <si>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</si>
  <si>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</si>
  <si>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</si>
  <si>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</si>
  <si>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</si>
  <si>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</si>
  <si>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</si>
  <si>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</si>
  <si>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</si>
  <si>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</si>
  <si>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</si>
  <si>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</si>
  <si>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</si>
  <si>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</si>
  <si>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</si>
  <si>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</si>
  <si>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</si>
  <si>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</si>
  <si>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</si>
  <si>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</si>
  <si>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</si>
  <si>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</si>
  <si>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</si>
  <si>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</si>
  <si>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</si>
  <si>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</si>
  <si>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</si>
  <si>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</si>
  <si>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</si>
  <si>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</si>
  <si>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</si>
  <si>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</si>
  <si>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</si>
  <si>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</si>
  <si>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</si>
  <si>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</si>
  <si>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</si>
  <si>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</si>
  <si>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</si>
  <si>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</si>
  <si>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</si>
  <si>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</si>
  <si>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</si>
  <si>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</si>
  <si>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</si>
  <si>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</si>
  <si>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</si>
  <si>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</si>
  <si>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</si>
  <si>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</si>
  <si>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</si>
  <si>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</si>
  <si>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</si>
  <si>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</si>
  <si>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</si>
  <si>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</si>
  <si>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</si>
  <si>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</si>
  <si>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</si>
  <si>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</si>
  <si>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</si>
  <si>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</si>
  <si>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</si>
  <si>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</si>
  <si>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</si>
  <si>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</si>
  <si>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</si>
  <si>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</si>
  <si>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</si>
  <si>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</si>
  <si>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</si>
  <si>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</si>
  <si>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</si>
  <si>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</si>
  <si>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</si>
  <si>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</si>
  <si>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</si>
  <si>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</si>
  <si>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</si>
  <si>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</si>
  <si>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</si>
  <si>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</si>
  <si>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</si>
  <si>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</si>
  <si>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</si>
  <si>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</si>
  <si>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</si>
  <si>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</si>
  <si>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</si>
  <si>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</si>
  <si>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</si>
  <si>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</si>
  <si>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</si>
  <si>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</si>
  <si>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</si>
  <si>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</si>
  <si>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</si>
  <si>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</si>
  <si>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</si>
  <si>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</si>
  <si>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</si>
  <si>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</si>
  <si>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</si>
  <si>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</si>
  <si>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</si>
  <si>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</si>
  <si>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</si>
  <si>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</si>
  <si>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</si>
  <si>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</si>
  <si>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</si>
  <si>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</si>
  <si>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</si>
  <si>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</si>
  <si>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</si>
  <si>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</si>
  <si>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</si>
  <si>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</si>
  <si>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</si>
  <si>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</si>
  <si>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</si>
  <si>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</si>
  <si>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</si>
  <si>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</si>
  <si>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</si>
  <si>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</si>
  <si>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</si>
  <si>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</si>
  <si>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</si>
  <si>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</si>
  <si>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</si>
  <si>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</si>
  <si>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</si>
  <si>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</si>
  <si>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</si>
  <si>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</si>
  <si>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</si>
  <si>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</si>
  <si>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</si>
  <si>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</si>
  <si>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</si>
  <si>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</si>
  <si>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</si>
  <si>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</si>
  <si>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</si>
  <si>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</si>
  <si>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</si>
  <si>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</si>
  <si>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</si>
  <si>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</si>
  <si>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</si>
  <si>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</si>
  <si>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</si>
  <si>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</si>
  <si>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</si>
  <si>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</si>
  <si>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</si>
  <si>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</si>
  <si>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</si>
  <si>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</si>
  <si>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</si>
  <si>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</si>
  <si>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</si>
  <si>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</si>
  <si>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</si>
  <si>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</si>
  <si>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</si>
  <si>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</si>
  <si>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</si>
  <si>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</si>
  <si>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</si>
  <si>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</si>
  <si>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</si>
  <si>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</si>
  <si>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</si>
  <si>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</si>
  <si>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</si>
  <si>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</si>
  <si>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</si>
  <si>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</si>
  <si>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</si>
  <si>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</si>
  <si>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</si>
  <si>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</si>
  <si>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</si>
  <si>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</si>
  <si>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</si>
  <si>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</si>
  <si>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</si>
  <si>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</si>
  <si>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</si>
  <si>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</si>
  <si>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</si>
  <si>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</si>
  <si>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</si>
  <si>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</si>
  <si>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</si>
  <si>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</si>
  <si>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</si>
  <si>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</si>
  <si>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</si>
  <si>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</si>
  <si>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</si>
  <si>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</si>
  <si>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</si>
  <si>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</si>
  <si>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</si>
  <si>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</si>
  <si>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</si>
  <si>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</si>
  <si>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</si>
  <si>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</si>
  <si>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</si>
  <si>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</si>
  <si>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</si>
  <si>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</si>
  <si>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</si>
  <si>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</si>
  <si>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</si>
  <si>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</si>
  <si>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</si>
  <si>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</si>
  <si>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</si>
  <si>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</si>
  <si>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</si>
  <si>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</si>
  <si>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</si>
  <si>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</si>
  <si>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</si>
  <si>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</si>
  <si>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</si>
  <si>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</si>
  <si>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</si>
  <si>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</si>
  <si>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</si>
  <si>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</si>
  <si>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</si>
  <si>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</si>
  <si>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</si>
  <si>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</si>
  <si>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</si>
  <si>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</si>
  <si>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</si>
  <si>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</si>
  <si>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</si>
  <si>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</si>
  <si>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</si>
  <si>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</si>
  <si>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</si>
  <si>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</si>
  <si>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</si>
  <si>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</si>
  <si>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</si>
  <si>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</si>
  <si>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</si>
  <si>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</si>
  <si>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</si>
  <si>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</si>
  <si>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</si>
  <si>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</si>
  <si>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</si>
  <si>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</si>
  <si>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</si>
  <si>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</si>
  <si>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</si>
  <si>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</si>
  <si>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</si>
  <si>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</si>
  <si>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</si>
  <si>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</si>
  <si>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</si>
  <si>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</si>
  <si>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</si>
  <si>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</si>
  <si>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</si>
  <si>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</si>
  <si>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</si>
  <si>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</si>
  <si>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</si>
  <si>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</si>
  <si>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</si>
  <si>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</si>
  <si>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</si>
  <si>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</si>
  <si>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</si>
  <si>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</si>
  <si>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</si>
  <si>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</si>
  <si>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</si>
  <si>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</si>
  <si>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</si>
  <si>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</si>
  <si>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</si>
  <si>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</si>
  <si>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</si>
  <si>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</si>
  <si>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</si>
  <si>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</si>
  <si>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</si>
  <si>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</si>
  <si>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</si>
  <si>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</si>
  <si>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</si>
  <si>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</si>
  <si>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</si>
  <si>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</si>
  <si>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</si>
  <si>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</si>
  <si>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</si>
  <si>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</si>
  <si>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</si>
  <si>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</si>
  <si>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</si>
  <si>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</si>
  <si>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</si>
  <si>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</si>
  <si>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</si>
  <si>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</si>
  <si>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</si>
  <si>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</si>
  <si>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</si>
  <si>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</si>
  <si>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</si>
  <si>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</si>
  <si>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</si>
  <si>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</si>
  <si>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</si>
  <si>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</si>
  <si>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</si>
  <si>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</si>
  <si>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</si>
  <si>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</si>
  <si>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</si>
  <si>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</si>
  <si>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</si>
  <si>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</si>
  <si>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</si>
  <si>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</si>
  <si>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</si>
  <si>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</si>
  <si>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</si>
  <si>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</si>
  <si>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</si>
  <si>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</si>
  <si>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</si>
  <si>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</si>
  <si>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</si>
  <si>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</si>
  <si>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</si>
  <si>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</si>
  <si>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</si>
  <si>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</si>
  <si>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</si>
  <si>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</si>
  <si>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</si>
  <si>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</si>
  <si>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</si>
  <si>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</si>
  <si>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</si>
  <si>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</si>
  <si>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</si>
  <si>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</si>
  <si>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</si>
  <si>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</si>
  <si>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</si>
  <si>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</si>
  <si>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</si>
  <si>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</si>
  <si>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</si>
  <si>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</si>
  <si>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</si>
  <si>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</si>
  <si>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</si>
  <si>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</si>
  <si>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</si>
  <si>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</si>
  <si>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</si>
  <si>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</si>
  <si>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</si>
  <si>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</si>
  <si>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</si>
  <si>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</si>
  <si>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</si>
  <si>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</si>
  <si>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</si>
  <si>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</si>
  <si>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</si>
  <si>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</si>
  <si>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</si>
  <si>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</si>
  <si>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</si>
  <si>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</si>
  <si>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</si>
  <si>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</si>
  <si>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</si>
  <si>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</si>
  <si>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</si>
  <si>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</si>
  <si>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</si>
  <si>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</si>
  <si>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</si>
  <si>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</si>
  <si>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</si>
  <si>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</si>
  <si>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</si>
  <si>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</si>
  <si>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</si>
  <si>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</si>
  <si>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</si>
  <si>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</si>
  <si>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</si>
  <si>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</si>
  <si>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</si>
  <si>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</si>
  <si>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</si>
  <si>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</si>
  <si>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</si>
  <si>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</si>
  <si>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</si>
  <si>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</si>
  <si>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</si>
  <si>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</si>
  <si>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</si>
  <si>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</si>
  <si>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</si>
  <si>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</si>
  <si>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</si>
  <si>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</si>
  <si>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</si>
  <si>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</si>
  <si>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</si>
  <si>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</si>
  <si>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</si>
  <si>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</si>
  <si>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</si>
  <si>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</si>
  <si>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</si>
  <si>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</si>
  <si>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</si>
  <si>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</si>
  <si>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</si>
  <si>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</si>
  <si>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</si>
  <si>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</si>
  <si>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</si>
  <si>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</si>
  <si>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</si>
  <si>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</si>
  <si>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</si>
  <si>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</si>
  <si>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</si>
  <si>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</si>
  <si>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</si>
  <si>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</si>
  <si>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</si>
  <si>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</si>
  <si>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</si>
  <si>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</si>
  <si>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</si>
  <si>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</si>
  <si>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</si>
  <si>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</si>
  <si>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</si>
  <si>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</si>
  <si>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</si>
  <si>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</si>
  <si>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</si>
  <si>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</si>
  <si>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</si>
  <si>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</si>
  <si>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</si>
  <si>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</si>
  <si>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</si>
  <si>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</si>
  <si>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</si>
  <si>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</si>
  <si>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</si>
  <si>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</si>
  <si>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</si>
  <si>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</si>
  <si>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</si>
  <si>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</si>
  <si>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</si>
  <si>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</si>
  <si>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</si>
  <si>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</si>
  <si>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</si>
  <si>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</si>
  <si>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</si>
  <si>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</si>
  <si>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</si>
  <si>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</si>
  <si>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</si>
  <si>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</si>
  <si>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</si>
  <si>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</si>
  <si>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</si>
  <si>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</si>
  <si>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</si>
  <si>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</si>
  <si>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</si>
  <si>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</si>
  <si>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</si>
  <si>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</si>
  <si>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</si>
  <si>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</si>
  <si>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</si>
  <si>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</si>
  <si>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</si>
  <si>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</si>
  <si>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</si>
  <si>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</si>
  <si>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</si>
  <si>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</si>
  <si>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</si>
  <si>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</si>
  <si>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</si>
  <si>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</si>
  <si>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</si>
  <si>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</si>
  <si>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</si>
  <si>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</si>
  <si>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</si>
  <si>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</si>
  <si>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</si>
  <si>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</si>
  <si>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</si>
  <si>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</si>
  <si>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</si>
  <si>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</si>
  <si>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</si>
  <si>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</si>
  <si>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</si>
  <si>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</si>
  <si>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</si>
  <si>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</si>
  <si>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</si>
  <si>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</si>
  <si>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</si>
  <si>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</si>
  <si>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</si>
  <si>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</si>
  <si>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</si>
  <si>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</si>
  <si>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</si>
  <si>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</si>
  <si>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</si>
  <si>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</si>
  <si>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</si>
  <si>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</si>
  <si>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</si>
  <si>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</si>
  <si>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</si>
  <si>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</si>
  <si>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</si>
  <si>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</si>
  <si>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</si>
  <si>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</si>
  <si>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</si>
  <si>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</si>
  <si>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</si>
  <si>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</si>
  <si>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</si>
  <si>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</si>
  <si>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</si>
  <si>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</si>
  <si>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</si>
  <si>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</si>
  <si>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</si>
  <si>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</si>
  <si>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</si>
  <si>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</si>
  <si>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</si>
  <si>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</si>
  <si>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</si>
  <si>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</si>
  <si>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</si>
  <si>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</si>
  <si>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</si>
  <si>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</si>
  <si>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</si>
  <si>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</si>
  <si>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</si>
  <si>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</si>
  <si>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</si>
  <si>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</si>
  <si>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</si>
  <si>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</si>
  <si>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</si>
  <si>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</si>
  <si>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</si>
  <si>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</si>
  <si>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</si>
  <si>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</si>
  <si>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</si>
  <si>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</si>
  <si>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</si>
  <si>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</si>
  <si>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</si>
  <si>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</si>
  <si>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</si>
  <si>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</si>
  <si>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</si>
  <si>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</si>
  <si>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</si>
  <si>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</si>
  <si>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</si>
  <si>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</si>
  <si>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</si>
  <si>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</si>
  <si>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</si>
  <si>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</si>
  <si>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</si>
  <si>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</si>
  <si>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</si>
  <si>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</si>
  <si>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</si>
  <si>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</si>
  <si>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</si>
  <si>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</si>
  <si>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</si>
  <si>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</si>
  <si>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</si>
  <si>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</si>
  <si>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</si>
  <si>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</si>
  <si>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</si>
  <si>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</si>
  <si>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</si>
  <si>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</si>
  <si>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</si>
  <si>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</si>
  <si>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</si>
  <si>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</si>
  <si>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</si>
  <si>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</si>
  <si>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</si>
  <si>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</si>
  <si>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</si>
  <si>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</si>
  <si>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</si>
  <si>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</si>
  <si>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</si>
  <si>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</si>
  <si>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</si>
  <si>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</si>
  <si>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</si>
  <si>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</si>
  <si>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</si>
  <si>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</si>
  <si>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</si>
  <si>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</si>
  <si>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</si>
  <si>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</si>
  <si>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</si>
  <si>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</si>
  <si>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</si>
  <si>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</si>
  <si>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</si>
  <si>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</si>
  <si>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</si>
  <si>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</si>
  <si>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</si>
  <si>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</si>
  <si>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</si>
  <si>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</si>
  <si>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</si>
  <si>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</si>
  <si>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</si>
  <si>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</si>
  <si>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</si>
  <si>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</si>
  <si>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</si>
  <si>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</si>
  <si>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</si>
  <si>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</si>
  <si>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</si>
  <si>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</si>
  <si>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</si>
  <si>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</si>
  <si>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</si>
  <si>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</si>
  <si>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</si>
  <si>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</si>
  <si>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</si>
  <si>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</si>
  <si>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</si>
  <si>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</si>
  <si>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</si>
  <si>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</si>
  <si>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</si>
  <si>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</si>
  <si>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</si>
  <si>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</si>
  <si>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</si>
  <si>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</si>
  <si>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</si>
  <si>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</si>
  <si>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</si>
  <si>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</si>
  <si>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</si>
  <si>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</si>
  <si>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</si>
  <si>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</si>
  <si>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</si>
  <si>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</si>
  <si>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</si>
  <si>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</si>
  <si>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</si>
  <si>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</si>
  <si>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</si>
  <si>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</si>
  <si>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</si>
  <si>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</si>
  <si>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</si>
  <si>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</si>
  <si>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</si>
  <si>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</si>
  <si>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</si>
  <si>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</si>
  <si>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</si>
  <si>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</si>
  <si>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</si>
  <si>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</si>
  <si>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</si>
  <si>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</si>
  <si>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</si>
  <si>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</si>
  <si>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</si>
  <si>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</si>
  <si>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</si>
  <si>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</si>
  <si>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</si>
  <si>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</si>
  <si>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</si>
  <si>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</si>
  <si>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</si>
  <si>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</si>
  <si>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</si>
  <si>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</si>
  <si>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</si>
  <si>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</si>
  <si>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</si>
  <si>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</si>
  <si>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</si>
  <si>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</si>
  <si>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</si>
  <si>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</si>
  <si>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</si>
  <si>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</si>
  <si>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</si>
  <si>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</si>
  <si>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</si>
  <si>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</si>
  <si>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</si>
  <si>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</si>
  <si>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</si>
  <si>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</si>
  <si>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</si>
  <si>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</si>
  <si>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</si>
  <si>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</si>
  <si>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</si>
  <si>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</si>
  <si>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</si>
  <si>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</si>
  <si>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</si>
  <si>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</si>
  <si>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</si>
  <si>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</si>
  <si>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</si>
  <si>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</si>
  <si>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</si>
  <si>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</si>
  <si>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</si>
  <si>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</si>
  <si>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</si>
  <si>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</si>
  <si>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</si>
  <si>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</si>
  <si>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</si>
  <si>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</si>
  <si>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</si>
  <si>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</si>
  <si>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</si>
  <si>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</si>
  <si>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</si>
  <si>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</si>
  <si>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</si>
  <si>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</si>
  <si>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</si>
  <si>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</si>
  <si>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</si>
  <si>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</si>
  <si>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</si>
  <si>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</si>
  <si>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</si>
  <si>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</si>
  <si>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</si>
  <si>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</si>
  <si>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</si>
  <si>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</si>
  <si>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</si>
  <si>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</si>
  <si>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</si>
  <si>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</si>
  <si>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</si>
  <si>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</si>
  <si>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</si>
  <si>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</si>
  <si>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</si>
  <si>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</si>
  <si>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</si>
  <si>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</si>
  <si>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</si>
  <si>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</si>
  <si>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</si>
  <si>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</si>
  <si>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</si>
  <si>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</si>
  <si>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</si>
  <si>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</si>
  <si>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</si>
  <si>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</si>
  <si>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</si>
  <si>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</si>
  <si>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</si>
  <si>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</si>
  <si>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</si>
  <si>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</si>
  <si>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</si>
  <si>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</si>
  <si>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</si>
  <si>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</si>
  <si>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</si>
  <si>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</si>
  <si>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</si>
  <si>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</si>
  <si>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</si>
  <si>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</si>
  <si>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</si>
  <si>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</si>
  <si>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</si>
  <si>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</si>
  <si>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</si>
  <si>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</si>
  <si>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</si>
  <si>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</si>
  <si>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</si>
  <si>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</si>
  <si>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</si>
  <si>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</si>
  <si>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</si>
  <si>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</si>
  <si>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</si>
  <si>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</si>
  <si>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</si>
  <si>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</si>
  <si>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</si>
  <si>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</si>
  <si>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</si>
  <si>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</si>
  <si>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</si>
  <si>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</si>
  <si>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</si>
  <si>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</si>
  <si>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</si>
  <si>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</si>
  <si>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</si>
  <si>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</si>
  <si>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</si>
  <si>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</si>
  <si>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</si>
  <si>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</si>
  <si>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</si>
  <si>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</si>
  <si>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</si>
  <si>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</si>
  <si>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</si>
  <si>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</si>
  <si>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</si>
  <si>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</si>
  <si>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</si>
  <si>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</si>
  <si>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</si>
  <si>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</si>
  <si>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</si>
  <si>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</si>
  <si>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</si>
  <si>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</si>
  <si>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</si>
  <si>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</si>
  <si>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</si>
  <si>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</si>
  <si>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</si>
  <si>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</si>
  <si>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</si>
  <si>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</si>
  <si>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</si>
  <si>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</si>
  <si>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</si>
  <si>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</si>
  <si>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</si>
  <si>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</si>
  <si>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</si>
  <si>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</si>
  <si>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</si>
  <si>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</si>
  <si>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</si>
  <si>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</si>
  <si>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</si>
  <si>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</si>
  <si>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</si>
  <si>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</si>
  <si>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</si>
  <si>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</si>
  <si>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</si>
  <si>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</si>
  <si>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</si>
  <si>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</si>
  <si>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</si>
  <si>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</si>
  <si>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</si>
  <si>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</si>
  <si>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</si>
  <si>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</si>
  <si>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</si>
  <si>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</si>
  <si>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</si>
  <si>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</si>
  <si>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</si>
  <si>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</si>
  <si>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</si>
  <si>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</si>
  <si>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</si>
  <si>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</si>
  <si>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</si>
  <si>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</si>
  <si>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</si>
  <si>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</si>
  <si>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</si>
  <si>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</si>
  <si>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</si>
  <si>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</si>
  <si>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</si>
  <si>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</si>
  <si>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</si>
  <si>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</si>
  <si>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</si>
  <si>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</si>
  <si>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</si>
  <si>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</si>
  <si>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</si>
  <si>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</si>
  <si>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</si>
  <si>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</si>
  <si>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</si>
  <si>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</si>
  <si>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</si>
  <si>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</si>
  <si>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</si>
  <si>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</si>
  <si>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</si>
  <si>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</si>
  <si>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</si>
  <si>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</si>
  <si>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</si>
  <si>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</si>
  <si>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</si>
  <si>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</si>
  <si>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</si>
  <si>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</si>
  <si>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</si>
  <si>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</si>
  <si>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</si>
  <si>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</si>
  <si>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</si>
  <si>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</si>
  <si>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</si>
  <si>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</si>
  <si>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</si>
  <si>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</si>
  <si>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</si>
  <si>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</si>
  <si>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</si>
  <si>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</si>
  <si>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</si>
  <si>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</si>
  <si>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</si>
  <si>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</si>
  <si>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</si>
  <si>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</si>
  <si>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</si>
  <si>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</si>
  <si>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</si>
  <si>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</si>
  <si>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</si>
  <si>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</si>
  <si>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</si>
  <si>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</si>
  <si>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</si>
  <si>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</si>
  <si>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</si>
  <si>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</si>
  <si>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</si>
  <si>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</si>
  <si>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</si>
  <si>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</si>
  <si>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</si>
  <si>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</si>
  <si>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</si>
  <si>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</si>
  <si>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</si>
  <si>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</si>
  <si>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</si>
  <si>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</si>
  <si>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</si>
  <si>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</si>
  <si>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</si>
  <si>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</si>
  <si>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</si>
  <si>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</si>
  <si>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</si>
  <si>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</si>
  <si>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Mayus</t>
  </si>
  <si>
    <t>Esblanco</t>
  </si>
  <si>
    <t>Correo</t>
  </si>
  <si>
    <t>Telefono</t>
  </si>
  <si>
    <t>Concatenar</t>
  </si>
  <si>
    <t>ABS</t>
  </si>
  <si>
    <t>esnumero</t>
  </si>
  <si>
    <t>esblanco saldo</t>
  </si>
  <si>
    <t>Fecha</t>
  </si>
  <si>
    <t xml:space="preserve">Contar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</si>
</sst>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18" fillId="0" borderId="0" xfId="43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3"/>
  <sheetViews>
    <sheetView tabSelected="1" topLeftCell="J1" zoomScale="130" zoomScaleNormal="130" workbookViewId="0">
      <selection activeCell="U1034" sqref="U1034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5" customWidth="1"/>
    <col min="5" max="5" width="23.7109375" customWidth="1"/>
    <col min="6" max="6" width="24.7109375" style="8" customWidth="1"/>
    <col min="7" max="7" width="22.28515625" bestFit="1" customWidth="1"/>
    <col min="9" max="9" width="28.7109375" customWidth="1"/>
    <col min="14" max="14" width="18.28515625" customWidth="1"/>
    <col min="16" max="16" width="11.42578125" customWidth="1"/>
    <col min="17" max="17" width="17.140625" customWidth="1"/>
    <col min="18" max="18" width="11.85546875" bestFit="1" customWidth="1"/>
    <col min="19" max="19" width="20.85546875" customWidth="1"/>
    <col min="21" max="21" width="15.5703125" customWidth="1"/>
  </cols>
  <sheetData>
    <row r="1" spans="1:21" s="1" customFormat="1" x14ac:dyDescent="0.25">
      <c r="A1" s="1" t="s">
        <v>2971</v>
      </c>
      <c r="B1" s="1" t="s">
        <v>2970</v>
      </c>
      <c r="C1" s="1" t="s">
        <v>2972</v>
      </c>
      <c r="D1" s="4" t="s">
        <v>2974</v>
      </c>
      <c r="E1" s="1" t="s">
        <v>2973</v>
      </c>
      <c r="F1" s="7" t="s">
        <v>4928</v>
      </c>
      <c r="G1" s="1" t="s">
        <v>2975</v>
      </c>
      <c r="I1" s="1" t="s">
        <v>4972</v>
      </c>
      <c r="J1" s="1" t="s">
        <v>4973</v>
      </c>
      <c r="K1" s="1" t="s">
        <v>4974</v>
      </c>
      <c r="M1" s="1" t="s">
        <v>4975</v>
      </c>
      <c r="N1" s="1" t="s">
        <v>4976</v>
      </c>
      <c r="O1" s="1" t="s">
        <v>4977</v>
      </c>
      <c r="P1" s="1" t="s">
        <v>4978</v>
      </c>
      <c r="Q1" s="1" t="s">
        <v>4979</v>
      </c>
      <c r="R1" s="1" t="s">
        <v>4980</v>
      </c>
      <c r="U1" s="1" t="s">
        <v>4981</v>
      </c>
    </row>
    <row r="2" spans="1:21" x14ac:dyDescent="0.25">
      <c r="A2" t="s">
        <v>3929</v>
      </c>
      <c r="B2" t="s">
        <v>999</v>
      </c>
      <c r="C2" t="s">
        <v>521</v>
      </c>
      <c r="D2" s="9" t="s">
        <v>2976</v>
      </c>
      <c r="E2" t="s">
        <v>1117</v>
      </c>
      <c r="F2" s="8">
        <v>63</v>
      </c>
      <c r="G2" s="2">
        <v>43347</v>
      </c>
      <c r="H2" s="3"/>
      <c r="I2" t="str">
        <f>UPPER(B2)</f>
        <v>SO FACTIVE</v>
      </c>
      <c r="J2" t="b">
        <f>ISBLANK(G2)</f>
        <v>0</v>
      </c>
      <c r="K2" t="b">
        <f>AND(D2="@", D2=".")</f>
        <v>0</v>
      </c>
      <c r="M2">
        <f>LEN(E2)</f>
        <v>14</v>
      </c>
      <c r="N2" t="str">
        <f>CONCATENATE("+",E2)</f>
        <v>+(394) 406-8708</v>
      </c>
      <c r="O2">
        <f>ABS(F2)</f>
        <v>63</v>
      </c>
      <c r="P2" t="b">
        <f>ISNUMBER(F2)</f>
        <v>1</v>
      </c>
      <c r="Q2">
        <f>IF(ISNUMBER(F2),F2,"")</f>
        <v>63</v>
      </c>
      <c r="R2" t="b">
        <f>ISNUMBER(G2)</f>
        <v>1</v>
      </c>
      <c r="S2" t="str">
        <f>IF(ISBLANK(C2),#REF!,C2)</f>
        <v>Lorenzo Cantón Galan</v>
      </c>
      <c r="T2">
        <f>IF(ISBLANK(G2),#REF!,G2)</f>
        <v>43347</v>
      </c>
      <c r="U2">
        <f>COUNTIF(A2:A1033,A2)</f>
        <v>1</v>
      </c>
    </row>
    <row r="3" spans="1:21" x14ac:dyDescent="0.25">
      <c r="A3" t="s">
        <v>3930</v>
      </c>
      <c r="B3" t="s">
        <v>1000</v>
      </c>
      <c r="C3" t="s">
        <v>0</v>
      </c>
      <c r="D3" s="5" t="s">
        <v>2977</v>
      </c>
      <c r="E3" t="s">
        <v>1118</v>
      </c>
      <c r="F3" s="8">
        <v>4250</v>
      </c>
      <c r="G3" s="2">
        <v>41068</v>
      </c>
      <c r="H3" s="3"/>
      <c r="I3" t="str">
        <f t="shared" ref="I3:I66" si="0">UPPER(B3)</f>
        <v>KONTROLLER</v>
      </c>
      <c r="J3" t="b">
        <f t="shared" ref="J3:J66" si="1">ISBLANK(G3)</f>
        <v>0</v>
      </c>
      <c r="M3">
        <f t="shared" ref="M3:M66" si="2">LEN(E3)</f>
        <v>14</v>
      </c>
      <c r="N3" t="str">
        <f t="shared" ref="N3:N66" si="3">CONCATENATE("+",E3)</f>
        <v>+(923) 207-3871</v>
      </c>
      <c r="O3">
        <f t="shared" ref="O3:O66" si="4">ABS(F3)</f>
        <v>4250</v>
      </c>
      <c r="P3" t="b">
        <f t="shared" ref="P3:P66" si="5">ISNUMBER(F3)</f>
        <v>1</v>
      </c>
      <c r="Q3">
        <f t="shared" ref="Q3:Q66" si="6">IF(ISNUMBER(F3),F3,"")</f>
        <v>4250</v>
      </c>
      <c r="R3" t="b">
        <f t="shared" ref="R3:R66" si="7">ISNUMBER(G3)</f>
        <v>1</v>
      </c>
      <c r="U3">
        <f t="shared" ref="U3:U66" si="8">COUNTIF(A3:A1034,A3)</f>
        <v>1</v>
      </c>
    </row>
    <row r="4" spans="1:21" x14ac:dyDescent="0.25">
      <c r="A4" t="s">
        <v>3931</v>
      </c>
      <c r="B4" t="s">
        <v>1001</v>
      </c>
      <c r="C4" t="s">
        <v>1</v>
      </c>
      <c r="D4" s="5" t="s">
        <v>2978</v>
      </c>
      <c r="E4" t="s">
        <v>1119</v>
      </c>
      <c r="F4" s="8">
        <v>-2412</v>
      </c>
      <c r="G4" s="2">
        <v>42953</v>
      </c>
      <c r="I4" t="str">
        <f t="shared" si="0"/>
        <v>FINANCE API</v>
      </c>
      <c r="J4" t="b">
        <f t="shared" si="1"/>
        <v>0</v>
      </c>
      <c r="M4">
        <f t="shared" si="2"/>
        <v>14</v>
      </c>
      <c r="N4" t="str">
        <f t="shared" si="3"/>
        <v>+(904) 363-2261</v>
      </c>
      <c r="O4">
        <f t="shared" si="4"/>
        <v>2412</v>
      </c>
      <c r="P4" t="b">
        <f t="shared" si="5"/>
        <v>1</v>
      </c>
      <c r="Q4">
        <f t="shared" si="6"/>
        <v>-2412</v>
      </c>
      <c r="R4" t="b">
        <f t="shared" si="7"/>
        <v>1</v>
      </c>
      <c r="U4">
        <f t="shared" si="8"/>
        <v>1</v>
      </c>
    </row>
    <row r="5" spans="1:21" x14ac:dyDescent="0.25">
      <c r="A5" t="s">
        <v>3932</v>
      </c>
      <c r="B5" t="s">
        <v>1002</v>
      </c>
      <c r="C5" t="s">
        <v>522</v>
      </c>
      <c r="D5" s="5" t="s">
        <v>2979</v>
      </c>
      <c r="E5" t="s">
        <v>1120</v>
      </c>
      <c r="F5" s="8">
        <v>3348</v>
      </c>
      <c r="G5" s="2">
        <v>42877</v>
      </c>
      <c r="I5" t="str">
        <f t="shared" si="0"/>
        <v>BIOMOTIVATE</v>
      </c>
      <c r="J5" t="b">
        <f t="shared" si="1"/>
        <v>0</v>
      </c>
      <c r="M5">
        <f t="shared" si="2"/>
        <v>14</v>
      </c>
      <c r="N5" t="str">
        <f t="shared" si="3"/>
        <v>+(923) 671-4117</v>
      </c>
      <c r="O5">
        <f t="shared" si="4"/>
        <v>3348</v>
      </c>
      <c r="P5" t="b">
        <f t="shared" si="5"/>
        <v>1</v>
      </c>
      <c r="Q5">
        <f t="shared" si="6"/>
        <v>3348</v>
      </c>
      <c r="R5" t="b">
        <f t="shared" si="7"/>
        <v>1</v>
      </c>
      <c r="U5">
        <f t="shared" si="8"/>
        <v>1</v>
      </c>
    </row>
    <row r="6" spans="1:21" x14ac:dyDescent="0.25">
      <c r="A6" t="s">
        <v>3933</v>
      </c>
      <c r="B6" t="s">
        <v>1003</v>
      </c>
      <c r="C6" t="s">
        <v>523</v>
      </c>
      <c r="D6" s="5" t="s">
        <v>2980</v>
      </c>
      <c r="E6" t="s">
        <v>1121</v>
      </c>
      <c r="F6" s="8">
        <v>570</v>
      </c>
      <c r="G6" s="2">
        <v>44578</v>
      </c>
      <c r="I6" t="str">
        <f t="shared" si="0"/>
        <v>DELTAVITA</v>
      </c>
      <c r="J6" t="b">
        <f t="shared" si="1"/>
        <v>0</v>
      </c>
      <c r="M6">
        <f t="shared" si="2"/>
        <v>14</v>
      </c>
      <c r="N6" t="str">
        <f t="shared" si="3"/>
        <v>+(841) 798-8943</v>
      </c>
      <c r="O6">
        <f t="shared" si="4"/>
        <v>570</v>
      </c>
      <c r="P6" t="b">
        <f t="shared" si="5"/>
        <v>1</v>
      </c>
      <c r="Q6">
        <f t="shared" si="6"/>
        <v>570</v>
      </c>
      <c r="R6" t="b">
        <f t="shared" si="7"/>
        <v>1</v>
      </c>
      <c r="U6">
        <f t="shared" si="8"/>
        <v>2</v>
      </c>
    </row>
    <row r="7" spans="1:21" x14ac:dyDescent="0.25">
      <c r="A7" t="s">
        <v>3934</v>
      </c>
      <c r="B7" t="s">
        <v>1004</v>
      </c>
      <c r="C7" t="s">
        <v>2</v>
      </c>
      <c r="D7" s="5" t="s">
        <v>2981</v>
      </c>
      <c r="E7" t="s">
        <v>1122</v>
      </c>
      <c r="F7" s="8">
        <v>261</v>
      </c>
      <c r="G7" s="2">
        <v>41884</v>
      </c>
      <c r="I7" t="str">
        <f t="shared" si="0"/>
        <v>METTA STATU_CRU_LUMARN</v>
      </c>
      <c r="J7" t="b">
        <f t="shared" si="1"/>
        <v>0</v>
      </c>
      <c r="M7">
        <f t="shared" si="2"/>
        <v>14</v>
      </c>
      <c r="N7" t="str">
        <f t="shared" si="3"/>
        <v>+(559) 515-6369</v>
      </c>
      <c r="O7">
        <f t="shared" si="4"/>
        <v>261</v>
      </c>
      <c r="P7" t="b">
        <f t="shared" si="5"/>
        <v>1</v>
      </c>
      <c r="Q7">
        <f t="shared" si="6"/>
        <v>261</v>
      </c>
      <c r="R7" t="b">
        <f t="shared" si="7"/>
        <v>1</v>
      </c>
      <c r="U7">
        <f t="shared" si="8"/>
        <v>1</v>
      </c>
    </row>
    <row r="8" spans="1:21" x14ac:dyDescent="0.25">
      <c r="A8" t="s">
        <v>3935</v>
      </c>
      <c r="B8" t="s">
        <v>1005</v>
      </c>
      <c r="C8" t="s">
        <v>524</v>
      </c>
      <c r="D8" s="5" t="s">
        <v>2982</v>
      </c>
      <c r="E8" t="s">
        <v>1123</v>
      </c>
      <c r="F8" s="8">
        <v>4733</v>
      </c>
      <c r="G8" s="2">
        <v>44253</v>
      </c>
      <c r="I8" t="str">
        <f t="shared" si="0"/>
        <v>TOWN OF ABUS ROAD</v>
      </c>
      <c r="J8" t="b">
        <f t="shared" si="1"/>
        <v>0</v>
      </c>
      <c r="M8">
        <f t="shared" si="2"/>
        <v>14</v>
      </c>
      <c r="N8" t="str">
        <f t="shared" si="3"/>
        <v>+(715) 328-4811</v>
      </c>
      <c r="O8">
        <f t="shared" si="4"/>
        <v>4733</v>
      </c>
      <c r="P8" t="b">
        <f t="shared" si="5"/>
        <v>1</v>
      </c>
      <c r="Q8">
        <f t="shared" si="6"/>
        <v>4733</v>
      </c>
      <c r="R8" t="b">
        <f t="shared" si="7"/>
        <v>1</v>
      </c>
      <c r="U8">
        <f t="shared" si="8"/>
        <v>1</v>
      </c>
    </row>
    <row r="9" spans="1:21" x14ac:dyDescent="0.25">
      <c r="A9" t="s">
        <v>3936</v>
      </c>
      <c r="B9" t="s">
        <v>1006</v>
      </c>
      <c r="C9" t="s">
        <v>525</v>
      </c>
      <c r="D9" s="5" t="s">
        <v>2983</v>
      </c>
      <c r="E9" t="s">
        <v>1124</v>
      </c>
      <c r="F9" s="8">
        <v>18254</v>
      </c>
      <c r="G9" s="2">
        <v>43471</v>
      </c>
      <c r="I9" t="str">
        <f t="shared" si="0"/>
        <v>PLAYER</v>
      </c>
      <c r="J9" t="b">
        <f t="shared" si="1"/>
        <v>0</v>
      </c>
      <c r="M9">
        <f t="shared" si="2"/>
        <v>14</v>
      </c>
      <c r="N9" t="str">
        <f t="shared" si="3"/>
        <v>+(953) 242-4312</v>
      </c>
      <c r="O9">
        <f t="shared" si="4"/>
        <v>18254</v>
      </c>
      <c r="P9" t="b">
        <f t="shared" si="5"/>
        <v>1</v>
      </c>
      <c r="Q9">
        <f t="shared" si="6"/>
        <v>18254</v>
      </c>
      <c r="R9" t="b">
        <f t="shared" si="7"/>
        <v>1</v>
      </c>
      <c r="U9">
        <f t="shared" si="8"/>
        <v>1</v>
      </c>
    </row>
    <row r="10" spans="1:21" x14ac:dyDescent="0.25">
      <c r="A10" t="s">
        <v>3937</v>
      </c>
      <c r="B10" t="s">
        <v>1007</v>
      </c>
      <c r="C10" t="s">
        <v>3</v>
      </c>
      <c r="D10" s="5" t="s">
        <v>2984</v>
      </c>
      <c r="E10" t="s">
        <v>1125</v>
      </c>
      <c r="F10" s="8">
        <v>2128</v>
      </c>
      <c r="G10" s="2">
        <v>43218</v>
      </c>
      <c r="I10" t="str">
        <f t="shared" si="0"/>
        <v>TEAM ESPORTS</v>
      </c>
      <c r="J10" t="b">
        <f t="shared" si="1"/>
        <v>0</v>
      </c>
      <c r="M10">
        <f t="shared" si="2"/>
        <v>14</v>
      </c>
      <c r="N10" t="str">
        <f t="shared" si="3"/>
        <v>+(429) 355-6554</v>
      </c>
      <c r="O10">
        <f t="shared" si="4"/>
        <v>2128</v>
      </c>
      <c r="P10" t="b">
        <f t="shared" si="5"/>
        <v>1</v>
      </c>
      <c r="Q10">
        <f t="shared" si="6"/>
        <v>2128</v>
      </c>
      <c r="R10" t="b">
        <f t="shared" si="7"/>
        <v>1</v>
      </c>
      <c r="U10">
        <f t="shared" si="8"/>
        <v>1</v>
      </c>
    </row>
    <row r="11" spans="1:21" x14ac:dyDescent="0.25">
      <c r="A11" t="s">
        <v>3938</v>
      </c>
      <c r="B11" t="s">
        <v>1008</v>
      </c>
      <c r="C11" t="s">
        <v>526</v>
      </c>
      <c r="D11" s="5" t="s">
        <v>2985</v>
      </c>
      <c r="E11" t="s">
        <v>1126</v>
      </c>
      <c r="F11" s="8">
        <v>310</v>
      </c>
      <c r="G11" s="2">
        <v>41132</v>
      </c>
      <c r="I11" t="str">
        <f t="shared" si="0"/>
        <v>TEAM IMPACT</v>
      </c>
      <c r="J11" t="b">
        <f t="shared" si="1"/>
        <v>0</v>
      </c>
      <c r="M11">
        <f t="shared" si="2"/>
        <v>14</v>
      </c>
      <c r="N11" t="str">
        <f t="shared" si="3"/>
        <v>+(399) 380-2112</v>
      </c>
      <c r="O11">
        <f t="shared" si="4"/>
        <v>310</v>
      </c>
      <c r="P11" t="b">
        <f t="shared" si="5"/>
        <v>1</v>
      </c>
      <c r="Q11">
        <f t="shared" si="6"/>
        <v>310</v>
      </c>
      <c r="R11" t="b">
        <f t="shared" si="7"/>
        <v>1</v>
      </c>
      <c r="U11">
        <f t="shared" si="8"/>
        <v>1</v>
      </c>
    </row>
    <row r="12" spans="1:21" x14ac:dyDescent="0.25">
      <c r="A12" t="s">
        <v>3939</v>
      </c>
      <c r="B12" t="s">
        <v>1009</v>
      </c>
      <c r="C12" t="s">
        <v>527</v>
      </c>
      <c r="D12" s="5" t="s">
        <v>2986</v>
      </c>
      <c r="E12" t="s">
        <v>1127</v>
      </c>
      <c r="F12" s="8">
        <v>3536</v>
      </c>
      <c r="G12" s="2">
        <v>44137</v>
      </c>
      <c r="I12" t="str">
        <f t="shared" si="0"/>
        <v>ALLIANCESTUDIOS</v>
      </c>
      <c r="J12" t="b">
        <f t="shared" si="1"/>
        <v>0</v>
      </c>
      <c r="M12">
        <f t="shared" si="2"/>
        <v>14</v>
      </c>
      <c r="N12" t="str">
        <f t="shared" si="3"/>
        <v>+(242) 702-4300</v>
      </c>
      <c r="O12">
        <f t="shared" si="4"/>
        <v>3536</v>
      </c>
      <c r="P12" t="b">
        <f t="shared" si="5"/>
        <v>1</v>
      </c>
      <c r="Q12">
        <f t="shared" si="6"/>
        <v>3536</v>
      </c>
      <c r="R12" t="b">
        <f t="shared" si="7"/>
        <v>1</v>
      </c>
      <c r="U12">
        <f t="shared" si="8"/>
        <v>1</v>
      </c>
    </row>
    <row r="13" spans="1:21" x14ac:dyDescent="0.25">
      <c r="A13" t="s">
        <v>3940</v>
      </c>
      <c r="B13" t="s">
        <v>1010</v>
      </c>
      <c r="C13" t="s">
        <v>528</v>
      </c>
      <c r="D13" s="5" t="s">
        <v>2987</v>
      </c>
      <c r="E13" t="s">
        <v>1128</v>
      </c>
      <c r="F13" s="8">
        <v>71.14</v>
      </c>
      <c r="G13" s="2">
        <v>43387</v>
      </c>
      <c r="I13" t="str">
        <f t="shared" si="0"/>
        <v>MODGUGH</v>
      </c>
      <c r="J13" t="b">
        <f t="shared" si="1"/>
        <v>0</v>
      </c>
      <c r="M13">
        <f t="shared" si="2"/>
        <v>14</v>
      </c>
      <c r="N13" t="str">
        <f t="shared" si="3"/>
        <v>+(479) 987-5028</v>
      </c>
      <c r="O13">
        <f t="shared" si="4"/>
        <v>71.14</v>
      </c>
      <c r="P13" t="b">
        <f t="shared" si="5"/>
        <v>1</v>
      </c>
      <c r="Q13">
        <f t="shared" si="6"/>
        <v>71.14</v>
      </c>
      <c r="R13" t="b">
        <f t="shared" si="7"/>
        <v>1</v>
      </c>
      <c r="U13">
        <f t="shared" si="8"/>
        <v>1</v>
      </c>
    </row>
    <row r="14" spans="1:21" x14ac:dyDescent="0.25">
      <c r="A14" t="s">
        <v>3941</v>
      </c>
      <c r="B14" t="s">
        <v>1011</v>
      </c>
      <c r="C14" t="s">
        <v>529</v>
      </c>
      <c r="D14" s="5" t="s">
        <v>2988</v>
      </c>
      <c r="E14" t="s">
        <v>1129</v>
      </c>
      <c r="F14" s="8">
        <v>5258</v>
      </c>
      <c r="G14" s="2">
        <v>42863</v>
      </c>
      <c r="I14" t="str">
        <f t="shared" si="0"/>
        <v>TEAM SOFTWARE</v>
      </c>
      <c r="J14" t="b">
        <f t="shared" si="1"/>
        <v>0</v>
      </c>
      <c r="M14">
        <f t="shared" si="2"/>
        <v>14</v>
      </c>
      <c r="N14" t="str">
        <f t="shared" si="3"/>
        <v>+(669) 494-0889</v>
      </c>
      <c r="O14">
        <f t="shared" si="4"/>
        <v>5258</v>
      </c>
      <c r="P14" t="b">
        <f t="shared" si="5"/>
        <v>1</v>
      </c>
      <c r="Q14">
        <f t="shared" si="6"/>
        <v>5258</v>
      </c>
      <c r="R14" t="b">
        <f t="shared" si="7"/>
        <v>1</v>
      </c>
      <c r="U14">
        <f t="shared" si="8"/>
        <v>2</v>
      </c>
    </row>
    <row r="15" spans="1:21" x14ac:dyDescent="0.25">
      <c r="A15" t="s">
        <v>3942</v>
      </c>
      <c r="B15" t="s">
        <v>1012</v>
      </c>
      <c r="C15" t="s">
        <v>530</v>
      </c>
      <c r="D15" s="5" t="s">
        <v>2989</v>
      </c>
      <c r="E15" t="s">
        <v>1130</v>
      </c>
      <c r="F15" s="8">
        <v>8121</v>
      </c>
      <c r="G15" s="2">
        <v>42076</v>
      </c>
      <c r="I15" t="str">
        <f t="shared" si="0"/>
        <v>BAYESA</v>
      </c>
      <c r="J15" t="b">
        <f t="shared" si="1"/>
        <v>0</v>
      </c>
      <c r="M15">
        <f t="shared" si="2"/>
        <v>14</v>
      </c>
      <c r="N15" t="str">
        <f t="shared" si="3"/>
        <v>+(495) 936-2371</v>
      </c>
      <c r="O15">
        <f t="shared" si="4"/>
        <v>8121</v>
      </c>
      <c r="P15" t="b">
        <f t="shared" si="5"/>
        <v>1</v>
      </c>
      <c r="Q15">
        <f t="shared" si="6"/>
        <v>8121</v>
      </c>
      <c r="R15" t="b">
        <f t="shared" si="7"/>
        <v>1</v>
      </c>
      <c r="U15">
        <f t="shared" si="8"/>
        <v>1</v>
      </c>
    </row>
    <row r="16" spans="1:21" x14ac:dyDescent="0.25">
      <c r="A16" t="s">
        <v>3943</v>
      </c>
      <c r="B16" t="s">
        <v>1013</v>
      </c>
      <c r="C16" t="s">
        <v>531</v>
      </c>
      <c r="D16" s="5" t="s">
        <v>2990</v>
      </c>
      <c r="E16" t="s">
        <v>1131</v>
      </c>
      <c r="F16" s="8">
        <v>211</v>
      </c>
      <c r="G16" s="2">
        <v>44593</v>
      </c>
      <c r="I16" t="str">
        <f t="shared" si="0"/>
        <v>PUBSEARCH</v>
      </c>
      <c r="J16" t="b">
        <f t="shared" si="1"/>
        <v>0</v>
      </c>
      <c r="M16">
        <f t="shared" si="2"/>
        <v>14</v>
      </c>
      <c r="N16" t="str">
        <f t="shared" si="3"/>
        <v>+(901) 585-8039</v>
      </c>
      <c r="O16">
        <f t="shared" si="4"/>
        <v>211</v>
      </c>
      <c r="P16" t="b">
        <f t="shared" si="5"/>
        <v>1</v>
      </c>
      <c r="Q16">
        <f t="shared" si="6"/>
        <v>211</v>
      </c>
      <c r="R16" t="b">
        <f t="shared" si="7"/>
        <v>1</v>
      </c>
      <c r="U16">
        <f t="shared" si="8"/>
        <v>1</v>
      </c>
    </row>
    <row r="17" spans="1:21" x14ac:dyDescent="0.25">
      <c r="A17" t="s">
        <v>3944</v>
      </c>
      <c r="B17" t="s">
        <v>1014</v>
      </c>
      <c r="C17" t="s">
        <v>4</v>
      </c>
      <c r="D17" s="5" t="s">
        <v>2991</v>
      </c>
      <c r="E17" t="s">
        <v>1132</v>
      </c>
      <c r="F17" s="8">
        <v>3391</v>
      </c>
      <c r="G17" s="2">
        <v>42895</v>
      </c>
      <c r="I17" t="str">
        <f t="shared" si="0"/>
        <v>TEKNOSYSTEMS</v>
      </c>
      <c r="J17" t="b">
        <f t="shared" si="1"/>
        <v>0</v>
      </c>
      <c r="M17">
        <f t="shared" si="2"/>
        <v>14</v>
      </c>
      <c r="N17" t="str">
        <f t="shared" si="3"/>
        <v>+(243) 646-8371</v>
      </c>
      <c r="O17">
        <f t="shared" si="4"/>
        <v>3391</v>
      </c>
      <c r="P17" t="b">
        <f t="shared" si="5"/>
        <v>1</v>
      </c>
      <c r="Q17">
        <f t="shared" si="6"/>
        <v>3391</v>
      </c>
      <c r="R17" t="b">
        <f t="shared" si="7"/>
        <v>1</v>
      </c>
      <c r="U17">
        <f t="shared" si="8"/>
        <v>1</v>
      </c>
    </row>
    <row r="18" spans="1:21" x14ac:dyDescent="0.25">
      <c r="A18" t="s">
        <v>3945</v>
      </c>
      <c r="B18" t="s">
        <v>1015</v>
      </c>
      <c r="C18" t="s">
        <v>532</v>
      </c>
      <c r="D18" s="5" t="s">
        <v>2992</v>
      </c>
      <c r="E18" t="s">
        <v>1133</v>
      </c>
      <c r="F18" s="8">
        <v>5752</v>
      </c>
      <c r="G18" s="2">
        <v>44206</v>
      </c>
      <c r="I18" t="str">
        <f t="shared" si="0"/>
        <v>COMPANYREO</v>
      </c>
      <c r="J18" t="b">
        <f t="shared" si="1"/>
        <v>0</v>
      </c>
      <c r="M18">
        <f t="shared" si="2"/>
        <v>14</v>
      </c>
      <c r="N18" t="str">
        <f t="shared" si="3"/>
        <v>+(577) 722-8909</v>
      </c>
      <c r="O18">
        <f t="shared" si="4"/>
        <v>5752</v>
      </c>
      <c r="P18" t="b">
        <f t="shared" si="5"/>
        <v>1</v>
      </c>
      <c r="Q18">
        <f t="shared" si="6"/>
        <v>5752</v>
      </c>
      <c r="R18" t="b">
        <f t="shared" si="7"/>
        <v>1</v>
      </c>
      <c r="U18">
        <f t="shared" si="8"/>
        <v>1</v>
      </c>
    </row>
    <row r="19" spans="1:21" x14ac:dyDescent="0.25">
      <c r="A19" t="s">
        <v>3946</v>
      </c>
      <c r="B19" t="s">
        <v>1016</v>
      </c>
      <c r="C19" t="s">
        <v>533</v>
      </c>
      <c r="D19" s="5" t="s">
        <v>2993</v>
      </c>
      <c r="E19" t="s">
        <v>1134</v>
      </c>
      <c r="F19" s="8">
        <v>4332</v>
      </c>
      <c r="G19" s="2">
        <v>41730</v>
      </c>
      <c r="I19" t="str">
        <f t="shared" si="0"/>
        <v>UPSTREAM</v>
      </c>
      <c r="J19" t="b">
        <f t="shared" si="1"/>
        <v>0</v>
      </c>
      <c r="M19">
        <f t="shared" si="2"/>
        <v>14</v>
      </c>
      <c r="N19" t="str">
        <f t="shared" si="3"/>
        <v>+(965) 536-3236</v>
      </c>
      <c r="O19">
        <f t="shared" si="4"/>
        <v>4332</v>
      </c>
      <c r="P19" t="b">
        <f t="shared" si="5"/>
        <v>1</v>
      </c>
      <c r="Q19">
        <f t="shared" si="6"/>
        <v>4332</v>
      </c>
      <c r="R19" t="b">
        <f t="shared" si="7"/>
        <v>1</v>
      </c>
      <c r="U19">
        <f t="shared" si="8"/>
        <v>1</v>
      </c>
    </row>
    <row r="20" spans="1:21" x14ac:dyDescent="0.25">
      <c r="A20" t="s">
        <v>3947</v>
      </c>
      <c r="B20" t="s">
        <v>1017</v>
      </c>
      <c r="C20" t="s">
        <v>534</v>
      </c>
      <c r="D20" s="5" t="s">
        <v>2994</v>
      </c>
      <c r="E20" t="s">
        <v>1135</v>
      </c>
      <c r="F20" s="8">
        <v>7601</v>
      </c>
      <c r="G20" s="2">
        <v>41126</v>
      </c>
      <c r="I20" t="str">
        <f t="shared" si="0"/>
        <v>ZENITCOM SOLUTIONS</v>
      </c>
      <c r="J20" t="b">
        <f t="shared" si="1"/>
        <v>0</v>
      </c>
      <c r="M20">
        <f t="shared" si="2"/>
        <v>14</v>
      </c>
      <c r="N20" t="str">
        <f t="shared" si="3"/>
        <v>+(970) 954-6303</v>
      </c>
      <c r="O20">
        <f t="shared" si="4"/>
        <v>7601</v>
      </c>
      <c r="P20" t="b">
        <f t="shared" si="5"/>
        <v>1</v>
      </c>
      <c r="Q20">
        <f t="shared" si="6"/>
        <v>7601</v>
      </c>
      <c r="R20" t="b">
        <f t="shared" si="7"/>
        <v>1</v>
      </c>
      <c r="U20">
        <f t="shared" si="8"/>
        <v>1</v>
      </c>
    </row>
    <row r="21" spans="1:21" x14ac:dyDescent="0.25">
      <c r="A21" t="s">
        <v>3948</v>
      </c>
      <c r="B21" t="s">
        <v>1018</v>
      </c>
      <c r="C21" t="s">
        <v>535</v>
      </c>
      <c r="D21" s="5" t="s">
        <v>2995</v>
      </c>
      <c r="E21" t="s">
        <v>1136</v>
      </c>
      <c r="F21" s="8">
        <v>607</v>
      </c>
      <c r="G21" s="2">
        <v>44486</v>
      </c>
      <c r="I21" t="str">
        <f t="shared" si="0"/>
        <v>VUEVITAS</v>
      </c>
      <c r="J21" t="b">
        <f t="shared" si="1"/>
        <v>0</v>
      </c>
      <c r="M21">
        <f t="shared" si="2"/>
        <v>14</v>
      </c>
      <c r="N21" t="str">
        <f t="shared" si="3"/>
        <v>+(988) 713-8842</v>
      </c>
      <c r="O21">
        <f t="shared" si="4"/>
        <v>607</v>
      </c>
      <c r="P21" t="b">
        <f t="shared" si="5"/>
        <v>1</v>
      </c>
      <c r="Q21">
        <f t="shared" si="6"/>
        <v>607</v>
      </c>
      <c r="R21" t="b">
        <f t="shared" si="7"/>
        <v>1</v>
      </c>
      <c r="U21">
        <f t="shared" si="8"/>
        <v>2</v>
      </c>
    </row>
    <row r="22" spans="1:21" x14ac:dyDescent="0.25">
      <c r="A22" t="s">
        <v>3949</v>
      </c>
      <c r="B22" t="s">
        <v>1019</v>
      </c>
      <c r="C22" t="s">
        <v>5</v>
      </c>
      <c r="D22" s="6" t="s">
        <v>4948</v>
      </c>
      <c r="E22" t="s">
        <v>1137</v>
      </c>
      <c r="F22" s="8">
        <v>8231</v>
      </c>
      <c r="G22" s="2">
        <v>41112</v>
      </c>
      <c r="I22" t="str">
        <f t="shared" si="0"/>
        <v>2GM FUJI</v>
      </c>
      <c r="J22" t="b">
        <f t="shared" si="1"/>
        <v>0</v>
      </c>
      <c r="M22">
        <f t="shared" si="2"/>
        <v>14</v>
      </c>
      <c r="N22" t="str">
        <f t="shared" si="3"/>
        <v>+(618) 384-8498</v>
      </c>
      <c r="O22">
        <f t="shared" si="4"/>
        <v>8231</v>
      </c>
      <c r="P22" t="b">
        <f t="shared" si="5"/>
        <v>1</v>
      </c>
      <c r="Q22">
        <f t="shared" si="6"/>
        <v>8231</v>
      </c>
      <c r="R22" t="b">
        <f t="shared" si="7"/>
        <v>1</v>
      </c>
      <c r="U22">
        <f t="shared" si="8"/>
        <v>1</v>
      </c>
    </row>
    <row r="23" spans="1:21" x14ac:dyDescent="0.25">
      <c r="A23" t="s">
        <v>3950</v>
      </c>
      <c r="B23" t="s">
        <v>1020</v>
      </c>
      <c r="C23" t="s">
        <v>6</v>
      </c>
      <c r="D23" s="5" t="s">
        <v>2996</v>
      </c>
      <c r="E23" t="s">
        <v>1138</v>
      </c>
      <c r="F23" s="8">
        <v>2203</v>
      </c>
      <c r="G23" s="2">
        <v>42687</v>
      </c>
      <c r="I23" t="str">
        <f t="shared" si="0"/>
        <v>WEMBO MOBILE</v>
      </c>
      <c r="J23" t="b">
        <f t="shared" si="1"/>
        <v>0</v>
      </c>
      <c r="M23">
        <f t="shared" si="2"/>
        <v>14</v>
      </c>
      <c r="N23" t="str">
        <f t="shared" si="3"/>
        <v>+(727) 291-1259</v>
      </c>
      <c r="O23">
        <f t="shared" si="4"/>
        <v>2203</v>
      </c>
      <c r="P23" t="b">
        <f t="shared" si="5"/>
        <v>1</v>
      </c>
      <c r="Q23">
        <f t="shared" si="6"/>
        <v>2203</v>
      </c>
      <c r="R23" t="b">
        <f t="shared" si="7"/>
        <v>1</v>
      </c>
      <c r="U23">
        <f t="shared" si="8"/>
        <v>1</v>
      </c>
    </row>
    <row r="24" spans="1:21" x14ac:dyDescent="0.25">
      <c r="A24" t="s">
        <v>3951</v>
      </c>
      <c r="B24" t="s">
        <v>1021</v>
      </c>
      <c r="C24" t="s">
        <v>536</v>
      </c>
      <c r="D24" s="5" t="s">
        <v>2997</v>
      </c>
      <c r="E24" t="s">
        <v>1139</v>
      </c>
      <c r="F24" s="8">
        <v>1635</v>
      </c>
      <c r="G24" s="2">
        <v>43393</v>
      </c>
      <c r="I24" t="str">
        <f t="shared" si="0"/>
        <v>IJMALL</v>
      </c>
      <c r="J24" t="b">
        <f t="shared" si="1"/>
        <v>0</v>
      </c>
      <c r="M24">
        <f t="shared" si="2"/>
        <v>14</v>
      </c>
      <c r="N24" t="str">
        <f t="shared" si="3"/>
        <v>+(620) 870-4407</v>
      </c>
      <c r="O24">
        <f t="shared" si="4"/>
        <v>1635</v>
      </c>
      <c r="P24" t="b">
        <f t="shared" si="5"/>
        <v>1</v>
      </c>
      <c r="Q24">
        <f t="shared" si="6"/>
        <v>1635</v>
      </c>
      <c r="R24" t="b">
        <f t="shared" si="7"/>
        <v>1</v>
      </c>
      <c r="U24">
        <f t="shared" si="8"/>
        <v>1</v>
      </c>
    </row>
    <row r="25" spans="1:21" x14ac:dyDescent="0.25">
      <c r="A25" t="s">
        <v>3952</v>
      </c>
      <c r="B25" t="s">
        <v>1022</v>
      </c>
      <c r="C25" t="s">
        <v>537</v>
      </c>
      <c r="D25" s="5" t="s">
        <v>2998</v>
      </c>
      <c r="E25" t="s">
        <v>1140</v>
      </c>
      <c r="F25" s="8">
        <v>5861</v>
      </c>
      <c r="G25" s="2">
        <v>42715</v>
      </c>
      <c r="I25" t="str">
        <f t="shared" si="0"/>
        <v>GOAUTOMATCH</v>
      </c>
      <c r="J25" t="b">
        <f t="shared" si="1"/>
        <v>0</v>
      </c>
      <c r="M25">
        <f t="shared" si="2"/>
        <v>14</v>
      </c>
      <c r="N25" t="str">
        <f t="shared" si="3"/>
        <v>+(588) 599-4372</v>
      </c>
      <c r="O25">
        <f t="shared" si="4"/>
        <v>5861</v>
      </c>
      <c r="P25" t="b">
        <f t="shared" si="5"/>
        <v>1</v>
      </c>
      <c r="Q25">
        <f t="shared" si="6"/>
        <v>5861</v>
      </c>
      <c r="R25" t="b">
        <f t="shared" si="7"/>
        <v>1</v>
      </c>
      <c r="U25">
        <f t="shared" si="8"/>
        <v>1</v>
      </c>
    </row>
    <row r="26" spans="1:21" x14ac:dyDescent="0.25">
      <c r="A26" t="s">
        <v>3953</v>
      </c>
      <c r="B26" t="s">
        <v>1023</v>
      </c>
      <c r="C26" t="s">
        <v>538</v>
      </c>
      <c r="D26" s="5" t="s">
        <v>2999</v>
      </c>
      <c r="E26" t="s">
        <v>1141</v>
      </c>
      <c r="F26" s="8">
        <v>2021</v>
      </c>
      <c r="G26" s="2">
        <v>40902</v>
      </c>
      <c r="I26" t="str">
        <f t="shared" si="0"/>
        <v>MYVICHCO</v>
      </c>
      <c r="J26" t="b">
        <f t="shared" si="1"/>
        <v>0</v>
      </c>
      <c r="M26">
        <f t="shared" si="2"/>
        <v>14</v>
      </c>
      <c r="N26" t="str">
        <f t="shared" si="3"/>
        <v>+(225) 424-7303</v>
      </c>
      <c r="O26">
        <f t="shared" si="4"/>
        <v>2021</v>
      </c>
      <c r="P26" t="b">
        <f t="shared" si="5"/>
        <v>1</v>
      </c>
      <c r="Q26">
        <f t="shared" si="6"/>
        <v>2021</v>
      </c>
      <c r="R26" t="b">
        <f t="shared" si="7"/>
        <v>1</v>
      </c>
      <c r="U26">
        <f t="shared" si="8"/>
        <v>1</v>
      </c>
    </row>
    <row r="27" spans="1:21" x14ac:dyDescent="0.25">
      <c r="A27" t="s">
        <v>3954</v>
      </c>
      <c r="B27" t="s">
        <v>1024</v>
      </c>
      <c r="C27" t="s">
        <v>7</v>
      </c>
      <c r="D27" s="5" t="s">
        <v>3000</v>
      </c>
      <c r="E27" t="s">
        <v>1142</v>
      </c>
      <c r="F27" s="8">
        <v>351</v>
      </c>
      <c r="G27" s="2">
        <v>41489</v>
      </c>
      <c r="I27" t="str">
        <f t="shared" si="0"/>
        <v>EVERY GOOD GOOD AFTER LOGO</v>
      </c>
      <c r="J27" t="b">
        <f t="shared" si="1"/>
        <v>0</v>
      </c>
      <c r="M27">
        <f t="shared" si="2"/>
        <v>14</v>
      </c>
      <c r="N27" t="str">
        <f t="shared" si="3"/>
        <v>+(386) 943-6501</v>
      </c>
      <c r="O27">
        <f t="shared" si="4"/>
        <v>351</v>
      </c>
      <c r="P27" t="b">
        <f t="shared" si="5"/>
        <v>1</v>
      </c>
      <c r="Q27">
        <f t="shared" si="6"/>
        <v>351</v>
      </c>
      <c r="R27" t="b">
        <f t="shared" si="7"/>
        <v>1</v>
      </c>
      <c r="U27">
        <f t="shared" si="8"/>
        <v>2</v>
      </c>
    </row>
    <row r="28" spans="1:21" x14ac:dyDescent="0.25">
      <c r="A28" t="s">
        <v>3955</v>
      </c>
      <c r="B28" t="s">
        <v>1025</v>
      </c>
      <c r="C28" t="s">
        <v>8</v>
      </c>
      <c r="D28" s="5" t="s">
        <v>3001</v>
      </c>
      <c r="E28" t="s">
        <v>1143</v>
      </c>
      <c r="F28" s="8">
        <v>7806</v>
      </c>
      <c r="G28" s="2">
        <v>41052</v>
      </c>
      <c r="I28" t="str">
        <f t="shared" si="0"/>
        <v>GRUPO LABORA</v>
      </c>
      <c r="J28" t="b">
        <f t="shared" si="1"/>
        <v>0</v>
      </c>
      <c r="M28">
        <f t="shared" si="2"/>
        <v>14</v>
      </c>
      <c r="N28" t="str">
        <f t="shared" si="3"/>
        <v>+(253) 267-0135</v>
      </c>
      <c r="O28">
        <f t="shared" si="4"/>
        <v>7806</v>
      </c>
      <c r="P28" t="b">
        <f t="shared" si="5"/>
        <v>1</v>
      </c>
      <c r="Q28">
        <f t="shared" si="6"/>
        <v>7806</v>
      </c>
      <c r="R28" t="b">
        <f t="shared" si="7"/>
        <v>1</v>
      </c>
      <c r="U28">
        <f t="shared" si="8"/>
        <v>1</v>
      </c>
    </row>
    <row r="29" spans="1:21" x14ac:dyDescent="0.25">
      <c r="A29" t="s">
        <v>3956</v>
      </c>
      <c r="B29" t="s">
        <v>1026</v>
      </c>
      <c r="C29" t="s">
        <v>9</v>
      </c>
      <c r="D29" s="5" t="s">
        <v>3002</v>
      </c>
      <c r="E29" t="s">
        <v>1144</v>
      </c>
      <c r="F29" s="8">
        <v>1089</v>
      </c>
      <c r="G29" s="2">
        <v>44495</v>
      </c>
      <c r="I29" t="str">
        <f t="shared" si="0"/>
        <v>THE OTHER SIDE</v>
      </c>
      <c r="J29" t="b">
        <f t="shared" si="1"/>
        <v>0</v>
      </c>
      <c r="M29">
        <f t="shared" si="2"/>
        <v>14</v>
      </c>
      <c r="N29" t="str">
        <f t="shared" si="3"/>
        <v>+(818) 803-6439</v>
      </c>
      <c r="O29">
        <f t="shared" si="4"/>
        <v>1089</v>
      </c>
      <c r="P29" t="b">
        <f t="shared" si="5"/>
        <v>1</v>
      </c>
      <c r="Q29">
        <f t="shared" si="6"/>
        <v>1089</v>
      </c>
      <c r="R29" t="b">
        <f t="shared" si="7"/>
        <v>1</v>
      </c>
      <c r="U29">
        <f t="shared" si="8"/>
        <v>1</v>
      </c>
    </row>
    <row r="30" spans="1:21" x14ac:dyDescent="0.25">
      <c r="A30" t="s">
        <v>3957</v>
      </c>
      <c r="B30" t="s">
        <v>1027</v>
      </c>
      <c r="C30" t="s">
        <v>10</v>
      </c>
      <c r="D30" s="5" t="s">
        <v>3003</v>
      </c>
      <c r="E30" t="s">
        <v>1145</v>
      </c>
      <c r="F30" s="8">
        <v>8065</v>
      </c>
      <c r="G30" s="2">
        <v>42446</v>
      </c>
      <c r="I30" t="str">
        <f t="shared" si="0"/>
        <v>MYRGY</v>
      </c>
      <c r="J30" t="b">
        <f t="shared" si="1"/>
        <v>0</v>
      </c>
      <c r="M30">
        <f t="shared" si="2"/>
        <v>14</v>
      </c>
      <c r="N30" t="str">
        <f t="shared" si="3"/>
        <v>+(458) 694-0732</v>
      </c>
      <c r="O30">
        <f t="shared" si="4"/>
        <v>8065</v>
      </c>
      <c r="P30" t="b">
        <f t="shared" si="5"/>
        <v>1</v>
      </c>
      <c r="Q30">
        <f t="shared" si="6"/>
        <v>8065</v>
      </c>
      <c r="R30" t="b">
        <f t="shared" si="7"/>
        <v>1</v>
      </c>
      <c r="U30">
        <f t="shared" si="8"/>
        <v>1</v>
      </c>
    </row>
    <row r="31" spans="1:21" x14ac:dyDescent="0.25">
      <c r="A31" t="s">
        <v>3958</v>
      </c>
      <c r="B31" t="s">
        <v>1028</v>
      </c>
      <c r="C31" t="s">
        <v>11</v>
      </c>
      <c r="D31" s="5" t="s">
        <v>3004</v>
      </c>
      <c r="E31" t="s">
        <v>1146</v>
      </c>
      <c r="F31" s="8">
        <v>747</v>
      </c>
      <c r="G31" s="2">
        <v>41106</v>
      </c>
      <c r="I31" t="str">
        <f t="shared" si="0"/>
        <v>MADRID</v>
      </c>
      <c r="J31" t="b">
        <f t="shared" si="1"/>
        <v>0</v>
      </c>
      <c r="M31">
        <f t="shared" si="2"/>
        <v>14</v>
      </c>
      <c r="N31" t="str">
        <f t="shared" si="3"/>
        <v>+(594) 738-2085</v>
      </c>
      <c r="O31">
        <f t="shared" si="4"/>
        <v>747</v>
      </c>
      <c r="P31" t="b">
        <f t="shared" si="5"/>
        <v>1</v>
      </c>
      <c r="Q31">
        <f t="shared" si="6"/>
        <v>747</v>
      </c>
      <c r="R31" t="b">
        <f t="shared" si="7"/>
        <v>1</v>
      </c>
      <c r="U31">
        <f t="shared" si="8"/>
        <v>1</v>
      </c>
    </row>
    <row r="32" spans="1:21" x14ac:dyDescent="0.25">
      <c r="A32" t="s">
        <v>3959</v>
      </c>
      <c r="B32" t="s">
        <v>1029</v>
      </c>
      <c r="C32" t="s">
        <v>539</v>
      </c>
      <c r="D32" s="5" t="s">
        <v>3005</v>
      </c>
      <c r="E32" t="s">
        <v>1147</v>
      </c>
      <c r="F32" s="8">
        <v>352</v>
      </c>
      <c r="G32" s="2">
        <v>43044</v>
      </c>
      <c r="I32" t="str">
        <f t="shared" si="0"/>
        <v>ROBOTANK HOME</v>
      </c>
      <c r="J32" t="b">
        <f t="shared" si="1"/>
        <v>0</v>
      </c>
      <c r="M32">
        <f t="shared" si="2"/>
        <v>14</v>
      </c>
      <c r="N32" t="str">
        <f t="shared" si="3"/>
        <v>+(621) 889-1552</v>
      </c>
      <c r="O32">
        <f t="shared" si="4"/>
        <v>352</v>
      </c>
      <c r="P32" t="b">
        <f t="shared" si="5"/>
        <v>1</v>
      </c>
      <c r="Q32">
        <f t="shared" si="6"/>
        <v>352</v>
      </c>
      <c r="R32" t="b">
        <f t="shared" si="7"/>
        <v>1</v>
      </c>
      <c r="U32">
        <f t="shared" si="8"/>
        <v>1</v>
      </c>
    </row>
    <row r="33" spans="1:21" x14ac:dyDescent="0.25">
      <c r="A33" t="s">
        <v>3960</v>
      </c>
      <c r="B33" t="s">
        <v>1030</v>
      </c>
      <c r="C33" t="s">
        <v>12</v>
      </c>
      <c r="D33" s="5" t="s">
        <v>3006</v>
      </c>
      <c r="E33" t="s">
        <v>1148</v>
      </c>
      <c r="F33" s="8">
        <v>2036</v>
      </c>
      <c r="G33" s="2">
        <v>43078</v>
      </c>
      <c r="I33" t="str">
        <f t="shared" si="0"/>
        <v>PHOENIX PAYROLL</v>
      </c>
      <c r="J33" t="b">
        <f t="shared" si="1"/>
        <v>0</v>
      </c>
      <c r="M33">
        <f t="shared" si="2"/>
        <v>14</v>
      </c>
      <c r="N33" t="str">
        <f t="shared" si="3"/>
        <v>+(789) 438-6462</v>
      </c>
      <c r="O33">
        <f t="shared" si="4"/>
        <v>2036</v>
      </c>
      <c r="P33" t="b">
        <f t="shared" si="5"/>
        <v>1</v>
      </c>
      <c r="Q33">
        <f t="shared" si="6"/>
        <v>2036</v>
      </c>
      <c r="R33" t="b">
        <f t="shared" si="7"/>
        <v>1</v>
      </c>
      <c r="U33">
        <f t="shared" si="8"/>
        <v>1</v>
      </c>
    </row>
    <row r="34" spans="1:21" x14ac:dyDescent="0.25">
      <c r="A34" t="s">
        <v>3961</v>
      </c>
      <c r="B34" t="s">
        <v>1031</v>
      </c>
      <c r="C34" t="s">
        <v>13</v>
      </c>
      <c r="D34" s="5" t="s">
        <v>3007</v>
      </c>
      <c r="E34" t="s">
        <v>1149</v>
      </c>
      <c r="F34" s="8">
        <v>3546</v>
      </c>
      <c r="G34" s="2">
        <v>43246</v>
      </c>
      <c r="I34" t="str">
        <f t="shared" si="0"/>
        <v>GENERITE LABS</v>
      </c>
      <c r="J34" t="b">
        <f t="shared" si="1"/>
        <v>0</v>
      </c>
      <c r="M34">
        <f t="shared" si="2"/>
        <v>14</v>
      </c>
      <c r="N34" t="str">
        <f t="shared" si="3"/>
        <v>+(876) 988-8149</v>
      </c>
      <c r="O34">
        <f t="shared" si="4"/>
        <v>3546</v>
      </c>
      <c r="P34" t="b">
        <f t="shared" si="5"/>
        <v>1</v>
      </c>
      <c r="Q34">
        <f t="shared" si="6"/>
        <v>3546</v>
      </c>
      <c r="R34" t="b">
        <f t="shared" si="7"/>
        <v>1</v>
      </c>
      <c r="U34">
        <f t="shared" si="8"/>
        <v>1</v>
      </c>
    </row>
    <row r="35" spans="1:21" x14ac:dyDescent="0.25">
      <c r="A35" t="s">
        <v>3962</v>
      </c>
      <c r="B35" t="s">
        <v>1032</v>
      </c>
      <c r="C35" t="s">
        <v>540</v>
      </c>
      <c r="D35" s="5" t="s">
        <v>3008</v>
      </c>
      <c r="E35" t="s">
        <v>1150</v>
      </c>
      <c r="F35" s="8">
        <v>7444</v>
      </c>
      <c r="G35" s="2">
        <v>41515</v>
      </c>
      <c r="I35" t="str">
        <f t="shared" si="0"/>
        <v>OPTIMIZATION LOGIC</v>
      </c>
      <c r="J35" t="b">
        <f t="shared" si="1"/>
        <v>0</v>
      </c>
      <c r="M35">
        <f t="shared" si="2"/>
        <v>14</v>
      </c>
      <c r="N35" t="str">
        <f t="shared" si="3"/>
        <v>+(474) 585-5295</v>
      </c>
      <c r="O35">
        <f t="shared" si="4"/>
        <v>7444</v>
      </c>
      <c r="P35" t="b">
        <f t="shared" si="5"/>
        <v>1</v>
      </c>
      <c r="Q35">
        <f t="shared" si="6"/>
        <v>7444</v>
      </c>
      <c r="R35" t="b">
        <f t="shared" si="7"/>
        <v>1</v>
      </c>
      <c r="U35">
        <f t="shared" si="8"/>
        <v>1</v>
      </c>
    </row>
    <row r="36" spans="1:21" x14ac:dyDescent="0.25">
      <c r="A36" t="s">
        <v>3963</v>
      </c>
      <c r="B36" t="s">
        <v>1033</v>
      </c>
      <c r="C36" t="s">
        <v>541</v>
      </c>
      <c r="D36" s="5" t="s">
        <v>3009</v>
      </c>
      <c r="E36" t="s">
        <v>1151</v>
      </c>
      <c r="F36" s="8">
        <v>8474</v>
      </c>
      <c r="G36" s="2">
        <v>43735</v>
      </c>
      <c r="I36" t="str">
        <f t="shared" si="0"/>
        <v>CARON MANAGEMENT</v>
      </c>
      <c r="J36" t="b">
        <f t="shared" si="1"/>
        <v>0</v>
      </c>
      <c r="M36">
        <f t="shared" si="2"/>
        <v>14</v>
      </c>
      <c r="N36" t="str">
        <f t="shared" si="3"/>
        <v>+(969) 346-7723</v>
      </c>
      <c r="O36">
        <f t="shared" si="4"/>
        <v>8474</v>
      </c>
      <c r="P36" t="b">
        <f t="shared" si="5"/>
        <v>1</v>
      </c>
      <c r="Q36">
        <f t="shared" si="6"/>
        <v>8474</v>
      </c>
      <c r="R36" t="b">
        <f t="shared" si="7"/>
        <v>1</v>
      </c>
      <c r="U36">
        <f t="shared" si="8"/>
        <v>1</v>
      </c>
    </row>
    <row r="37" spans="1:21" x14ac:dyDescent="0.25">
      <c r="A37" t="s">
        <v>3964</v>
      </c>
      <c r="B37" t="s">
        <v>1034</v>
      </c>
      <c r="C37" t="s">
        <v>14</v>
      </c>
      <c r="D37" s="5" t="s">
        <v>3010</v>
      </c>
      <c r="E37" t="s">
        <v>1152</v>
      </c>
      <c r="F37" s="8">
        <v>849</v>
      </c>
      <c r="G37" s="2">
        <v>44620</v>
      </c>
      <c r="I37" t="str">
        <f t="shared" si="0"/>
        <v>AEROVANS</v>
      </c>
      <c r="J37" t="b">
        <f t="shared" si="1"/>
        <v>0</v>
      </c>
      <c r="M37">
        <f t="shared" si="2"/>
        <v>14</v>
      </c>
      <c r="N37" t="str">
        <f t="shared" si="3"/>
        <v>+(221) 271-5402</v>
      </c>
      <c r="O37">
        <f t="shared" si="4"/>
        <v>849</v>
      </c>
      <c r="P37" t="b">
        <f t="shared" si="5"/>
        <v>1</v>
      </c>
      <c r="Q37">
        <f t="shared" si="6"/>
        <v>849</v>
      </c>
      <c r="R37" t="b">
        <f t="shared" si="7"/>
        <v>1</v>
      </c>
      <c r="U37">
        <f t="shared" si="8"/>
        <v>1</v>
      </c>
    </row>
    <row r="38" spans="1:21" x14ac:dyDescent="0.25">
      <c r="A38" t="s">
        <v>3965</v>
      </c>
      <c r="B38" t="s">
        <v>1035</v>
      </c>
      <c r="C38" t="s">
        <v>542</v>
      </c>
      <c r="D38" s="5" t="s">
        <v>3011</v>
      </c>
      <c r="E38" t="s">
        <v>1153</v>
      </c>
      <c r="F38" s="8">
        <v>2929</v>
      </c>
      <c r="G38" s="2">
        <v>42033</v>
      </c>
      <c r="I38" t="str">
        <f t="shared" si="0"/>
        <v>IACM</v>
      </c>
      <c r="J38" t="b">
        <f t="shared" si="1"/>
        <v>0</v>
      </c>
      <c r="M38">
        <f t="shared" si="2"/>
        <v>14</v>
      </c>
      <c r="N38" t="str">
        <f t="shared" si="3"/>
        <v>+(424) 740-7029</v>
      </c>
      <c r="O38">
        <f t="shared" si="4"/>
        <v>2929</v>
      </c>
      <c r="P38" t="b">
        <f t="shared" si="5"/>
        <v>1</v>
      </c>
      <c r="Q38">
        <f t="shared" si="6"/>
        <v>2929</v>
      </c>
      <c r="R38" t="b">
        <f t="shared" si="7"/>
        <v>1</v>
      </c>
      <c r="U38">
        <f t="shared" si="8"/>
        <v>1</v>
      </c>
    </row>
    <row r="39" spans="1:21" x14ac:dyDescent="0.25">
      <c r="A39" t="s">
        <v>3966</v>
      </c>
      <c r="B39" t="s">
        <v>1036</v>
      </c>
      <c r="C39" t="s">
        <v>543</v>
      </c>
      <c r="D39" s="5" t="s">
        <v>3012</v>
      </c>
      <c r="E39" t="s">
        <v>1154</v>
      </c>
      <c r="F39" s="8">
        <v>1062</v>
      </c>
      <c r="G39" s="2">
        <v>42864</v>
      </c>
      <c r="I39" t="str">
        <f t="shared" si="0"/>
        <v>CATR</v>
      </c>
      <c r="J39" t="b">
        <f t="shared" si="1"/>
        <v>0</v>
      </c>
      <c r="M39">
        <f t="shared" si="2"/>
        <v>14</v>
      </c>
      <c r="N39" t="str">
        <f t="shared" si="3"/>
        <v>+(604) 786-5700</v>
      </c>
      <c r="O39">
        <f t="shared" si="4"/>
        <v>1062</v>
      </c>
      <c r="P39" t="b">
        <f t="shared" si="5"/>
        <v>1</v>
      </c>
      <c r="Q39">
        <f t="shared" si="6"/>
        <v>1062</v>
      </c>
      <c r="R39" t="b">
        <f t="shared" si="7"/>
        <v>1</v>
      </c>
      <c r="U39">
        <f t="shared" si="8"/>
        <v>1</v>
      </c>
    </row>
    <row r="40" spans="1:21" x14ac:dyDescent="0.25">
      <c r="A40" t="s">
        <v>3967</v>
      </c>
      <c r="B40" t="s">
        <v>1037</v>
      </c>
      <c r="C40" t="s">
        <v>544</v>
      </c>
      <c r="D40" s="5" t="s">
        <v>3013</v>
      </c>
      <c r="E40" t="s">
        <v>1155</v>
      </c>
      <c r="F40" s="8">
        <v>2836</v>
      </c>
      <c r="G40" s="2">
        <v>43499</v>
      </c>
      <c r="I40" t="str">
        <f t="shared" si="0"/>
        <v>2CV FACTORY</v>
      </c>
      <c r="J40" t="b">
        <f t="shared" si="1"/>
        <v>0</v>
      </c>
      <c r="M40">
        <f t="shared" si="2"/>
        <v>14</v>
      </c>
      <c r="N40" t="str">
        <f t="shared" si="3"/>
        <v>+(979) 293-4899</v>
      </c>
      <c r="O40">
        <f t="shared" si="4"/>
        <v>2836</v>
      </c>
      <c r="P40" t="b">
        <f t="shared" si="5"/>
        <v>1</v>
      </c>
      <c r="Q40">
        <f t="shared" si="6"/>
        <v>2836</v>
      </c>
      <c r="R40" t="b">
        <f t="shared" si="7"/>
        <v>1</v>
      </c>
      <c r="U40">
        <f t="shared" si="8"/>
        <v>1</v>
      </c>
    </row>
    <row r="41" spans="1:21" x14ac:dyDescent="0.25">
      <c r="A41" t="s">
        <v>3968</v>
      </c>
      <c r="B41" t="s">
        <v>1038</v>
      </c>
      <c r="C41" t="s">
        <v>545</v>
      </c>
      <c r="D41" s="5" t="s">
        <v>3014</v>
      </c>
      <c r="E41" t="s">
        <v>1156</v>
      </c>
      <c r="F41" s="8">
        <v>5403</v>
      </c>
      <c r="G41" s="2">
        <v>42691</v>
      </c>
      <c r="I41" t="str">
        <f t="shared" si="0"/>
        <v>NEW CULTURE</v>
      </c>
      <c r="J41" t="b">
        <f t="shared" si="1"/>
        <v>0</v>
      </c>
      <c r="M41">
        <f t="shared" si="2"/>
        <v>14</v>
      </c>
      <c r="N41" t="str">
        <f t="shared" si="3"/>
        <v>+(937) 737-8674</v>
      </c>
      <c r="O41">
        <f t="shared" si="4"/>
        <v>5403</v>
      </c>
      <c r="P41" t="b">
        <f t="shared" si="5"/>
        <v>1</v>
      </c>
      <c r="Q41">
        <f t="shared" si="6"/>
        <v>5403</v>
      </c>
      <c r="R41" t="b">
        <f t="shared" si="7"/>
        <v>1</v>
      </c>
      <c r="U41">
        <f t="shared" si="8"/>
        <v>2</v>
      </c>
    </row>
    <row r="42" spans="1:21" x14ac:dyDescent="0.25">
      <c r="A42" t="s">
        <v>3969</v>
      </c>
      <c r="B42" t="s">
        <v>1039</v>
      </c>
      <c r="C42" t="s">
        <v>546</v>
      </c>
      <c r="D42" s="5" t="s">
        <v>3015</v>
      </c>
      <c r="E42" t="s">
        <v>1157</v>
      </c>
      <c r="F42" s="8">
        <v>4510</v>
      </c>
      <c r="G42" s="2">
        <v>40943</v>
      </c>
      <c r="I42" t="str">
        <f t="shared" si="0"/>
        <v>WINDY FOREST</v>
      </c>
      <c r="J42" t="b">
        <f t="shared" si="1"/>
        <v>0</v>
      </c>
      <c r="M42">
        <f t="shared" si="2"/>
        <v>14</v>
      </c>
      <c r="N42" t="str">
        <f t="shared" si="3"/>
        <v>+(942) 814-8944</v>
      </c>
      <c r="O42">
        <f t="shared" si="4"/>
        <v>4510</v>
      </c>
      <c r="P42" t="b">
        <f t="shared" si="5"/>
        <v>1</v>
      </c>
      <c r="Q42">
        <f t="shared" si="6"/>
        <v>4510</v>
      </c>
      <c r="R42" t="b">
        <f t="shared" si="7"/>
        <v>1</v>
      </c>
      <c r="U42">
        <f t="shared" si="8"/>
        <v>1</v>
      </c>
    </row>
    <row r="43" spans="1:21" x14ac:dyDescent="0.25">
      <c r="A43" t="s">
        <v>3970</v>
      </c>
      <c r="B43" t="s">
        <v>1040</v>
      </c>
      <c r="C43" t="s">
        <v>15</v>
      </c>
      <c r="D43" s="5" t="s">
        <v>3016</v>
      </c>
      <c r="E43" t="s">
        <v>1158</v>
      </c>
      <c r="F43" s="8">
        <v>5287</v>
      </c>
      <c r="G43" s="2">
        <v>41611</v>
      </c>
      <c r="I43" t="str">
        <f t="shared" si="0"/>
        <v>THE ROTARY CLUB</v>
      </c>
      <c r="J43" t="b">
        <f t="shared" si="1"/>
        <v>0</v>
      </c>
      <c r="M43">
        <f t="shared" si="2"/>
        <v>14</v>
      </c>
      <c r="N43" t="str">
        <f t="shared" si="3"/>
        <v>+(559) 957-3199</v>
      </c>
      <c r="O43">
        <f t="shared" si="4"/>
        <v>5287</v>
      </c>
      <c r="P43" t="b">
        <f t="shared" si="5"/>
        <v>1</v>
      </c>
      <c r="Q43">
        <f t="shared" si="6"/>
        <v>5287</v>
      </c>
      <c r="R43" t="b">
        <f t="shared" si="7"/>
        <v>1</v>
      </c>
      <c r="U43">
        <f t="shared" si="8"/>
        <v>1</v>
      </c>
    </row>
    <row r="44" spans="1:21" x14ac:dyDescent="0.25">
      <c r="A44" t="s">
        <v>3971</v>
      </c>
      <c r="B44" t="s">
        <v>1041</v>
      </c>
      <c r="C44" t="s">
        <v>16</v>
      </c>
      <c r="D44" s="5" t="s">
        <v>3017</v>
      </c>
      <c r="E44" t="s">
        <v>1159</v>
      </c>
      <c r="F44" s="8">
        <v>3707</v>
      </c>
      <c r="G44" s="2">
        <v>42310</v>
      </c>
      <c r="I44" t="str">
        <f t="shared" si="0"/>
        <v>ONLINE TRANSPORT</v>
      </c>
      <c r="J44" t="b">
        <f t="shared" si="1"/>
        <v>0</v>
      </c>
      <c r="M44">
        <f t="shared" si="2"/>
        <v>14</v>
      </c>
      <c r="N44" t="str">
        <f t="shared" si="3"/>
        <v>+(436) 749-5800</v>
      </c>
      <c r="O44">
        <f t="shared" si="4"/>
        <v>3707</v>
      </c>
      <c r="P44" t="b">
        <f t="shared" si="5"/>
        <v>1</v>
      </c>
      <c r="Q44">
        <f t="shared" si="6"/>
        <v>3707</v>
      </c>
      <c r="R44" t="b">
        <f t="shared" si="7"/>
        <v>1</v>
      </c>
      <c r="U44">
        <f t="shared" si="8"/>
        <v>1</v>
      </c>
    </row>
    <row r="45" spans="1:21" x14ac:dyDescent="0.25">
      <c r="A45" t="s">
        <v>3972</v>
      </c>
      <c r="B45" t="s">
        <v>1042</v>
      </c>
      <c r="C45" t="s">
        <v>17</v>
      </c>
      <c r="D45" s="5" t="s">
        <v>3018</v>
      </c>
      <c r="E45" t="s">
        <v>1160</v>
      </c>
      <c r="F45" s="8">
        <v>1640</v>
      </c>
      <c r="G45" s="2">
        <v>40981</v>
      </c>
      <c r="I45" t="str">
        <f t="shared" si="0"/>
        <v>GOOD CITY MOBILITY</v>
      </c>
      <c r="J45" t="b">
        <f t="shared" si="1"/>
        <v>0</v>
      </c>
      <c r="M45">
        <f t="shared" si="2"/>
        <v>14</v>
      </c>
      <c r="N45" t="str">
        <f t="shared" si="3"/>
        <v>+(845) 334-6783</v>
      </c>
      <c r="O45">
        <f t="shared" si="4"/>
        <v>1640</v>
      </c>
      <c r="P45" t="b">
        <f t="shared" si="5"/>
        <v>1</v>
      </c>
      <c r="Q45">
        <f t="shared" si="6"/>
        <v>1640</v>
      </c>
      <c r="R45" t="b">
        <f t="shared" si="7"/>
        <v>1</v>
      </c>
      <c r="U45">
        <f t="shared" si="8"/>
        <v>1</v>
      </c>
    </row>
    <row r="46" spans="1:21" x14ac:dyDescent="0.25">
      <c r="A46" t="s">
        <v>3973</v>
      </c>
      <c r="B46" t="s">
        <v>1043</v>
      </c>
      <c r="C46" t="s">
        <v>18</v>
      </c>
      <c r="D46" s="5" t="s">
        <v>3019</v>
      </c>
      <c r="E46" t="s">
        <v>1161</v>
      </c>
      <c r="F46" s="8">
        <v>5497</v>
      </c>
      <c r="G46" s="2">
        <v>43566</v>
      </c>
      <c r="I46" t="str">
        <f t="shared" si="0"/>
        <v>BT NORTH</v>
      </c>
      <c r="J46" t="b">
        <f t="shared" si="1"/>
        <v>0</v>
      </c>
      <c r="M46">
        <f t="shared" si="2"/>
        <v>14</v>
      </c>
      <c r="N46" t="str">
        <f t="shared" si="3"/>
        <v>+(689) 268-4318</v>
      </c>
      <c r="O46">
        <f t="shared" si="4"/>
        <v>5497</v>
      </c>
      <c r="P46" t="b">
        <f t="shared" si="5"/>
        <v>1</v>
      </c>
      <c r="Q46">
        <f t="shared" si="6"/>
        <v>5497</v>
      </c>
      <c r="R46" t="b">
        <f t="shared" si="7"/>
        <v>1</v>
      </c>
      <c r="U46">
        <f t="shared" si="8"/>
        <v>1</v>
      </c>
    </row>
    <row r="47" spans="1:21" x14ac:dyDescent="0.25">
      <c r="A47" t="s">
        <v>3974</v>
      </c>
      <c r="B47" t="s">
        <v>1044</v>
      </c>
      <c r="C47" t="s">
        <v>19</v>
      </c>
      <c r="D47" s="5" t="s">
        <v>3020</v>
      </c>
      <c r="E47" t="s">
        <v>1162</v>
      </c>
      <c r="F47" s="8">
        <v>2561</v>
      </c>
      <c r="G47" s="2">
        <v>42389</v>
      </c>
      <c r="I47" t="str">
        <f t="shared" si="0"/>
        <v>ISLL CONSULTING</v>
      </c>
      <c r="J47" t="b">
        <f t="shared" si="1"/>
        <v>0</v>
      </c>
      <c r="M47">
        <f t="shared" si="2"/>
        <v>14</v>
      </c>
      <c r="N47" t="str">
        <f t="shared" si="3"/>
        <v>+(647) 206-3077</v>
      </c>
      <c r="O47">
        <f t="shared" si="4"/>
        <v>2561</v>
      </c>
      <c r="P47" t="b">
        <f t="shared" si="5"/>
        <v>1</v>
      </c>
      <c r="Q47">
        <f t="shared" si="6"/>
        <v>2561</v>
      </c>
      <c r="R47" t="b">
        <f t="shared" si="7"/>
        <v>1</v>
      </c>
      <c r="U47">
        <f t="shared" si="8"/>
        <v>1</v>
      </c>
    </row>
    <row r="48" spans="1:21" x14ac:dyDescent="0.25">
      <c r="A48" t="s">
        <v>3975</v>
      </c>
      <c r="B48" t="s">
        <v>1045</v>
      </c>
      <c r="C48" t="s">
        <v>547</v>
      </c>
      <c r="D48" s="5" t="s">
        <v>3021</v>
      </c>
      <c r="E48" t="s">
        <v>1163</v>
      </c>
      <c r="F48" s="8">
        <v>5261</v>
      </c>
      <c r="G48" s="2">
        <v>41166</v>
      </c>
      <c r="I48" t="str">
        <f t="shared" si="0"/>
        <v>RAIL TRANSIT</v>
      </c>
      <c r="J48" t="b">
        <f t="shared" si="1"/>
        <v>0</v>
      </c>
      <c r="M48">
        <f t="shared" si="2"/>
        <v>14</v>
      </c>
      <c r="N48" t="str">
        <f t="shared" si="3"/>
        <v>+(789) 832-3505</v>
      </c>
      <c r="O48">
        <f t="shared" si="4"/>
        <v>5261</v>
      </c>
      <c r="P48" t="b">
        <f t="shared" si="5"/>
        <v>1</v>
      </c>
      <c r="Q48">
        <f t="shared" si="6"/>
        <v>5261</v>
      </c>
      <c r="R48" t="b">
        <f t="shared" si="7"/>
        <v>1</v>
      </c>
      <c r="U48">
        <f t="shared" si="8"/>
        <v>1</v>
      </c>
    </row>
    <row r="49" spans="1:21" x14ac:dyDescent="0.25">
      <c r="A49" t="s">
        <v>3976</v>
      </c>
      <c r="B49" t="s">
        <v>1046</v>
      </c>
      <c r="C49" t="s">
        <v>20</v>
      </c>
      <c r="D49" s="5" t="s">
        <v>3022</v>
      </c>
      <c r="E49" t="s">
        <v>1164</v>
      </c>
      <c r="F49" s="8">
        <v>1184</v>
      </c>
      <c r="G49" s="2">
        <v>42764</v>
      </c>
      <c r="I49" t="str">
        <f t="shared" si="0"/>
        <v>CARGLO CARLO</v>
      </c>
      <c r="J49" t="b">
        <f t="shared" si="1"/>
        <v>0</v>
      </c>
      <c r="M49">
        <f t="shared" si="2"/>
        <v>14</v>
      </c>
      <c r="N49" t="str">
        <f t="shared" si="3"/>
        <v>+(540) 287-1678</v>
      </c>
      <c r="O49">
        <f t="shared" si="4"/>
        <v>1184</v>
      </c>
      <c r="P49" t="b">
        <f t="shared" si="5"/>
        <v>1</v>
      </c>
      <c r="Q49">
        <f t="shared" si="6"/>
        <v>1184</v>
      </c>
      <c r="R49" t="b">
        <f t="shared" si="7"/>
        <v>1</v>
      </c>
      <c r="U49">
        <f t="shared" si="8"/>
        <v>1</v>
      </c>
    </row>
    <row r="50" spans="1:21" x14ac:dyDescent="0.25">
      <c r="A50" t="s">
        <v>3977</v>
      </c>
      <c r="B50" t="s">
        <v>1047</v>
      </c>
      <c r="C50" t="s">
        <v>548</v>
      </c>
      <c r="D50" s="5" t="s">
        <v>3023</v>
      </c>
      <c r="E50" t="s">
        <v>1165</v>
      </c>
      <c r="F50" s="8">
        <v>-5977</v>
      </c>
      <c r="G50" s="2">
        <v>43650</v>
      </c>
      <c r="I50" t="str">
        <f t="shared" si="0"/>
        <v>BEADS EYED</v>
      </c>
      <c r="J50" t="b">
        <f t="shared" si="1"/>
        <v>0</v>
      </c>
      <c r="M50">
        <f t="shared" si="2"/>
        <v>14</v>
      </c>
      <c r="N50" t="str">
        <f t="shared" si="3"/>
        <v>+(509) 591-3937</v>
      </c>
      <c r="O50">
        <f t="shared" si="4"/>
        <v>5977</v>
      </c>
      <c r="P50" t="b">
        <f t="shared" si="5"/>
        <v>1</v>
      </c>
      <c r="Q50">
        <f t="shared" si="6"/>
        <v>-5977</v>
      </c>
      <c r="R50" t="b">
        <f t="shared" si="7"/>
        <v>1</v>
      </c>
      <c r="U50">
        <f t="shared" si="8"/>
        <v>1</v>
      </c>
    </row>
    <row r="51" spans="1:21" x14ac:dyDescent="0.25">
      <c r="A51" t="s">
        <v>3978</v>
      </c>
      <c r="B51" t="s">
        <v>1048</v>
      </c>
      <c r="C51" t="s">
        <v>21</v>
      </c>
      <c r="D51" s="5" t="s">
        <v>3024</v>
      </c>
      <c r="E51" t="s">
        <v>1166</v>
      </c>
      <c r="F51" s="8">
        <v>3599</v>
      </c>
      <c r="G51" s="2">
        <v>41209</v>
      </c>
      <c r="I51" t="str">
        <f t="shared" si="0"/>
        <v>SAATCHI LABS</v>
      </c>
      <c r="J51" t="b">
        <f t="shared" si="1"/>
        <v>0</v>
      </c>
      <c r="M51">
        <f t="shared" si="2"/>
        <v>14</v>
      </c>
      <c r="N51" t="str">
        <f t="shared" si="3"/>
        <v>+(657) 740-8843</v>
      </c>
      <c r="O51">
        <f t="shared" si="4"/>
        <v>3599</v>
      </c>
      <c r="P51" t="b">
        <f t="shared" si="5"/>
        <v>1</v>
      </c>
      <c r="Q51">
        <f t="shared" si="6"/>
        <v>3599</v>
      </c>
      <c r="R51" t="b">
        <f t="shared" si="7"/>
        <v>1</v>
      </c>
      <c r="U51">
        <f t="shared" si="8"/>
        <v>1</v>
      </c>
    </row>
    <row r="52" spans="1:21" x14ac:dyDescent="0.25">
      <c r="A52" t="s">
        <v>3979</v>
      </c>
      <c r="B52" t="s">
        <v>1049</v>
      </c>
      <c r="C52" t="s">
        <v>549</v>
      </c>
      <c r="D52" s="5" t="s">
        <v>3025</v>
      </c>
      <c r="E52" t="s">
        <v>1167</v>
      </c>
      <c r="F52" s="8">
        <v>938</v>
      </c>
      <c r="G52" s="2">
        <v>41859</v>
      </c>
      <c r="I52" t="str">
        <f t="shared" si="0"/>
        <v>MARCH OUTBRE</v>
      </c>
      <c r="J52" t="b">
        <f t="shared" si="1"/>
        <v>0</v>
      </c>
      <c r="M52">
        <f t="shared" si="2"/>
        <v>14</v>
      </c>
      <c r="N52" t="str">
        <f t="shared" si="3"/>
        <v>+(487) 758-3577</v>
      </c>
      <c r="O52">
        <f t="shared" si="4"/>
        <v>938</v>
      </c>
      <c r="P52" t="b">
        <f t="shared" si="5"/>
        <v>1</v>
      </c>
      <c r="Q52">
        <f t="shared" si="6"/>
        <v>938</v>
      </c>
      <c r="R52" t="b">
        <f t="shared" si="7"/>
        <v>1</v>
      </c>
      <c r="U52">
        <f t="shared" si="8"/>
        <v>1</v>
      </c>
    </row>
    <row r="53" spans="1:21" x14ac:dyDescent="0.25">
      <c r="A53" t="s">
        <v>3980</v>
      </c>
      <c r="B53" t="s">
        <v>1050</v>
      </c>
      <c r="C53" t="s">
        <v>22</v>
      </c>
      <c r="D53" s="5" t="s">
        <v>3026</v>
      </c>
      <c r="E53" t="s">
        <v>1168</v>
      </c>
      <c r="F53" s="8">
        <v>685</v>
      </c>
      <c r="G53" s="2">
        <v>41200</v>
      </c>
      <c r="I53" t="str">
        <f t="shared" si="0"/>
        <v>CSW RESOURCES</v>
      </c>
      <c r="J53" t="b">
        <f t="shared" si="1"/>
        <v>0</v>
      </c>
      <c r="M53">
        <f t="shared" si="2"/>
        <v>14</v>
      </c>
      <c r="N53" t="str">
        <f t="shared" si="3"/>
        <v>+(568) 979-5050</v>
      </c>
      <c r="O53">
        <f t="shared" si="4"/>
        <v>685</v>
      </c>
      <c r="P53" t="b">
        <f t="shared" si="5"/>
        <v>1</v>
      </c>
      <c r="Q53">
        <f t="shared" si="6"/>
        <v>685</v>
      </c>
      <c r="R53" t="b">
        <f t="shared" si="7"/>
        <v>1</v>
      </c>
      <c r="U53">
        <f t="shared" si="8"/>
        <v>1</v>
      </c>
    </row>
    <row r="54" spans="1:21" x14ac:dyDescent="0.25">
      <c r="A54" t="s">
        <v>3981</v>
      </c>
      <c r="B54" t="s">
        <v>1051</v>
      </c>
      <c r="C54" t="s">
        <v>23</v>
      </c>
      <c r="D54" s="5" t="s">
        <v>3027</v>
      </c>
      <c r="E54" t="s">
        <v>1169</v>
      </c>
      <c r="F54" s="8">
        <v>5603</v>
      </c>
      <c r="G54" s="2">
        <v>41898</v>
      </c>
      <c r="I54" t="str">
        <f t="shared" si="0"/>
        <v>INTERCITIES</v>
      </c>
      <c r="J54" t="b">
        <f t="shared" si="1"/>
        <v>0</v>
      </c>
      <c r="M54">
        <f t="shared" si="2"/>
        <v>14</v>
      </c>
      <c r="N54" t="str">
        <f t="shared" si="3"/>
        <v>+(402) 453-5695</v>
      </c>
      <c r="O54">
        <f t="shared" si="4"/>
        <v>5603</v>
      </c>
      <c r="P54" t="b">
        <f t="shared" si="5"/>
        <v>1</v>
      </c>
      <c r="Q54">
        <f t="shared" si="6"/>
        <v>5603</v>
      </c>
      <c r="R54" t="b">
        <f t="shared" si="7"/>
        <v>1</v>
      </c>
      <c r="U54">
        <f t="shared" si="8"/>
        <v>1</v>
      </c>
    </row>
    <row r="55" spans="1:21" x14ac:dyDescent="0.25">
      <c r="A55" t="s">
        <v>3982</v>
      </c>
      <c r="B55" t="s">
        <v>1052</v>
      </c>
      <c r="C55" t="s">
        <v>550</v>
      </c>
      <c r="D55" s="5" t="s">
        <v>3028</v>
      </c>
      <c r="E55" t="s">
        <v>1170</v>
      </c>
      <c r="F55" s="8">
        <v>4006</v>
      </c>
      <c r="G55" s="2">
        <v>42940</v>
      </c>
      <c r="I55" t="str">
        <f t="shared" si="0"/>
        <v>SERVICENET</v>
      </c>
      <c r="J55" t="b">
        <f t="shared" si="1"/>
        <v>0</v>
      </c>
      <c r="M55">
        <f t="shared" si="2"/>
        <v>14</v>
      </c>
      <c r="N55" t="str">
        <f t="shared" si="3"/>
        <v>+(329) 568-2249</v>
      </c>
      <c r="O55">
        <f t="shared" si="4"/>
        <v>4006</v>
      </c>
      <c r="P55" t="b">
        <f t="shared" si="5"/>
        <v>1</v>
      </c>
      <c r="Q55">
        <f t="shared" si="6"/>
        <v>4006</v>
      </c>
      <c r="R55" t="b">
        <f t="shared" si="7"/>
        <v>1</v>
      </c>
      <c r="U55">
        <f t="shared" si="8"/>
        <v>1</v>
      </c>
    </row>
    <row r="56" spans="1:21" x14ac:dyDescent="0.25">
      <c r="A56" t="s">
        <v>3983</v>
      </c>
      <c r="B56" t="s">
        <v>1053</v>
      </c>
      <c r="C56" t="s">
        <v>551</v>
      </c>
      <c r="D56" s="5" t="s">
        <v>3029</v>
      </c>
      <c r="E56" t="s">
        <v>1171</v>
      </c>
      <c r="F56" s="8">
        <v>2151</v>
      </c>
      <c r="G56" s="2">
        <v>41709</v>
      </c>
      <c r="I56" t="str">
        <f t="shared" si="0"/>
        <v>CLEARCAD</v>
      </c>
      <c r="J56" t="b">
        <f t="shared" si="1"/>
        <v>0</v>
      </c>
      <c r="M56">
        <f t="shared" si="2"/>
        <v>14</v>
      </c>
      <c r="N56" t="str">
        <f t="shared" si="3"/>
        <v>+(611) 600-2978</v>
      </c>
      <c r="O56">
        <f t="shared" si="4"/>
        <v>2151</v>
      </c>
      <c r="P56" t="b">
        <f t="shared" si="5"/>
        <v>1</v>
      </c>
      <c r="Q56">
        <f t="shared" si="6"/>
        <v>2151</v>
      </c>
      <c r="R56" t="b">
        <f t="shared" si="7"/>
        <v>1</v>
      </c>
      <c r="U56">
        <f t="shared" si="8"/>
        <v>1</v>
      </c>
    </row>
    <row r="57" spans="1:21" x14ac:dyDescent="0.25">
      <c r="A57" t="s">
        <v>3984</v>
      </c>
      <c r="B57" t="s">
        <v>1054</v>
      </c>
      <c r="C57" t="s">
        <v>552</v>
      </c>
      <c r="D57" s="5" t="s">
        <v>3030</v>
      </c>
      <c r="E57" t="s">
        <v>1172</v>
      </c>
      <c r="F57" s="8">
        <v>1172</v>
      </c>
      <c r="G57" s="2">
        <v>42695</v>
      </c>
      <c r="I57" t="str">
        <f t="shared" si="0"/>
        <v>CAREER BY SPACE</v>
      </c>
      <c r="J57" t="b">
        <f t="shared" si="1"/>
        <v>0</v>
      </c>
      <c r="M57">
        <f t="shared" si="2"/>
        <v>14</v>
      </c>
      <c r="N57" t="str">
        <f t="shared" si="3"/>
        <v>+(439) 619-2527</v>
      </c>
      <c r="O57">
        <f t="shared" si="4"/>
        <v>1172</v>
      </c>
      <c r="P57" t="b">
        <f t="shared" si="5"/>
        <v>1</v>
      </c>
      <c r="Q57">
        <f t="shared" si="6"/>
        <v>1172</v>
      </c>
      <c r="R57" t="b">
        <f t="shared" si="7"/>
        <v>1</v>
      </c>
      <c r="U57">
        <f t="shared" si="8"/>
        <v>1</v>
      </c>
    </row>
    <row r="58" spans="1:21" x14ac:dyDescent="0.25">
      <c r="A58" t="s">
        <v>3985</v>
      </c>
      <c r="B58" t="s">
        <v>1055</v>
      </c>
      <c r="C58" t="s">
        <v>553</v>
      </c>
      <c r="D58" s="5" t="s">
        <v>3031</v>
      </c>
      <c r="E58" t="s">
        <v>1173</v>
      </c>
      <c r="F58" s="8">
        <v>8455</v>
      </c>
      <c r="G58" s="2">
        <v>43899</v>
      </c>
      <c r="I58" t="str">
        <f t="shared" si="0"/>
        <v>WALNA DYNAMICS</v>
      </c>
      <c r="J58" t="b">
        <f t="shared" si="1"/>
        <v>0</v>
      </c>
      <c r="M58">
        <f t="shared" si="2"/>
        <v>14</v>
      </c>
      <c r="N58" t="str">
        <f t="shared" si="3"/>
        <v>+(465) 470-3259</v>
      </c>
      <c r="O58">
        <f t="shared" si="4"/>
        <v>8455</v>
      </c>
      <c r="P58" t="b">
        <f t="shared" si="5"/>
        <v>1</v>
      </c>
      <c r="Q58">
        <f t="shared" si="6"/>
        <v>8455</v>
      </c>
      <c r="R58" t="b">
        <f t="shared" si="7"/>
        <v>1</v>
      </c>
      <c r="U58">
        <f t="shared" si="8"/>
        <v>2</v>
      </c>
    </row>
    <row r="59" spans="1:21" x14ac:dyDescent="0.25">
      <c r="A59" t="s">
        <v>3986</v>
      </c>
      <c r="B59" t="s">
        <v>1056</v>
      </c>
      <c r="C59" t="s">
        <v>554</v>
      </c>
      <c r="D59" s="5" t="s">
        <v>3032</v>
      </c>
      <c r="E59" t="s">
        <v>1174</v>
      </c>
      <c r="F59" s="8">
        <v>4118</v>
      </c>
      <c r="G59" s="2">
        <v>41589</v>
      </c>
      <c r="I59" t="str">
        <f t="shared" si="0"/>
        <v>TRAMMYS AUSTRALIA</v>
      </c>
      <c r="J59" t="b">
        <f t="shared" si="1"/>
        <v>0</v>
      </c>
      <c r="M59">
        <f t="shared" si="2"/>
        <v>14</v>
      </c>
      <c r="N59" t="str">
        <f t="shared" si="3"/>
        <v>+(570) 455-8363</v>
      </c>
      <c r="O59">
        <f t="shared" si="4"/>
        <v>4118</v>
      </c>
      <c r="P59" t="b">
        <f t="shared" si="5"/>
        <v>1</v>
      </c>
      <c r="Q59">
        <f t="shared" si="6"/>
        <v>4118</v>
      </c>
      <c r="R59" t="b">
        <f t="shared" si="7"/>
        <v>1</v>
      </c>
      <c r="U59">
        <f t="shared" si="8"/>
        <v>1</v>
      </c>
    </row>
    <row r="60" spans="1:21" x14ac:dyDescent="0.25">
      <c r="A60" t="s">
        <v>3987</v>
      </c>
      <c r="B60" t="s">
        <v>1057</v>
      </c>
      <c r="C60" t="s">
        <v>24</v>
      </c>
      <c r="D60" s="5" t="s">
        <v>3033</v>
      </c>
      <c r="E60" t="s">
        <v>1175</v>
      </c>
      <c r="F60" s="8">
        <v>6443</v>
      </c>
      <c r="G60" s="2">
        <v>43063</v>
      </c>
      <c r="I60" t="str">
        <f t="shared" si="0"/>
        <v>CLARIS</v>
      </c>
      <c r="J60" t="b">
        <f t="shared" si="1"/>
        <v>0</v>
      </c>
      <c r="M60">
        <f t="shared" si="2"/>
        <v>14</v>
      </c>
      <c r="N60" t="str">
        <f t="shared" si="3"/>
        <v>+(886) 207-9485</v>
      </c>
      <c r="O60">
        <f t="shared" si="4"/>
        <v>6443</v>
      </c>
      <c r="P60" t="b">
        <f t="shared" si="5"/>
        <v>1</v>
      </c>
      <c r="Q60">
        <f t="shared" si="6"/>
        <v>6443</v>
      </c>
      <c r="R60" t="b">
        <f t="shared" si="7"/>
        <v>1</v>
      </c>
      <c r="U60">
        <f t="shared" si="8"/>
        <v>1</v>
      </c>
    </row>
    <row r="61" spans="1:21" x14ac:dyDescent="0.25">
      <c r="A61" t="s">
        <v>3988</v>
      </c>
      <c r="B61" t="s">
        <v>1058</v>
      </c>
      <c r="C61" t="s">
        <v>555</v>
      </c>
      <c r="D61" s="6" t="s">
        <v>4947</v>
      </c>
      <c r="E61" t="s">
        <v>1176</v>
      </c>
      <c r="F61" s="8">
        <v>3392</v>
      </c>
      <c r="G61" s="2">
        <v>43333</v>
      </c>
      <c r="I61" t="str">
        <f t="shared" si="0"/>
        <v>EZ ROADS</v>
      </c>
      <c r="J61" t="b">
        <f t="shared" si="1"/>
        <v>0</v>
      </c>
      <c r="M61">
        <f t="shared" si="2"/>
        <v>14</v>
      </c>
      <c r="N61" t="str">
        <f t="shared" si="3"/>
        <v>+(248) 371-2298</v>
      </c>
      <c r="O61">
        <f t="shared" si="4"/>
        <v>3392</v>
      </c>
      <c r="P61" t="b">
        <f t="shared" si="5"/>
        <v>1</v>
      </c>
      <c r="Q61">
        <f t="shared" si="6"/>
        <v>3392</v>
      </c>
      <c r="R61" t="b">
        <f t="shared" si="7"/>
        <v>1</v>
      </c>
      <c r="U61">
        <f t="shared" si="8"/>
        <v>1</v>
      </c>
    </row>
    <row r="62" spans="1:21" x14ac:dyDescent="0.25">
      <c r="A62" t="s">
        <v>3989</v>
      </c>
      <c r="B62" t="s">
        <v>1059</v>
      </c>
      <c r="C62" t="s">
        <v>556</v>
      </c>
      <c r="D62" s="5" t="s">
        <v>3034</v>
      </c>
      <c r="E62" t="s">
        <v>1177</v>
      </c>
      <c r="F62" s="8">
        <v>1437</v>
      </c>
      <c r="G62" s="2">
        <v>43073</v>
      </c>
      <c r="I62" t="str">
        <f t="shared" si="0"/>
        <v>CLEVER RIDE</v>
      </c>
      <c r="J62" t="b">
        <f t="shared" si="1"/>
        <v>0</v>
      </c>
      <c r="M62">
        <f t="shared" si="2"/>
        <v>14</v>
      </c>
      <c r="N62" t="str">
        <f t="shared" si="3"/>
        <v>+(281) 734-3321</v>
      </c>
      <c r="O62">
        <f t="shared" si="4"/>
        <v>1437</v>
      </c>
      <c r="P62" t="b">
        <f t="shared" si="5"/>
        <v>1</v>
      </c>
      <c r="Q62">
        <f t="shared" si="6"/>
        <v>1437</v>
      </c>
      <c r="R62" t="b">
        <f t="shared" si="7"/>
        <v>1</v>
      </c>
      <c r="U62">
        <f t="shared" si="8"/>
        <v>1</v>
      </c>
    </row>
    <row r="63" spans="1:21" x14ac:dyDescent="0.25">
      <c r="A63" t="s">
        <v>3990</v>
      </c>
      <c r="B63" t="s">
        <v>1060</v>
      </c>
      <c r="C63" t="s">
        <v>557</v>
      </c>
      <c r="D63" s="5" t="s">
        <v>3035</v>
      </c>
      <c r="E63" t="s">
        <v>1178</v>
      </c>
      <c r="F63" s="8">
        <v>6440</v>
      </c>
      <c r="G63" s="2">
        <v>43582</v>
      </c>
      <c r="I63" t="str">
        <f t="shared" si="0"/>
        <v>LBR ENGINEERS</v>
      </c>
      <c r="J63" t="b">
        <f t="shared" si="1"/>
        <v>0</v>
      </c>
      <c r="M63">
        <f t="shared" si="2"/>
        <v>14</v>
      </c>
      <c r="N63" t="str">
        <f t="shared" si="3"/>
        <v>+(615) 502-3945</v>
      </c>
      <c r="O63">
        <f t="shared" si="4"/>
        <v>6440</v>
      </c>
      <c r="P63" t="b">
        <f t="shared" si="5"/>
        <v>1</v>
      </c>
      <c r="Q63">
        <f t="shared" si="6"/>
        <v>6440</v>
      </c>
      <c r="R63" t="b">
        <f t="shared" si="7"/>
        <v>1</v>
      </c>
      <c r="U63">
        <f t="shared" si="8"/>
        <v>2</v>
      </c>
    </row>
    <row r="64" spans="1:21" x14ac:dyDescent="0.25">
      <c r="A64" t="s">
        <v>3991</v>
      </c>
      <c r="B64" t="s">
        <v>1061</v>
      </c>
      <c r="C64" t="s">
        <v>558</v>
      </c>
      <c r="D64" s="5" t="s">
        <v>3036</v>
      </c>
      <c r="E64" t="s">
        <v>1179</v>
      </c>
      <c r="F64" s="8">
        <v>7879</v>
      </c>
      <c r="G64" s="2">
        <v>43961</v>
      </c>
      <c r="I64" t="str">
        <f t="shared" si="0"/>
        <v>SABRE AUTO REPAIR</v>
      </c>
      <c r="J64" t="b">
        <f t="shared" si="1"/>
        <v>0</v>
      </c>
      <c r="M64">
        <f t="shared" si="2"/>
        <v>14</v>
      </c>
      <c r="N64" t="str">
        <f t="shared" si="3"/>
        <v>+(541) 274-1193</v>
      </c>
      <c r="O64">
        <f t="shared" si="4"/>
        <v>7879</v>
      </c>
      <c r="P64" t="b">
        <f t="shared" si="5"/>
        <v>1</v>
      </c>
      <c r="Q64">
        <f t="shared" si="6"/>
        <v>7879</v>
      </c>
      <c r="R64" t="b">
        <f t="shared" si="7"/>
        <v>1</v>
      </c>
      <c r="U64">
        <f t="shared" si="8"/>
        <v>1</v>
      </c>
    </row>
    <row r="65" spans="1:21" x14ac:dyDescent="0.25">
      <c r="A65" t="s">
        <v>3992</v>
      </c>
      <c r="B65" t="s">
        <v>1062</v>
      </c>
      <c r="C65" t="s">
        <v>559</v>
      </c>
      <c r="D65" s="5" t="s">
        <v>3037</v>
      </c>
      <c r="E65" t="s">
        <v>1180</v>
      </c>
      <c r="F65" s="8">
        <v>5092</v>
      </c>
      <c r="G65" s="2">
        <v>41206</v>
      </c>
      <c r="I65" t="str">
        <f t="shared" si="0"/>
        <v>ISLAND IMPACEX</v>
      </c>
      <c r="J65" t="b">
        <f t="shared" si="1"/>
        <v>0</v>
      </c>
      <c r="M65">
        <f t="shared" si="2"/>
        <v>14</v>
      </c>
      <c r="N65" t="str">
        <f t="shared" si="3"/>
        <v>+(440) 290-5840</v>
      </c>
      <c r="O65">
        <f t="shared" si="4"/>
        <v>5092</v>
      </c>
      <c r="P65" t="b">
        <f t="shared" si="5"/>
        <v>1</v>
      </c>
      <c r="Q65">
        <f t="shared" si="6"/>
        <v>5092</v>
      </c>
      <c r="R65" t="b">
        <f t="shared" si="7"/>
        <v>1</v>
      </c>
      <c r="U65">
        <f t="shared" si="8"/>
        <v>1</v>
      </c>
    </row>
    <row r="66" spans="1:21" x14ac:dyDescent="0.25">
      <c r="A66" t="s">
        <v>3993</v>
      </c>
      <c r="B66" t="s">
        <v>1063</v>
      </c>
      <c r="C66" t="s">
        <v>25</v>
      </c>
      <c r="D66" s="5" t="s">
        <v>3038</v>
      </c>
      <c r="E66" t="s">
        <v>1181</v>
      </c>
      <c r="F66" s="8">
        <v>1496</v>
      </c>
      <c r="G66" s="2">
        <v>42556</v>
      </c>
      <c r="I66" t="str">
        <f t="shared" si="0"/>
        <v>WE ARE YOURS</v>
      </c>
      <c r="J66" t="b">
        <f t="shared" si="1"/>
        <v>0</v>
      </c>
      <c r="M66">
        <f t="shared" si="2"/>
        <v>14</v>
      </c>
      <c r="N66" t="str">
        <f t="shared" si="3"/>
        <v>+(808) 840-3996</v>
      </c>
      <c r="O66">
        <f t="shared" si="4"/>
        <v>1496</v>
      </c>
      <c r="P66" t="b">
        <f t="shared" si="5"/>
        <v>1</v>
      </c>
      <c r="Q66">
        <f t="shared" si="6"/>
        <v>1496</v>
      </c>
      <c r="R66" t="b">
        <f t="shared" si="7"/>
        <v>1</v>
      </c>
      <c r="U66">
        <f t="shared" si="8"/>
        <v>1</v>
      </c>
    </row>
    <row r="67" spans="1:21" x14ac:dyDescent="0.25">
      <c r="A67" t="s">
        <v>3994</v>
      </c>
      <c r="B67" t="s">
        <v>1064</v>
      </c>
      <c r="C67" t="s">
        <v>560</v>
      </c>
      <c r="D67" s="5" t="s">
        <v>3039</v>
      </c>
      <c r="E67" t="s">
        <v>1182</v>
      </c>
      <c r="F67" s="8">
        <v>4562</v>
      </c>
      <c r="G67" s="2">
        <v>43621</v>
      </c>
      <c r="I67" t="str">
        <f t="shared" ref="I67:I130" si="9">UPPER(B67)</f>
        <v>ANTI SYSTEMS</v>
      </c>
      <c r="J67" t="b">
        <f t="shared" ref="J67:J130" si="10">ISBLANK(G67)</f>
        <v>0</v>
      </c>
      <c r="M67">
        <f t="shared" ref="M67:M130" si="11">LEN(E67)</f>
        <v>14</v>
      </c>
      <c r="N67" t="str">
        <f t="shared" ref="N67:N130" si="12">CONCATENATE("+",E67)</f>
        <v>+(285) 608-7285</v>
      </c>
      <c r="O67">
        <f t="shared" ref="O67:O130" si="13">ABS(F67)</f>
        <v>4562</v>
      </c>
      <c r="P67" t="b">
        <f t="shared" ref="P67:P130" si="14">ISNUMBER(F67)</f>
        <v>1</v>
      </c>
      <c r="Q67">
        <f t="shared" ref="Q67:Q130" si="15">IF(ISNUMBER(F67),F67,"")</f>
        <v>4562</v>
      </c>
      <c r="R67" t="b">
        <f t="shared" ref="R67:R130" si="16">ISNUMBER(G67)</f>
        <v>1</v>
      </c>
      <c r="U67">
        <f t="shared" ref="U67:U130" si="17">COUNTIF(A67:A1098,A67)</f>
        <v>1</v>
      </c>
    </row>
    <row r="68" spans="1:21" x14ac:dyDescent="0.25">
      <c r="A68" t="s">
        <v>3995</v>
      </c>
      <c r="B68" t="s">
        <v>1065</v>
      </c>
      <c r="C68" t="s">
        <v>26</v>
      </c>
      <c r="D68" s="5" t="s">
        <v>3040</v>
      </c>
      <c r="E68" t="s">
        <v>1183</v>
      </c>
      <c r="F68" s="8">
        <v>2993</v>
      </c>
      <c r="G68" s="2">
        <v>43340</v>
      </c>
      <c r="I68" t="str">
        <f t="shared" si="9"/>
        <v>STARTUP EUROPE</v>
      </c>
      <c r="J68" t="b">
        <f t="shared" si="10"/>
        <v>0</v>
      </c>
      <c r="M68">
        <f t="shared" si="11"/>
        <v>14</v>
      </c>
      <c r="N68" t="str">
        <f t="shared" si="12"/>
        <v>+(282) 971-1586</v>
      </c>
      <c r="O68">
        <f t="shared" si="13"/>
        <v>2993</v>
      </c>
      <c r="P68" t="b">
        <f t="shared" si="14"/>
        <v>1</v>
      </c>
      <c r="Q68">
        <f t="shared" si="15"/>
        <v>2993</v>
      </c>
      <c r="R68" t="b">
        <f t="shared" si="16"/>
        <v>1</v>
      </c>
      <c r="U68">
        <f t="shared" si="17"/>
        <v>2</v>
      </c>
    </row>
    <row r="69" spans="1:21" x14ac:dyDescent="0.25">
      <c r="A69" t="s">
        <v>3996</v>
      </c>
      <c r="B69" t="s">
        <v>1066</v>
      </c>
      <c r="C69" t="s">
        <v>561</v>
      </c>
      <c r="D69" s="5" t="s">
        <v>3041</v>
      </c>
      <c r="E69" t="s">
        <v>1184</v>
      </c>
      <c r="F69" s="8">
        <v>2227</v>
      </c>
      <c r="G69" s="2">
        <v>42580</v>
      </c>
      <c r="I69" t="str">
        <f t="shared" si="9"/>
        <v>JACK DONNELLY HYUNDAI</v>
      </c>
      <c r="J69" t="b">
        <f t="shared" si="10"/>
        <v>0</v>
      </c>
      <c r="M69">
        <f t="shared" si="11"/>
        <v>14</v>
      </c>
      <c r="N69" t="str">
        <f t="shared" si="12"/>
        <v>+(881) 628-7284</v>
      </c>
      <c r="O69">
        <f t="shared" si="13"/>
        <v>2227</v>
      </c>
      <c r="P69" t="b">
        <f t="shared" si="14"/>
        <v>1</v>
      </c>
      <c r="Q69">
        <f t="shared" si="15"/>
        <v>2227</v>
      </c>
      <c r="R69" t="b">
        <f t="shared" si="16"/>
        <v>1</v>
      </c>
      <c r="U69">
        <f t="shared" si="17"/>
        <v>1</v>
      </c>
    </row>
    <row r="70" spans="1:21" x14ac:dyDescent="0.25">
      <c r="A70" t="s">
        <v>3997</v>
      </c>
      <c r="B70" t="s">
        <v>1067</v>
      </c>
      <c r="C70" t="s">
        <v>562</v>
      </c>
      <c r="D70" s="5" t="s">
        <v>3042</v>
      </c>
      <c r="E70" t="s">
        <v>1185</v>
      </c>
      <c r="F70" s="8">
        <v>6922</v>
      </c>
      <c r="G70" s="2">
        <v>42215</v>
      </c>
      <c r="I70" t="str">
        <f t="shared" si="9"/>
        <v>MAXLIGHT MOTORSPORTS</v>
      </c>
      <c r="J70" t="b">
        <f t="shared" si="10"/>
        <v>0</v>
      </c>
      <c r="M70">
        <f t="shared" si="11"/>
        <v>14</v>
      </c>
      <c r="N70" t="str">
        <f t="shared" si="12"/>
        <v>+(730) 474-4521</v>
      </c>
      <c r="O70">
        <f t="shared" si="13"/>
        <v>6922</v>
      </c>
      <c r="P70" t="b">
        <f t="shared" si="14"/>
        <v>1</v>
      </c>
      <c r="Q70">
        <f t="shared" si="15"/>
        <v>6922</v>
      </c>
      <c r="R70" t="b">
        <f t="shared" si="16"/>
        <v>1</v>
      </c>
      <c r="U70">
        <f t="shared" si="17"/>
        <v>1</v>
      </c>
    </row>
    <row r="71" spans="1:21" x14ac:dyDescent="0.25">
      <c r="A71" t="s">
        <v>3998</v>
      </c>
      <c r="B71" t="s">
        <v>1068</v>
      </c>
      <c r="C71" t="s">
        <v>27</v>
      </c>
      <c r="D71" s="5" t="s">
        <v>3043</v>
      </c>
      <c r="E71" t="s">
        <v>1186</v>
      </c>
      <c r="F71" s="8">
        <v>4602</v>
      </c>
      <c r="G71" s="2">
        <v>42921</v>
      </c>
      <c r="I71" t="str">
        <f t="shared" si="9"/>
        <v>MAVERICK AUTO PARTS</v>
      </c>
      <c r="J71" t="b">
        <f t="shared" si="10"/>
        <v>0</v>
      </c>
      <c r="M71">
        <f t="shared" si="11"/>
        <v>14</v>
      </c>
      <c r="N71" t="str">
        <f t="shared" si="12"/>
        <v>+(560) 388-7690</v>
      </c>
      <c r="O71">
        <f t="shared" si="13"/>
        <v>4602</v>
      </c>
      <c r="P71" t="b">
        <f t="shared" si="14"/>
        <v>1</v>
      </c>
      <c r="Q71">
        <f t="shared" si="15"/>
        <v>4602</v>
      </c>
      <c r="R71" t="b">
        <f t="shared" si="16"/>
        <v>1</v>
      </c>
      <c r="U71">
        <f t="shared" si="17"/>
        <v>1</v>
      </c>
    </row>
    <row r="72" spans="1:21" x14ac:dyDescent="0.25">
      <c r="A72" t="s">
        <v>3999</v>
      </c>
      <c r="B72" t="s">
        <v>1069</v>
      </c>
      <c r="C72" t="s">
        <v>563</v>
      </c>
      <c r="D72" s="5" t="s">
        <v>3044</v>
      </c>
      <c r="E72" t="s">
        <v>1187</v>
      </c>
      <c r="F72" s="8">
        <v>4563</v>
      </c>
      <c r="G72" s="2">
        <v>43447</v>
      </c>
      <c r="I72" t="str">
        <f t="shared" si="9"/>
        <v>TERRIBLE HERBST</v>
      </c>
      <c r="J72" t="b">
        <f t="shared" si="10"/>
        <v>0</v>
      </c>
      <c r="M72">
        <f t="shared" si="11"/>
        <v>14</v>
      </c>
      <c r="N72" t="str">
        <f t="shared" si="12"/>
        <v>+(654) 623-3400</v>
      </c>
      <c r="O72">
        <f t="shared" si="13"/>
        <v>4563</v>
      </c>
      <c r="P72" t="b">
        <f t="shared" si="14"/>
        <v>1</v>
      </c>
      <c r="Q72">
        <f t="shared" si="15"/>
        <v>4563</v>
      </c>
      <c r="R72" t="b">
        <f t="shared" si="16"/>
        <v>1</v>
      </c>
      <c r="U72">
        <f t="shared" si="17"/>
        <v>1</v>
      </c>
    </row>
    <row r="73" spans="1:21" x14ac:dyDescent="0.25">
      <c r="A73" t="s">
        <v>4000</v>
      </c>
      <c r="B73" t="s">
        <v>1070</v>
      </c>
      <c r="C73" t="s">
        <v>28</v>
      </c>
      <c r="D73" s="5" t="s">
        <v>3045</v>
      </c>
      <c r="E73" t="s">
        <v>1188</v>
      </c>
      <c r="F73" s="8">
        <v>2456</v>
      </c>
      <c r="G73" s="2">
        <v>41836</v>
      </c>
      <c r="I73" t="str">
        <f t="shared" si="9"/>
        <v>BLUEDRILLED</v>
      </c>
      <c r="J73" t="b">
        <f t="shared" si="10"/>
        <v>0</v>
      </c>
      <c r="M73">
        <f t="shared" si="11"/>
        <v>14</v>
      </c>
      <c r="N73" t="str">
        <f t="shared" si="12"/>
        <v>+(811) 794-2093</v>
      </c>
      <c r="O73">
        <f t="shared" si="13"/>
        <v>2456</v>
      </c>
      <c r="P73" t="b">
        <f t="shared" si="14"/>
        <v>1</v>
      </c>
      <c r="Q73">
        <f t="shared" si="15"/>
        <v>2456</v>
      </c>
      <c r="R73" t="b">
        <f t="shared" si="16"/>
        <v>1</v>
      </c>
      <c r="U73">
        <f t="shared" si="17"/>
        <v>1</v>
      </c>
    </row>
    <row r="74" spans="1:21" x14ac:dyDescent="0.25">
      <c r="A74" t="s">
        <v>4001</v>
      </c>
      <c r="B74" t="s">
        <v>1071</v>
      </c>
      <c r="C74" t="s">
        <v>29</v>
      </c>
      <c r="D74" s="5" t="s">
        <v>3046</v>
      </c>
      <c r="E74" t="s">
        <v>1189</v>
      </c>
      <c r="F74" s="8">
        <v>4254</v>
      </c>
      <c r="G74" s="2">
        <v>43355</v>
      </c>
      <c r="I74" t="str">
        <f t="shared" si="9"/>
        <v>CITY OF REVELSTOKE</v>
      </c>
      <c r="J74" t="b">
        <f t="shared" si="10"/>
        <v>0</v>
      </c>
      <c r="M74">
        <f t="shared" si="11"/>
        <v>14</v>
      </c>
      <c r="N74" t="str">
        <f t="shared" si="12"/>
        <v>+(848) 852-4024</v>
      </c>
      <c r="O74">
        <f t="shared" si="13"/>
        <v>4254</v>
      </c>
      <c r="P74" t="b">
        <f t="shared" si="14"/>
        <v>1</v>
      </c>
      <c r="Q74">
        <f t="shared" si="15"/>
        <v>4254</v>
      </c>
      <c r="R74" t="b">
        <f t="shared" si="16"/>
        <v>1</v>
      </c>
      <c r="U74">
        <f t="shared" si="17"/>
        <v>1</v>
      </c>
    </row>
    <row r="75" spans="1:21" x14ac:dyDescent="0.25">
      <c r="A75" t="s">
        <v>4002</v>
      </c>
      <c r="B75" t="s">
        <v>1072</v>
      </c>
      <c r="C75" t="s">
        <v>564</v>
      </c>
      <c r="D75" s="5" t="s">
        <v>3047</v>
      </c>
      <c r="E75" t="s">
        <v>1190</v>
      </c>
      <c r="F75" s="8">
        <v>6908</v>
      </c>
      <c r="G75" s="2">
        <v>41749</v>
      </c>
      <c r="I75" t="str">
        <f t="shared" si="9"/>
        <v>GARAGE SERVICES</v>
      </c>
      <c r="J75" t="b">
        <f t="shared" si="10"/>
        <v>0</v>
      </c>
      <c r="M75">
        <f t="shared" si="11"/>
        <v>14</v>
      </c>
      <c r="N75" t="str">
        <f t="shared" si="12"/>
        <v>+(649) 971-1589</v>
      </c>
      <c r="O75">
        <f t="shared" si="13"/>
        <v>6908</v>
      </c>
      <c r="P75" t="b">
        <f t="shared" si="14"/>
        <v>1</v>
      </c>
      <c r="Q75">
        <f t="shared" si="15"/>
        <v>6908</v>
      </c>
      <c r="R75" t="b">
        <f t="shared" si="16"/>
        <v>1</v>
      </c>
      <c r="U75">
        <f t="shared" si="17"/>
        <v>1</v>
      </c>
    </row>
    <row r="76" spans="1:21" x14ac:dyDescent="0.25">
      <c r="A76" t="s">
        <v>4003</v>
      </c>
      <c r="B76" t="s">
        <v>1073</v>
      </c>
      <c r="C76" t="s">
        <v>30</v>
      </c>
      <c r="D76" s="5" t="s">
        <v>3048</v>
      </c>
      <c r="E76" t="s">
        <v>1191</v>
      </c>
      <c r="F76" s="8">
        <v>8151</v>
      </c>
      <c r="G76" s="2">
        <v>42731</v>
      </c>
      <c r="I76" t="str">
        <f t="shared" si="9"/>
        <v>TOYTHA</v>
      </c>
      <c r="J76" t="b">
        <f t="shared" si="10"/>
        <v>0</v>
      </c>
      <c r="M76">
        <f t="shared" si="11"/>
        <v>14</v>
      </c>
      <c r="N76" t="str">
        <f t="shared" si="12"/>
        <v>+(415) 786-5209</v>
      </c>
      <c r="O76">
        <f t="shared" si="13"/>
        <v>8151</v>
      </c>
      <c r="P76" t="b">
        <f t="shared" si="14"/>
        <v>1</v>
      </c>
      <c r="Q76">
        <f t="shared" si="15"/>
        <v>8151</v>
      </c>
      <c r="R76" t="b">
        <f t="shared" si="16"/>
        <v>1</v>
      </c>
      <c r="U76">
        <f t="shared" si="17"/>
        <v>1</v>
      </c>
    </row>
    <row r="77" spans="1:21" x14ac:dyDescent="0.25">
      <c r="A77" t="s">
        <v>4004</v>
      </c>
      <c r="B77" t="s">
        <v>1074</v>
      </c>
      <c r="C77" t="s">
        <v>31</v>
      </c>
      <c r="D77" s="5" t="s">
        <v>3049</v>
      </c>
      <c r="E77" t="s">
        <v>1192</v>
      </c>
      <c r="F77" s="8">
        <v>3999</v>
      </c>
      <c r="G77" s="2">
        <v>42560</v>
      </c>
      <c r="I77" t="str">
        <f t="shared" si="9"/>
        <v>MRZIO MANAGEMENT</v>
      </c>
      <c r="J77" t="b">
        <f t="shared" si="10"/>
        <v>0</v>
      </c>
      <c r="M77">
        <f t="shared" si="11"/>
        <v>14</v>
      </c>
      <c r="N77" t="str">
        <f t="shared" si="12"/>
        <v>+(477) 828-9575</v>
      </c>
      <c r="O77">
        <f t="shared" si="13"/>
        <v>3999</v>
      </c>
      <c r="P77" t="b">
        <f t="shared" si="14"/>
        <v>1</v>
      </c>
      <c r="Q77">
        <f t="shared" si="15"/>
        <v>3999</v>
      </c>
      <c r="R77" t="b">
        <f t="shared" si="16"/>
        <v>1</v>
      </c>
      <c r="U77">
        <f t="shared" si="17"/>
        <v>1</v>
      </c>
    </row>
    <row r="78" spans="1:21" x14ac:dyDescent="0.25">
      <c r="A78" t="s">
        <v>4005</v>
      </c>
      <c r="B78" t="s">
        <v>1075</v>
      </c>
      <c r="C78" t="s">
        <v>32</v>
      </c>
      <c r="D78" s="5" t="s">
        <v>3050</v>
      </c>
      <c r="E78" t="s">
        <v>1193</v>
      </c>
      <c r="F78" s="8">
        <v>3279</v>
      </c>
      <c r="G78" s="2">
        <v>42829</v>
      </c>
      <c r="I78" t="str">
        <f t="shared" si="9"/>
        <v>ADMINS</v>
      </c>
      <c r="J78" t="b">
        <f t="shared" si="10"/>
        <v>0</v>
      </c>
      <c r="M78">
        <f t="shared" si="11"/>
        <v>14</v>
      </c>
      <c r="N78" t="str">
        <f t="shared" si="12"/>
        <v>+(837) 909-8679</v>
      </c>
      <c r="O78">
        <f t="shared" si="13"/>
        <v>3279</v>
      </c>
      <c r="P78" t="b">
        <f t="shared" si="14"/>
        <v>1</v>
      </c>
      <c r="Q78">
        <f t="shared" si="15"/>
        <v>3279</v>
      </c>
      <c r="R78" t="b">
        <f t="shared" si="16"/>
        <v>1</v>
      </c>
      <c r="U78">
        <f t="shared" si="17"/>
        <v>1</v>
      </c>
    </row>
    <row r="79" spans="1:21" x14ac:dyDescent="0.25">
      <c r="A79" t="s">
        <v>4006</v>
      </c>
      <c r="B79" t="s">
        <v>1076</v>
      </c>
      <c r="C79" t="s">
        <v>565</v>
      </c>
      <c r="D79" s="5" t="s">
        <v>3051</v>
      </c>
      <c r="E79" t="s">
        <v>1194</v>
      </c>
      <c r="F79" s="8">
        <v>7858</v>
      </c>
      <c r="G79" s="2">
        <v>43554</v>
      </c>
      <c r="I79" t="str">
        <f t="shared" si="9"/>
        <v>BEE AUTO AGENCY</v>
      </c>
      <c r="J79" t="b">
        <f t="shared" si="10"/>
        <v>0</v>
      </c>
      <c r="M79">
        <f t="shared" si="11"/>
        <v>14</v>
      </c>
      <c r="N79" t="str">
        <f t="shared" si="12"/>
        <v>+(479) 253-7790</v>
      </c>
      <c r="O79">
        <f t="shared" si="13"/>
        <v>7858</v>
      </c>
      <c r="P79" t="b">
        <f t="shared" si="14"/>
        <v>1</v>
      </c>
      <c r="Q79">
        <f t="shared" si="15"/>
        <v>7858</v>
      </c>
      <c r="R79" t="b">
        <f t="shared" si="16"/>
        <v>1</v>
      </c>
      <c r="U79">
        <f t="shared" si="17"/>
        <v>2</v>
      </c>
    </row>
    <row r="80" spans="1:21" x14ac:dyDescent="0.25">
      <c r="A80" t="s">
        <v>4007</v>
      </c>
      <c r="B80" t="s">
        <v>1077</v>
      </c>
      <c r="C80" t="s">
        <v>566</v>
      </c>
      <c r="D80" s="5" t="s">
        <v>3052</v>
      </c>
      <c r="E80" t="s">
        <v>1195</v>
      </c>
      <c r="F80" s="8">
        <v>3446</v>
      </c>
      <c r="G80" s="2">
        <v>42637</v>
      </c>
      <c r="I80" t="str">
        <f t="shared" si="9"/>
        <v>CARRIERE</v>
      </c>
      <c r="J80" t="b">
        <f t="shared" si="10"/>
        <v>0</v>
      </c>
      <c r="M80">
        <f t="shared" si="11"/>
        <v>14</v>
      </c>
      <c r="N80" t="str">
        <f t="shared" si="12"/>
        <v>+(612) 688-9292</v>
      </c>
      <c r="O80">
        <f t="shared" si="13"/>
        <v>3446</v>
      </c>
      <c r="P80" t="b">
        <f t="shared" si="14"/>
        <v>1</v>
      </c>
      <c r="Q80">
        <f t="shared" si="15"/>
        <v>3446</v>
      </c>
      <c r="R80" t="b">
        <f t="shared" si="16"/>
        <v>1</v>
      </c>
      <c r="U80">
        <f t="shared" si="17"/>
        <v>1</v>
      </c>
    </row>
    <row r="81" spans="1:21" x14ac:dyDescent="0.25">
      <c r="A81" t="s">
        <v>4008</v>
      </c>
      <c r="B81" t="s">
        <v>1078</v>
      </c>
      <c r="C81" t="s">
        <v>33</v>
      </c>
      <c r="D81" s="5" t="s">
        <v>3053</v>
      </c>
      <c r="E81" t="s">
        <v>1196</v>
      </c>
      <c r="F81" s="8">
        <v>1309</v>
      </c>
      <c r="G81" s="2">
        <v>42910</v>
      </c>
      <c r="I81" t="str">
        <f t="shared" si="9"/>
        <v>VISION SPORTS</v>
      </c>
      <c r="J81" t="b">
        <f t="shared" si="10"/>
        <v>0</v>
      </c>
      <c r="M81">
        <f t="shared" si="11"/>
        <v>14</v>
      </c>
      <c r="N81" t="str">
        <f t="shared" si="12"/>
        <v>+(238) 635-8141</v>
      </c>
      <c r="O81">
        <f t="shared" si="13"/>
        <v>1309</v>
      </c>
      <c r="P81" t="b">
        <f t="shared" si="14"/>
        <v>1</v>
      </c>
      <c r="Q81">
        <f t="shared" si="15"/>
        <v>1309</v>
      </c>
      <c r="R81" t="b">
        <f t="shared" si="16"/>
        <v>1</v>
      </c>
      <c r="U81">
        <f t="shared" si="17"/>
        <v>1</v>
      </c>
    </row>
    <row r="82" spans="1:21" x14ac:dyDescent="0.25">
      <c r="A82" t="s">
        <v>4009</v>
      </c>
      <c r="B82" t="s">
        <v>1079</v>
      </c>
      <c r="C82" t="s">
        <v>567</v>
      </c>
      <c r="D82" s="5" t="s">
        <v>3054</v>
      </c>
      <c r="E82" t="s">
        <v>1197</v>
      </c>
      <c r="F82" s="8">
        <v>6202</v>
      </c>
      <c r="G82" s="2">
        <v>41151</v>
      </c>
      <c r="I82" t="str">
        <f t="shared" si="9"/>
        <v>BATCH</v>
      </c>
      <c r="J82" t="b">
        <f t="shared" si="10"/>
        <v>0</v>
      </c>
      <c r="M82">
        <f t="shared" si="11"/>
        <v>14</v>
      </c>
      <c r="N82" t="str">
        <f t="shared" si="12"/>
        <v>+(442) 286-6384</v>
      </c>
      <c r="O82">
        <f t="shared" si="13"/>
        <v>6202</v>
      </c>
      <c r="P82" t="b">
        <f t="shared" si="14"/>
        <v>1</v>
      </c>
      <c r="Q82">
        <f t="shared" si="15"/>
        <v>6202</v>
      </c>
      <c r="R82" t="b">
        <f t="shared" si="16"/>
        <v>1</v>
      </c>
      <c r="U82">
        <f t="shared" si="17"/>
        <v>1</v>
      </c>
    </row>
    <row r="83" spans="1:21" x14ac:dyDescent="0.25">
      <c r="A83" t="s">
        <v>4010</v>
      </c>
      <c r="B83" t="s">
        <v>1080</v>
      </c>
      <c r="C83" t="s">
        <v>568</v>
      </c>
      <c r="D83" s="5" t="s">
        <v>3055</v>
      </c>
      <c r="E83" t="s">
        <v>1198</v>
      </c>
      <c r="F83" s="8">
        <v>5704</v>
      </c>
      <c r="G83" s="2">
        <v>41007</v>
      </c>
      <c r="I83" t="str">
        <f t="shared" si="9"/>
        <v>GAME FLIP (ATELER SYSTEMS)</v>
      </c>
      <c r="J83" t="b">
        <f t="shared" si="10"/>
        <v>0</v>
      </c>
      <c r="M83">
        <f t="shared" si="11"/>
        <v>14</v>
      </c>
      <c r="N83" t="str">
        <f t="shared" si="12"/>
        <v>+(821) 321-1326</v>
      </c>
      <c r="O83">
        <f t="shared" si="13"/>
        <v>5704</v>
      </c>
      <c r="P83" t="b">
        <f t="shared" si="14"/>
        <v>1</v>
      </c>
      <c r="Q83">
        <f t="shared" si="15"/>
        <v>5704</v>
      </c>
      <c r="R83" t="b">
        <f t="shared" si="16"/>
        <v>1</v>
      </c>
      <c r="U83">
        <f t="shared" si="17"/>
        <v>1</v>
      </c>
    </row>
    <row r="84" spans="1:21" x14ac:dyDescent="0.25">
      <c r="A84" t="s">
        <v>4011</v>
      </c>
      <c r="B84" t="s">
        <v>1081</v>
      </c>
      <c r="C84" t="s">
        <v>34</v>
      </c>
      <c r="D84" s="5" t="s">
        <v>3056</v>
      </c>
      <c r="E84" t="s">
        <v>1199</v>
      </c>
      <c r="F84" s="8">
        <v>715</v>
      </c>
      <c r="G84" s="2">
        <v>44403</v>
      </c>
      <c r="I84" t="str">
        <f t="shared" si="9"/>
        <v>CRIUS.AI</v>
      </c>
      <c r="J84" t="b">
        <f t="shared" si="10"/>
        <v>0</v>
      </c>
      <c r="M84">
        <f t="shared" si="11"/>
        <v>14</v>
      </c>
      <c r="N84" t="str">
        <f t="shared" si="12"/>
        <v>+(650) 990-3292</v>
      </c>
      <c r="O84">
        <f t="shared" si="13"/>
        <v>715</v>
      </c>
      <c r="P84" t="b">
        <f t="shared" si="14"/>
        <v>1</v>
      </c>
      <c r="Q84">
        <f t="shared" si="15"/>
        <v>715</v>
      </c>
      <c r="R84" t="b">
        <f t="shared" si="16"/>
        <v>1</v>
      </c>
      <c r="U84">
        <f t="shared" si="17"/>
        <v>1</v>
      </c>
    </row>
    <row r="85" spans="1:21" x14ac:dyDescent="0.25">
      <c r="A85" t="s">
        <v>4012</v>
      </c>
      <c r="B85" t="s">
        <v>1082</v>
      </c>
      <c r="C85" t="s">
        <v>569</v>
      </c>
      <c r="D85" s="5" t="s">
        <v>3057</v>
      </c>
      <c r="E85" t="s">
        <v>1200</v>
      </c>
      <c r="F85" s="8">
        <v>2676</v>
      </c>
      <c r="G85" s="2">
        <v>42468</v>
      </c>
      <c r="I85" t="str">
        <f t="shared" si="9"/>
        <v>GINEZOFT</v>
      </c>
      <c r="J85" t="b">
        <f t="shared" si="10"/>
        <v>0</v>
      </c>
      <c r="M85">
        <f t="shared" si="11"/>
        <v>14</v>
      </c>
      <c r="N85" t="str">
        <f t="shared" si="12"/>
        <v>+(367) 878-4745</v>
      </c>
      <c r="O85">
        <f t="shared" si="13"/>
        <v>2676</v>
      </c>
      <c r="P85" t="b">
        <f t="shared" si="14"/>
        <v>1</v>
      </c>
      <c r="Q85">
        <f t="shared" si="15"/>
        <v>2676</v>
      </c>
      <c r="R85" t="b">
        <f t="shared" si="16"/>
        <v>1</v>
      </c>
      <c r="U85">
        <f t="shared" si="17"/>
        <v>1</v>
      </c>
    </row>
    <row r="86" spans="1:21" x14ac:dyDescent="0.25">
      <c r="A86" t="s">
        <v>4013</v>
      </c>
      <c r="B86" t="s">
        <v>1083</v>
      </c>
      <c r="C86" t="s">
        <v>35</v>
      </c>
      <c r="D86" s="5" t="s">
        <v>3058</v>
      </c>
      <c r="E86" t="s">
        <v>1201</v>
      </c>
      <c r="F86" s="8">
        <v>6536</v>
      </c>
      <c r="G86" s="2">
        <v>42026</v>
      </c>
      <c r="I86" t="str">
        <f t="shared" si="9"/>
        <v>TSEXEX.AI</v>
      </c>
      <c r="J86" t="b">
        <f t="shared" si="10"/>
        <v>0</v>
      </c>
      <c r="M86">
        <f t="shared" si="11"/>
        <v>14</v>
      </c>
      <c r="N86" t="str">
        <f t="shared" si="12"/>
        <v>+(969) 236-0495</v>
      </c>
      <c r="O86">
        <f t="shared" si="13"/>
        <v>6536</v>
      </c>
      <c r="P86" t="b">
        <f t="shared" si="14"/>
        <v>1</v>
      </c>
      <c r="Q86">
        <f t="shared" si="15"/>
        <v>6536</v>
      </c>
      <c r="R86" t="b">
        <f t="shared" si="16"/>
        <v>1</v>
      </c>
      <c r="U86">
        <f t="shared" si="17"/>
        <v>1</v>
      </c>
    </row>
    <row r="87" spans="1:21" x14ac:dyDescent="0.25">
      <c r="A87" t="s">
        <v>4014</v>
      </c>
      <c r="B87" t="s">
        <v>1084</v>
      </c>
      <c r="C87" t="s">
        <v>36</v>
      </c>
      <c r="D87" s="5" t="s">
        <v>3059</v>
      </c>
      <c r="E87" t="s">
        <v>1202</v>
      </c>
      <c r="F87" s="8">
        <v>5457</v>
      </c>
      <c r="G87" s="2">
        <v>42856</v>
      </c>
      <c r="I87" t="str">
        <f t="shared" si="9"/>
        <v>TALENTPLAN</v>
      </c>
      <c r="J87" t="b">
        <f t="shared" si="10"/>
        <v>0</v>
      </c>
      <c r="M87">
        <f t="shared" si="11"/>
        <v>14</v>
      </c>
      <c r="N87" t="str">
        <f t="shared" si="12"/>
        <v>+(622) 347-3826</v>
      </c>
      <c r="O87">
        <f t="shared" si="13"/>
        <v>5457</v>
      </c>
      <c r="P87" t="b">
        <f t="shared" si="14"/>
        <v>1</v>
      </c>
      <c r="Q87">
        <f t="shared" si="15"/>
        <v>5457</v>
      </c>
      <c r="R87" t="b">
        <f t="shared" si="16"/>
        <v>1</v>
      </c>
      <c r="U87">
        <f t="shared" si="17"/>
        <v>1</v>
      </c>
    </row>
    <row r="88" spans="1:21" x14ac:dyDescent="0.25">
      <c r="A88" t="s">
        <v>4015</v>
      </c>
      <c r="B88" t="s">
        <v>1085</v>
      </c>
      <c r="C88" t="s">
        <v>37</v>
      </c>
      <c r="D88" s="5" t="s">
        <v>3060</v>
      </c>
      <c r="E88" t="s">
        <v>1203</v>
      </c>
      <c r="F88" s="8">
        <v>811</v>
      </c>
      <c r="G88" s="2">
        <v>43434</v>
      </c>
      <c r="I88" t="str">
        <f t="shared" si="9"/>
        <v>NEW VR</v>
      </c>
      <c r="J88" t="b">
        <f t="shared" si="10"/>
        <v>0</v>
      </c>
      <c r="M88">
        <f t="shared" si="11"/>
        <v>14</v>
      </c>
      <c r="N88" t="str">
        <f t="shared" si="12"/>
        <v>+(756) 446-1210</v>
      </c>
      <c r="O88">
        <f t="shared" si="13"/>
        <v>811</v>
      </c>
      <c r="P88" t="b">
        <f t="shared" si="14"/>
        <v>1</v>
      </c>
      <c r="Q88">
        <f t="shared" si="15"/>
        <v>811</v>
      </c>
      <c r="R88" t="b">
        <f t="shared" si="16"/>
        <v>1</v>
      </c>
      <c r="U88">
        <f t="shared" si="17"/>
        <v>1</v>
      </c>
    </row>
    <row r="89" spans="1:21" x14ac:dyDescent="0.25">
      <c r="A89" t="s">
        <v>4016</v>
      </c>
      <c r="B89" t="s">
        <v>1086</v>
      </c>
      <c r="C89" t="s">
        <v>570</v>
      </c>
      <c r="D89" s="5" t="s">
        <v>3061</v>
      </c>
      <c r="E89" t="s">
        <v>1204</v>
      </c>
      <c r="F89" s="8">
        <v>781</v>
      </c>
      <c r="G89" s="2">
        <v>40986</v>
      </c>
      <c r="I89" t="str">
        <f t="shared" si="9"/>
        <v>ROAD BIKE SPORTS</v>
      </c>
      <c r="J89" t="b">
        <f t="shared" si="10"/>
        <v>0</v>
      </c>
      <c r="M89">
        <f t="shared" si="11"/>
        <v>14</v>
      </c>
      <c r="N89" t="str">
        <f t="shared" si="12"/>
        <v>+(500) 650-6099</v>
      </c>
      <c r="O89">
        <f t="shared" si="13"/>
        <v>781</v>
      </c>
      <c r="P89" t="b">
        <f t="shared" si="14"/>
        <v>1</v>
      </c>
      <c r="Q89">
        <f t="shared" si="15"/>
        <v>781</v>
      </c>
      <c r="R89" t="b">
        <f t="shared" si="16"/>
        <v>1</v>
      </c>
      <c r="U89">
        <f t="shared" si="17"/>
        <v>1</v>
      </c>
    </row>
    <row r="90" spans="1:21" x14ac:dyDescent="0.25">
      <c r="A90" t="s">
        <v>4017</v>
      </c>
      <c r="B90" t="s">
        <v>1087</v>
      </c>
      <c r="C90" t="s">
        <v>38</v>
      </c>
      <c r="D90" s="5" t="s">
        <v>3062</v>
      </c>
      <c r="E90" t="s">
        <v>1205</v>
      </c>
      <c r="F90" s="8">
        <v>6005</v>
      </c>
      <c r="G90" s="2">
        <v>41473</v>
      </c>
      <c r="I90" t="str">
        <f t="shared" si="9"/>
        <v>ITI TECHNICAL</v>
      </c>
      <c r="J90" t="b">
        <f t="shared" si="10"/>
        <v>0</v>
      </c>
      <c r="M90">
        <f t="shared" si="11"/>
        <v>14</v>
      </c>
      <c r="N90" t="str">
        <f t="shared" si="12"/>
        <v>+(742) 734-1819</v>
      </c>
      <c r="O90">
        <f t="shared" si="13"/>
        <v>6005</v>
      </c>
      <c r="P90" t="b">
        <f t="shared" si="14"/>
        <v>1</v>
      </c>
      <c r="Q90">
        <f t="shared" si="15"/>
        <v>6005</v>
      </c>
      <c r="R90" t="b">
        <f t="shared" si="16"/>
        <v>1</v>
      </c>
      <c r="U90">
        <f t="shared" si="17"/>
        <v>1</v>
      </c>
    </row>
    <row r="91" spans="1:21" x14ac:dyDescent="0.25">
      <c r="A91" t="s">
        <v>4018</v>
      </c>
      <c r="B91" t="s">
        <v>1088</v>
      </c>
      <c r="C91" t="s">
        <v>39</v>
      </c>
      <c r="D91" s="5" t="s">
        <v>3063</v>
      </c>
      <c r="E91" t="s">
        <v>1206</v>
      </c>
      <c r="F91" s="8">
        <v>2054</v>
      </c>
      <c r="G91" s="2">
        <v>41459</v>
      </c>
      <c r="I91" t="str">
        <f t="shared" si="9"/>
        <v>CROWDPOOL - FSE CX</v>
      </c>
      <c r="J91" t="b">
        <f t="shared" si="10"/>
        <v>0</v>
      </c>
      <c r="M91">
        <f t="shared" si="11"/>
        <v>14</v>
      </c>
      <c r="N91" t="str">
        <f t="shared" si="12"/>
        <v>+(361) 648-9813</v>
      </c>
      <c r="O91">
        <f t="shared" si="13"/>
        <v>2054</v>
      </c>
      <c r="P91" t="b">
        <f t="shared" si="14"/>
        <v>1</v>
      </c>
      <c r="Q91">
        <f t="shared" si="15"/>
        <v>2054</v>
      </c>
      <c r="R91" t="b">
        <f t="shared" si="16"/>
        <v>1</v>
      </c>
      <c r="U91">
        <f t="shared" si="17"/>
        <v>1</v>
      </c>
    </row>
    <row r="92" spans="1:21" x14ac:dyDescent="0.25">
      <c r="A92" t="s">
        <v>4019</v>
      </c>
      <c r="B92" t="s">
        <v>1089</v>
      </c>
      <c r="C92" t="s">
        <v>40</v>
      </c>
      <c r="D92" s="5" t="s">
        <v>3064</v>
      </c>
      <c r="E92" t="s">
        <v>1207</v>
      </c>
      <c r="F92" s="8">
        <v>8367</v>
      </c>
      <c r="G92" s="2">
        <v>44435</v>
      </c>
      <c r="I92" t="str">
        <f t="shared" si="9"/>
        <v>IVES IVES IVES</v>
      </c>
      <c r="J92" t="b">
        <f t="shared" si="10"/>
        <v>0</v>
      </c>
      <c r="M92">
        <f t="shared" si="11"/>
        <v>14</v>
      </c>
      <c r="N92" t="str">
        <f t="shared" si="12"/>
        <v>+(814) 244-3554</v>
      </c>
      <c r="O92">
        <f t="shared" si="13"/>
        <v>8367</v>
      </c>
      <c r="P92" t="b">
        <f t="shared" si="14"/>
        <v>1</v>
      </c>
      <c r="Q92">
        <f t="shared" si="15"/>
        <v>8367</v>
      </c>
      <c r="R92" t="b">
        <f t="shared" si="16"/>
        <v>1</v>
      </c>
      <c r="U92">
        <f t="shared" si="17"/>
        <v>1</v>
      </c>
    </row>
    <row r="93" spans="1:21" x14ac:dyDescent="0.25">
      <c r="A93" t="s">
        <v>4020</v>
      </c>
      <c r="B93" t="s">
        <v>1090</v>
      </c>
      <c r="C93" t="s">
        <v>41</v>
      </c>
      <c r="D93" s="5" t="s">
        <v>3065</v>
      </c>
      <c r="E93" t="s">
        <v>1208</v>
      </c>
      <c r="F93" s="8">
        <v>3322</v>
      </c>
      <c r="G93" s="2">
        <v>44369</v>
      </c>
      <c r="I93" t="str">
        <f t="shared" si="9"/>
        <v>THINKSHIFT</v>
      </c>
      <c r="J93" t="b">
        <f t="shared" si="10"/>
        <v>0</v>
      </c>
      <c r="M93">
        <f t="shared" si="11"/>
        <v>14</v>
      </c>
      <c r="N93" t="str">
        <f t="shared" si="12"/>
        <v>+(271) 522-4588</v>
      </c>
      <c r="O93">
        <f t="shared" si="13"/>
        <v>3322</v>
      </c>
      <c r="P93" t="b">
        <f t="shared" si="14"/>
        <v>1</v>
      </c>
      <c r="Q93">
        <f t="shared" si="15"/>
        <v>3322</v>
      </c>
      <c r="R93" t="b">
        <f t="shared" si="16"/>
        <v>1</v>
      </c>
      <c r="U93">
        <f t="shared" si="17"/>
        <v>1</v>
      </c>
    </row>
    <row r="94" spans="1:21" x14ac:dyDescent="0.25">
      <c r="A94" t="s">
        <v>4021</v>
      </c>
      <c r="B94" t="s">
        <v>1091</v>
      </c>
      <c r="C94" t="s">
        <v>42</v>
      </c>
      <c r="D94" s="5" t="s">
        <v>3066</v>
      </c>
      <c r="E94" t="s">
        <v>1209</v>
      </c>
      <c r="F94" s="8">
        <v>4970</v>
      </c>
      <c r="G94" s="2">
        <v>42741</v>
      </c>
      <c r="I94" t="str">
        <f t="shared" si="9"/>
        <v>NUCLEUS</v>
      </c>
      <c r="J94" t="b">
        <f t="shared" si="10"/>
        <v>0</v>
      </c>
      <c r="M94">
        <f t="shared" si="11"/>
        <v>14</v>
      </c>
      <c r="N94" t="str">
        <f t="shared" si="12"/>
        <v>+(595) 208-0611</v>
      </c>
      <c r="O94">
        <f t="shared" si="13"/>
        <v>4970</v>
      </c>
      <c r="P94" t="b">
        <f t="shared" si="14"/>
        <v>1</v>
      </c>
      <c r="Q94">
        <f t="shared" si="15"/>
        <v>4970</v>
      </c>
      <c r="R94" t="b">
        <f t="shared" si="16"/>
        <v>1</v>
      </c>
      <c r="U94">
        <f t="shared" si="17"/>
        <v>1</v>
      </c>
    </row>
    <row r="95" spans="1:21" x14ac:dyDescent="0.25">
      <c r="A95" t="s">
        <v>4022</v>
      </c>
      <c r="B95" t="s">
        <v>1092</v>
      </c>
      <c r="C95" t="s">
        <v>571</v>
      </c>
      <c r="D95" s="5" t="s">
        <v>3067</v>
      </c>
      <c r="E95" t="s">
        <v>1210</v>
      </c>
      <c r="F95" s="8">
        <v>1379</v>
      </c>
      <c r="G95" s="2">
        <v>41842</v>
      </c>
      <c r="I95" t="str">
        <f t="shared" si="9"/>
        <v>SIACSAFE</v>
      </c>
      <c r="J95" t="b">
        <f t="shared" si="10"/>
        <v>0</v>
      </c>
      <c r="M95">
        <f t="shared" si="11"/>
        <v>14</v>
      </c>
      <c r="N95" t="str">
        <f t="shared" si="12"/>
        <v>+(882) 993-7396</v>
      </c>
      <c r="O95">
        <f t="shared" si="13"/>
        <v>1379</v>
      </c>
      <c r="P95" t="b">
        <f t="shared" si="14"/>
        <v>1</v>
      </c>
      <c r="Q95">
        <f t="shared" si="15"/>
        <v>1379</v>
      </c>
      <c r="R95" t="b">
        <f t="shared" si="16"/>
        <v>1</v>
      </c>
      <c r="U95">
        <f t="shared" si="17"/>
        <v>1</v>
      </c>
    </row>
    <row r="96" spans="1:21" x14ac:dyDescent="0.25">
      <c r="A96" t="s">
        <v>4023</v>
      </c>
      <c r="B96" t="s">
        <v>1093</v>
      </c>
      <c r="C96" t="s">
        <v>572</v>
      </c>
      <c r="D96" s="5" t="s">
        <v>3068</v>
      </c>
      <c r="E96" t="s">
        <v>1211</v>
      </c>
      <c r="F96" s="8">
        <v>2211</v>
      </c>
      <c r="G96" s="2">
        <v>43830</v>
      </c>
      <c r="I96" t="str">
        <f t="shared" si="9"/>
        <v>PODC</v>
      </c>
      <c r="J96" t="b">
        <f t="shared" si="10"/>
        <v>0</v>
      </c>
      <c r="M96">
        <f t="shared" si="11"/>
        <v>14</v>
      </c>
      <c r="N96" t="str">
        <f t="shared" si="12"/>
        <v>+(948) 301-7736</v>
      </c>
      <c r="O96">
        <f t="shared" si="13"/>
        <v>2211</v>
      </c>
      <c r="P96" t="b">
        <f t="shared" si="14"/>
        <v>1</v>
      </c>
      <c r="Q96">
        <f t="shared" si="15"/>
        <v>2211</v>
      </c>
      <c r="R96" t="b">
        <f t="shared" si="16"/>
        <v>1</v>
      </c>
      <c r="U96">
        <f t="shared" si="17"/>
        <v>2</v>
      </c>
    </row>
    <row r="97" spans="1:21" x14ac:dyDescent="0.25">
      <c r="A97" t="s">
        <v>4024</v>
      </c>
      <c r="B97" t="s">
        <v>1094</v>
      </c>
      <c r="C97" t="s">
        <v>43</v>
      </c>
      <c r="D97" s="5" t="s">
        <v>3069</v>
      </c>
      <c r="E97" t="s">
        <v>1212</v>
      </c>
      <c r="F97" s="8">
        <v>863</v>
      </c>
      <c r="G97" s="2">
        <v>44311</v>
      </c>
      <c r="I97" t="str">
        <f t="shared" si="9"/>
        <v>SIINIIN</v>
      </c>
      <c r="J97" t="b">
        <f t="shared" si="10"/>
        <v>0</v>
      </c>
      <c r="M97">
        <f t="shared" si="11"/>
        <v>14</v>
      </c>
      <c r="N97" t="str">
        <f t="shared" si="12"/>
        <v>+(292) 370-9721</v>
      </c>
      <c r="O97">
        <f t="shared" si="13"/>
        <v>863</v>
      </c>
      <c r="P97" t="b">
        <f t="shared" si="14"/>
        <v>1</v>
      </c>
      <c r="Q97">
        <f t="shared" si="15"/>
        <v>863</v>
      </c>
      <c r="R97" t="b">
        <f t="shared" si="16"/>
        <v>1</v>
      </c>
      <c r="U97">
        <f t="shared" si="17"/>
        <v>1</v>
      </c>
    </row>
    <row r="98" spans="1:21" x14ac:dyDescent="0.25">
      <c r="A98" t="s">
        <v>4025</v>
      </c>
      <c r="B98" t="s">
        <v>1095</v>
      </c>
      <c r="C98" t="s">
        <v>573</v>
      </c>
      <c r="D98" s="5" t="s">
        <v>3070</v>
      </c>
      <c r="E98" t="s">
        <v>1213</v>
      </c>
      <c r="F98" s="8">
        <v>7118</v>
      </c>
      <c r="G98" s="2">
        <v>42632</v>
      </c>
      <c r="I98" t="str">
        <f t="shared" si="9"/>
        <v>LEWISKRAFT</v>
      </c>
      <c r="J98" t="b">
        <f t="shared" si="10"/>
        <v>0</v>
      </c>
      <c r="M98">
        <f t="shared" si="11"/>
        <v>14</v>
      </c>
      <c r="N98" t="str">
        <f t="shared" si="12"/>
        <v>+(611) 450-1767</v>
      </c>
      <c r="O98">
        <f t="shared" si="13"/>
        <v>7118</v>
      </c>
      <c r="P98" t="b">
        <f t="shared" si="14"/>
        <v>1</v>
      </c>
      <c r="Q98">
        <f t="shared" si="15"/>
        <v>7118</v>
      </c>
      <c r="R98" t="b">
        <f t="shared" si="16"/>
        <v>1</v>
      </c>
      <c r="U98">
        <f t="shared" si="17"/>
        <v>1</v>
      </c>
    </row>
    <row r="99" spans="1:21" x14ac:dyDescent="0.25">
      <c r="A99" t="s">
        <v>4026</v>
      </c>
      <c r="B99" t="s">
        <v>1096</v>
      </c>
      <c r="C99" t="s">
        <v>44</v>
      </c>
      <c r="D99" s="5" t="s">
        <v>3071</v>
      </c>
      <c r="E99" t="s">
        <v>1214</v>
      </c>
      <c r="F99" s="8">
        <v>8172</v>
      </c>
      <c r="G99" s="2">
        <v>41153</v>
      </c>
      <c r="I99" t="str">
        <f t="shared" si="9"/>
        <v>NESTENS</v>
      </c>
      <c r="J99" t="b">
        <f t="shared" si="10"/>
        <v>0</v>
      </c>
      <c r="M99">
        <f t="shared" si="11"/>
        <v>14</v>
      </c>
      <c r="N99" t="str">
        <f t="shared" si="12"/>
        <v>+(394) 225-8488</v>
      </c>
      <c r="O99">
        <f t="shared" si="13"/>
        <v>8172</v>
      </c>
      <c r="P99" t="b">
        <f t="shared" si="14"/>
        <v>1</v>
      </c>
      <c r="Q99">
        <f t="shared" si="15"/>
        <v>8172</v>
      </c>
      <c r="R99" t="b">
        <f t="shared" si="16"/>
        <v>1</v>
      </c>
      <c r="U99">
        <f t="shared" si="17"/>
        <v>1</v>
      </c>
    </row>
    <row r="100" spans="1:21" x14ac:dyDescent="0.25">
      <c r="A100" t="s">
        <v>4027</v>
      </c>
      <c r="B100" t="s">
        <v>1097</v>
      </c>
      <c r="C100" t="s">
        <v>45</v>
      </c>
      <c r="D100" s="5" t="s">
        <v>3072</v>
      </c>
      <c r="E100" t="s">
        <v>1215</v>
      </c>
      <c r="F100" s="8">
        <v>7446</v>
      </c>
      <c r="G100" s="2">
        <v>42260</v>
      </c>
      <c r="I100" t="str">
        <f t="shared" si="9"/>
        <v>CROSSTRAINING</v>
      </c>
      <c r="J100" t="b">
        <f t="shared" si="10"/>
        <v>0</v>
      </c>
      <c r="M100">
        <f t="shared" si="11"/>
        <v>14</v>
      </c>
      <c r="N100" t="str">
        <f t="shared" si="12"/>
        <v>+(526) 975-2687</v>
      </c>
      <c r="O100">
        <f t="shared" si="13"/>
        <v>7446</v>
      </c>
      <c r="P100" t="b">
        <f t="shared" si="14"/>
        <v>1</v>
      </c>
      <c r="Q100">
        <f t="shared" si="15"/>
        <v>7446</v>
      </c>
      <c r="R100" t="b">
        <f t="shared" si="16"/>
        <v>1</v>
      </c>
      <c r="U100">
        <f t="shared" si="17"/>
        <v>1</v>
      </c>
    </row>
    <row r="101" spans="1:21" x14ac:dyDescent="0.25">
      <c r="A101" t="s">
        <v>4028</v>
      </c>
      <c r="B101" t="s">
        <v>1098</v>
      </c>
      <c r="C101" t="s">
        <v>46</v>
      </c>
      <c r="D101" s="5" t="s">
        <v>3073</v>
      </c>
      <c r="E101" t="s">
        <v>1216</v>
      </c>
      <c r="F101" s="8">
        <v>3660</v>
      </c>
      <c r="G101" s="2">
        <v>42545</v>
      </c>
      <c r="I101" t="str">
        <f t="shared" si="9"/>
        <v>GENRALI</v>
      </c>
      <c r="J101" t="b">
        <f t="shared" si="10"/>
        <v>0</v>
      </c>
      <c r="M101">
        <f t="shared" si="11"/>
        <v>14</v>
      </c>
      <c r="N101" t="str">
        <f t="shared" si="12"/>
        <v>+(253) 506-2793</v>
      </c>
      <c r="O101">
        <f t="shared" si="13"/>
        <v>3660</v>
      </c>
      <c r="P101" t="b">
        <f t="shared" si="14"/>
        <v>1</v>
      </c>
      <c r="Q101">
        <f t="shared" si="15"/>
        <v>3660</v>
      </c>
      <c r="R101" t="b">
        <f t="shared" si="16"/>
        <v>1</v>
      </c>
      <c r="U101">
        <f t="shared" si="17"/>
        <v>1</v>
      </c>
    </row>
    <row r="102" spans="1:21" x14ac:dyDescent="0.25">
      <c r="A102" t="s">
        <v>4029</v>
      </c>
      <c r="B102" t="s">
        <v>1099</v>
      </c>
      <c r="C102" t="s">
        <v>47</v>
      </c>
      <c r="D102" s="5" t="s">
        <v>3074</v>
      </c>
      <c r="E102" t="s">
        <v>1217</v>
      </c>
      <c r="F102" s="8">
        <v>4164</v>
      </c>
      <c r="G102" s="2">
        <v>44059</v>
      </c>
      <c r="I102" t="str">
        <f t="shared" si="9"/>
        <v>TOOMBIT</v>
      </c>
      <c r="J102" t="b">
        <f t="shared" si="10"/>
        <v>0</v>
      </c>
      <c r="M102">
        <f t="shared" si="11"/>
        <v>14</v>
      </c>
      <c r="N102" t="str">
        <f t="shared" si="12"/>
        <v>+(922) 886-2008</v>
      </c>
      <c r="O102">
        <f t="shared" si="13"/>
        <v>4164</v>
      </c>
      <c r="P102" t="b">
        <f t="shared" si="14"/>
        <v>1</v>
      </c>
      <c r="Q102">
        <f t="shared" si="15"/>
        <v>4164</v>
      </c>
      <c r="R102" t="b">
        <f t="shared" si="16"/>
        <v>1</v>
      </c>
      <c r="U102">
        <f t="shared" si="17"/>
        <v>1</v>
      </c>
    </row>
    <row r="103" spans="1:21" x14ac:dyDescent="0.25">
      <c r="A103" t="s">
        <v>4030</v>
      </c>
      <c r="B103" t="s">
        <v>1100</v>
      </c>
      <c r="C103" t="s">
        <v>48</v>
      </c>
      <c r="D103" s="5" t="s">
        <v>3075</v>
      </c>
      <c r="E103" t="s">
        <v>1218</v>
      </c>
      <c r="F103" s="8">
        <v>2421</v>
      </c>
      <c r="G103" s="2">
        <v>42386</v>
      </c>
      <c r="I103" t="str">
        <f t="shared" si="9"/>
        <v>RECODE GLOBAL</v>
      </c>
      <c r="J103" t="b">
        <f t="shared" si="10"/>
        <v>0</v>
      </c>
      <c r="M103">
        <f t="shared" si="11"/>
        <v>14</v>
      </c>
      <c r="N103" t="str">
        <f t="shared" si="12"/>
        <v>+(898) 272-0195</v>
      </c>
      <c r="O103">
        <f t="shared" si="13"/>
        <v>2421</v>
      </c>
      <c r="P103" t="b">
        <f t="shared" si="14"/>
        <v>1</v>
      </c>
      <c r="Q103">
        <f t="shared" si="15"/>
        <v>2421</v>
      </c>
      <c r="R103" t="b">
        <f t="shared" si="16"/>
        <v>1</v>
      </c>
      <c r="U103">
        <f t="shared" si="17"/>
        <v>1</v>
      </c>
    </row>
    <row r="104" spans="1:21" x14ac:dyDescent="0.25">
      <c r="A104" t="s">
        <v>4031</v>
      </c>
      <c r="B104" t="s">
        <v>1101</v>
      </c>
      <c r="C104" t="s">
        <v>49</v>
      </c>
      <c r="D104" s="5" t="s">
        <v>3076</v>
      </c>
      <c r="E104" t="s">
        <v>1219</v>
      </c>
      <c r="F104" s="8">
        <v>1705</v>
      </c>
      <c r="G104" s="2">
        <v>44219</v>
      </c>
      <c r="I104" t="str">
        <f t="shared" si="9"/>
        <v>ADMITABI</v>
      </c>
      <c r="J104" t="b">
        <f t="shared" si="10"/>
        <v>0</v>
      </c>
      <c r="M104">
        <f t="shared" si="11"/>
        <v>14</v>
      </c>
      <c r="N104" t="str">
        <f t="shared" si="12"/>
        <v>+(346) 568-2922</v>
      </c>
      <c r="O104">
        <f t="shared" si="13"/>
        <v>1705</v>
      </c>
      <c r="P104" t="b">
        <f t="shared" si="14"/>
        <v>1</v>
      </c>
      <c r="Q104">
        <f t="shared" si="15"/>
        <v>1705</v>
      </c>
      <c r="R104" t="b">
        <f t="shared" si="16"/>
        <v>1</v>
      </c>
      <c r="U104">
        <f t="shared" si="17"/>
        <v>1</v>
      </c>
    </row>
    <row r="105" spans="1:21" x14ac:dyDescent="0.25">
      <c r="A105" t="s">
        <v>4032</v>
      </c>
      <c r="B105" t="s">
        <v>1102</v>
      </c>
      <c r="C105" t="s">
        <v>50</v>
      </c>
      <c r="D105" s="5" t="s">
        <v>3077</v>
      </c>
      <c r="E105" t="s">
        <v>1220</v>
      </c>
      <c r="F105" s="8">
        <v>3993</v>
      </c>
      <c r="G105" s="2">
        <v>42189</v>
      </c>
      <c r="I105" t="str">
        <f t="shared" si="9"/>
        <v>AI SYSTEMS</v>
      </c>
      <c r="J105" t="b">
        <f t="shared" si="10"/>
        <v>0</v>
      </c>
      <c r="M105">
        <f t="shared" si="11"/>
        <v>14</v>
      </c>
      <c r="N105" t="str">
        <f t="shared" si="12"/>
        <v>+(937) 604-0130</v>
      </c>
      <c r="O105">
        <f t="shared" si="13"/>
        <v>3993</v>
      </c>
      <c r="P105" t="b">
        <f t="shared" si="14"/>
        <v>1</v>
      </c>
      <c r="Q105">
        <f t="shared" si="15"/>
        <v>3993</v>
      </c>
      <c r="R105" t="b">
        <f t="shared" si="16"/>
        <v>1</v>
      </c>
      <c r="U105">
        <f t="shared" si="17"/>
        <v>1</v>
      </c>
    </row>
    <row r="106" spans="1:21" x14ac:dyDescent="0.25">
      <c r="A106" t="s">
        <v>4033</v>
      </c>
      <c r="B106" t="s">
        <v>1103</v>
      </c>
      <c r="C106" t="s">
        <v>51</v>
      </c>
      <c r="D106" s="5" t="s">
        <v>3078</v>
      </c>
      <c r="E106" t="s">
        <v>1221</v>
      </c>
      <c r="F106" s="8">
        <v>4810</v>
      </c>
      <c r="G106" s="2">
        <v>43443</v>
      </c>
      <c r="I106" t="str">
        <f t="shared" si="9"/>
        <v>CHAMELEON</v>
      </c>
      <c r="J106" t="b">
        <f t="shared" si="10"/>
        <v>0</v>
      </c>
      <c r="M106">
        <f t="shared" si="11"/>
        <v>14</v>
      </c>
      <c r="N106" t="str">
        <f t="shared" si="12"/>
        <v>+(897) 610-0241</v>
      </c>
      <c r="O106">
        <f t="shared" si="13"/>
        <v>4810</v>
      </c>
      <c r="P106" t="b">
        <f t="shared" si="14"/>
        <v>1</v>
      </c>
      <c r="Q106">
        <f t="shared" si="15"/>
        <v>4810</v>
      </c>
      <c r="R106" t="b">
        <f t="shared" si="16"/>
        <v>1</v>
      </c>
      <c r="U106">
        <f t="shared" si="17"/>
        <v>1</v>
      </c>
    </row>
    <row r="107" spans="1:21" x14ac:dyDescent="0.25">
      <c r="A107" t="s">
        <v>4034</v>
      </c>
      <c r="B107" t="s">
        <v>1104</v>
      </c>
      <c r="C107" t="s">
        <v>52</v>
      </c>
      <c r="D107" s="5" t="s">
        <v>3079</v>
      </c>
      <c r="E107" t="s">
        <v>1222</v>
      </c>
      <c r="F107" s="8">
        <v>415</v>
      </c>
      <c r="G107" s="2">
        <v>41786</v>
      </c>
      <c r="I107" t="str">
        <f t="shared" si="9"/>
        <v>TRANSGATE</v>
      </c>
      <c r="J107" t="b">
        <f t="shared" si="10"/>
        <v>0</v>
      </c>
      <c r="M107">
        <f t="shared" si="11"/>
        <v>14</v>
      </c>
      <c r="N107" t="str">
        <f t="shared" si="12"/>
        <v>+(374) 232-0419</v>
      </c>
      <c r="O107">
        <f t="shared" si="13"/>
        <v>415</v>
      </c>
      <c r="P107" t="b">
        <f t="shared" si="14"/>
        <v>1</v>
      </c>
      <c r="Q107">
        <f t="shared" si="15"/>
        <v>415</v>
      </c>
      <c r="R107" t="b">
        <f t="shared" si="16"/>
        <v>1</v>
      </c>
      <c r="U107">
        <f t="shared" si="17"/>
        <v>1</v>
      </c>
    </row>
    <row r="108" spans="1:21" x14ac:dyDescent="0.25">
      <c r="A108" t="s">
        <v>4035</v>
      </c>
      <c r="B108" t="s">
        <v>1105</v>
      </c>
      <c r="C108" t="s">
        <v>53</v>
      </c>
      <c r="D108" s="5" t="s">
        <v>3080</v>
      </c>
      <c r="E108" t="s">
        <v>1223</v>
      </c>
      <c r="F108" s="8">
        <v>6362</v>
      </c>
      <c r="G108" s="2">
        <v>44074</v>
      </c>
      <c r="I108" t="str">
        <f t="shared" si="9"/>
        <v>OUMA TECHNOLOGIES</v>
      </c>
      <c r="J108" t="b">
        <f t="shared" si="10"/>
        <v>0</v>
      </c>
      <c r="M108">
        <f t="shared" si="11"/>
        <v>14</v>
      </c>
      <c r="N108" t="str">
        <f t="shared" si="12"/>
        <v>+(446) 718-0842</v>
      </c>
      <c r="O108">
        <f t="shared" si="13"/>
        <v>6362</v>
      </c>
      <c r="P108" t="b">
        <f t="shared" si="14"/>
        <v>1</v>
      </c>
      <c r="Q108">
        <f t="shared" si="15"/>
        <v>6362</v>
      </c>
      <c r="R108" t="b">
        <f t="shared" si="16"/>
        <v>1</v>
      </c>
      <c r="U108">
        <f t="shared" si="17"/>
        <v>1</v>
      </c>
    </row>
    <row r="109" spans="1:21" x14ac:dyDescent="0.25">
      <c r="A109" t="s">
        <v>4036</v>
      </c>
      <c r="B109" t="s">
        <v>1106</v>
      </c>
      <c r="C109" t="s">
        <v>574</v>
      </c>
      <c r="D109" s="5" t="s">
        <v>3081</v>
      </c>
      <c r="E109" t="s">
        <v>1224</v>
      </c>
      <c r="F109" s="8">
        <v>4451</v>
      </c>
      <c r="G109" s="2">
        <v>41160</v>
      </c>
      <c r="I109" t="str">
        <f t="shared" si="9"/>
        <v>BLUEFIN SYSTEMS</v>
      </c>
      <c r="J109" t="b">
        <f t="shared" si="10"/>
        <v>0</v>
      </c>
      <c r="M109">
        <f t="shared" si="11"/>
        <v>14</v>
      </c>
      <c r="N109" t="str">
        <f t="shared" si="12"/>
        <v>+(352) 445-0012</v>
      </c>
      <c r="O109">
        <f t="shared" si="13"/>
        <v>4451</v>
      </c>
      <c r="P109" t="b">
        <f t="shared" si="14"/>
        <v>1</v>
      </c>
      <c r="Q109">
        <f t="shared" si="15"/>
        <v>4451</v>
      </c>
      <c r="R109" t="b">
        <f t="shared" si="16"/>
        <v>1</v>
      </c>
      <c r="U109">
        <f t="shared" si="17"/>
        <v>1</v>
      </c>
    </row>
    <row r="110" spans="1:21" x14ac:dyDescent="0.25">
      <c r="A110" t="s">
        <v>4037</v>
      </c>
      <c r="B110" t="s">
        <v>1107</v>
      </c>
      <c r="C110" t="s">
        <v>54</v>
      </c>
      <c r="D110" s="5" t="s">
        <v>3082</v>
      </c>
      <c r="E110" t="s">
        <v>1225</v>
      </c>
      <c r="F110" s="8">
        <v>6462</v>
      </c>
      <c r="G110" s="2">
        <v>41543</v>
      </c>
      <c r="I110" t="str">
        <f t="shared" si="9"/>
        <v>PSI ENGINEERING</v>
      </c>
      <c r="J110" t="b">
        <f t="shared" si="10"/>
        <v>0</v>
      </c>
      <c r="M110">
        <f t="shared" si="11"/>
        <v>14</v>
      </c>
      <c r="N110" t="str">
        <f t="shared" si="12"/>
        <v>+(823) 574-1419</v>
      </c>
      <c r="O110">
        <f t="shared" si="13"/>
        <v>6462</v>
      </c>
      <c r="P110" t="b">
        <f t="shared" si="14"/>
        <v>1</v>
      </c>
      <c r="Q110">
        <f t="shared" si="15"/>
        <v>6462</v>
      </c>
      <c r="R110" t="b">
        <f t="shared" si="16"/>
        <v>1</v>
      </c>
      <c r="U110">
        <f t="shared" si="17"/>
        <v>1</v>
      </c>
    </row>
    <row r="111" spans="1:21" x14ac:dyDescent="0.25">
      <c r="A111" t="s">
        <v>4038</v>
      </c>
      <c r="B111" t="s">
        <v>4929</v>
      </c>
      <c r="C111" t="s">
        <v>575</v>
      </c>
      <c r="E111" t="s">
        <v>1226</v>
      </c>
      <c r="F111" s="8">
        <v>861</v>
      </c>
      <c r="G111" s="2">
        <v>42978</v>
      </c>
      <c r="I111" t="str">
        <f t="shared" si="9"/>
        <v>WEBBI</v>
      </c>
      <c r="J111" t="b">
        <f t="shared" si="10"/>
        <v>0</v>
      </c>
      <c r="M111">
        <f t="shared" si="11"/>
        <v>14</v>
      </c>
      <c r="N111" t="str">
        <f t="shared" si="12"/>
        <v>+(455) 515-7886</v>
      </c>
      <c r="O111">
        <f t="shared" si="13"/>
        <v>861</v>
      </c>
      <c r="P111" t="b">
        <f t="shared" si="14"/>
        <v>1</v>
      </c>
      <c r="Q111">
        <f t="shared" si="15"/>
        <v>861</v>
      </c>
      <c r="R111" t="b">
        <f t="shared" si="16"/>
        <v>1</v>
      </c>
      <c r="U111">
        <f t="shared" si="17"/>
        <v>1</v>
      </c>
    </row>
    <row r="112" spans="1:21" x14ac:dyDescent="0.25">
      <c r="A112" t="s">
        <v>4039</v>
      </c>
      <c r="B112" t="s">
        <v>1108</v>
      </c>
      <c r="C112" t="s">
        <v>576</v>
      </c>
      <c r="D112" s="5" t="s">
        <v>3083</v>
      </c>
      <c r="E112" t="s">
        <v>1227</v>
      </c>
      <c r="F112" s="8">
        <v>3939</v>
      </c>
      <c r="G112" s="2">
        <v>43207</v>
      </c>
      <c r="I112" t="str">
        <f t="shared" si="9"/>
        <v>TEUTORM</v>
      </c>
      <c r="J112" t="b">
        <f t="shared" si="10"/>
        <v>0</v>
      </c>
      <c r="M112">
        <f t="shared" si="11"/>
        <v>14</v>
      </c>
      <c r="N112" t="str">
        <f t="shared" si="12"/>
        <v>+(266) 971-9674</v>
      </c>
      <c r="O112">
        <f t="shared" si="13"/>
        <v>3939</v>
      </c>
      <c r="P112" t="b">
        <f t="shared" si="14"/>
        <v>1</v>
      </c>
      <c r="Q112">
        <f t="shared" si="15"/>
        <v>3939</v>
      </c>
      <c r="R112" t="b">
        <f t="shared" si="16"/>
        <v>1</v>
      </c>
      <c r="U112">
        <f t="shared" si="17"/>
        <v>1</v>
      </c>
    </row>
    <row r="113" spans="1:21" x14ac:dyDescent="0.25">
      <c r="A113" t="s">
        <v>4040</v>
      </c>
      <c r="B113" t="s">
        <v>1109</v>
      </c>
      <c r="C113" t="s">
        <v>55</v>
      </c>
      <c r="D113" s="5" t="s">
        <v>3084</v>
      </c>
      <c r="E113" t="s">
        <v>1228</v>
      </c>
      <c r="F113" s="8">
        <v>7740</v>
      </c>
      <c r="G113" s="2">
        <v>41224</v>
      </c>
      <c r="I113" t="str">
        <f t="shared" si="9"/>
        <v>OMP CONSULTING</v>
      </c>
      <c r="J113" t="b">
        <f t="shared" si="10"/>
        <v>0</v>
      </c>
      <c r="M113">
        <f t="shared" si="11"/>
        <v>14</v>
      </c>
      <c r="N113" t="str">
        <f t="shared" si="12"/>
        <v>+(316) 508-9614</v>
      </c>
      <c r="O113">
        <f t="shared" si="13"/>
        <v>7740</v>
      </c>
      <c r="P113" t="b">
        <f t="shared" si="14"/>
        <v>1</v>
      </c>
      <c r="Q113">
        <f t="shared" si="15"/>
        <v>7740</v>
      </c>
      <c r="R113" t="b">
        <f t="shared" si="16"/>
        <v>1</v>
      </c>
      <c r="U113">
        <f t="shared" si="17"/>
        <v>1</v>
      </c>
    </row>
    <row r="114" spans="1:21" x14ac:dyDescent="0.25">
      <c r="A114" t="s">
        <v>4041</v>
      </c>
      <c r="B114" t="s">
        <v>4930</v>
      </c>
      <c r="C114" t="s">
        <v>56</v>
      </c>
      <c r="D114" s="5" t="s">
        <v>3085</v>
      </c>
      <c r="E114" t="s">
        <v>1229</v>
      </c>
      <c r="F114" s="8">
        <v>4230</v>
      </c>
      <c r="G114" s="2">
        <v>41590</v>
      </c>
      <c r="I114" t="str">
        <f t="shared" si="9"/>
        <v>LOGICBA</v>
      </c>
      <c r="J114" t="b">
        <f t="shared" si="10"/>
        <v>0</v>
      </c>
      <c r="M114">
        <f t="shared" si="11"/>
        <v>14</v>
      </c>
      <c r="N114" t="str">
        <f t="shared" si="12"/>
        <v>+(420) 732-4769</v>
      </c>
      <c r="O114">
        <f t="shared" si="13"/>
        <v>4230</v>
      </c>
      <c r="P114" t="b">
        <f t="shared" si="14"/>
        <v>1</v>
      </c>
      <c r="Q114">
        <f t="shared" si="15"/>
        <v>4230</v>
      </c>
      <c r="R114" t="b">
        <f t="shared" si="16"/>
        <v>1</v>
      </c>
      <c r="U114">
        <f t="shared" si="17"/>
        <v>1</v>
      </c>
    </row>
    <row r="115" spans="1:21" x14ac:dyDescent="0.25">
      <c r="A115" t="s">
        <v>4042</v>
      </c>
      <c r="B115" t="s">
        <v>1110</v>
      </c>
      <c r="C115" t="s">
        <v>577</v>
      </c>
      <c r="D115" s="5" t="s">
        <v>3086</v>
      </c>
      <c r="E115" t="s">
        <v>1230</v>
      </c>
      <c r="F115" s="8">
        <v>4634</v>
      </c>
      <c r="G115" s="2">
        <v>42469</v>
      </c>
      <c r="I115" t="str">
        <f t="shared" si="9"/>
        <v>HOME AUTOMATION</v>
      </c>
      <c r="J115" t="b">
        <f t="shared" si="10"/>
        <v>0</v>
      </c>
      <c r="M115">
        <f t="shared" si="11"/>
        <v>14</v>
      </c>
      <c r="N115" t="str">
        <f t="shared" si="12"/>
        <v>+(601) 439-6030</v>
      </c>
      <c r="O115">
        <f t="shared" si="13"/>
        <v>4634</v>
      </c>
      <c r="P115" t="b">
        <f t="shared" si="14"/>
        <v>1</v>
      </c>
      <c r="Q115">
        <f t="shared" si="15"/>
        <v>4634</v>
      </c>
      <c r="R115" t="b">
        <f t="shared" si="16"/>
        <v>1</v>
      </c>
      <c r="U115">
        <f t="shared" si="17"/>
        <v>1</v>
      </c>
    </row>
    <row r="116" spans="1:21" x14ac:dyDescent="0.25">
      <c r="A116" t="s">
        <v>4043</v>
      </c>
      <c r="B116" t="s">
        <v>1111</v>
      </c>
      <c r="C116" t="s">
        <v>57</v>
      </c>
      <c r="D116" s="5" t="s">
        <v>3087</v>
      </c>
      <c r="E116" t="s">
        <v>1231</v>
      </c>
      <c r="F116" s="8">
        <v>4061</v>
      </c>
      <c r="G116" s="2">
        <v>42437</v>
      </c>
      <c r="I116" t="str">
        <f t="shared" si="9"/>
        <v>EILIS ENTERPRISES</v>
      </c>
      <c r="J116" t="b">
        <f t="shared" si="10"/>
        <v>0</v>
      </c>
      <c r="M116">
        <f t="shared" si="11"/>
        <v>14</v>
      </c>
      <c r="N116" t="str">
        <f t="shared" si="12"/>
        <v>+(937) 741-3314</v>
      </c>
      <c r="O116">
        <f t="shared" si="13"/>
        <v>4061</v>
      </c>
      <c r="P116" t="b">
        <f t="shared" si="14"/>
        <v>1</v>
      </c>
      <c r="Q116">
        <f t="shared" si="15"/>
        <v>4061</v>
      </c>
      <c r="R116" t="b">
        <f t="shared" si="16"/>
        <v>1</v>
      </c>
      <c r="U116">
        <f t="shared" si="17"/>
        <v>1</v>
      </c>
    </row>
    <row r="117" spans="1:21" x14ac:dyDescent="0.25">
      <c r="A117" t="s">
        <v>4044</v>
      </c>
      <c r="B117" t="s">
        <v>1112</v>
      </c>
      <c r="C117" t="s">
        <v>58</v>
      </c>
      <c r="D117" s="5" t="s">
        <v>3088</v>
      </c>
      <c r="E117" t="s">
        <v>1232</v>
      </c>
      <c r="F117" s="8">
        <v>7349</v>
      </c>
      <c r="G117" s="2">
        <v>44420</v>
      </c>
      <c r="I117" t="str">
        <f t="shared" si="9"/>
        <v>SEQUENTIAL AI</v>
      </c>
      <c r="J117" t="b">
        <f t="shared" si="10"/>
        <v>0</v>
      </c>
      <c r="M117">
        <f t="shared" si="11"/>
        <v>14</v>
      </c>
      <c r="N117" t="str">
        <f t="shared" si="12"/>
        <v>+(859) 274-5984</v>
      </c>
      <c r="O117">
        <f t="shared" si="13"/>
        <v>7349</v>
      </c>
      <c r="P117" t="b">
        <f t="shared" si="14"/>
        <v>1</v>
      </c>
      <c r="Q117">
        <f t="shared" si="15"/>
        <v>7349</v>
      </c>
      <c r="R117" t="b">
        <f t="shared" si="16"/>
        <v>1</v>
      </c>
      <c r="U117">
        <f t="shared" si="17"/>
        <v>1</v>
      </c>
    </row>
    <row r="118" spans="1:21" x14ac:dyDescent="0.25">
      <c r="A118" t="s">
        <v>4045</v>
      </c>
      <c r="B118" t="s">
        <v>1113</v>
      </c>
      <c r="C118" t="s">
        <v>578</v>
      </c>
      <c r="D118" s="5" t="s">
        <v>3089</v>
      </c>
      <c r="E118" t="s">
        <v>1233</v>
      </c>
      <c r="F118" s="8">
        <v>5774</v>
      </c>
      <c r="G118" s="2">
        <v>44619</v>
      </c>
      <c r="I118" t="str">
        <f t="shared" si="9"/>
        <v>OLABRAM</v>
      </c>
      <c r="J118" t="b">
        <f t="shared" si="10"/>
        <v>0</v>
      </c>
      <c r="M118">
        <f t="shared" si="11"/>
        <v>14</v>
      </c>
      <c r="N118" t="str">
        <f t="shared" si="12"/>
        <v>+(408) 285-3935</v>
      </c>
      <c r="O118">
        <f t="shared" si="13"/>
        <v>5774</v>
      </c>
      <c r="P118" t="b">
        <f t="shared" si="14"/>
        <v>1</v>
      </c>
      <c r="Q118">
        <f t="shared" si="15"/>
        <v>5774</v>
      </c>
      <c r="R118" t="b">
        <f t="shared" si="16"/>
        <v>1</v>
      </c>
      <c r="U118">
        <f t="shared" si="17"/>
        <v>1</v>
      </c>
    </row>
    <row r="119" spans="1:21" x14ac:dyDescent="0.25">
      <c r="A119" t="s">
        <v>4046</v>
      </c>
      <c r="B119" t="s">
        <v>1114</v>
      </c>
      <c r="C119" t="s">
        <v>59</v>
      </c>
      <c r="D119" s="5" t="s">
        <v>3090</v>
      </c>
      <c r="E119" t="s">
        <v>1234</v>
      </c>
      <c r="F119" s="8">
        <v>2261</v>
      </c>
      <c r="G119" s="2">
        <v>42587</v>
      </c>
      <c r="I119" t="str">
        <f t="shared" si="9"/>
        <v>CONNECTLAB</v>
      </c>
      <c r="J119" t="b">
        <f t="shared" si="10"/>
        <v>0</v>
      </c>
      <c r="M119">
        <f t="shared" si="11"/>
        <v>14</v>
      </c>
      <c r="N119" t="str">
        <f t="shared" si="12"/>
        <v>+(520) 736-2628</v>
      </c>
      <c r="O119">
        <f t="shared" si="13"/>
        <v>2261</v>
      </c>
      <c r="P119" t="b">
        <f t="shared" si="14"/>
        <v>1</v>
      </c>
      <c r="Q119">
        <f t="shared" si="15"/>
        <v>2261</v>
      </c>
      <c r="R119" t="b">
        <f t="shared" si="16"/>
        <v>1</v>
      </c>
      <c r="U119">
        <f t="shared" si="17"/>
        <v>1</v>
      </c>
    </row>
    <row r="120" spans="1:21" x14ac:dyDescent="0.25">
      <c r="A120" t="s">
        <v>4047</v>
      </c>
      <c r="B120" t="s">
        <v>1115</v>
      </c>
      <c r="C120" t="s">
        <v>60</v>
      </c>
      <c r="D120" s="5" t="s">
        <v>3091</v>
      </c>
      <c r="E120" t="s">
        <v>1235</v>
      </c>
      <c r="F120" s="8">
        <v>1659</v>
      </c>
      <c r="G120" s="2">
        <v>42114</v>
      </c>
      <c r="I120" t="str">
        <f t="shared" si="9"/>
        <v>CORE SOLUTION</v>
      </c>
      <c r="J120" t="b">
        <f t="shared" si="10"/>
        <v>0</v>
      </c>
      <c r="M120">
        <f t="shared" si="11"/>
        <v>14</v>
      </c>
      <c r="N120" t="str">
        <f t="shared" si="12"/>
        <v>+(710) 869-5396</v>
      </c>
      <c r="O120">
        <f t="shared" si="13"/>
        <v>1659</v>
      </c>
      <c r="P120" t="b">
        <f t="shared" si="14"/>
        <v>1</v>
      </c>
      <c r="Q120">
        <f t="shared" si="15"/>
        <v>1659</v>
      </c>
      <c r="R120" t="b">
        <f t="shared" si="16"/>
        <v>1</v>
      </c>
      <c r="U120">
        <f t="shared" si="17"/>
        <v>1</v>
      </c>
    </row>
    <row r="121" spans="1:21" x14ac:dyDescent="0.25">
      <c r="A121" t="s">
        <v>4048</v>
      </c>
      <c r="B121" t="s">
        <v>1116</v>
      </c>
      <c r="C121" t="s">
        <v>579</v>
      </c>
      <c r="D121" s="5" t="s">
        <v>3092</v>
      </c>
      <c r="E121" t="s">
        <v>1236</v>
      </c>
      <c r="F121" s="8">
        <v>7054</v>
      </c>
      <c r="G121" s="2">
        <v>43239</v>
      </c>
      <c r="I121" t="str">
        <f t="shared" si="9"/>
        <v>WESTWISE SYSTEMS</v>
      </c>
      <c r="J121" t="b">
        <f t="shared" si="10"/>
        <v>0</v>
      </c>
      <c r="M121">
        <f t="shared" si="11"/>
        <v>14</v>
      </c>
      <c r="N121" t="str">
        <f t="shared" si="12"/>
        <v>+(568) 539-1043</v>
      </c>
      <c r="O121">
        <f t="shared" si="13"/>
        <v>7054</v>
      </c>
      <c r="P121" t="b">
        <f t="shared" si="14"/>
        <v>1</v>
      </c>
      <c r="Q121">
        <f t="shared" si="15"/>
        <v>7054</v>
      </c>
      <c r="R121" t="b">
        <f t="shared" si="16"/>
        <v>1</v>
      </c>
      <c r="U121">
        <f t="shared" si="17"/>
        <v>1</v>
      </c>
    </row>
    <row r="122" spans="1:21" x14ac:dyDescent="0.25">
      <c r="A122" t="s">
        <v>4049</v>
      </c>
      <c r="B122" t="s">
        <v>2102</v>
      </c>
      <c r="C122" t="s">
        <v>61</v>
      </c>
      <c r="D122" s="5" t="s">
        <v>3093</v>
      </c>
      <c r="E122" t="s">
        <v>1237</v>
      </c>
      <c r="F122" s="8">
        <v>3738</v>
      </c>
      <c r="G122" s="2">
        <v>43097</v>
      </c>
      <c r="I122" t="str">
        <f t="shared" si="9"/>
        <v>ORMAN ART FURNITURE</v>
      </c>
      <c r="J122" t="b">
        <f t="shared" si="10"/>
        <v>0</v>
      </c>
      <c r="M122">
        <f t="shared" si="11"/>
        <v>14</v>
      </c>
      <c r="N122" t="str">
        <f t="shared" si="12"/>
        <v>+(479) 870-9842</v>
      </c>
      <c r="O122">
        <f t="shared" si="13"/>
        <v>3738</v>
      </c>
      <c r="P122" t="b">
        <f t="shared" si="14"/>
        <v>1</v>
      </c>
      <c r="Q122">
        <f t="shared" si="15"/>
        <v>3738</v>
      </c>
      <c r="R122" t="b">
        <f t="shared" si="16"/>
        <v>1</v>
      </c>
      <c r="U122">
        <f t="shared" si="17"/>
        <v>1</v>
      </c>
    </row>
    <row r="123" spans="1:21" x14ac:dyDescent="0.25">
      <c r="A123" t="s">
        <v>4050</v>
      </c>
      <c r="B123" t="s">
        <v>2103</v>
      </c>
      <c r="C123" t="s">
        <v>580</v>
      </c>
      <c r="D123" s="5" t="s">
        <v>3094</v>
      </c>
      <c r="E123" t="s">
        <v>1238</v>
      </c>
      <c r="F123" s="8">
        <v>7630</v>
      </c>
      <c r="G123" s="2">
        <v>41487</v>
      </c>
      <c r="I123" t="str">
        <f t="shared" si="9"/>
        <v>AISWAD</v>
      </c>
      <c r="J123" t="b">
        <f t="shared" si="10"/>
        <v>0</v>
      </c>
      <c r="M123">
        <f t="shared" si="11"/>
        <v>14</v>
      </c>
      <c r="N123" t="str">
        <f t="shared" si="12"/>
        <v>+(259) 463-1445</v>
      </c>
      <c r="O123">
        <f t="shared" si="13"/>
        <v>7630</v>
      </c>
      <c r="P123" t="b">
        <f t="shared" si="14"/>
        <v>1</v>
      </c>
      <c r="Q123">
        <f t="shared" si="15"/>
        <v>7630</v>
      </c>
      <c r="R123" t="b">
        <f t="shared" si="16"/>
        <v>1</v>
      </c>
      <c r="U123">
        <f t="shared" si="17"/>
        <v>1</v>
      </c>
    </row>
    <row r="124" spans="1:21" x14ac:dyDescent="0.25">
      <c r="A124" t="s">
        <v>4051</v>
      </c>
      <c r="B124" t="s">
        <v>4931</v>
      </c>
      <c r="C124" t="s">
        <v>581</v>
      </c>
      <c r="D124" s="5" t="s">
        <v>3095</v>
      </c>
      <c r="E124" t="s">
        <v>1239</v>
      </c>
      <c r="F124" s="8">
        <v>6453</v>
      </c>
      <c r="G124" s="2">
        <v>41618</v>
      </c>
      <c r="I124" t="str">
        <f t="shared" si="9"/>
        <v>SRLAN</v>
      </c>
      <c r="J124" t="b">
        <f t="shared" si="10"/>
        <v>0</v>
      </c>
      <c r="M124">
        <f t="shared" si="11"/>
        <v>14</v>
      </c>
      <c r="N124" t="str">
        <f t="shared" si="12"/>
        <v>+(468) 616-4221</v>
      </c>
      <c r="O124">
        <f t="shared" si="13"/>
        <v>6453</v>
      </c>
      <c r="P124" t="b">
        <f t="shared" si="14"/>
        <v>1</v>
      </c>
      <c r="Q124">
        <f t="shared" si="15"/>
        <v>6453</v>
      </c>
      <c r="R124" t="b">
        <f t="shared" si="16"/>
        <v>1</v>
      </c>
      <c r="U124">
        <f t="shared" si="17"/>
        <v>1</v>
      </c>
    </row>
    <row r="125" spans="1:21" x14ac:dyDescent="0.25">
      <c r="A125" t="s">
        <v>4052</v>
      </c>
      <c r="B125" t="s">
        <v>2104</v>
      </c>
      <c r="C125" t="s">
        <v>582</v>
      </c>
      <c r="D125" s="5" t="s">
        <v>3096</v>
      </c>
      <c r="E125" t="s">
        <v>1240</v>
      </c>
      <c r="F125" s="8">
        <v>8430</v>
      </c>
      <c r="G125" s="2">
        <v>42139</v>
      </c>
      <c r="I125" t="str">
        <f t="shared" si="9"/>
        <v>CITY OF LYON</v>
      </c>
      <c r="J125" t="b">
        <f t="shared" si="10"/>
        <v>0</v>
      </c>
      <c r="M125">
        <f t="shared" si="11"/>
        <v>14</v>
      </c>
      <c r="N125" t="str">
        <f t="shared" si="12"/>
        <v>+(205) 367-3867</v>
      </c>
      <c r="O125">
        <f t="shared" si="13"/>
        <v>8430</v>
      </c>
      <c r="P125" t="b">
        <f t="shared" si="14"/>
        <v>1</v>
      </c>
      <c r="Q125">
        <f t="shared" si="15"/>
        <v>8430</v>
      </c>
      <c r="R125" t="b">
        <f t="shared" si="16"/>
        <v>1</v>
      </c>
      <c r="U125">
        <f t="shared" si="17"/>
        <v>2</v>
      </c>
    </row>
    <row r="126" spans="1:21" x14ac:dyDescent="0.25">
      <c r="A126" t="s">
        <v>4053</v>
      </c>
      <c r="B126" t="s">
        <v>2105</v>
      </c>
      <c r="C126" t="s">
        <v>583</v>
      </c>
      <c r="D126" s="5" t="s">
        <v>3097</v>
      </c>
      <c r="E126" t="s">
        <v>1241</v>
      </c>
      <c r="F126" s="8">
        <v>-3614</v>
      </c>
      <c r="G126" s="2">
        <v>41259</v>
      </c>
      <c r="I126" t="str">
        <f t="shared" si="9"/>
        <v>MASTER KEY</v>
      </c>
      <c r="J126" t="b">
        <f t="shared" si="10"/>
        <v>0</v>
      </c>
      <c r="M126">
        <f t="shared" si="11"/>
        <v>14</v>
      </c>
      <c r="N126" t="str">
        <f t="shared" si="12"/>
        <v>+(660) 795-3790</v>
      </c>
      <c r="O126">
        <f t="shared" si="13"/>
        <v>3614</v>
      </c>
      <c r="P126" t="b">
        <f t="shared" si="14"/>
        <v>1</v>
      </c>
      <c r="Q126">
        <f t="shared" si="15"/>
        <v>-3614</v>
      </c>
      <c r="R126" t="b">
        <f t="shared" si="16"/>
        <v>1</v>
      </c>
      <c r="U126">
        <f t="shared" si="17"/>
        <v>1</v>
      </c>
    </row>
    <row r="127" spans="1:21" x14ac:dyDescent="0.25">
      <c r="A127" t="s">
        <v>4054</v>
      </c>
      <c r="B127" t="s">
        <v>2106</v>
      </c>
      <c r="C127" t="s">
        <v>62</v>
      </c>
      <c r="D127" s="5" t="s">
        <v>3098</v>
      </c>
      <c r="E127" t="s">
        <v>1242</v>
      </c>
      <c r="F127" s="8" t="s">
        <v>4967</v>
      </c>
      <c r="G127" s="2">
        <v>42109</v>
      </c>
      <c r="I127" t="str">
        <f t="shared" si="9"/>
        <v>PH5 PLATFORM</v>
      </c>
      <c r="J127" t="b">
        <f t="shared" si="10"/>
        <v>0</v>
      </c>
      <c r="M127">
        <f t="shared" si="11"/>
        <v>14</v>
      </c>
      <c r="N127" t="str">
        <f t="shared" si="12"/>
        <v>+(399) 724-3168</v>
      </c>
      <c r="O127" t="e">
        <f t="shared" si="13"/>
        <v>#VALUE!</v>
      </c>
      <c r="P127" t="b">
        <f t="shared" si="14"/>
        <v>0</v>
      </c>
      <c r="Q127" t="str">
        <f t="shared" si="15"/>
        <v/>
      </c>
      <c r="R127" t="b">
        <f t="shared" si="16"/>
        <v>1</v>
      </c>
      <c r="U127">
        <f t="shared" si="17"/>
        <v>1</v>
      </c>
    </row>
    <row r="128" spans="1:21" x14ac:dyDescent="0.25">
      <c r="A128" t="s">
        <v>4055</v>
      </c>
      <c r="B128" t="s">
        <v>2107</v>
      </c>
      <c r="C128" t="s">
        <v>584</v>
      </c>
      <c r="D128" s="5" t="s">
        <v>3099</v>
      </c>
      <c r="E128" t="s">
        <v>1243</v>
      </c>
      <c r="F128" s="8">
        <v>565</v>
      </c>
      <c r="G128" s="2">
        <v>43807</v>
      </c>
      <c r="I128" t="str">
        <f t="shared" si="9"/>
        <v>CATHEXC</v>
      </c>
      <c r="J128" t="b">
        <f t="shared" si="10"/>
        <v>0</v>
      </c>
      <c r="M128">
        <f t="shared" si="11"/>
        <v>14</v>
      </c>
      <c r="N128" t="str">
        <f t="shared" si="12"/>
        <v>+(624) 576-2749</v>
      </c>
      <c r="O128">
        <f t="shared" si="13"/>
        <v>565</v>
      </c>
      <c r="P128" t="b">
        <f t="shared" si="14"/>
        <v>1</v>
      </c>
      <c r="Q128">
        <f t="shared" si="15"/>
        <v>565</v>
      </c>
      <c r="R128" t="b">
        <f t="shared" si="16"/>
        <v>1</v>
      </c>
      <c r="U128">
        <f t="shared" si="17"/>
        <v>1</v>
      </c>
    </row>
    <row r="129" spans="1:21" x14ac:dyDescent="0.25">
      <c r="A129" t="s">
        <v>4056</v>
      </c>
      <c r="B129" t="s">
        <v>2108</v>
      </c>
      <c r="C129" t="s">
        <v>63</v>
      </c>
      <c r="D129" s="5" t="s">
        <v>3100</v>
      </c>
      <c r="E129" t="s">
        <v>1244</v>
      </c>
      <c r="F129" s="8">
        <v>837</v>
      </c>
      <c r="G129" s="2">
        <v>44378</v>
      </c>
      <c r="I129" t="str">
        <f t="shared" si="9"/>
        <v>CENTURY ASSOCIATES</v>
      </c>
      <c r="J129" t="b">
        <f t="shared" si="10"/>
        <v>0</v>
      </c>
      <c r="M129">
        <f t="shared" si="11"/>
        <v>14</v>
      </c>
      <c r="N129" t="str">
        <f t="shared" si="12"/>
        <v>+(711) 582-0718</v>
      </c>
      <c r="O129">
        <f t="shared" si="13"/>
        <v>837</v>
      </c>
      <c r="P129" t="b">
        <f t="shared" si="14"/>
        <v>1</v>
      </c>
      <c r="Q129">
        <f t="shared" si="15"/>
        <v>837</v>
      </c>
      <c r="R129" t="b">
        <f t="shared" si="16"/>
        <v>1</v>
      </c>
      <c r="U129">
        <f t="shared" si="17"/>
        <v>1</v>
      </c>
    </row>
    <row r="130" spans="1:21" x14ac:dyDescent="0.25">
      <c r="A130" t="s">
        <v>4057</v>
      </c>
      <c r="B130" t="s">
        <v>2109</v>
      </c>
      <c r="C130" t="s">
        <v>585</v>
      </c>
      <c r="D130" s="5" t="s">
        <v>3101</v>
      </c>
      <c r="E130" t="s">
        <v>1245</v>
      </c>
      <c r="F130" s="8">
        <v>280</v>
      </c>
      <c r="G130" s="2">
        <v>42128</v>
      </c>
      <c r="I130" t="str">
        <f t="shared" si="9"/>
        <v>DEBOOVERS</v>
      </c>
      <c r="J130" t="b">
        <f t="shared" si="10"/>
        <v>0</v>
      </c>
      <c r="M130">
        <f t="shared" si="11"/>
        <v>14</v>
      </c>
      <c r="N130" t="str">
        <f t="shared" si="12"/>
        <v>+(797) 904-1991</v>
      </c>
      <c r="O130">
        <f t="shared" si="13"/>
        <v>280</v>
      </c>
      <c r="P130" t="b">
        <f t="shared" si="14"/>
        <v>1</v>
      </c>
      <c r="Q130">
        <f t="shared" si="15"/>
        <v>280</v>
      </c>
      <c r="R130" t="b">
        <f t="shared" si="16"/>
        <v>1</v>
      </c>
      <c r="U130">
        <f t="shared" si="17"/>
        <v>1</v>
      </c>
    </row>
    <row r="131" spans="1:21" x14ac:dyDescent="0.25">
      <c r="A131" t="s">
        <v>4058</v>
      </c>
      <c r="B131" t="s">
        <v>2110</v>
      </c>
      <c r="C131" t="s">
        <v>64</v>
      </c>
      <c r="D131" s="5" t="s">
        <v>3102</v>
      </c>
      <c r="E131" t="s">
        <v>1246</v>
      </c>
      <c r="F131" s="8">
        <v>343</v>
      </c>
      <c r="G131" s="2">
        <v>44159</v>
      </c>
      <c r="I131" t="str">
        <f t="shared" ref="I131:I194" si="18">UPPER(B131)</f>
        <v>VITALWAGENS</v>
      </c>
      <c r="J131" t="b">
        <f t="shared" ref="J131:J194" si="19">ISBLANK(G131)</f>
        <v>0</v>
      </c>
      <c r="M131">
        <f t="shared" ref="M131:M194" si="20">LEN(E131)</f>
        <v>14</v>
      </c>
      <c r="N131" t="str">
        <f t="shared" ref="N131:N194" si="21">CONCATENATE("+",E131)</f>
        <v>+(280) 622-5156</v>
      </c>
      <c r="O131">
        <f t="shared" ref="O131:O194" si="22">ABS(F131)</f>
        <v>343</v>
      </c>
      <c r="P131" t="b">
        <f t="shared" ref="P131:P194" si="23">ISNUMBER(F131)</f>
        <v>1</v>
      </c>
      <c r="Q131">
        <f t="shared" ref="Q131:Q194" si="24">IF(ISNUMBER(F131),F131,"")</f>
        <v>343</v>
      </c>
      <c r="R131" t="b">
        <f t="shared" ref="R131:R194" si="25">ISNUMBER(G131)</f>
        <v>1</v>
      </c>
      <c r="U131">
        <f t="shared" ref="U131:U194" si="26">COUNTIF(A131:A1162,A131)</f>
        <v>1</v>
      </c>
    </row>
    <row r="132" spans="1:21" x14ac:dyDescent="0.25">
      <c r="A132" t="s">
        <v>4059</v>
      </c>
      <c r="B132" t="s">
        <v>2111</v>
      </c>
      <c r="C132" t="s">
        <v>65</v>
      </c>
      <c r="D132" s="5" t="s">
        <v>3103</v>
      </c>
      <c r="E132" t="s">
        <v>1247</v>
      </c>
      <c r="F132" s="8">
        <v>2508</v>
      </c>
      <c r="G132" s="2">
        <v>42450</v>
      </c>
      <c r="I132" t="str">
        <f t="shared" si="18"/>
        <v>SHOOK 4 KIDS</v>
      </c>
      <c r="J132" t="b">
        <f t="shared" si="19"/>
        <v>0</v>
      </c>
      <c r="M132">
        <f t="shared" si="20"/>
        <v>14</v>
      </c>
      <c r="N132" t="str">
        <f t="shared" si="21"/>
        <v>+(445) 852-4974</v>
      </c>
      <c r="O132">
        <f t="shared" si="22"/>
        <v>2508</v>
      </c>
      <c r="P132" t="b">
        <f t="shared" si="23"/>
        <v>1</v>
      </c>
      <c r="Q132">
        <f t="shared" si="24"/>
        <v>2508</v>
      </c>
      <c r="R132" t="b">
        <f t="shared" si="25"/>
        <v>1</v>
      </c>
      <c r="U132">
        <f t="shared" si="26"/>
        <v>1</v>
      </c>
    </row>
    <row r="133" spans="1:21" x14ac:dyDescent="0.25">
      <c r="A133" t="s">
        <v>4060</v>
      </c>
      <c r="B133" t="s">
        <v>4932</v>
      </c>
      <c r="C133" t="s">
        <v>586</v>
      </c>
      <c r="D133" s="5" t="s">
        <v>3104</v>
      </c>
      <c r="E133" t="s">
        <v>1248</v>
      </c>
      <c r="F133" s="8">
        <v>3508</v>
      </c>
      <c r="G133" s="2">
        <v>44519</v>
      </c>
      <c r="I133" t="str">
        <f t="shared" si="18"/>
        <v>NCUBE</v>
      </c>
      <c r="J133" t="b">
        <f t="shared" si="19"/>
        <v>0</v>
      </c>
      <c r="M133">
        <f t="shared" si="20"/>
        <v>14</v>
      </c>
      <c r="N133" t="str">
        <f t="shared" si="21"/>
        <v>+(881) 863-9461</v>
      </c>
      <c r="O133">
        <f t="shared" si="22"/>
        <v>3508</v>
      </c>
      <c r="P133" t="b">
        <f t="shared" si="23"/>
        <v>1</v>
      </c>
      <c r="Q133">
        <f t="shared" si="24"/>
        <v>3508</v>
      </c>
      <c r="R133" t="b">
        <f t="shared" si="25"/>
        <v>1</v>
      </c>
      <c r="U133">
        <f t="shared" si="26"/>
        <v>1</v>
      </c>
    </row>
    <row r="134" spans="1:21" x14ac:dyDescent="0.25">
      <c r="A134" t="s">
        <v>4061</v>
      </c>
      <c r="B134" t="s">
        <v>2112</v>
      </c>
      <c r="C134" t="s">
        <v>587</v>
      </c>
      <c r="D134" s="5" t="s">
        <v>3105</v>
      </c>
      <c r="E134" t="s">
        <v>1249</v>
      </c>
      <c r="F134" s="8">
        <v>8346</v>
      </c>
      <c r="G134" s="2">
        <v>42545</v>
      </c>
      <c r="I134" t="str">
        <f t="shared" si="18"/>
        <v>FERCUSSIR</v>
      </c>
      <c r="J134" t="b">
        <f t="shared" si="19"/>
        <v>0</v>
      </c>
      <c r="M134">
        <f t="shared" si="20"/>
        <v>14</v>
      </c>
      <c r="N134" t="str">
        <f t="shared" si="21"/>
        <v>+(504) 730-3023</v>
      </c>
      <c r="O134">
        <f t="shared" si="22"/>
        <v>8346</v>
      </c>
      <c r="P134" t="b">
        <f t="shared" si="23"/>
        <v>1</v>
      </c>
      <c r="Q134">
        <f t="shared" si="24"/>
        <v>8346</v>
      </c>
      <c r="R134" t="b">
        <f t="shared" si="25"/>
        <v>1</v>
      </c>
      <c r="U134">
        <f t="shared" si="26"/>
        <v>1</v>
      </c>
    </row>
    <row r="135" spans="1:21" x14ac:dyDescent="0.25">
      <c r="A135" t="s">
        <v>4062</v>
      </c>
      <c r="B135" t="s">
        <v>2113</v>
      </c>
      <c r="C135" t="s">
        <v>588</v>
      </c>
      <c r="D135" s="5" t="s">
        <v>3106</v>
      </c>
      <c r="E135" t="s">
        <v>1250</v>
      </c>
      <c r="F135" s="8">
        <v>3979</v>
      </c>
      <c r="G135" s="2">
        <v>40930</v>
      </c>
      <c r="I135" t="str">
        <f t="shared" si="18"/>
        <v>KEY TECHNOLOGY</v>
      </c>
      <c r="J135" t="b">
        <f t="shared" si="19"/>
        <v>0</v>
      </c>
      <c r="M135">
        <f t="shared" si="20"/>
        <v>14</v>
      </c>
      <c r="N135" t="str">
        <f t="shared" si="21"/>
        <v>+(514) 791-8993</v>
      </c>
      <c r="O135">
        <f t="shared" si="22"/>
        <v>3979</v>
      </c>
      <c r="P135" t="b">
        <f t="shared" si="23"/>
        <v>1</v>
      </c>
      <c r="Q135">
        <f t="shared" si="24"/>
        <v>3979</v>
      </c>
      <c r="R135" t="b">
        <f t="shared" si="25"/>
        <v>1</v>
      </c>
      <c r="U135">
        <f t="shared" si="26"/>
        <v>1</v>
      </c>
    </row>
    <row r="136" spans="1:21" x14ac:dyDescent="0.25">
      <c r="A136" t="s">
        <v>4063</v>
      </c>
      <c r="B136" t="s">
        <v>4933</v>
      </c>
      <c r="C136" t="s">
        <v>66</v>
      </c>
      <c r="D136" s="5" t="s">
        <v>3107</v>
      </c>
      <c r="E136" t="s">
        <v>1251</v>
      </c>
      <c r="F136" s="8">
        <v>8037</v>
      </c>
      <c r="G136" s="2">
        <v>43113</v>
      </c>
      <c r="I136" t="str">
        <f t="shared" si="18"/>
        <v>ORRON</v>
      </c>
      <c r="J136" t="b">
        <f t="shared" si="19"/>
        <v>0</v>
      </c>
      <c r="M136">
        <f t="shared" si="20"/>
        <v>14</v>
      </c>
      <c r="N136" t="str">
        <f t="shared" si="21"/>
        <v>+(287) 956-0147</v>
      </c>
      <c r="O136">
        <f t="shared" si="22"/>
        <v>8037</v>
      </c>
      <c r="P136" t="b">
        <f t="shared" si="23"/>
        <v>1</v>
      </c>
      <c r="Q136">
        <f t="shared" si="24"/>
        <v>8037</v>
      </c>
      <c r="R136" t="b">
        <f t="shared" si="25"/>
        <v>1</v>
      </c>
      <c r="U136">
        <f t="shared" si="26"/>
        <v>1</v>
      </c>
    </row>
    <row r="137" spans="1:21" x14ac:dyDescent="0.25">
      <c r="A137" t="s">
        <v>4064</v>
      </c>
      <c r="B137" t="s">
        <v>2114</v>
      </c>
      <c r="C137" t="s">
        <v>589</v>
      </c>
      <c r="D137" s="5" t="s">
        <v>3108</v>
      </c>
      <c r="E137" t="s">
        <v>1252</v>
      </c>
      <c r="F137" s="8">
        <v>5100</v>
      </c>
      <c r="G137" s="2">
        <v>41218</v>
      </c>
      <c r="I137" t="str">
        <f t="shared" si="18"/>
        <v>KEY SECURITY</v>
      </c>
      <c r="J137" t="b">
        <f t="shared" si="19"/>
        <v>0</v>
      </c>
      <c r="M137">
        <f t="shared" si="20"/>
        <v>14</v>
      </c>
      <c r="N137" t="str">
        <f t="shared" si="21"/>
        <v>+(966) 692-2071</v>
      </c>
      <c r="O137">
        <f t="shared" si="22"/>
        <v>5100</v>
      </c>
      <c r="P137" t="b">
        <f t="shared" si="23"/>
        <v>1</v>
      </c>
      <c r="Q137">
        <f t="shared" si="24"/>
        <v>5100</v>
      </c>
      <c r="R137" t="b">
        <f t="shared" si="25"/>
        <v>1</v>
      </c>
      <c r="U137">
        <f t="shared" si="26"/>
        <v>1</v>
      </c>
    </row>
    <row r="138" spans="1:21" x14ac:dyDescent="0.25">
      <c r="A138" t="s">
        <v>4065</v>
      </c>
      <c r="B138" t="s">
        <v>2115</v>
      </c>
      <c r="C138" t="s">
        <v>590</v>
      </c>
      <c r="D138" s="5" t="s">
        <v>3109</v>
      </c>
      <c r="E138" t="s">
        <v>1253</v>
      </c>
      <c r="F138" s="8">
        <v>2001</v>
      </c>
      <c r="G138" s="2">
        <v>43853</v>
      </c>
      <c r="I138" t="str">
        <f t="shared" si="18"/>
        <v>HEATE</v>
      </c>
      <c r="J138" t="b">
        <f t="shared" si="19"/>
        <v>0</v>
      </c>
      <c r="M138">
        <f t="shared" si="20"/>
        <v>14</v>
      </c>
      <c r="N138" t="str">
        <f t="shared" si="21"/>
        <v>+(876) 218-8211</v>
      </c>
      <c r="O138">
        <f t="shared" si="22"/>
        <v>2001</v>
      </c>
      <c r="P138" t="b">
        <f t="shared" si="23"/>
        <v>1</v>
      </c>
      <c r="Q138">
        <f t="shared" si="24"/>
        <v>2001</v>
      </c>
      <c r="R138" t="b">
        <f t="shared" si="25"/>
        <v>1</v>
      </c>
      <c r="U138">
        <f t="shared" si="26"/>
        <v>1</v>
      </c>
    </row>
    <row r="139" spans="1:21" x14ac:dyDescent="0.25">
      <c r="A139" t="s">
        <v>4066</v>
      </c>
      <c r="B139" t="s">
        <v>2116</v>
      </c>
      <c r="C139" t="s">
        <v>67</v>
      </c>
      <c r="D139" s="5" t="s">
        <v>3110</v>
      </c>
      <c r="E139" t="s">
        <v>1254</v>
      </c>
      <c r="F139" s="8">
        <v>4987</v>
      </c>
      <c r="G139" s="2">
        <v>41344</v>
      </c>
      <c r="I139" t="str">
        <f t="shared" si="18"/>
        <v>ALZHEIMERS SOLICITORS</v>
      </c>
      <c r="J139" t="b">
        <f t="shared" si="19"/>
        <v>0</v>
      </c>
      <c r="M139">
        <f t="shared" si="20"/>
        <v>14</v>
      </c>
      <c r="N139" t="str">
        <f t="shared" si="21"/>
        <v>+(882) 953-9260</v>
      </c>
      <c r="O139">
        <f t="shared" si="22"/>
        <v>4987</v>
      </c>
      <c r="P139" t="b">
        <f t="shared" si="23"/>
        <v>1</v>
      </c>
      <c r="Q139">
        <f t="shared" si="24"/>
        <v>4987</v>
      </c>
      <c r="R139" t="b">
        <f t="shared" si="25"/>
        <v>1</v>
      </c>
      <c r="U139">
        <f t="shared" si="26"/>
        <v>1</v>
      </c>
    </row>
    <row r="140" spans="1:21" x14ac:dyDescent="0.25">
      <c r="A140" t="s">
        <v>4067</v>
      </c>
      <c r="B140" t="s">
        <v>2117</v>
      </c>
      <c r="C140" t="s">
        <v>68</v>
      </c>
      <c r="D140" s="5" t="s">
        <v>3111</v>
      </c>
      <c r="E140" t="s">
        <v>1255</v>
      </c>
      <c r="F140" s="8">
        <v>6927</v>
      </c>
      <c r="G140" s="2">
        <v>42894</v>
      </c>
      <c r="I140" t="str">
        <f t="shared" si="18"/>
        <v>KINGKENNY HIRE</v>
      </c>
      <c r="J140" t="b">
        <f t="shared" si="19"/>
        <v>0</v>
      </c>
      <c r="M140">
        <f t="shared" si="20"/>
        <v>14</v>
      </c>
      <c r="N140" t="str">
        <f t="shared" si="21"/>
        <v>+(258) 824-3888</v>
      </c>
      <c r="O140">
        <f t="shared" si="22"/>
        <v>6927</v>
      </c>
      <c r="P140" t="b">
        <f t="shared" si="23"/>
        <v>1</v>
      </c>
      <c r="Q140">
        <f t="shared" si="24"/>
        <v>6927</v>
      </c>
      <c r="R140" t="b">
        <f t="shared" si="25"/>
        <v>1</v>
      </c>
      <c r="U140">
        <f t="shared" si="26"/>
        <v>2</v>
      </c>
    </row>
    <row r="141" spans="1:21" x14ac:dyDescent="0.25">
      <c r="A141" t="s">
        <v>4068</v>
      </c>
      <c r="B141" t="s">
        <v>2118</v>
      </c>
      <c r="C141" t="s">
        <v>69</v>
      </c>
      <c r="D141" s="5" t="s">
        <v>3112</v>
      </c>
      <c r="E141" t="s">
        <v>1256</v>
      </c>
      <c r="F141" s="8">
        <v>7974</v>
      </c>
      <c r="G141" s="2">
        <v>42554</v>
      </c>
      <c r="I141" t="str">
        <f t="shared" si="18"/>
        <v>BEZAHNLI</v>
      </c>
      <c r="J141" t="b">
        <f t="shared" si="19"/>
        <v>0</v>
      </c>
      <c r="M141">
        <f t="shared" si="20"/>
        <v>14</v>
      </c>
      <c r="N141" t="str">
        <f t="shared" si="21"/>
        <v>+(950) 358-4673</v>
      </c>
      <c r="O141">
        <f t="shared" si="22"/>
        <v>7974</v>
      </c>
      <c r="P141" t="b">
        <f t="shared" si="23"/>
        <v>1</v>
      </c>
      <c r="Q141">
        <f t="shared" si="24"/>
        <v>7974</v>
      </c>
      <c r="R141" t="b">
        <f t="shared" si="25"/>
        <v>1</v>
      </c>
      <c r="U141">
        <f t="shared" si="26"/>
        <v>1</v>
      </c>
    </row>
    <row r="142" spans="1:21" x14ac:dyDescent="0.25">
      <c r="A142" t="s">
        <v>4069</v>
      </c>
      <c r="B142" t="s">
        <v>2119</v>
      </c>
      <c r="C142" t="s">
        <v>70</v>
      </c>
      <c r="D142" s="5" t="s">
        <v>3113</v>
      </c>
      <c r="E142" t="s">
        <v>1257</v>
      </c>
      <c r="F142" s="8">
        <v>7178</v>
      </c>
      <c r="G142" s="2">
        <v>44582</v>
      </c>
      <c r="I142" t="str">
        <f t="shared" si="18"/>
        <v>XPLENTYCOM</v>
      </c>
      <c r="J142" t="b">
        <f t="shared" si="19"/>
        <v>0</v>
      </c>
      <c r="M142">
        <f t="shared" si="20"/>
        <v>14</v>
      </c>
      <c r="N142" t="str">
        <f t="shared" si="21"/>
        <v>+(907) 363-6305</v>
      </c>
      <c r="O142">
        <f t="shared" si="22"/>
        <v>7178</v>
      </c>
      <c r="P142" t="b">
        <f t="shared" si="23"/>
        <v>1</v>
      </c>
      <c r="Q142">
        <f t="shared" si="24"/>
        <v>7178</v>
      </c>
      <c r="R142" t="b">
        <f t="shared" si="25"/>
        <v>1</v>
      </c>
      <c r="U142">
        <f t="shared" si="26"/>
        <v>1</v>
      </c>
    </row>
    <row r="143" spans="1:21" x14ac:dyDescent="0.25">
      <c r="A143" t="s">
        <v>4070</v>
      </c>
      <c r="B143" t="s">
        <v>2120</v>
      </c>
      <c r="C143" t="s">
        <v>71</v>
      </c>
      <c r="D143" s="5" t="s">
        <v>3114</v>
      </c>
      <c r="E143" t="s">
        <v>1258</v>
      </c>
      <c r="F143" s="8">
        <v>8184</v>
      </c>
      <c r="G143" s="2">
        <v>42909</v>
      </c>
      <c r="I143" t="str">
        <f t="shared" si="18"/>
        <v>SUPERHOME FASHIONS</v>
      </c>
      <c r="J143" t="b">
        <f t="shared" si="19"/>
        <v>0</v>
      </c>
      <c r="M143">
        <f t="shared" si="20"/>
        <v>14</v>
      </c>
      <c r="N143" t="str">
        <f t="shared" si="21"/>
        <v>+(794) 588-1941</v>
      </c>
      <c r="O143">
        <f t="shared" si="22"/>
        <v>8184</v>
      </c>
      <c r="P143" t="b">
        <f t="shared" si="23"/>
        <v>1</v>
      </c>
      <c r="Q143">
        <f t="shared" si="24"/>
        <v>8184</v>
      </c>
      <c r="R143" t="b">
        <f t="shared" si="25"/>
        <v>1</v>
      </c>
      <c r="U143">
        <f t="shared" si="26"/>
        <v>1</v>
      </c>
    </row>
    <row r="144" spans="1:21" x14ac:dyDescent="0.25">
      <c r="A144" t="s">
        <v>4071</v>
      </c>
      <c r="B144" t="s">
        <v>2121</v>
      </c>
      <c r="C144" t="s">
        <v>72</v>
      </c>
      <c r="D144" s="5" t="s">
        <v>3115</v>
      </c>
      <c r="E144" t="s">
        <v>1259</v>
      </c>
      <c r="F144" s="8">
        <v>1107</v>
      </c>
      <c r="G144" s="2">
        <v>40905</v>
      </c>
      <c r="I144" t="str">
        <f t="shared" si="18"/>
        <v>EVERYTHING BEDDBFTY</v>
      </c>
      <c r="J144" t="b">
        <f t="shared" si="19"/>
        <v>0</v>
      </c>
      <c r="M144">
        <f t="shared" si="20"/>
        <v>14</v>
      </c>
      <c r="N144" t="str">
        <f t="shared" si="21"/>
        <v>+(581) 781-6055</v>
      </c>
      <c r="O144">
        <f t="shared" si="22"/>
        <v>1107</v>
      </c>
      <c r="P144" t="b">
        <f t="shared" si="23"/>
        <v>1</v>
      </c>
      <c r="Q144">
        <f t="shared" si="24"/>
        <v>1107</v>
      </c>
      <c r="R144" t="b">
        <f t="shared" si="25"/>
        <v>1</v>
      </c>
      <c r="U144">
        <f t="shared" si="26"/>
        <v>1</v>
      </c>
    </row>
    <row r="145" spans="1:21" x14ac:dyDescent="0.25">
      <c r="A145" t="s">
        <v>4072</v>
      </c>
      <c r="B145" t="s">
        <v>2122</v>
      </c>
      <c r="C145" t="s">
        <v>591</v>
      </c>
      <c r="D145" s="5" t="s">
        <v>3116</v>
      </c>
      <c r="E145" t="s">
        <v>1260</v>
      </c>
      <c r="F145" s="8">
        <v>7125</v>
      </c>
      <c r="G145" s="2">
        <v>43959</v>
      </c>
      <c r="I145" t="str">
        <f t="shared" si="18"/>
        <v>PREMIER INTERNATIONAL</v>
      </c>
      <c r="J145" t="b">
        <f t="shared" si="19"/>
        <v>0</v>
      </c>
      <c r="M145">
        <f t="shared" si="20"/>
        <v>14</v>
      </c>
      <c r="N145" t="str">
        <f t="shared" si="21"/>
        <v>+(244) 941-2269</v>
      </c>
      <c r="O145">
        <f t="shared" si="22"/>
        <v>7125</v>
      </c>
      <c r="P145" t="b">
        <f t="shared" si="23"/>
        <v>1</v>
      </c>
      <c r="Q145">
        <f t="shared" si="24"/>
        <v>7125</v>
      </c>
      <c r="R145" t="b">
        <f t="shared" si="25"/>
        <v>1</v>
      </c>
      <c r="U145">
        <f t="shared" si="26"/>
        <v>1</v>
      </c>
    </row>
    <row r="146" spans="1:21" x14ac:dyDescent="0.25">
      <c r="A146" t="s">
        <v>4073</v>
      </c>
      <c r="B146" t="s">
        <v>4934</v>
      </c>
      <c r="C146" t="s">
        <v>592</v>
      </c>
      <c r="D146" s="5" t="s">
        <v>3117</v>
      </c>
      <c r="E146" t="s">
        <v>1261</v>
      </c>
      <c r="F146" s="8">
        <v>-1916</v>
      </c>
      <c r="G146" s="2">
        <v>41452</v>
      </c>
      <c r="I146" t="str">
        <f t="shared" si="18"/>
        <v>CLAPBON</v>
      </c>
      <c r="J146" t="b">
        <f t="shared" si="19"/>
        <v>0</v>
      </c>
      <c r="M146">
        <f t="shared" si="20"/>
        <v>14</v>
      </c>
      <c r="N146" t="str">
        <f t="shared" si="21"/>
        <v>+(628) 605-5467</v>
      </c>
      <c r="O146">
        <f t="shared" si="22"/>
        <v>1916</v>
      </c>
      <c r="P146" t="b">
        <f t="shared" si="23"/>
        <v>1</v>
      </c>
      <c r="Q146">
        <f t="shared" si="24"/>
        <v>-1916</v>
      </c>
      <c r="R146" t="b">
        <f t="shared" si="25"/>
        <v>1</v>
      </c>
      <c r="U146">
        <f t="shared" si="26"/>
        <v>1</v>
      </c>
    </row>
    <row r="147" spans="1:21" x14ac:dyDescent="0.25">
      <c r="A147" t="s">
        <v>4074</v>
      </c>
      <c r="B147" t="s">
        <v>2123</v>
      </c>
      <c r="C147" t="s">
        <v>593</v>
      </c>
      <c r="D147" s="5" t="s">
        <v>3118</v>
      </c>
      <c r="E147" t="s">
        <v>1262</v>
      </c>
      <c r="F147" s="8">
        <v>8386</v>
      </c>
      <c r="G147" s="2">
        <v>43567</v>
      </c>
      <c r="I147" t="str">
        <f t="shared" si="18"/>
        <v>MODERN CLOTHESOPOLIS</v>
      </c>
      <c r="J147" t="b">
        <f t="shared" si="19"/>
        <v>0</v>
      </c>
      <c r="M147">
        <f t="shared" si="20"/>
        <v>14</v>
      </c>
      <c r="N147" t="str">
        <f t="shared" si="21"/>
        <v>+(713) 545-9434</v>
      </c>
      <c r="O147">
        <f t="shared" si="22"/>
        <v>8386</v>
      </c>
      <c r="P147" t="b">
        <f t="shared" si="23"/>
        <v>1</v>
      </c>
      <c r="Q147">
        <f t="shared" si="24"/>
        <v>8386</v>
      </c>
      <c r="R147" t="b">
        <f t="shared" si="25"/>
        <v>1</v>
      </c>
      <c r="U147">
        <f t="shared" si="26"/>
        <v>1</v>
      </c>
    </row>
    <row r="148" spans="1:21" x14ac:dyDescent="0.25">
      <c r="A148" t="s">
        <v>4075</v>
      </c>
      <c r="B148" t="s">
        <v>2124</v>
      </c>
      <c r="C148" t="s">
        <v>73</v>
      </c>
      <c r="D148" s="5" t="s">
        <v>3119</v>
      </c>
      <c r="E148" t="s">
        <v>1263</v>
      </c>
      <c r="F148" s="8">
        <v>3304</v>
      </c>
      <c r="G148" s="2">
        <v>44024</v>
      </c>
      <c r="I148" t="str">
        <f t="shared" si="18"/>
        <v>URBAN FURNITURE</v>
      </c>
      <c r="J148" t="b">
        <f t="shared" si="19"/>
        <v>0</v>
      </c>
      <c r="M148">
        <f t="shared" si="20"/>
        <v>14</v>
      </c>
      <c r="N148" t="str">
        <f t="shared" si="21"/>
        <v>+(425) 780-9794</v>
      </c>
      <c r="O148">
        <f t="shared" si="22"/>
        <v>3304</v>
      </c>
      <c r="P148" t="b">
        <f t="shared" si="23"/>
        <v>1</v>
      </c>
      <c r="Q148">
        <f t="shared" si="24"/>
        <v>3304</v>
      </c>
      <c r="R148" t="b">
        <f t="shared" si="25"/>
        <v>1</v>
      </c>
      <c r="U148">
        <f t="shared" si="26"/>
        <v>1</v>
      </c>
    </row>
    <row r="149" spans="1:21" x14ac:dyDescent="0.25">
      <c r="A149" t="s">
        <v>4076</v>
      </c>
      <c r="B149" t="s">
        <v>2125</v>
      </c>
      <c r="C149" t="s">
        <v>74</v>
      </c>
      <c r="D149" s="5" t="s">
        <v>3120</v>
      </c>
      <c r="E149" t="s">
        <v>1264</v>
      </c>
      <c r="F149" s="8">
        <v>3943</v>
      </c>
      <c r="G149" s="2">
        <v>43928</v>
      </c>
      <c r="I149" t="str">
        <f t="shared" si="18"/>
        <v>CHERRYWOOD</v>
      </c>
      <c r="J149" t="b">
        <f t="shared" si="19"/>
        <v>0</v>
      </c>
      <c r="M149">
        <f t="shared" si="20"/>
        <v>14</v>
      </c>
      <c r="N149" t="str">
        <f t="shared" si="21"/>
        <v>+(380) 524-7754</v>
      </c>
      <c r="O149">
        <f t="shared" si="22"/>
        <v>3943</v>
      </c>
      <c r="P149" t="b">
        <f t="shared" si="23"/>
        <v>1</v>
      </c>
      <c r="Q149">
        <f t="shared" si="24"/>
        <v>3943</v>
      </c>
      <c r="R149" t="b">
        <f t="shared" si="25"/>
        <v>1</v>
      </c>
      <c r="U149">
        <f t="shared" si="26"/>
        <v>2</v>
      </c>
    </row>
    <row r="150" spans="1:21" x14ac:dyDescent="0.25">
      <c r="A150" t="s">
        <v>4077</v>
      </c>
      <c r="B150" t="s">
        <v>2126</v>
      </c>
      <c r="C150" t="s">
        <v>75</v>
      </c>
      <c r="D150" s="5" t="s">
        <v>3121</v>
      </c>
      <c r="E150" t="s">
        <v>1265</v>
      </c>
      <c r="F150" s="8">
        <v>6488</v>
      </c>
      <c r="G150" s="2">
        <v>43773</v>
      </c>
      <c r="I150" t="str">
        <f t="shared" si="18"/>
        <v>WOODSIDE RENTAL</v>
      </c>
      <c r="J150" t="b">
        <f t="shared" si="19"/>
        <v>0</v>
      </c>
      <c r="M150">
        <f t="shared" si="20"/>
        <v>14</v>
      </c>
      <c r="N150" t="str">
        <f t="shared" si="21"/>
        <v>+(360) 861-8107</v>
      </c>
      <c r="O150">
        <f t="shared" si="22"/>
        <v>6488</v>
      </c>
      <c r="P150" t="b">
        <f t="shared" si="23"/>
        <v>1</v>
      </c>
      <c r="Q150">
        <f t="shared" si="24"/>
        <v>6488</v>
      </c>
      <c r="R150" t="b">
        <f t="shared" si="25"/>
        <v>1</v>
      </c>
      <c r="U150">
        <f t="shared" si="26"/>
        <v>1</v>
      </c>
    </row>
    <row r="151" spans="1:21" x14ac:dyDescent="0.25">
      <c r="A151" t="s">
        <v>4078</v>
      </c>
      <c r="B151" t="s">
        <v>2127</v>
      </c>
      <c r="C151" t="s">
        <v>594</v>
      </c>
      <c r="D151" s="5" t="s">
        <v>3122</v>
      </c>
      <c r="E151" t="s">
        <v>1266</v>
      </c>
      <c r="F151" s="8">
        <v>7832</v>
      </c>
      <c r="G151" s="2">
        <v>44384</v>
      </c>
      <c r="I151" t="str">
        <f t="shared" si="18"/>
        <v>WORLD OF MATSURI</v>
      </c>
      <c r="J151" t="b">
        <f t="shared" si="19"/>
        <v>0</v>
      </c>
      <c r="M151">
        <f t="shared" si="20"/>
        <v>14</v>
      </c>
      <c r="N151" t="str">
        <f t="shared" si="21"/>
        <v>+(808) 822-1969</v>
      </c>
      <c r="O151">
        <f t="shared" si="22"/>
        <v>7832</v>
      </c>
      <c r="P151" t="b">
        <f t="shared" si="23"/>
        <v>1</v>
      </c>
      <c r="Q151">
        <f t="shared" si="24"/>
        <v>7832</v>
      </c>
      <c r="R151" t="b">
        <f t="shared" si="25"/>
        <v>1</v>
      </c>
      <c r="U151">
        <f t="shared" si="26"/>
        <v>1</v>
      </c>
    </row>
    <row r="152" spans="1:21" x14ac:dyDescent="0.25">
      <c r="A152" t="s">
        <v>4079</v>
      </c>
      <c r="B152" t="s">
        <v>2128</v>
      </c>
      <c r="C152" t="s">
        <v>76</v>
      </c>
      <c r="D152" s="5" t="s">
        <v>3123</v>
      </c>
      <c r="E152" t="s">
        <v>1267</v>
      </c>
      <c r="F152" s="8">
        <v>5512</v>
      </c>
      <c r="G152" s="2">
        <v>41341</v>
      </c>
      <c r="I152" t="str">
        <f t="shared" si="18"/>
        <v>SEEMS FURNITURE</v>
      </c>
      <c r="J152" t="b">
        <f t="shared" si="19"/>
        <v>0</v>
      </c>
      <c r="M152">
        <f t="shared" si="20"/>
        <v>14</v>
      </c>
      <c r="N152" t="str">
        <f t="shared" si="21"/>
        <v>+(925) 518-4651</v>
      </c>
      <c r="O152">
        <f t="shared" si="22"/>
        <v>5512</v>
      </c>
      <c r="P152" t="b">
        <f t="shared" si="23"/>
        <v>1</v>
      </c>
      <c r="Q152">
        <f t="shared" si="24"/>
        <v>5512</v>
      </c>
      <c r="R152" t="b">
        <f t="shared" si="25"/>
        <v>1</v>
      </c>
      <c r="U152">
        <f t="shared" si="26"/>
        <v>1</v>
      </c>
    </row>
    <row r="153" spans="1:21" x14ac:dyDescent="0.25">
      <c r="A153" t="s">
        <v>4080</v>
      </c>
      <c r="B153" t="s">
        <v>2129</v>
      </c>
      <c r="C153" t="s">
        <v>595</v>
      </c>
      <c r="D153" s="5" t="s">
        <v>3124</v>
      </c>
      <c r="E153" t="s">
        <v>1268</v>
      </c>
      <c r="F153" s="8">
        <v>888</v>
      </c>
      <c r="G153" s="2">
        <v>42023</v>
      </c>
      <c r="I153" t="str">
        <f t="shared" si="18"/>
        <v>BRANTE GLASS</v>
      </c>
      <c r="J153" t="b">
        <f t="shared" si="19"/>
        <v>0</v>
      </c>
      <c r="M153">
        <f t="shared" si="20"/>
        <v>14</v>
      </c>
      <c r="N153" t="str">
        <f t="shared" si="21"/>
        <v>+(731) 583-7006</v>
      </c>
      <c r="O153">
        <f t="shared" si="22"/>
        <v>888</v>
      </c>
      <c r="P153" t="b">
        <f t="shared" si="23"/>
        <v>1</v>
      </c>
      <c r="Q153">
        <f t="shared" si="24"/>
        <v>888</v>
      </c>
      <c r="R153" t="b">
        <f t="shared" si="25"/>
        <v>1</v>
      </c>
      <c r="U153">
        <f t="shared" si="26"/>
        <v>1</v>
      </c>
    </row>
    <row r="154" spans="1:21" x14ac:dyDescent="0.25">
      <c r="A154" t="s">
        <v>4081</v>
      </c>
      <c r="B154" t="s">
        <v>2130</v>
      </c>
      <c r="C154" t="s">
        <v>596</v>
      </c>
      <c r="D154" s="5" t="s">
        <v>3125</v>
      </c>
      <c r="E154" t="s">
        <v>1269</v>
      </c>
      <c r="F154" s="8">
        <v>7718</v>
      </c>
      <c r="G154" s="2">
        <v>41535</v>
      </c>
      <c r="I154" t="str">
        <f t="shared" si="18"/>
        <v>ONE OFF ROLL</v>
      </c>
      <c r="J154" t="b">
        <f t="shared" si="19"/>
        <v>0</v>
      </c>
      <c r="M154">
        <f t="shared" si="20"/>
        <v>14</v>
      </c>
      <c r="N154" t="str">
        <f t="shared" si="21"/>
        <v>+(587) 241-5488</v>
      </c>
      <c r="O154">
        <f t="shared" si="22"/>
        <v>7718</v>
      </c>
      <c r="P154" t="b">
        <f t="shared" si="23"/>
        <v>1</v>
      </c>
      <c r="Q154">
        <f t="shared" si="24"/>
        <v>7718</v>
      </c>
      <c r="R154" t="b">
        <f t="shared" si="25"/>
        <v>1</v>
      </c>
      <c r="U154">
        <f t="shared" si="26"/>
        <v>1</v>
      </c>
    </row>
    <row r="155" spans="1:21" x14ac:dyDescent="0.25">
      <c r="A155" t="s">
        <v>4082</v>
      </c>
      <c r="B155" t="s">
        <v>2131</v>
      </c>
      <c r="C155" t="s">
        <v>597</v>
      </c>
      <c r="D155" s="5" t="s">
        <v>3126</v>
      </c>
      <c r="E155" t="s">
        <v>1270</v>
      </c>
      <c r="F155" s="8">
        <v>783</v>
      </c>
      <c r="G155" s="2">
        <v>43366</v>
      </c>
      <c r="I155" t="str">
        <f t="shared" si="18"/>
        <v>SAAANU</v>
      </c>
      <c r="J155" t="b">
        <f t="shared" si="19"/>
        <v>0</v>
      </c>
      <c r="M155">
        <f t="shared" si="20"/>
        <v>14</v>
      </c>
      <c r="N155" t="str">
        <f t="shared" si="21"/>
        <v>+(252) 374-2954</v>
      </c>
      <c r="O155">
        <f t="shared" si="22"/>
        <v>783</v>
      </c>
      <c r="P155" t="b">
        <f t="shared" si="23"/>
        <v>1</v>
      </c>
      <c r="Q155">
        <f t="shared" si="24"/>
        <v>783</v>
      </c>
      <c r="R155" t="b">
        <f t="shared" si="25"/>
        <v>1</v>
      </c>
      <c r="U155">
        <f t="shared" si="26"/>
        <v>1</v>
      </c>
    </row>
    <row r="156" spans="1:21" x14ac:dyDescent="0.25">
      <c r="A156" t="s">
        <v>4083</v>
      </c>
      <c r="B156" t="s">
        <v>2132</v>
      </c>
      <c r="C156" t="s">
        <v>598</v>
      </c>
      <c r="D156" s="5" t="s">
        <v>3127</v>
      </c>
      <c r="E156" t="s">
        <v>1271</v>
      </c>
      <c r="F156" s="8">
        <v>335</v>
      </c>
      <c r="G156" s="2">
        <v>44464</v>
      </c>
      <c r="I156" t="str">
        <f t="shared" si="18"/>
        <v>DC FURNITURE</v>
      </c>
      <c r="J156" t="b">
        <f t="shared" si="19"/>
        <v>0</v>
      </c>
      <c r="M156">
        <f t="shared" si="20"/>
        <v>14</v>
      </c>
      <c r="N156" t="str">
        <f t="shared" si="21"/>
        <v>+(617) 798-1631</v>
      </c>
      <c r="O156">
        <f t="shared" si="22"/>
        <v>335</v>
      </c>
      <c r="P156" t="b">
        <f t="shared" si="23"/>
        <v>1</v>
      </c>
      <c r="Q156">
        <f t="shared" si="24"/>
        <v>335</v>
      </c>
      <c r="R156" t="b">
        <f t="shared" si="25"/>
        <v>1</v>
      </c>
      <c r="U156">
        <f t="shared" si="26"/>
        <v>1</v>
      </c>
    </row>
    <row r="157" spans="1:21" x14ac:dyDescent="0.25">
      <c r="A157" t="s">
        <v>4084</v>
      </c>
      <c r="B157" t="s">
        <v>2133</v>
      </c>
      <c r="C157" t="s">
        <v>599</v>
      </c>
      <c r="D157" s="5" t="s">
        <v>3128</v>
      </c>
      <c r="E157" t="s">
        <v>1272</v>
      </c>
      <c r="F157" s="8">
        <v>7562</v>
      </c>
      <c r="G157" s="2">
        <v>44601</v>
      </c>
      <c r="I157" t="str">
        <f t="shared" si="18"/>
        <v>FURNITURE CAFE</v>
      </c>
      <c r="J157" t="b">
        <f t="shared" si="19"/>
        <v>0</v>
      </c>
      <c r="M157">
        <f t="shared" si="20"/>
        <v>14</v>
      </c>
      <c r="N157" t="str">
        <f t="shared" si="21"/>
        <v>+(337) 320-8139</v>
      </c>
      <c r="O157">
        <f t="shared" si="22"/>
        <v>7562</v>
      </c>
      <c r="P157" t="b">
        <f t="shared" si="23"/>
        <v>1</v>
      </c>
      <c r="Q157">
        <f t="shared" si="24"/>
        <v>7562</v>
      </c>
      <c r="R157" t="b">
        <f t="shared" si="25"/>
        <v>1</v>
      </c>
      <c r="U157">
        <f t="shared" si="26"/>
        <v>1</v>
      </c>
    </row>
    <row r="158" spans="1:21" x14ac:dyDescent="0.25">
      <c r="A158" t="s">
        <v>4085</v>
      </c>
      <c r="B158" t="s">
        <v>2134</v>
      </c>
      <c r="C158" t="s">
        <v>600</v>
      </c>
      <c r="D158" s="5" t="s">
        <v>3129</v>
      </c>
      <c r="E158" t="s">
        <v>1273</v>
      </c>
      <c r="F158" s="8">
        <v>3385</v>
      </c>
      <c r="G158" s="2">
        <v>44206</v>
      </c>
      <c r="I158" t="str">
        <f t="shared" si="18"/>
        <v>MAPLE RAGUARTA</v>
      </c>
      <c r="J158" t="b">
        <f t="shared" si="19"/>
        <v>0</v>
      </c>
      <c r="M158">
        <f t="shared" si="20"/>
        <v>14</v>
      </c>
      <c r="N158" t="str">
        <f t="shared" si="21"/>
        <v>+(485) 259-0963</v>
      </c>
      <c r="O158">
        <f t="shared" si="22"/>
        <v>3385</v>
      </c>
      <c r="P158" t="b">
        <f t="shared" si="23"/>
        <v>1</v>
      </c>
      <c r="Q158">
        <f t="shared" si="24"/>
        <v>3385</v>
      </c>
      <c r="R158" t="b">
        <f t="shared" si="25"/>
        <v>1</v>
      </c>
      <c r="U158">
        <f t="shared" si="26"/>
        <v>1</v>
      </c>
    </row>
    <row r="159" spans="1:21" x14ac:dyDescent="0.25">
      <c r="A159" t="s">
        <v>4086</v>
      </c>
      <c r="B159" t="s">
        <v>2135</v>
      </c>
      <c r="C159" t="s">
        <v>77</v>
      </c>
      <c r="D159" s="5" t="s">
        <v>3130</v>
      </c>
      <c r="E159" t="s">
        <v>1274</v>
      </c>
      <c r="F159" s="8">
        <v>4936</v>
      </c>
      <c r="G159" s="2">
        <v>44575</v>
      </c>
      <c r="I159" t="str">
        <f t="shared" si="18"/>
        <v>FRILLY PILLOWS</v>
      </c>
      <c r="J159" t="b">
        <f t="shared" si="19"/>
        <v>0</v>
      </c>
      <c r="M159">
        <f t="shared" si="20"/>
        <v>14</v>
      </c>
      <c r="N159" t="str">
        <f t="shared" si="21"/>
        <v>+(343) 410-7273</v>
      </c>
      <c r="O159">
        <f t="shared" si="22"/>
        <v>4936</v>
      </c>
      <c r="P159" t="b">
        <f t="shared" si="23"/>
        <v>1</v>
      </c>
      <c r="Q159">
        <f t="shared" si="24"/>
        <v>4936</v>
      </c>
      <c r="R159" t="b">
        <f t="shared" si="25"/>
        <v>1</v>
      </c>
      <c r="U159">
        <f t="shared" si="26"/>
        <v>2</v>
      </c>
    </row>
    <row r="160" spans="1:21" x14ac:dyDescent="0.25">
      <c r="A160" t="s">
        <v>4087</v>
      </c>
      <c r="B160" t="s">
        <v>4935</v>
      </c>
      <c r="C160" t="s">
        <v>601</v>
      </c>
      <c r="D160" s="5" t="s">
        <v>3131</v>
      </c>
      <c r="E160" t="s">
        <v>1275</v>
      </c>
      <c r="F160" s="8">
        <v>348</v>
      </c>
      <c r="G160" s="2">
        <v>41500</v>
      </c>
      <c r="I160" t="str">
        <f t="shared" si="18"/>
        <v>LABOCHAIR</v>
      </c>
      <c r="J160" t="b">
        <f t="shared" si="19"/>
        <v>0</v>
      </c>
      <c r="M160">
        <f t="shared" si="20"/>
        <v>14</v>
      </c>
      <c r="N160" t="str">
        <f t="shared" si="21"/>
        <v>+(820) 810-0778</v>
      </c>
      <c r="O160">
        <f t="shared" si="22"/>
        <v>348</v>
      </c>
      <c r="P160" t="b">
        <f t="shared" si="23"/>
        <v>1</v>
      </c>
      <c r="Q160">
        <f t="shared" si="24"/>
        <v>348</v>
      </c>
      <c r="R160" t="b">
        <f t="shared" si="25"/>
        <v>1</v>
      </c>
      <c r="U160">
        <f t="shared" si="26"/>
        <v>1</v>
      </c>
    </row>
    <row r="161" spans="1:21" x14ac:dyDescent="0.25">
      <c r="A161" t="s">
        <v>4088</v>
      </c>
      <c r="B161" t="s">
        <v>2136</v>
      </c>
      <c r="C161" t="s">
        <v>602</v>
      </c>
      <c r="D161" s="5" t="s">
        <v>3132</v>
      </c>
      <c r="E161" t="s">
        <v>1276</v>
      </c>
      <c r="F161" s="8">
        <v>1439</v>
      </c>
      <c r="G161" s="2">
        <v>44390</v>
      </c>
      <c r="I161" t="str">
        <f t="shared" si="18"/>
        <v>GOYKAY BUILDERS</v>
      </c>
      <c r="J161" t="b">
        <f t="shared" si="19"/>
        <v>0</v>
      </c>
      <c r="M161">
        <f t="shared" si="20"/>
        <v>14</v>
      </c>
      <c r="N161" t="str">
        <f t="shared" si="21"/>
        <v>+(565) 671-8348</v>
      </c>
      <c r="O161">
        <f t="shared" si="22"/>
        <v>1439</v>
      </c>
      <c r="P161" t="b">
        <f t="shared" si="23"/>
        <v>1</v>
      </c>
      <c r="Q161">
        <f t="shared" si="24"/>
        <v>1439</v>
      </c>
      <c r="R161" t="b">
        <f t="shared" si="25"/>
        <v>1</v>
      </c>
      <c r="U161">
        <f t="shared" si="26"/>
        <v>1</v>
      </c>
    </row>
    <row r="162" spans="1:21" x14ac:dyDescent="0.25">
      <c r="A162" t="s">
        <v>4089</v>
      </c>
      <c r="B162" t="s">
        <v>2137</v>
      </c>
      <c r="C162" t="s">
        <v>603</v>
      </c>
      <c r="D162" s="5" t="s">
        <v>3133</v>
      </c>
      <c r="E162" t="s">
        <v>1277</v>
      </c>
      <c r="F162" s="8">
        <v>4590</v>
      </c>
      <c r="G162" s="2">
        <v>41549</v>
      </c>
      <c r="I162" t="str">
        <f t="shared" si="18"/>
        <v>EYERAINLOOP</v>
      </c>
      <c r="J162" t="b">
        <f t="shared" si="19"/>
        <v>0</v>
      </c>
      <c r="M162">
        <f t="shared" si="20"/>
        <v>14</v>
      </c>
      <c r="N162" t="str">
        <f t="shared" si="21"/>
        <v>+(960) 816-1949</v>
      </c>
      <c r="O162">
        <f t="shared" si="22"/>
        <v>4590</v>
      </c>
      <c r="P162" t="b">
        <f t="shared" si="23"/>
        <v>1</v>
      </c>
      <c r="Q162">
        <f t="shared" si="24"/>
        <v>4590</v>
      </c>
      <c r="R162" t="b">
        <f t="shared" si="25"/>
        <v>1</v>
      </c>
      <c r="U162">
        <f t="shared" si="26"/>
        <v>1</v>
      </c>
    </row>
    <row r="163" spans="1:21" x14ac:dyDescent="0.25">
      <c r="A163" t="s">
        <v>4090</v>
      </c>
      <c r="B163" t="s">
        <v>2138</v>
      </c>
      <c r="C163" t="s">
        <v>78</v>
      </c>
      <c r="D163" s="5" t="s">
        <v>3134</v>
      </c>
      <c r="E163" t="s">
        <v>1278</v>
      </c>
      <c r="F163" s="8">
        <v>7353</v>
      </c>
      <c r="G163" s="2">
        <v>41351</v>
      </c>
      <c r="I163" t="str">
        <f t="shared" si="18"/>
        <v>ATENASTIC SYSTEMS</v>
      </c>
      <c r="J163" t="b">
        <f t="shared" si="19"/>
        <v>0</v>
      </c>
      <c r="M163">
        <f t="shared" si="20"/>
        <v>14</v>
      </c>
      <c r="N163" t="str">
        <f t="shared" si="21"/>
        <v>+(918) 296-3965</v>
      </c>
      <c r="O163">
        <f t="shared" si="22"/>
        <v>7353</v>
      </c>
      <c r="P163" t="b">
        <f t="shared" si="23"/>
        <v>1</v>
      </c>
      <c r="Q163">
        <f t="shared" si="24"/>
        <v>7353</v>
      </c>
      <c r="R163" t="b">
        <f t="shared" si="25"/>
        <v>1</v>
      </c>
      <c r="U163">
        <f t="shared" si="26"/>
        <v>1</v>
      </c>
    </row>
    <row r="164" spans="1:21" x14ac:dyDescent="0.25">
      <c r="A164" t="s">
        <v>4091</v>
      </c>
      <c r="B164" t="s">
        <v>2139</v>
      </c>
      <c r="C164" t="s">
        <v>79</v>
      </c>
      <c r="D164" s="5" t="s">
        <v>3135</v>
      </c>
      <c r="E164" t="s">
        <v>1279</v>
      </c>
      <c r="F164" s="8">
        <v>762</v>
      </c>
      <c r="G164" s="2">
        <v>43800</v>
      </c>
      <c r="I164" t="str">
        <f t="shared" si="18"/>
        <v>BREMCO</v>
      </c>
      <c r="J164" t="b">
        <f t="shared" si="19"/>
        <v>0</v>
      </c>
      <c r="M164">
        <f t="shared" si="20"/>
        <v>14</v>
      </c>
      <c r="N164" t="str">
        <f t="shared" si="21"/>
        <v>+(324) 252-3532</v>
      </c>
      <c r="O164">
        <f t="shared" si="22"/>
        <v>762</v>
      </c>
      <c r="P164" t="b">
        <f t="shared" si="23"/>
        <v>1</v>
      </c>
      <c r="Q164">
        <f t="shared" si="24"/>
        <v>762</v>
      </c>
      <c r="R164" t="b">
        <f t="shared" si="25"/>
        <v>1</v>
      </c>
      <c r="U164">
        <f t="shared" si="26"/>
        <v>1</v>
      </c>
    </row>
    <row r="165" spans="1:21" x14ac:dyDescent="0.25">
      <c r="A165" t="s">
        <v>4092</v>
      </c>
      <c r="B165" t="s">
        <v>2140</v>
      </c>
      <c r="C165" t="s">
        <v>80</v>
      </c>
      <c r="D165" s="5" t="s">
        <v>3136</v>
      </c>
      <c r="E165" t="s">
        <v>1280</v>
      </c>
      <c r="F165" s="8">
        <v>4103</v>
      </c>
      <c r="G165" s="2">
        <v>43156</v>
      </c>
      <c r="I165" t="str">
        <f t="shared" si="18"/>
        <v>THE HOME IT SERVICE</v>
      </c>
      <c r="J165" t="b">
        <f t="shared" si="19"/>
        <v>0</v>
      </c>
      <c r="M165">
        <f t="shared" si="20"/>
        <v>14</v>
      </c>
      <c r="N165" t="str">
        <f t="shared" si="21"/>
        <v>+(303) 961-2715</v>
      </c>
      <c r="O165">
        <f t="shared" si="22"/>
        <v>4103</v>
      </c>
      <c r="P165" t="b">
        <f t="shared" si="23"/>
        <v>1</v>
      </c>
      <c r="Q165">
        <f t="shared" si="24"/>
        <v>4103</v>
      </c>
      <c r="R165" t="b">
        <f t="shared" si="25"/>
        <v>1</v>
      </c>
      <c r="U165">
        <f t="shared" si="26"/>
        <v>1</v>
      </c>
    </row>
    <row r="166" spans="1:21" x14ac:dyDescent="0.25">
      <c r="A166" t="s">
        <v>4093</v>
      </c>
      <c r="B166" t="s">
        <v>2141</v>
      </c>
      <c r="C166" t="s">
        <v>81</v>
      </c>
      <c r="D166" s="5" t="s">
        <v>3137</v>
      </c>
      <c r="E166" t="s">
        <v>1281</v>
      </c>
      <c r="F166" s="8">
        <v>5911</v>
      </c>
      <c r="G166" s="2">
        <v>44427</v>
      </c>
      <c r="I166" t="str">
        <f t="shared" si="18"/>
        <v>LIMITLESS SCIENCE</v>
      </c>
      <c r="J166" t="b">
        <f t="shared" si="19"/>
        <v>0</v>
      </c>
      <c r="M166">
        <f t="shared" si="20"/>
        <v>14</v>
      </c>
      <c r="N166" t="str">
        <f t="shared" si="21"/>
        <v>+(348) 497-4577</v>
      </c>
      <c r="O166">
        <f t="shared" si="22"/>
        <v>5911</v>
      </c>
      <c r="P166" t="b">
        <f t="shared" si="23"/>
        <v>1</v>
      </c>
      <c r="Q166">
        <f t="shared" si="24"/>
        <v>5911</v>
      </c>
      <c r="R166" t="b">
        <f t="shared" si="25"/>
        <v>1</v>
      </c>
      <c r="U166">
        <f t="shared" si="26"/>
        <v>1</v>
      </c>
    </row>
    <row r="167" spans="1:21" x14ac:dyDescent="0.25">
      <c r="A167" t="s">
        <v>4094</v>
      </c>
      <c r="B167" t="s">
        <v>2142</v>
      </c>
      <c r="C167" t="s">
        <v>604</v>
      </c>
      <c r="D167" s="5" t="s">
        <v>3138</v>
      </c>
      <c r="E167" t="s">
        <v>1282</v>
      </c>
      <c r="F167" s="8">
        <v>3841</v>
      </c>
      <c r="G167" s="2">
        <v>42265</v>
      </c>
      <c r="I167" t="str">
        <f t="shared" si="18"/>
        <v>GOGGYNET</v>
      </c>
      <c r="J167" t="b">
        <f t="shared" si="19"/>
        <v>0</v>
      </c>
      <c r="M167">
        <f t="shared" si="20"/>
        <v>14</v>
      </c>
      <c r="N167" t="str">
        <f t="shared" si="21"/>
        <v>+(712) 904-7285</v>
      </c>
      <c r="O167">
        <f t="shared" si="22"/>
        <v>3841</v>
      </c>
      <c r="P167" t="b">
        <f t="shared" si="23"/>
        <v>1</v>
      </c>
      <c r="Q167">
        <f t="shared" si="24"/>
        <v>3841</v>
      </c>
      <c r="R167" t="b">
        <f t="shared" si="25"/>
        <v>1</v>
      </c>
      <c r="U167">
        <f t="shared" si="26"/>
        <v>1</v>
      </c>
    </row>
    <row r="168" spans="1:21" x14ac:dyDescent="0.25">
      <c r="A168" t="s">
        <v>4095</v>
      </c>
      <c r="B168" t="s">
        <v>2143</v>
      </c>
      <c r="C168" t="s">
        <v>605</v>
      </c>
      <c r="D168" s="5" t="s">
        <v>3139</v>
      </c>
      <c r="E168" t="s">
        <v>1283</v>
      </c>
      <c r="F168" s="8">
        <v>4413</v>
      </c>
      <c r="G168" s="2">
        <v>40934</v>
      </c>
      <c r="I168" t="str">
        <f t="shared" si="18"/>
        <v>DATAPULSE</v>
      </c>
      <c r="J168" t="b">
        <f t="shared" si="19"/>
        <v>0</v>
      </c>
      <c r="M168">
        <f t="shared" si="20"/>
        <v>14</v>
      </c>
      <c r="N168" t="str">
        <f t="shared" si="21"/>
        <v>+(904) 718-6459</v>
      </c>
      <c r="O168">
        <f t="shared" si="22"/>
        <v>4413</v>
      </c>
      <c r="P168" t="b">
        <f t="shared" si="23"/>
        <v>1</v>
      </c>
      <c r="Q168">
        <f t="shared" si="24"/>
        <v>4413</v>
      </c>
      <c r="R168" t="b">
        <f t="shared" si="25"/>
        <v>1</v>
      </c>
      <c r="U168">
        <f t="shared" si="26"/>
        <v>1</v>
      </c>
    </row>
    <row r="169" spans="1:21" x14ac:dyDescent="0.25">
      <c r="A169" t="s">
        <v>4096</v>
      </c>
      <c r="B169" t="s">
        <v>2144</v>
      </c>
      <c r="C169" t="s">
        <v>82</v>
      </c>
      <c r="D169" s="5" t="s">
        <v>3140</v>
      </c>
      <c r="E169" t="s">
        <v>1284</v>
      </c>
      <c r="F169" s="8">
        <v>7013</v>
      </c>
      <c r="G169" s="2">
        <v>44048</v>
      </c>
      <c r="I169" t="str">
        <f t="shared" si="18"/>
        <v>AHIYO DEVELOPMENT</v>
      </c>
      <c r="J169" t="b">
        <f t="shared" si="19"/>
        <v>0</v>
      </c>
      <c r="M169">
        <f t="shared" si="20"/>
        <v>14</v>
      </c>
      <c r="N169" t="str">
        <f t="shared" si="21"/>
        <v>+(462) 631-1572</v>
      </c>
      <c r="O169">
        <f t="shared" si="22"/>
        <v>7013</v>
      </c>
      <c r="P169" t="b">
        <f t="shared" si="23"/>
        <v>1</v>
      </c>
      <c r="Q169">
        <f t="shared" si="24"/>
        <v>7013</v>
      </c>
      <c r="R169" t="b">
        <f t="shared" si="25"/>
        <v>1</v>
      </c>
      <c r="U169">
        <f t="shared" si="26"/>
        <v>1</v>
      </c>
    </row>
    <row r="170" spans="1:21" x14ac:dyDescent="0.25">
      <c r="A170" t="s">
        <v>4097</v>
      </c>
      <c r="B170" t="s">
        <v>2145</v>
      </c>
      <c r="C170" t="s">
        <v>83</v>
      </c>
      <c r="D170" s="5" t="s">
        <v>3141</v>
      </c>
      <c r="E170" t="s">
        <v>1285</v>
      </c>
      <c r="F170" s="8">
        <v>2412</v>
      </c>
      <c r="G170" s="2">
        <v>42859</v>
      </c>
      <c r="I170" t="str">
        <f t="shared" si="18"/>
        <v>WORKING LOOP</v>
      </c>
      <c r="J170" t="b">
        <f t="shared" si="19"/>
        <v>0</v>
      </c>
      <c r="M170">
        <f t="shared" si="20"/>
        <v>14</v>
      </c>
      <c r="N170" t="str">
        <f t="shared" si="21"/>
        <v>+(235) 238-0872</v>
      </c>
      <c r="O170">
        <f t="shared" si="22"/>
        <v>2412</v>
      </c>
      <c r="P170" t="b">
        <f t="shared" si="23"/>
        <v>1</v>
      </c>
      <c r="Q170">
        <f t="shared" si="24"/>
        <v>2412</v>
      </c>
      <c r="R170" t="b">
        <f t="shared" si="25"/>
        <v>1</v>
      </c>
      <c r="U170">
        <f t="shared" si="26"/>
        <v>1</v>
      </c>
    </row>
    <row r="171" spans="1:21" x14ac:dyDescent="0.25">
      <c r="A171" t="s">
        <v>4098</v>
      </c>
      <c r="B171" t="s">
        <v>2146</v>
      </c>
      <c r="C171" t="s">
        <v>84</v>
      </c>
      <c r="D171" s="5" t="s">
        <v>3142</v>
      </c>
      <c r="E171" t="s">
        <v>1286</v>
      </c>
      <c r="F171" s="8">
        <v>2195</v>
      </c>
      <c r="G171" s="2">
        <v>41581</v>
      </c>
      <c r="I171" t="str">
        <f t="shared" si="18"/>
        <v>BRIMSTONE</v>
      </c>
      <c r="J171" t="b">
        <f t="shared" si="19"/>
        <v>0</v>
      </c>
      <c r="M171">
        <f t="shared" si="20"/>
        <v>14</v>
      </c>
      <c r="N171" t="str">
        <f t="shared" si="21"/>
        <v>+(449) 245-1828</v>
      </c>
      <c r="O171">
        <f t="shared" si="22"/>
        <v>2195</v>
      </c>
      <c r="P171" t="b">
        <f t="shared" si="23"/>
        <v>1</v>
      </c>
      <c r="Q171">
        <f t="shared" si="24"/>
        <v>2195</v>
      </c>
      <c r="R171" t="b">
        <f t="shared" si="25"/>
        <v>1</v>
      </c>
      <c r="U171">
        <f t="shared" si="26"/>
        <v>1</v>
      </c>
    </row>
    <row r="172" spans="1:21" x14ac:dyDescent="0.25">
      <c r="A172" t="s">
        <v>4099</v>
      </c>
      <c r="B172" t="s">
        <v>2147</v>
      </c>
      <c r="C172" t="s">
        <v>85</v>
      </c>
      <c r="D172" s="5" t="s">
        <v>3143</v>
      </c>
      <c r="E172" t="s">
        <v>1287</v>
      </c>
      <c r="F172" s="8">
        <v>4807</v>
      </c>
      <c r="G172" s="2">
        <v>41304</v>
      </c>
      <c r="I172" t="str">
        <f t="shared" si="18"/>
        <v>CHROMATICA</v>
      </c>
      <c r="J172" t="b">
        <f t="shared" si="19"/>
        <v>0</v>
      </c>
      <c r="M172">
        <f t="shared" si="20"/>
        <v>14</v>
      </c>
      <c r="N172" t="str">
        <f t="shared" si="21"/>
        <v>+(509) 214-3320</v>
      </c>
      <c r="O172">
        <f t="shared" si="22"/>
        <v>4807</v>
      </c>
      <c r="P172" t="b">
        <f t="shared" si="23"/>
        <v>1</v>
      </c>
      <c r="Q172">
        <f t="shared" si="24"/>
        <v>4807</v>
      </c>
      <c r="R172" t="b">
        <f t="shared" si="25"/>
        <v>1</v>
      </c>
      <c r="U172">
        <f t="shared" si="26"/>
        <v>2</v>
      </c>
    </row>
    <row r="173" spans="1:21" x14ac:dyDescent="0.25">
      <c r="A173" t="s">
        <v>4100</v>
      </c>
      <c r="B173" t="s">
        <v>2148</v>
      </c>
      <c r="C173" t="s">
        <v>606</v>
      </c>
      <c r="D173" s="5" t="s">
        <v>3144</v>
      </c>
      <c r="E173" t="s">
        <v>1288</v>
      </c>
      <c r="F173" s="8">
        <v>6810</v>
      </c>
      <c r="G173" s="2">
        <v>41537</v>
      </c>
      <c r="I173" t="str">
        <f t="shared" si="18"/>
        <v>VANNINI HOUSE</v>
      </c>
      <c r="J173" t="b">
        <f t="shared" si="19"/>
        <v>0</v>
      </c>
      <c r="M173">
        <f t="shared" si="20"/>
        <v>14</v>
      </c>
      <c r="N173" t="str">
        <f t="shared" si="21"/>
        <v>+(778) 773-3924</v>
      </c>
      <c r="O173">
        <f t="shared" si="22"/>
        <v>6810</v>
      </c>
      <c r="P173" t="b">
        <f t="shared" si="23"/>
        <v>1</v>
      </c>
      <c r="Q173">
        <f t="shared" si="24"/>
        <v>6810</v>
      </c>
      <c r="R173" t="b">
        <f t="shared" si="25"/>
        <v>1</v>
      </c>
      <c r="U173">
        <f t="shared" si="26"/>
        <v>1</v>
      </c>
    </row>
    <row r="174" spans="1:21" x14ac:dyDescent="0.25">
      <c r="A174" t="s">
        <v>4101</v>
      </c>
      <c r="B174" t="s">
        <v>2149</v>
      </c>
      <c r="C174" t="s">
        <v>607</v>
      </c>
      <c r="D174" s="5" t="s">
        <v>3145</v>
      </c>
      <c r="E174" t="s">
        <v>1289</v>
      </c>
      <c r="F174" s="8">
        <v>832</v>
      </c>
      <c r="G174" s="2">
        <v>41567</v>
      </c>
      <c r="I174" t="str">
        <f t="shared" si="18"/>
        <v>LBDOOCOMMERCE</v>
      </c>
      <c r="J174" t="b">
        <f t="shared" si="19"/>
        <v>0</v>
      </c>
      <c r="M174">
        <f t="shared" si="20"/>
        <v>14</v>
      </c>
      <c r="N174" t="str">
        <f t="shared" si="21"/>
        <v>+(358) 968-1125</v>
      </c>
      <c r="O174">
        <f t="shared" si="22"/>
        <v>832</v>
      </c>
      <c r="P174" t="b">
        <f t="shared" si="23"/>
        <v>1</v>
      </c>
      <c r="Q174">
        <f t="shared" si="24"/>
        <v>832</v>
      </c>
      <c r="R174" t="b">
        <f t="shared" si="25"/>
        <v>1</v>
      </c>
      <c r="U174">
        <f t="shared" si="26"/>
        <v>1</v>
      </c>
    </row>
    <row r="175" spans="1:21" x14ac:dyDescent="0.25">
      <c r="A175" t="s">
        <v>4102</v>
      </c>
      <c r="B175" t="s">
        <v>2150</v>
      </c>
      <c r="C175" t="s">
        <v>608</v>
      </c>
      <c r="D175" s="5" t="s">
        <v>3146</v>
      </c>
      <c r="E175" t="s">
        <v>1290</v>
      </c>
      <c r="F175" s="8">
        <v>2955</v>
      </c>
      <c r="G175" s="2">
        <v>44285</v>
      </c>
      <c r="I175" t="str">
        <f t="shared" si="18"/>
        <v>JAM FACTORY INDUSTRIAL</v>
      </c>
      <c r="J175" t="b">
        <f t="shared" si="19"/>
        <v>0</v>
      </c>
      <c r="M175">
        <f t="shared" si="20"/>
        <v>14</v>
      </c>
      <c r="N175" t="str">
        <f t="shared" si="21"/>
        <v>+(296) 349-7865</v>
      </c>
      <c r="O175">
        <f t="shared" si="22"/>
        <v>2955</v>
      </c>
      <c r="P175" t="b">
        <f t="shared" si="23"/>
        <v>1</v>
      </c>
      <c r="Q175">
        <f t="shared" si="24"/>
        <v>2955</v>
      </c>
      <c r="R175" t="b">
        <f t="shared" si="25"/>
        <v>1</v>
      </c>
      <c r="U175">
        <f t="shared" si="26"/>
        <v>1</v>
      </c>
    </row>
    <row r="176" spans="1:21" x14ac:dyDescent="0.25">
      <c r="A176" t="s">
        <v>4103</v>
      </c>
      <c r="B176" t="s">
        <v>2151</v>
      </c>
      <c r="C176" t="s">
        <v>609</v>
      </c>
      <c r="D176" s="5" t="s">
        <v>3147</v>
      </c>
      <c r="E176" t="s">
        <v>1291</v>
      </c>
      <c r="F176" s="8">
        <v>873</v>
      </c>
      <c r="G176" s="2">
        <v>42947</v>
      </c>
      <c r="I176" t="str">
        <f t="shared" si="18"/>
        <v>ITCHLO DIGITAL</v>
      </c>
      <c r="J176" t="b">
        <f t="shared" si="19"/>
        <v>0</v>
      </c>
      <c r="M176">
        <f t="shared" si="20"/>
        <v>14</v>
      </c>
      <c r="N176" t="str">
        <f t="shared" si="21"/>
        <v>+(815) 475-9038</v>
      </c>
      <c r="O176">
        <f t="shared" si="22"/>
        <v>873</v>
      </c>
      <c r="P176" t="b">
        <f t="shared" si="23"/>
        <v>1</v>
      </c>
      <c r="Q176">
        <f t="shared" si="24"/>
        <v>873</v>
      </c>
      <c r="R176" t="b">
        <f t="shared" si="25"/>
        <v>1</v>
      </c>
      <c r="U176">
        <f t="shared" si="26"/>
        <v>1</v>
      </c>
    </row>
    <row r="177" spans="1:21" x14ac:dyDescent="0.25">
      <c r="A177" t="s">
        <v>4104</v>
      </c>
      <c r="B177" t="s">
        <v>2152</v>
      </c>
      <c r="C177" t="s">
        <v>610</v>
      </c>
      <c r="D177" s="5" t="s">
        <v>3148</v>
      </c>
      <c r="E177" t="s">
        <v>1292</v>
      </c>
      <c r="F177" s="8">
        <v>4950</v>
      </c>
      <c r="G177" s="2">
        <v>42579</v>
      </c>
      <c r="I177" t="str">
        <f t="shared" si="18"/>
        <v>TAMBORE PROJECT</v>
      </c>
      <c r="J177" t="b">
        <f t="shared" si="19"/>
        <v>0</v>
      </c>
      <c r="M177">
        <f t="shared" si="20"/>
        <v>14</v>
      </c>
      <c r="N177" t="str">
        <f t="shared" si="21"/>
        <v>+(744) 716-3718</v>
      </c>
      <c r="O177">
        <f t="shared" si="22"/>
        <v>4950</v>
      </c>
      <c r="P177" t="b">
        <f t="shared" si="23"/>
        <v>1</v>
      </c>
      <c r="Q177">
        <f t="shared" si="24"/>
        <v>4950</v>
      </c>
      <c r="R177" t="b">
        <f t="shared" si="25"/>
        <v>1</v>
      </c>
      <c r="U177">
        <f t="shared" si="26"/>
        <v>1</v>
      </c>
    </row>
    <row r="178" spans="1:21" x14ac:dyDescent="0.25">
      <c r="A178" t="s">
        <v>4105</v>
      </c>
      <c r="B178" t="s">
        <v>2153</v>
      </c>
      <c r="C178" t="s">
        <v>611</v>
      </c>
      <c r="D178" s="5" t="s">
        <v>3149</v>
      </c>
      <c r="E178" t="s">
        <v>1293</v>
      </c>
      <c r="F178" s="8">
        <v>4779</v>
      </c>
      <c r="G178" s="2">
        <v>41064</v>
      </c>
      <c r="I178" t="str">
        <f t="shared" si="18"/>
        <v>AIS EFFICIENT</v>
      </c>
      <c r="J178" t="b">
        <f t="shared" si="19"/>
        <v>0</v>
      </c>
      <c r="M178">
        <f t="shared" si="20"/>
        <v>14</v>
      </c>
      <c r="N178" t="str">
        <f t="shared" si="21"/>
        <v>+(301) 876-1529</v>
      </c>
      <c r="O178">
        <f t="shared" si="22"/>
        <v>4779</v>
      </c>
      <c r="P178" t="b">
        <f t="shared" si="23"/>
        <v>1</v>
      </c>
      <c r="Q178">
        <f t="shared" si="24"/>
        <v>4779</v>
      </c>
      <c r="R178" t="b">
        <f t="shared" si="25"/>
        <v>1</v>
      </c>
      <c r="U178">
        <f t="shared" si="26"/>
        <v>1</v>
      </c>
    </row>
    <row r="179" spans="1:21" x14ac:dyDescent="0.25">
      <c r="A179" t="s">
        <v>4106</v>
      </c>
      <c r="B179" t="s">
        <v>2154</v>
      </c>
      <c r="C179" t="s">
        <v>86</v>
      </c>
      <c r="D179" s="5" t="s">
        <v>3150</v>
      </c>
      <c r="E179" t="s">
        <v>1294</v>
      </c>
      <c r="F179" s="8">
        <v>8370</v>
      </c>
      <c r="G179" s="2">
        <v>42490</v>
      </c>
      <c r="I179" t="str">
        <f t="shared" si="18"/>
        <v>JOYANCE</v>
      </c>
      <c r="J179" t="b">
        <f t="shared" si="19"/>
        <v>0</v>
      </c>
      <c r="M179">
        <f t="shared" si="20"/>
        <v>14</v>
      </c>
      <c r="N179" t="str">
        <f t="shared" si="21"/>
        <v>+(752) 738-1233</v>
      </c>
      <c r="O179">
        <f t="shared" si="22"/>
        <v>8370</v>
      </c>
      <c r="P179" t="b">
        <f t="shared" si="23"/>
        <v>1</v>
      </c>
      <c r="Q179">
        <f t="shared" si="24"/>
        <v>8370</v>
      </c>
      <c r="R179" t="b">
        <f t="shared" si="25"/>
        <v>1</v>
      </c>
      <c r="U179">
        <f t="shared" si="26"/>
        <v>1</v>
      </c>
    </row>
    <row r="180" spans="1:21" x14ac:dyDescent="0.25">
      <c r="A180" t="s">
        <v>4107</v>
      </c>
      <c r="B180" t="s">
        <v>2155</v>
      </c>
      <c r="C180" t="s">
        <v>87</v>
      </c>
      <c r="D180" s="5" t="s">
        <v>3151</v>
      </c>
      <c r="E180" t="s">
        <v>1295</v>
      </c>
      <c r="F180" s="8">
        <v>661</v>
      </c>
      <c r="G180" s="2">
        <v>42650</v>
      </c>
      <c r="I180" t="str">
        <f t="shared" si="18"/>
        <v>MANICURI LEE</v>
      </c>
      <c r="J180" t="b">
        <f t="shared" si="19"/>
        <v>0</v>
      </c>
      <c r="M180">
        <f t="shared" si="20"/>
        <v>14</v>
      </c>
      <c r="N180" t="str">
        <f t="shared" si="21"/>
        <v>+(217) 468-2259</v>
      </c>
      <c r="O180">
        <f t="shared" si="22"/>
        <v>661</v>
      </c>
      <c r="P180" t="b">
        <f t="shared" si="23"/>
        <v>1</v>
      </c>
      <c r="Q180">
        <f t="shared" si="24"/>
        <v>661</v>
      </c>
      <c r="R180" t="b">
        <f t="shared" si="25"/>
        <v>1</v>
      </c>
      <c r="U180">
        <f t="shared" si="26"/>
        <v>1</v>
      </c>
    </row>
    <row r="181" spans="1:21" x14ac:dyDescent="0.25">
      <c r="A181" t="s">
        <v>4108</v>
      </c>
      <c r="B181" t="s">
        <v>2156</v>
      </c>
      <c r="C181" t="s">
        <v>612</v>
      </c>
      <c r="D181" s="5" t="s">
        <v>3152</v>
      </c>
      <c r="E181" t="s">
        <v>1296</v>
      </c>
      <c r="F181" s="8">
        <v>1109</v>
      </c>
      <c r="G181" s="2">
        <v>42831</v>
      </c>
      <c r="I181" t="str">
        <f t="shared" si="18"/>
        <v>BANCO LOOP</v>
      </c>
      <c r="J181" t="b">
        <f t="shared" si="19"/>
        <v>0</v>
      </c>
      <c r="M181">
        <f t="shared" si="20"/>
        <v>14</v>
      </c>
      <c r="N181" t="str">
        <f t="shared" si="21"/>
        <v>+(244) 358-6594</v>
      </c>
      <c r="O181">
        <f t="shared" si="22"/>
        <v>1109</v>
      </c>
      <c r="P181" t="b">
        <f t="shared" si="23"/>
        <v>1</v>
      </c>
      <c r="Q181">
        <f t="shared" si="24"/>
        <v>1109</v>
      </c>
      <c r="R181" t="b">
        <f t="shared" si="25"/>
        <v>1</v>
      </c>
      <c r="U181">
        <f t="shared" si="26"/>
        <v>1</v>
      </c>
    </row>
    <row r="182" spans="1:21" x14ac:dyDescent="0.25">
      <c r="A182" t="s">
        <v>4109</v>
      </c>
      <c r="B182" t="s">
        <v>2157</v>
      </c>
      <c r="C182" t="s">
        <v>88</v>
      </c>
      <c r="D182" s="5" t="s">
        <v>3153</v>
      </c>
      <c r="E182" t="s">
        <v>1297</v>
      </c>
      <c r="F182" s="8">
        <v>4125</v>
      </c>
      <c r="G182" s="2">
        <v>43354</v>
      </c>
      <c r="I182" t="str">
        <f t="shared" si="18"/>
        <v>BIG BACKUP SPACE</v>
      </c>
      <c r="J182" t="b">
        <f t="shared" si="19"/>
        <v>0</v>
      </c>
      <c r="M182">
        <f t="shared" si="20"/>
        <v>14</v>
      </c>
      <c r="N182" t="str">
        <f t="shared" si="21"/>
        <v>+(274) 873-8430</v>
      </c>
      <c r="O182">
        <f t="shared" si="22"/>
        <v>4125</v>
      </c>
      <c r="P182" t="b">
        <f t="shared" si="23"/>
        <v>1</v>
      </c>
      <c r="Q182">
        <f t="shared" si="24"/>
        <v>4125</v>
      </c>
      <c r="R182" t="b">
        <f t="shared" si="25"/>
        <v>1</v>
      </c>
      <c r="U182">
        <f t="shared" si="26"/>
        <v>1</v>
      </c>
    </row>
    <row r="183" spans="1:21" x14ac:dyDescent="0.25">
      <c r="A183" t="s">
        <v>4110</v>
      </c>
      <c r="B183" t="s">
        <v>2158</v>
      </c>
      <c r="C183" t="s">
        <v>89</v>
      </c>
      <c r="D183" s="5" t="s">
        <v>3154</v>
      </c>
      <c r="E183" t="s">
        <v>1298</v>
      </c>
      <c r="F183" s="8">
        <v>3408</v>
      </c>
      <c r="G183" s="2">
        <v>41194</v>
      </c>
      <c r="I183" t="str">
        <f t="shared" si="18"/>
        <v>GROKZEER</v>
      </c>
      <c r="J183" t="b">
        <f t="shared" si="19"/>
        <v>0</v>
      </c>
      <c r="M183">
        <f t="shared" si="20"/>
        <v>14</v>
      </c>
      <c r="N183" t="str">
        <f t="shared" si="21"/>
        <v>+(530) 631-9558</v>
      </c>
      <c r="O183">
        <f t="shared" si="22"/>
        <v>3408</v>
      </c>
      <c r="P183" t="b">
        <f t="shared" si="23"/>
        <v>1</v>
      </c>
      <c r="Q183">
        <f t="shared" si="24"/>
        <v>3408</v>
      </c>
      <c r="R183" t="b">
        <f t="shared" si="25"/>
        <v>1</v>
      </c>
      <c r="U183">
        <f t="shared" si="26"/>
        <v>1</v>
      </c>
    </row>
    <row r="184" spans="1:21" x14ac:dyDescent="0.25">
      <c r="A184" t="s">
        <v>4111</v>
      </c>
      <c r="B184" t="s">
        <v>2159</v>
      </c>
      <c r="C184" t="s">
        <v>90</v>
      </c>
      <c r="D184" s="5" t="s">
        <v>3155</v>
      </c>
      <c r="E184" t="s">
        <v>1299</v>
      </c>
      <c r="F184" s="8">
        <v>5116</v>
      </c>
      <c r="G184" s="2">
        <v>44044</v>
      </c>
      <c r="I184" t="str">
        <f t="shared" si="18"/>
        <v>BEETHOVEN</v>
      </c>
      <c r="J184" t="b">
        <f t="shared" si="19"/>
        <v>0</v>
      </c>
      <c r="M184">
        <f t="shared" si="20"/>
        <v>14</v>
      </c>
      <c r="N184" t="str">
        <f t="shared" si="21"/>
        <v>+(456) 925-7058</v>
      </c>
      <c r="O184">
        <f t="shared" si="22"/>
        <v>5116</v>
      </c>
      <c r="P184" t="b">
        <f t="shared" si="23"/>
        <v>1</v>
      </c>
      <c r="Q184">
        <f t="shared" si="24"/>
        <v>5116</v>
      </c>
      <c r="R184" t="b">
        <f t="shared" si="25"/>
        <v>1</v>
      </c>
      <c r="U184">
        <f t="shared" si="26"/>
        <v>2</v>
      </c>
    </row>
    <row r="185" spans="1:21" x14ac:dyDescent="0.25">
      <c r="A185" t="s">
        <v>4112</v>
      </c>
      <c r="B185" t="s">
        <v>2160</v>
      </c>
      <c r="C185" t="s">
        <v>91</v>
      </c>
      <c r="D185" s="5" t="s">
        <v>3156</v>
      </c>
      <c r="E185" t="s">
        <v>1300</v>
      </c>
      <c r="F185" s="8">
        <v>7117</v>
      </c>
      <c r="G185" s="2">
        <v>41339</v>
      </c>
      <c r="I185" t="str">
        <f t="shared" si="18"/>
        <v>DYNAMICAL DIGITAL</v>
      </c>
      <c r="J185" t="b">
        <f t="shared" si="19"/>
        <v>0</v>
      </c>
      <c r="M185">
        <f t="shared" si="20"/>
        <v>14</v>
      </c>
      <c r="N185" t="str">
        <f t="shared" si="21"/>
        <v>+(975) 608-7817</v>
      </c>
      <c r="O185">
        <f t="shared" si="22"/>
        <v>7117</v>
      </c>
      <c r="P185" t="b">
        <f t="shared" si="23"/>
        <v>1</v>
      </c>
      <c r="Q185">
        <f t="shared" si="24"/>
        <v>7117</v>
      </c>
      <c r="R185" t="b">
        <f t="shared" si="25"/>
        <v>1</v>
      </c>
      <c r="U185">
        <f t="shared" si="26"/>
        <v>1</v>
      </c>
    </row>
    <row r="186" spans="1:21" x14ac:dyDescent="0.25">
      <c r="A186" t="s">
        <v>4113</v>
      </c>
      <c r="B186" t="s">
        <v>2161</v>
      </c>
      <c r="C186" t="s">
        <v>92</v>
      </c>
      <c r="D186" s="5" t="s">
        <v>3157</v>
      </c>
      <c r="E186" t="s">
        <v>1301</v>
      </c>
      <c r="F186" s="8">
        <v>403</v>
      </c>
      <c r="G186" s="2">
        <v>44338</v>
      </c>
      <c r="I186" t="str">
        <f t="shared" si="18"/>
        <v>INFOCUS DIGITAL</v>
      </c>
      <c r="J186" t="b">
        <f t="shared" si="19"/>
        <v>0</v>
      </c>
      <c r="M186">
        <f t="shared" si="20"/>
        <v>14</v>
      </c>
      <c r="N186" t="str">
        <f t="shared" si="21"/>
        <v>+(890) 815-5287</v>
      </c>
      <c r="O186">
        <f t="shared" si="22"/>
        <v>403</v>
      </c>
      <c r="P186" t="b">
        <f t="shared" si="23"/>
        <v>1</v>
      </c>
      <c r="Q186">
        <f t="shared" si="24"/>
        <v>403</v>
      </c>
      <c r="R186" t="b">
        <f t="shared" si="25"/>
        <v>1</v>
      </c>
      <c r="U186">
        <f t="shared" si="26"/>
        <v>1</v>
      </c>
    </row>
    <row r="187" spans="1:21" x14ac:dyDescent="0.25">
      <c r="A187" t="s">
        <v>4114</v>
      </c>
      <c r="B187" t="s">
        <v>2162</v>
      </c>
      <c r="C187" t="s">
        <v>93</v>
      </c>
      <c r="D187" s="5" t="s">
        <v>3158</v>
      </c>
      <c r="E187" t="s">
        <v>1302</v>
      </c>
      <c r="F187" s="8">
        <v>8172</v>
      </c>
      <c r="G187" s="2">
        <v>43122</v>
      </c>
      <c r="I187" t="str">
        <f t="shared" si="18"/>
        <v>DIGITAL TACTICS</v>
      </c>
      <c r="J187" t="b">
        <f t="shared" si="19"/>
        <v>0</v>
      </c>
      <c r="M187">
        <f t="shared" si="20"/>
        <v>14</v>
      </c>
      <c r="N187" t="str">
        <f t="shared" si="21"/>
        <v>+(688) 516-3513</v>
      </c>
      <c r="O187">
        <f t="shared" si="22"/>
        <v>8172</v>
      </c>
      <c r="P187" t="b">
        <f t="shared" si="23"/>
        <v>1</v>
      </c>
      <c r="Q187">
        <f t="shared" si="24"/>
        <v>8172</v>
      </c>
      <c r="R187" t="b">
        <f t="shared" si="25"/>
        <v>1</v>
      </c>
      <c r="U187">
        <f t="shared" si="26"/>
        <v>1</v>
      </c>
    </row>
    <row r="188" spans="1:21" x14ac:dyDescent="0.25">
      <c r="A188" t="s">
        <v>4115</v>
      </c>
      <c r="B188" t="s">
        <v>4936</v>
      </c>
      <c r="C188" t="s">
        <v>613</v>
      </c>
      <c r="D188" s="5" t="s">
        <v>3159</v>
      </c>
      <c r="E188" t="s">
        <v>1303</v>
      </c>
      <c r="F188" s="8">
        <v>922</v>
      </c>
      <c r="G188" s="2">
        <v>42604</v>
      </c>
      <c r="I188" t="str">
        <f t="shared" si="18"/>
        <v>WAPPIFY</v>
      </c>
      <c r="J188" t="b">
        <f t="shared" si="19"/>
        <v>0</v>
      </c>
      <c r="M188">
        <f t="shared" si="20"/>
        <v>14</v>
      </c>
      <c r="N188" t="str">
        <f t="shared" si="21"/>
        <v>+(862) 530-2812</v>
      </c>
      <c r="O188">
        <f t="shared" si="22"/>
        <v>922</v>
      </c>
      <c r="P188" t="b">
        <f t="shared" si="23"/>
        <v>1</v>
      </c>
      <c r="Q188">
        <f t="shared" si="24"/>
        <v>922</v>
      </c>
      <c r="R188" t="b">
        <f t="shared" si="25"/>
        <v>1</v>
      </c>
      <c r="U188">
        <f t="shared" si="26"/>
        <v>1</v>
      </c>
    </row>
    <row r="189" spans="1:21" x14ac:dyDescent="0.25">
      <c r="A189" t="s">
        <v>4116</v>
      </c>
      <c r="B189" t="s">
        <v>2163</v>
      </c>
      <c r="C189" t="s">
        <v>94</v>
      </c>
      <c r="D189" s="5" t="s">
        <v>3160</v>
      </c>
      <c r="E189" t="s">
        <v>1304</v>
      </c>
      <c r="F189" s="8">
        <v>1661</v>
      </c>
      <c r="G189" s="2">
        <v>42945</v>
      </c>
      <c r="I189" t="str">
        <f t="shared" si="18"/>
        <v>BUZZ DIGITAL</v>
      </c>
      <c r="J189" t="b">
        <f t="shared" si="19"/>
        <v>0</v>
      </c>
      <c r="M189">
        <f t="shared" si="20"/>
        <v>14</v>
      </c>
      <c r="N189" t="str">
        <f t="shared" si="21"/>
        <v>+(867) 940-3189</v>
      </c>
      <c r="O189">
        <f t="shared" si="22"/>
        <v>1661</v>
      </c>
      <c r="P189" t="b">
        <f t="shared" si="23"/>
        <v>1</v>
      </c>
      <c r="Q189">
        <f t="shared" si="24"/>
        <v>1661</v>
      </c>
      <c r="R189" t="b">
        <f t="shared" si="25"/>
        <v>1</v>
      </c>
      <c r="U189">
        <f t="shared" si="26"/>
        <v>2</v>
      </c>
    </row>
    <row r="190" spans="1:21" x14ac:dyDescent="0.25">
      <c r="A190" t="s">
        <v>4117</v>
      </c>
      <c r="B190" t="s">
        <v>2164</v>
      </c>
      <c r="C190" t="s">
        <v>95</v>
      </c>
      <c r="D190" s="5" t="s">
        <v>3161</v>
      </c>
      <c r="E190" t="s">
        <v>1305</v>
      </c>
      <c r="F190" s="8">
        <v>2756</v>
      </c>
      <c r="G190" s="2">
        <v>41218</v>
      </c>
      <c r="I190" t="str">
        <f t="shared" si="18"/>
        <v>DIGITAL NEWSFRAME</v>
      </c>
      <c r="J190" t="b">
        <f t="shared" si="19"/>
        <v>0</v>
      </c>
      <c r="M190">
        <f t="shared" si="20"/>
        <v>14</v>
      </c>
      <c r="N190" t="str">
        <f t="shared" si="21"/>
        <v>+(392) 474-1823</v>
      </c>
      <c r="O190">
        <f t="shared" si="22"/>
        <v>2756</v>
      </c>
      <c r="P190" t="b">
        <f t="shared" si="23"/>
        <v>1</v>
      </c>
      <c r="Q190">
        <f t="shared" si="24"/>
        <v>2756</v>
      </c>
      <c r="R190" t="b">
        <f t="shared" si="25"/>
        <v>1</v>
      </c>
      <c r="U190">
        <f t="shared" si="26"/>
        <v>1</v>
      </c>
    </row>
    <row r="191" spans="1:21" x14ac:dyDescent="0.25">
      <c r="A191" t="s">
        <v>4118</v>
      </c>
      <c r="B191" t="s">
        <v>2165</v>
      </c>
      <c r="C191" t="s">
        <v>614</v>
      </c>
      <c r="D191" s="5" t="s">
        <v>3162</v>
      </c>
      <c r="E191" t="s">
        <v>1306</v>
      </c>
      <c r="F191" s="8">
        <v>6214</v>
      </c>
      <c r="G191" s="2">
        <v>42084</v>
      </c>
      <c r="I191" t="str">
        <f t="shared" si="18"/>
        <v>GREAT DESIGNS</v>
      </c>
      <c r="J191" t="b">
        <f t="shared" si="19"/>
        <v>0</v>
      </c>
      <c r="M191">
        <f t="shared" si="20"/>
        <v>14</v>
      </c>
      <c r="N191" t="str">
        <f t="shared" si="21"/>
        <v>+(455) 994-7453</v>
      </c>
      <c r="O191">
        <f t="shared" si="22"/>
        <v>6214</v>
      </c>
      <c r="P191" t="b">
        <f t="shared" si="23"/>
        <v>1</v>
      </c>
      <c r="Q191">
        <f t="shared" si="24"/>
        <v>6214</v>
      </c>
      <c r="R191" t="b">
        <f t="shared" si="25"/>
        <v>1</v>
      </c>
      <c r="U191">
        <f t="shared" si="26"/>
        <v>1</v>
      </c>
    </row>
    <row r="192" spans="1:21" x14ac:dyDescent="0.25">
      <c r="A192" t="s">
        <v>4119</v>
      </c>
      <c r="B192" t="s">
        <v>2166</v>
      </c>
      <c r="C192" t="s">
        <v>615</v>
      </c>
      <c r="D192" s="5" t="s">
        <v>3163</v>
      </c>
      <c r="E192" t="s">
        <v>1307</v>
      </c>
      <c r="F192" s="8">
        <v>4845</v>
      </c>
      <c r="G192" s="2">
        <v>43409</v>
      </c>
      <c r="I192" t="str">
        <f t="shared" si="18"/>
        <v>SMARTWORLD SOFTWARE</v>
      </c>
      <c r="J192" t="b">
        <f t="shared" si="19"/>
        <v>0</v>
      </c>
      <c r="M192">
        <f t="shared" si="20"/>
        <v>14</v>
      </c>
      <c r="N192" t="str">
        <f t="shared" si="21"/>
        <v>+(970) 781-3387</v>
      </c>
      <c r="O192">
        <f t="shared" si="22"/>
        <v>4845</v>
      </c>
      <c r="P192" t="b">
        <f t="shared" si="23"/>
        <v>1</v>
      </c>
      <c r="Q192">
        <f t="shared" si="24"/>
        <v>4845</v>
      </c>
      <c r="R192" t="b">
        <f t="shared" si="25"/>
        <v>1</v>
      </c>
      <c r="U192">
        <f t="shared" si="26"/>
        <v>1</v>
      </c>
    </row>
    <row r="193" spans="1:21" x14ac:dyDescent="0.25">
      <c r="A193" t="s">
        <v>4120</v>
      </c>
      <c r="B193" t="s">
        <v>2167</v>
      </c>
      <c r="C193" t="s">
        <v>616</v>
      </c>
      <c r="D193" s="5" t="s">
        <v>3164</v>
      </c>
      <c r="E193" t="s">
        <v>1308</v>
      </c>
      <c r="F193" s="8">
        <v>3747</v>
      </c>
      <c r="G193" s="2">
        <v>43312</v>
      </c>
      <c r="I193" t="str">
        <f t="shared" si="18"/>
        <v>CALIBRATORSMITH</v>
      </c>
      <c r="J193" t="b">
        <f t="shared" si="19"/>
        <v>0</v>
      </c>
      <c r="M193">
        <f t="shared" si="20"/>
        <v>14</v>
      </c>
      <c r="N193" t="str">
        <f t="shared" si="21"/>
        <v>+(388) 665-5159</v>
      </c>
      <c r="O193">
        <f t="shared" si="22"/>
        <v>3747</v>
      </c>
      <c r="P193" t="b">
        <f t="shared" si="23"/>
        <v>1</v>
      </c>
      <c r="Q193">
        <f t="shared" si="24"/>
        <v>3747</v>
      </c>
      <c r="R193" t="b">
        <f t="shared" si="25"/>
        <v>1</v>
      </c>
      <c r="U193">
        <f t="shared" si="26"/>
        <v>1</v>
      </c>
    </row>
    <row r="194" spans="1:21" x14ac:dyDescent="0.25">
      <c r="A194" t="s">
        <v>4121</v>
      </c>
      <c r="B194" t="s">
        <v>2168</v>
      </c>
      <c r="C194" t="s">
        <v>96</v>
      </c>
      <c r="D194" s="5" t="s">
        <v>3165</v>
      </c>
      <c r="E194" t="s">
        <v>1309</v>
      </c>
      <c r="F194" s="8">
        <v>657</v>
      </c>
      <c r="G194" s="2">
        <v>41675</v>
      </c>
      <c r="I194" t="str">
        <f t="shared" si="18"/>
        <v>THINKIT360</v>
      </c>
      <c r="J194" t="b">
        <f t="shared" si="19"/>
        <v>0</v>
      </c>
      <c r="M194">
        <f t="shared" si="20"/>
        <v>14</v>
      </c>
      <c r="N194" t="str">
        <f t="shared" si="21"/>
        <v>+(547) 637-9235</v>
      </c>
      <c r="O194">
        <f t="shared" si="22"/>
        <v>657</v>
      </c>
      <c r="P194" t="b">
        <f t="shared" si="23"/>
        <v>1</v>
      </c>
      <c r="Q194">
        <f t="shared" si="24"/>
        <v>657</v>
      </c>
      <c r="R194" t="b">
        <f t="shared" si="25"/>
        <v>1</v>
      </c>
      <c r="U194">
        <f t="shared" si="26"/>
        <v>1</v>
      </c>
    </row>
    <row r="195" spans="1:21" x14ac:dyDescent="0.25">
      <c r="A195" t="s">
        <v>4122</v>
      </c>
      <c r="B195" t="s">
        <v>2169</v>
      </c>
      <c r="C195" t="s">
        <v>617</v>
      </c>
      <c r="D195" s="5" t="s">
        <v>3166</v>
      </c>
      <c r="E195" t="s">
        <v>1310</v>
      </c>
      <c r="F195" s="8">
        <v>7593</v>
      </c>
      <c r="G195" s="2">
        <v>41023</v>
      </c>
      <c r="I195" t="str">
        <f t="shared" ref="I195:I258" si="27">UPPER(B195)</f>
        <v>ADVIEW DESIGNS</v>
      </c>
      <c r="J195" t="b">
        <f t="shared" ref="J195:J258" si="28">ISBLANK(G195)</f>
        <v>0</v>
      </c>
      <c r="M195">
        <f t="shared" ref="M195:M258" si="29">LEN(E195)</f>
        <v>14</v>
      </c>
      <c r="N195" t="str">
        <f t="shared" ref="N195:N258" si="30">CONCATENATE("+",E195)</f>
        <v>+(842) 848-0436</v>
      </c>
      <c r="O195">
        <f t="shared" ref="O195:O258" si="31">ABS(F195)</f>
        <v>7593</v>
      </c>
      <c r="P195" t="b">
        <f t="shared" ref="P195:P258" si="32">ISNUMBER(F195)</f>
        <v>1</v>
      </c>
      <c r="Q195">
        <f t="shared" ref="Q195:Q258" si="33">IF(ISNUMBER(F195),F195,"")</f>
        <v>7593</v>
      </c>
      <c r="R195" t="b">
        <f t="shared" ref="R195:R258" si="34">ISNUMBER(G195)</f>
        <v>1</v>
      </c>
      <c r="U195">
        <f t="shared" ref="U195:U258" si="35">COUNTIF(A195:A1226,A195)</f>
        <v>1</v>
      </c>
    </row>
    <row r="196" spans="1:21" x14ac:dyDescent="0.25">
      <c r="A196" t="s">
        <v>4123</v>
      </c>
      <c r="B196" t="s">
        <v>2170</v>
      </c>
      <c r="C196" t="s">
        <v>97</v>
      </c>
      <c r="D196" s="5" t="s">
        <v>3167</v>
      </c>
      <c r="E196" t="s">
        <v>1311</v>
      </c>
      <c r="F196" s="8">
        <v>5192</v>
      </c>
      <c r="G196" s="2">
        <v>43988</v>
      </c>
      <c r="I196" t="str">
        <f t="shared" si="27"/>
        <v>AVANTIVE</v>
      </c>
      <c r="J196" t="b">
        <f t="shared" si="28"/>
        <v>0</v>
      </c>
      <c r="M196">
        <f t="shared" si="29"/>
        <v>14</v>
      </c>
      <c r="N196" t="str">
        <f t="shared" si="30"/>
        <v>+(586) 930-7723</v>
      </c>
      <c r="O196">
        <f t="shared" si="31"/>
        <v>5192</v>
      </c>
      <c r="P196" t="b">
        <f t="shared" si="32"/>
        <v>1</v>
      </c>
      <c r="Q196">
        <f t="shared" si="33"/>
        <v>5192</v>
      </c>
      <c r="R196" t="b">
        <f t="shared" si="34"/>
        <v>1</v>
      </c>
      <c r="U196">
        <f t="shared" si="35"/>
        <v>2</v>
      </c>
    </row>
    <row r="197" spans="1:21" x14ac:dyDescent="0.25">
      <c r="A197" t="s">
        <v>4124</v>
      </c>
      <c r="B197" t="s">
        <v>2171</v>
      </c>
      <c r="C197" t="s">
        <v>98</v>
      </c>
      <c r="D197" s="5" t="s">
        <v>4946</v>
      </c>
      <c r="E197" t="s">
        <v>1312</v>
      </c>
      <c r="F197" s="8">
        <v>3423</v>
      </c>
      <c r="G197" s="2">
        <v>42269</v>
      </c>
      <c r="I197" t="str">
        <f t="shared" si="27"/>
        <v>TECNOLOGICO PERIAZZO</v>
      </c>
      <c r="J197" t="b">
        <f t="shared" si="28"/>
        <v>0</v>
      </c>
      <c r="M197">
        <f t="shared" si="29"/>
        <v>14</v>
      </c>
      <c r="N197" t="str">
        <f t="shared" si="30"/>
        <v>+(311) 520-9447</v>
      </c>
      <c r="O197">
        <f t="shared" si="31"/>
        <v>3423</v>
      </c>
      <c r="P197" t="b">
        <f t="shared" si="32"/>
        <v>1</v>
      </c>
      <c r="Q197">
        <f t="shared" si="33"/>
        <v>3423</v>
      </c>
      <c r="R197" t="b">
        <f t="shared" si="34"/>
        <v>1</v>
      </c>
      <c r="U197">
        <f t="shared" si="35"/>
        <v>1</v>
      </c>
    </row>
    <row r="198" spans="1:21" x14ac:dyDescent="0.25">
      <c r="A198" t="s">
        <v>4125</v>
      </c>
      <c r="B198" t="s">
        <v>2172</v>
      </c>
      <c r="C198" t="s">
        <v>618</v>
      </c>
      <c r="D198" s="5" t="s">
        <v>3168</v>
      </c>
      <c r="E198" t="s">
        <v>1313</v>
      </c>
      <c r="F198" s="8">
        <v>665</v>
      </c>
      <c r="G198" s="2">
        <v>43000</v>
      </c>
      <c r="I198" t="str">
        <f t="shared" si="27"/>
        <v>CQ IT IN QATAR</v>
      </c>
      <c r="J198" t="b">
        <f t="shared" si="28"/>
        <v>0</v>
      </c>
      <c r="M198">
        <f t="shared" si="29"/>
        <v>14</v>
      </c>
      <c r="N198" t="str">
        <f t="shared" si="30"/>
        <v>+(341) 860-1976</v>
      </c>
      <c r="O198">
        <f t="shared" si="31"/>
        <v>665</v>
      </c>
      <c r="P198" t="b">
        <f t="shared" si="32"/>
        <v>1</v>
      </c>
      <c r="Q198">
        <f t="shared" si="33"/>
        <v>665</v>
      </c>
      <c r="R198" t="b">
        <f t="shared" si="34"/>
        <v>1</v>
      </c>
      <c r="U198">
        <f t="shared" si="35"/>
        <v>1</v>
      </c>
    </row>
    <row r="199" spans="1:21" x14ac:dyDescent="0.25">
      <c r="A199" t="s">
        <v>4126</v>
      </c>
      <c r="B199" t="s">
        <v>2173</v>
      </c>
      <c r="C199" t="s">
        <v>619</v>
      </c>
      <c r="D199" s="5" t="s">
        <v>3169</v>
      </c>
      <c r="E199" t="s">
        <v>1314</v>
      </c>
      <c r="F199" s="8">
        <v>4531</v>
      </c>
      <c r="G199" s="2">
        <v>41157</v>
      </c>
      <c r="I199" t="str">
        <f t="shared" si="27"/>
        <v>DV CONSULTING</v>
      </c>
      <c r="J199" t="b">
        <f t="shared" si="28"/>
        <v>0</v>
      </c>
      <c r="M199">
        <f t="shared" si="29"/>
        <v>14</v>
      </c>
      <c r="N199" t="str">
        <f t="shared" si="30"/>
        <v>+(888) 368-8749</v>
      </c>
      <c r="O199">
        <f t="shared" si="31"/>
        <v>4531</v>
      </c>
      <c r="P199" t="b">
        <f t="shared" si="32"/>
        <v>1</v>
      </c>
      <c r="Q199">
        <f t="shared" si="33"/>
        <v>4531</v>
      </c>
      <c r="R199" t="b">
        <f t="shared" si="34"/>
        <v>1</v>
      </c>
      <c r="U199">
        <f t="shared" si="35"/>
        <v>1</v>
      </c>
    </row>
    <row r="200" spans="1:21" x14ac:dyDescent="0.25">
      <c r="A200" t="s">
        <v>4127</v>
      </c>
      <c r="B200" t="s">
        <v>4938</v>
      </c>
      <c r="C200" t="s">
        <v>99</v>
      </c>
      <c r="D200" s="5" t="s">
        <v>3170</v>
      </c>
      <c r="E200" t="s">
        <v>1315</v>
      </c>
      <c r="F200" s="8">
        <v>-318</v>
      </c>
      <c r="G200" s="2">
        <v>42586</v>
      </c>
      <c r="I200" t="str">
        <f t="shared" si="27"/>
        <v>DOSO</v>
      </c>
      <c r="J200" t="b">
        <f t="shared" si="28"/>
        <v>0</v>
      </c>
      <c r="M200">
        <f t="shared" si="29"/>
        <v>14</v>
      </c>
      <c r="N200" t="str">
        <f t="shared" si="30"/>
        <v>+(810) 288-4068</v>
      </c>
      <c r="O200">
        <f t="shared" si="31"/>
        <v>318</v>
      </c>
      <c r="P200" t="b">
        <f t="shared" si="32"/>
        <v>1</v>
      </c>
      <c r="Q200">
        <f t="shared" si="33"/>
        <v>-318</v>
      </c>
      <c r="R200" t="b">
        <f t="shared" si="34"/>
        <v>1</v>
      </c>
      <c r="U200">
        <f t="shared" si="35"/>
        <v>1</v>
      </c>
    </row>
    <row r="201" spans="1:21" x14ac:dyDescent="0.25">
      <c r="A201" t="s">
        <v>4128</v>
      </c>
      <c r="B201" t="s">
        <v>2174</v>
      </c>
      <c r="C201" t="s">
        <v>620</v>
      </c>
      <c r="D201" s="5" t="s">
        <v>3171</v>
      </c>
      <c r="E201" t="s">
        <v>1316</v>
      </c>
      <c r="F201" s="8">
        <v>7139</v>
      </c>
      <c r="G201" s="2">
        <v>42831</v>
      </c>
      <c r="I201" t="str">
        <f t="shared" si="27"/>
        <v>OUTSOURCE IT DEVELOPMENT</v>
      </c>
      <c r="J201" t="b">
        <f t="shared" si="28"/>
        <v>0</v>
      </c>
      <c r="M201">
        <f t="shared" si="29"/>
        <v>14</v>
      </c>
      <c r="N201" t="str">
        <f t="shared" si="30"/>
        <v>+(736) 945-6678</v>
      </c>
      <c r="O201">
        <f t="shared" si="31"/>
        <v>7139</v>
      </c>
      <c r="P201" t="b">
        <f t="shared" si="32"/>
        <v>1</v>
      </c>
      <c r="Q201">
        <f t="shared" si="33"/>
        <v>7139</v>
      </c>
      <c r="R201" t="b">
        <f t="shared" si="34"/>
        <v>1</v>
      </c>
      <c r="U201">
        <f t="shared" si="35"/>
        <v>1</v>
      </c>
    </row>
    <row r="202" spans="1:21" x14ac:dyDescent="0.25">
      <c r="A202" t="s">
        <v>4129</v>
      </c>
      <c r="B202" t="s">
        <v>2175</v>
      </c>
      <c r="C202" t="s">
        <v>621</v>
      </c>
      <c r="D202" s="5" t="s">
        <v>3172</v>
      </c>
      <c r="E202" t="s">
        <v>1317</v>
      </c>
      <c r="F202" s="8">
        <v>4210</v>
      </c>
      <c r="G202" s="2">
        <v>42079</v>
      </c>
      <c r="I202" t="str">
        <f t="shared" si="27"/>
        <v>TELLEMENT FACTIF</v>
      </c>
      <c r="J202" t="b">
        <f t="shared" si="28"/>
        <v>0</v>
      </c>
      <c r="M202">
        <f t="shared" si="29"/>
        <v>14</v>
      </c>
      <c r="N202" t="str">
        <f t="shared" si="30"/>
        <v>+(301) 801-5871</v>
      </c>
      <c r="O202">
        <f t="shared" si="31"/>
        <v>4210</v>
      </c>
      <c r="P202" t="b">
        <f t="shared" si="32"/>
        <v>1</v>
      </c>
      <c r="Q202">
        <f t="shared" si="33"/>
        <v>4210</v>
      </c>
      <c r="R202" t="b">
        <f t="shared" si="34"/>
        <v>1</v>
      </c>
      <c r="U202">
        <f t="shared" si="35"/>
        <v>1</v>
      </c>
    </row>
    <row r="203" spans="1:21" x14ac:dyDescent="0.25">
      <c r="A203" t="s">
        <v>4130</v>
      </c>
      <c r="B203" t="s">
        <v>2176</v>
      </c>
      <c r="C203" t="s">
        <v>100</v>
      </c>
      <c r="D203" s="5" t="s">
        <v>3173</v>
      </c>
      <c r="E203" t="s">
        <v>1318</v>
      </c>
      <c r="F203" s="8">
        <v>1876</v>
      </c>
      <c r="G203" s="2">
        <v>44534</v>
      </c>
      <c r="I203" t="str">
        <f t="shared" si="27"/>
        <v>CONTRÔLEUR</v>
      </c>
      <c r="J203" t="b">
        <f t="shared" si="28"/>
        <v>0</v>
      </c>
      <c r="M203">
        <f t="shared" si="29"/>
        <v>14</v>
      </c>
      <c r="N203" t="str">
        <f t="shared" si="30"/>
        <v>+(414) 345-0815</v>
      </c>
      <c r="O203">
        <f t="shared" si="31"/>
        <v>1876</v>
      </c>
      <c r="P203" t="b">
        <f t="shared" si="32"/>
        <v>1</v>
      </c>
      <c r="Q203">
        <f t="shared" si="33"/>
        <v>1876</v>
      </c>
      <c r="R203" t="b">
        <f t="shared" si="34"/>
        <v>1</v>
      </c>
      <c r="U203">
        <f t="shared" si="35"/>
        <v>1</v>
      </c>
    </row>
    <row r="204" spans="1:21" x14ac:dyDescent="0.25">
      <c r="A204" t="s">
        <v>4131</v>
      </c>
      <c r="B204" t="s">
        <v>2177</v>
      </c>
      <c r="C204" t="s">
        <v>101</v>
      </c>
      <c r="D204" s="5" t="s">
        <v>3174</v>
      </c>
      <c r="E204" t="s">
        <v>1319</v>
      </c>
      <c r="F204" s="8">
        <v>5388</v>
      </c>
      <c r="G204" s="2">
        <v>41909</v>
      </c>
      <c r="I204" t="str">
        <f t="shared" si="27"/>
        <v>API FINANCE</v>
      </c>
      <c r="J204" t="b">
        <f t="shared" si="28"/>
        <v>0</v>
      </c>
      <c r="M204">
        <f t="shared" si="29"/>
        <v>14</v>
      </c>
      <c r="N204" t="str">
        <f t="shared" si="30"/>
        <v>+(275) 422-3938</v>
      </c>
      <c r="O204">
        <f t="shared" si="31"/>
        <v>5388</v>
      </c>
      <c r="P204" t="b">
        <f t="shared" si="32"/>
        <v>1</v>
      </c>
      <c r="Q204">
        <f t="shared" si="33"/>
        <v>5388</v>
      </c>
      <c r="R204" t="b">
        <f t="shared" si="34"/>
        <v>1</v>
      </c>
      <c r="U204">
        <f t="shared" si="35"/>
        <v>1</v>
      </c>
    </row>
    <row r="205" spans="1:21" x14ac:dyDescent="0.25">
      <c r="A205" t="s">
        <v>4132</v>
      </c>
      <c r="B205" t="s">
        <v>2178</v>
      </c>
      <c r="C205" t="s">
        <v>622</v>
      </c>
      <c r="D205" s="5" t="s">
        <v>3175</v>
      </c>
      <c r="E205" t="s">
        <v>1320</v>
      </c>
      <c r="F205" s="8">
        <v>7924</v>
      </c>
      <c r="G205" s="2">
        <v>43668</v>
      </c>
      <c r="I205" t="str">
        <f t="shared" si="27"/>
        <v>BIOMOTIVER</v>
      </c>
      <c r="J205" t="b">
        <f t="shared" si="28"/>
        <v>0</v>
      </c>
      <c r="M205">
        <f t="shared" si="29"/>
        <v>14</v>
      </c>
      <c r="N205" t="str">
        <f t="shared" si="30"/>
        <v>+(806) 217-3832</v>
      </c>
      <c r="O205">
        <f t="shared" si="31"/>
        <v>7924</v>
      </c>
      <c r="P205" t="b">
        <f t="shared" si="32"/>
        <v>1</v>
      </c>
      <c r="Q205">
        <f t="shared" si="33"/>
        <v>7924</v>
      </c>
      <c r="R205" t="b">
        <f t="shared" si="34"/>
        <v>1</v>
      </c>
      <c r="U205">
        <f t="shared" si="35"/>
        <v>1</v>
      </c>
    </row>
    <row r="206" spans="1:21" x14ac:dyDescent="0.25">
      <c r="A206" t="s">
        <v>4133</v>
      </c>
      <c r="B206" t="s">
        <v>2179</v>
      </c>
      <c r="C206" t="s">
        <v>623</v>
      </c>
      <c r="D206" s="5" t="s">
        <v>3176</v>
      </c>
      <c r="E206" t="s">
        <v>1321</v>
      </c>
      <c r="F206" s="8">
        <v>5436</v>
      </c>
      <c r="G206" s="2">
        <v>42708</v>
      </c>
      <c r="I206" t="str">
        <f t="shared" si="27"/>
        <v>ROUTE DE LA VILLE D'ABUS</v>
      </c>
      <c r="J206" t="b">
        <f t="shared" si="28"/>
        <v>0</v>
      </c>
      <c r="M206">
        <f t="shared" si="29"/>
        <v>14</v>
      </c>
      <c r="N206" t="str">
        <f t="shared" si="30"/>
        <v>+(712) 928-3735</v>
      </c>
      <c r="O206">
        <f t="shared" si="31"/>
        <v>5436</v>
      </c>
      <c r="P206" t="b">
        <f t="shared" si="32"/>
        <v>1</v>
      </c>
      <c r="Q206">
        <f t="shared" si="33"/>
        <v>5436</v>
      </c>
      <c r="R206" t="b">
        <f t="shared" si="34"/>
        <v>1</v>
      </c>
      <c r="U206">
        <f t="shared" si="35"/>
        <v>2</v>
      </c>
    </row>
    <row r="207" spans="1:21" x14ac:dyDescent="0.25">
      <c r="A207" t="s">
        <v>4134</v>
      </c>
      <c r="B207" t="s">
        <v>4937</v>
      </c>
      <c r="C207" t="s">
        <v>102</v>
      </c>
      <c r="D207" s="5" t="s">
        <v>3177</v>
      </c>
      <c r="E207" t="s">
        <v>1322</v>
      </c>
      <c r="F207" s="8">
        <v>1803</v>
      </c>
      <c r="G207" s="2">
        <v>43542</v>
      </c>
      <c r="I207" t="str">
        <f t="shared" si="27"/>
        <v>JOUEUR</v>
      </c>
      <c r="J207" t="b">
        <f t="shared" si="28"/>
        <v>0</v>
      </c>
      <c r="M207">
        <f t="shared" si="29"/>
        <v>14</v>
      </c>
      <c r="N207" t="str">
        <f t="shared" si="30"/>
        <v>+(345) 760-4389</v>
      </c>
      <c r="O207">
        <f t="shared" si="31"/>
        <v>1803</v>
      </c>
      <c r="P207" t="b">
        <f t="shared" si="32"/>
        <v>1</v>
      </c>
      <c r="Q207">
        <f t="shared" si="33"/>
        <v>1803</v>
      </c>
      <c r="R207" t="b">
        <f t="shared" si="34"/>
        <v>1</v>
      </c>
      <c r="U207">
        <f t="shared" si="35"/>
        <v>2</v>
      </c>
    </row>
    <row r="208" spans="1:21" x14ac:dyDescent="0.25">
      <c r="A208" t="s">
        <v>4135</v>
      </c>
      <c r="B208" t="s">
        <v>2181</v>
      </c>
      <c r="C208" t="s">
        <v>624</v>
      </c>
      <c r="D208" s="5" t="s">
        <v>3178</v>
      </c>
      <c r="E208" t="s">
        <v>1323</v>
      </c>
      <c r="F208" s="8">
        <v>7318</v>
      </c>
      <c r="G208" s="2">
        <v>43245</v>
      </c>
      <c r="I208" t="str">
        <f t="shared" si="27"/>
        <v>ESPORTS D'ÉQUIPE</v>
      </c>
      <c r="J208" t="b">
        <f t="shared" si="28"/>
        <v>0</v>
      </c>
      <c r="M208">
        <f t="shared" si="29"/>
        <v>14</v>
      </c>
      <c r="N208" t="str">
        <f t="shared" si="30"/>
        <v>+(667) 459-1978</v>
      </c>
      <c r="O208">
        <f t="shared" si="31"/>
        <v>7318</v>
      </c>
      <c r="P208" t="b">
        <f t="shared" si="32"/>
        <v>1</v>
      </c>
      <c r="Q208">
        <f t="shared" si="33"/>
        <v>7318</v>
      </c>
      <c r="R208" t="b">
        <f t="shared" si="34"/>
        <v>1</v>
      </c>
      <c r="U208">
        <f t="shared" si="35"/>
        <v>1</v>
      </c>
    </row>
    <row r="209" spans="1:21" x14ac:dyDescent="0.25">
      <c r="A209" t="s">
        <v>4136</v>
      </c>
      <c r="B209" t="s">
        <v>2182</v>
      </c>
      <c r="C209" t="s">
        <v>103</v>
      </c>
      <c r="D209" s="5" t="s">
        <v>3179</v>
      </c>
      <c r="E209" t="s">
        <v>1324</v>
      </c>
      <c r="F209" s="8">
        <v>8380</v>
      </c>
      <c r="G209" s="2">
        <v>44254</v>
      </c>
      <c r="I209" t="str">
        <f t="shared" si="27"/>
        <v>IMPACT D'ÉQUIPE</v>
      </c>
      <c r="J209" t="b">
        <f t="shared" si="28"/>
        <v>0</v>
      </c>
      <c r="M209">
        <f t="shared" si="29"/>
        <v>14</v>
      </c>
      <c r="N209" t="str">
        <f t="shared" si="30"/>
        <v>+(290) 976-0868</v>
      </c>
      <c r="O209">
        <f t="shared" si="31"/>
        <v>8380</v>
      </c>
      <c r="P209" t="b">
        <f t="shared" si="32"/>
        <v>1</v>
      </c>
      <c r="Q209">
        <f t="shared" si="33"/>
        <v>8380</v>
      </c>
      <c r="R209" t="b">
        <f t="shared" si="34"/>
        <v>1</v>
      </c>
      <c r="U209">
        <f t="shared" si="35"/>
        <v>1</v>
      </c>
    </row>
    <row r="210" spans="1:21" x14ac:dyDescent="0.25">
      <c r="A210" t="s">
        <v>4137</v>
      </c>
      <c r="B210" t="s">
        <v>2183</v>
      </c>
      <c r="C210" t="s">
        <v>104</v>
      </c>
      <c r="D210" s="5" t="s">
        <v>3180</v>
      </c>
      <c r="E210" t="s">
        <v>1325</v>
      </c>
      <c r="F210" s="8">
        <v>7332</v>
      </c>
      <c r="G210" s="2">
        <v>44645</v>
      </c>
      <c r="I210" t="str">
        <f t="shared" si="27"/>
        <v>LOGICIEL D'ÉQUIPE</v>
      </c>
      <c r="J210" t="b">
        <f t="shared" si="28"/>
        <v>0</v>
      </c>
      <c r="M210">
        <f t="shared" si="29"/>
        <v>14</v>
      </c>
      <c r="N210" t="str">
        <f t="shared" si="30"/>
        <v>+(821) 978-0410</v>
      </c>
      <c r="O210">
        <f t="shared" si="31"/>
        <v>7332</v>
      </c>
      <c r="P210" t="b">
        <f t="shared" si="32"/>
        <v>1</v>
      </c>
      <c r="Q210">
        <f t="shared" si="33"/>
        <v>7332</v>
      </c>
      <c r="R210" t="b">
        <f t="shared" si="34"/>
        <v>1</v>
      </c>
      <c r="U210">
        <f t="shared" si="35"/>
        <v>1</v>
      </c>
    </row>
    <row r="211" spans="1:21" x14ac:dyDescent="0.25">
      <c r="A211" t="s">
        <v>4138</v>
      </c>
      <c r="B211" t="s">
        <v>2184</v>
      </c>
      <c r="C211" t="s">
        <v>625</v>
      </c>
      <c r="D211" s="5" t="s">
        <v>3181</v>
      </c>
      <c r="E211" t="s">
        <v>1326</v>
      </c>
      <c r="F211" s="8">
        <v>8113</v>
      </c>
      <c r="G211" s="2">
        <v>42841</v>
      </c>
      <c r="I211" t="str">
        <f t="shared" si="27"/>
        <v>RECHERCHE DE PUB</v>
      </c>
      <c r="J211" t="b">
        <f t="shared" si="28"/>
        <v>0</v>
      </c>
      <c r="M211">
        <f t="shared" si="29"/>
        <v>14</v>
      </c>
      <c r="N211" t="str">
        <f t="shared" si="30"/>
        <v>+(264) 298-6094</v>
      </c>
      <c r="O211">
        <f t="shared" si="31"/>
        <v>8113</v>
      </c>
      <c r="P211" t="b">
        <f t="shared" si="32"/>
        <v>1</v>
      </c>
      <c r="Q211">
        <f t="shared" si="33"/>
        <v>8113</v>
      </c>
      <c r="R211" t="b">
        <f t="shared" si="34"/>
        <v>1</v>
      </c>
      <c r="U211">
        <f t="shared" si="35"/>
        <v>1</v>
      </c>
    </row>
    <row r="212" spans="1:21" x14ac:dyDescent="0.25">
      <c r="A212" t="s">
        <v>4139</v>
      </c>
      <c r="B212" t="s">
        <v>2185</v>
      </c>
      <c r="C212" t="s">
        <v>105</v>
      </c>
      <c r="D212" s="5" t="s">
        <v>3182</v>
      </c>
      <c r="E212" t="s">
        <v>1327</v>
      </c>
      <c r="F212" s="8">
        <v>3216</v>
      </c>
      <c r="G212" s="2">
        <v>43172</v>
      </c>
      <c r="I212" t="str">
        <f t="shared" si="27"/>
        <v>ENTREPRISEREO</v>
      </c>
      <c r="J212" t="b">
        <f t="shared" si="28"/>
        <v>0</v>
      </c>
      <c r="M212">
        <f t="shared" si="29"/>
        <v>14</v>
      </c>
      <c r="N212" t="str">
        <f t="shared" si="30"/>
        <v>+(806) 457-2901</v>
      </c>
      <c r="O212">
        <f t="shared" si="31"/>
        <v>3216</v>
      </c>
      <c r="P212" t="b">
        <f t="shared" si="32"/>
        <v>1</v>
      </c>
      <c r="Q212">
        <f t="shared" si="33"/>
        <v>3216</v>
      </c>
      <c r="R212" t="b">
        <f t="shared" si="34"/>
        <v>1</v>
      </c>
      <c r="U212">
        <f t="shared" si="35"/>
        <v>1</v>
      </c>
    </row>
    <row r="213" spans="1:21" x14ac:dyDescent="0.25">
      <c r="A213" t="s">
        <v>4140</v>
      </c>
      <c r="B213" t="s">
        <v>2186</v>
      </c>
      <c r="C213" t="s">
        <v>626</v>
      </c>
      <c r="D213" s="5" t="s">
        <v>3183</v>
      </c>
      <c r="E213" t="s">
        <v>1328</v>
      </c>
      <c r="F213" s="8">
        <v>4089</v>
      </c>
      <c r="G213" s="2">
        <v>41568</v>
      </c>
      <c r="I213" t="str">
        <f t="shared" si="27"/>
        <v>EN AMONT</v>
      </c>
      <c r="J213" t="b">
        <f t="shared" si="28"/>
        <v>0</v>
      </c>
      <c r="M213">
        <f t="shared" si="29"/>
        <v>14</v>
      </c>
      <c r="N213" t="str">
        <f t="shared" si="30"/>
        <v>+(397) 262-0865</v>
      </c>
      <c r="O213">
        <f t="shared" si="31"/>
        <v>4089</v>
      </c>
      <c r="P213" t="b">
        <f t="shared" si="32"/>
        <v>1</v>
      </c>
      <c r="Q213">
        <f t="shared" si="33"/>
        <v>4089</v>
      </c>
      <c r="R213" t="b">
        <f t="shared" si="34"/>
        <v>1</v>
      </c>
      <c r="U213">
        <f t="shared" si="35"/>
        <v>2</v>
      </c>
    </row>
    <row r="214" spans="1:21" x14ac:dyDescent="0.25">
      <c r="A214" t="s">
        <v>4141</v>
      </c>
      <c r="B214" t="s">
        <v>2187</v>
      </c>
      <c r="C214" t="s">
        <v>106</v>
      </c>
      <c r="D214" s="5" t="s">
        <v>3184</v>
      </c>
      <c r="E214" t="s">
        <v>1329</v>
      </c>
      <c r="F214" s="8">
        <v>8420</v>
      </c>
      <c r="G214" s="2">
        <v>42817</v>
      </c>
      <c r="I214" t="str">
        <f t="shared" si="27"/>
        <v>SOLUTIONS ZÉNITCOM</v>
      </c>
      <c r="J214" t="b">
        <f t="shared" si="28"/>
        <v>0</v>
      </c>
      <c r="M214">
        <f t="shared" si="29"/>
        <v>14</v>
      </c>
      <c r="N214" t="str">
        <f t="shared" si="30"/>
        <v>+(566) 798-8666</v>
      </c>
      <c r="O214">
        <f t="shared" si="31"/>
        <v>8420</v>
      </c>
      <c r="P214" t="b">
        <f t="shared" si="32"/>
        <v>1</v>
      </c>
      <c r="Q214">
        <f t="shared" si="33"/>
        <v>8420</v>
      </c>
      <c r="R214" t="b">
        <f t="shared" si="34"/>
        <v>1</v>
      </c>
      <c r="U214">
        <f t="shared" si="35"/>
        <v>1</v>
      </c>
    </row>
    <row r="215" spans="1:21" x14ac:dyDescent="0.25">
      <c r="A215" t="s">
        <v>4142</v>
      </c>
      <c r="B215" t="s">
        <v>2188</v>
      </c>
      <c r="C215" t="s">
        <v>627</v>
      </c>
      <c r="D215" s="5" t="s">
        <v>3185</v>
      </c>
      <c r="E215" t="s">
        <v>1330</v>
      </c>
      <c r="F215" s="8">
        <v>5917</v>
      </c>
      <c r="G215" s="2">
        <v>41753</v>
      </c>
      <c r="I215" t="str">
        <f t="shared" si="27"/>
        <v>FUJI 2G</v>
      </c>
      <c r="J215" t="b">
        <f t="shared" si="28"/>
        <v>0</v>
      </c>
      <c r="M215">
        <f t="shared" si="29"/>
        <v>14</v>
      </c>
      <c r="N215" t="str">
        <f t="shared" si="30"/>
        <v>+(810) 397-4766</v>
      </c>
      <c r="O215">
        <f t="shared" si="31"/>
        <v>5917</v>
      </c>
      <c r="P215" t="b">
        <f t="shared" si="32"/>
        <v>1</v>
      </c>
      <c r="Q215">
        <f t="shared" si="33"/>
        <v>5917</v>
      </c>
      <c r="R215" t="b">
        <f t="shared" si="34"/>
        <v>1</v>
      </c>
      <c r="U215">
        <f t="shared" si="35"/>
        <v>1</v>
      </c>
    </row>
    <row r="216" spans="1:21" x14ac:dyDescent="0.25">
      <c r="A216" t="s">
        <v>4143</v>
      </c>
      <c r="B216" t="s">
        <v>2189</v>
      </c>
      <c r="C216" t="s">
        <v>107</v>
      </c>
      <c r="D216" s="5" t="s">
        <v>3186</v>
      </c>
      <c r="E216" t="s">
        <v>1331</v>
      </c>
      <c r="F216" s="8">
        <v>7883</v>
      </c>
      <c r="G216" s="2">
        <v>44265</v>
      </c>
      <c r="I216" t="str">
        <f t="shared" si="27"/>
        <v>CHAQUE BON BON APRÈS LOGO</v>
      </c>
      <c r="J216" t="b">
        <f t="shared" si="28"/>
        <v>0</v>
      </c>
      <c r="M216">
        <f t="shared" si="29"/>
        <v>14</v>
      </c>
      <c r="N216" t="str">
        <f t="shared" si="30"/>
        <v>+(269) 777-2686</v>
      </c>
      <c r="O216">
        <f t="shared" si="31"/>
        <v>7883</v>
      </c>
      <c r="P216" t="b">
        <f t="shared" si="32"/>
        <v>1</v>
      </c>
      <c r="Q216">
        <f t="shared" si="33"/>
        <v>7883</v>
      </c>
      <c r="R216" t="b">
        <f t="shared" si="34"/>
        <v>1</v>
      </c>
      <c r="U216">
        <f t="shared" si="35"/>
        <v>1</v>
      </c>
    </row>
    <row r="217" spans="1:21" x14ac:dyDescent="0.25">
      <c r="A217" t="s">
        <v>4144</v>
      </c>
      <c r="B217" t="s">
        <v>2190</v>
      </c>
      <c r="C217" t="s">
        <v>108</v>
      </c>
      <c r="D217" s="5" t="s">
        <v>3187</v>
      </c>
      <c r="E217" t="s">
        <v>1332</v>
      </c>
      <c r="F217" s="8">
        <v>925</v>
      </c>
      <c r="G217" s="2">
        <v>43637</v>
      </c>
      <c r="I217" t="str">
        <f t="shared" si="27"/>
        <v>GROUPE LABORA</v>
      </c>
      <c r="J217" t="b">
        <f t="shared" si="28"/>
        <v>0</v>
      </c>
      <c r="M217">
        <f t="shared" si="29"/>
        <v>14</v>
      </c>
      <c r="N217" t="str">
        <f t="shared" si="30"/>
        <v>+(743) 745-6963</v>
      </c>
      <c r="O217">
        <f t="shared" si="31"/>
        <v>925</v>
      </c>
      <c r="P217" t="b">
        <f t="shared" si="32"/>
        <v>1</v>
      </c>
      <c r="Q217">
        <f t="shared" si="33"/>
        <v>925</v>
      </c>
      <c r="R217" t="b">
        <f t="shared" si="34"/>
        <v>1</v>
      </c>
      <c r="U217">
        <f t="shared" si="35"/>
        <v>1</v>
      </c>
    </row>
    <row r="218" spans="1:21" x14ac:dyDescent="0.25">
      <c r="A218" t="s">
        <v>4145</v>
      </c>
      <c r="B218" t="s">
        <v>2191</v>
      </c>
      <c r="C218" t="s">
        <v>628</v>
      </c>
      <c r="D218" s="5" t="s">
        <v>3188</v>
      </c>
      <c r="E218" t="s">
        <v>1333</v>
      </c>
      <c r="F218" s="8">
        <v>2642</v>
      </c>
      <c r="G218" s="2">
        <v>42659</v>
      </c>
      <c r="I218" t="str">
        <f t="shared" si="27"/>
        <v>L'AUTRE CÔTÉ</v>
      </c>
      <c r="J218" t="b">
        <f t="shared" si="28"/>
        <v>0</v>
      </c>
      <c r="M218">
        <f t="shared" si="29"/>
        <v>14</v>
      </c>
      <c r="N218" t="str">
        <f t="shared" si="30"/>
        <v>+(250) 505-5438</v>
      </c>
      <c r="O218">
        <f t="shared" si="31"/>
        <v>2642</v>
      </c>
      <c r="P218" t="b">
        <f t="shared" si="32"/>
        <v>1</v>
      </c>
      <c r="Q218">
        <f t="shared" si="33"/>
        <v>2642</v>
      </c>
      <c r="R218" t="b">
        <f t="shared" si="34"/>
        <v>1</v>
      </c>
      <c r="U218">
        <f t="shared" si="35"/>
        <v>1</v>
      </c>
    </row>
    <row r="219" spans="1:21" x14ac:dyDescent="0.25">
      <c r="A219" t="s">
        <v>4146</v>
      </c>
      <c r="B219" t="s">
        <v>2192</v>
      </c>
      <c r="C219" t="s">
        <v>629</v>
      </c>
      <c r="D219" s="5" t="s">
        <v>3189</v>
      </c>
      <c r="E219" t="s">
        <v>1334</v>
      </c>
      <c r="F219" s="8">
        <v>8203</v>
      </c>
      <c r="G219" s="2">
        <v>44656</v>
      </c>
      <c r="I219" t="str">
        <f t="shared" si="27"/>
        <v>MYRGIE</v>
      </c>
      <c r="J219" t="b">
        <f t="shared" si="28"/>
        <v>0</v>
      </c>
      <c r="M219">
        <f t="shared" si="29"/>
        <v>14</v>
      </c>
      <c r="N219" t="str">
        <f t="shared" si="30"/>
        <v>+(260) 827-6778</v>
      </c>
      <c r="O219">
        <f t="shared" si="31"/>
        <v>8203</v>
      </c>
      <c r="P219" t="b">
        <f t="shared" si="32"/>
        <v>1</v>
      </c>
      <c r="Q219">
        <f t="shared" si="33"/>
        <v>8203</v>
      </c>
      <c r="R219" t="b">
        <f t="shared" si="34"/>
        <v>1</v>
      </c>
      <c r="U219">
        <f t="shared" si="35"/>
        <v>1</v>
      </c>
    </row>
    <row r="220" spans="1:21" x14ac:dyDescent="0.25">
      <c r="A220" t="s">
        <v>4147</v>
      </c>
      <c r="B220" t="s">
        <v>2193</v>
      </c>
      <c r="C220" t="s">
        <v>630</v>
      </c>
      <c r="D220" s="5" t="s">
        <v>3190</v>
      </c>
      <c r="E220" t="s">
        <v>1335</v>
      </c>
      <c r="F220" s="8">
        <v>4899</v>
      </c>
      <c r="G220" s="2">
        <v>41502</v>
      </c>
      <c r="I220" t="str">
        <f t="shared" si="27"/>
        <v>ACCUEIL ROBOTANK</v>
      </c>
      <c r="J220" t="b">
        <f t="shared" si="28"/>
        <v>0</v>
      </c>
      <c r="M220">
        <f t="shared" si="29"/>
        <v>14</v>
      </c>
      <c r="N220" t="str">
        <f t="shared" si="30"/>
        <v>+(593) 401-8793</v>
      </c>
      <c r="O220">
        <f t="shared" si="31"/>
        <v>4899</v>
      </c>
      <c r="P220" t="b">
        <f t="shared" si="32"/>
        <v>1</v>
      </c>
      <c r="Q220">
        <f t="shared" si="33"/>
        <v>4899</v>
      </c>
      <c r="R220" t="b">
        <f t="shared" si="34"/>
        <v>1</v>
      </c>
      <c r="U220">
        <f t="shared" si="35"/>
        <v>1</v>
      </c>
    </row>
    <row r="221" spans="1:21" x14ac:dyDescent="0.25">
      <c r="A221" t="s">
        <v>4148</v>
      </c>
      <c r="B221" t="s">
        <v>2194</v>
      </c>
      <c r="C221" t="s">
        <v>631</v>
      </c>
      <c r="D221" s="5" t="s">
        <v>3191</v>
      </c>
      <c r="E221" t="s">
        <v>1336</v>
      </c>
      <c r="F221" s="8">
        <v>5740</v>
      </c>
      <c r="G221" s="2">
        <v>41180</v>
      </c>
      <c r="I221" t="str">
        <f t="shared" si="27"/>
        <v>PAIE PHÉNIX</v>
      </c>
      <c r="J221" t="b">
        <f t="shared" si="28"/>
        <v>0</v>
      </c>
      <c r="M221">
        <f t="shared" si="29"/>
        <v>14</v>
      </c>
      <c r="N221" t="str">
        <f t="shared" si="30"/>
        <v>+(529) 737-9350</v>
      </c>
      <c r="O221">
        <f t="shared" si="31"/>
        <v>5740</v>
      </c>
      <c r="P221" t="b">
        <f t="shared" si="32"/>
        <v>1</v>
      </c>
      <c r="Q221">
        <f t="shared" si="33"/>
        <v>5740</v>
      </c>
      <c r="R221" t="b">
        <f t="shared" si="34"/>
        <v>1</v>
      </c>
      <c r="U221">
        <f t="shared" si="35"/>
        <v>1</v>
      </c>
    </row>
    <row r="222" spans="1:21" x14ac:dyDescent="0.25">
      <c r="A222" t="s">
        <v>4149</v>
      </c>
      <c r="B222" t="s">
        <v>2195</v>
      </c>
      <c r="C222" t="s">
        <v>632</v>
      </c>
      <c r="D222" s="5" t="s">
        <v>3192</v>
      </c>
      <c r="E222" t="s">
        <v>1337</v>
      </c>
      <c r="F222" s="8">
        <v>6196</v>
      </c>
      <c r="G222" s="2">
        <v>41730</v>
      </c>
      <c r="I222" t="str">
        <f t="shared" si="27"/>
        <v>LOGIQUE D'OPTIMISATION</v>
      </c>
      <c r="J222" t="b">
        <f t="shared" si="28"/>
        <v>0</v>
      </c>
      <c r="M222">
        <f t="shared" si="29"/>
        <v>14</v>
      </c>
      <c r="N222" t="str">
        <f t="shared" si="30"/>
        <v>+(241) 628-3119</v>
      </c>
      <c r="O222">
        <f t="shared" si="31"/>
        <v>6196</v>
      </c>
      <c r="P222" t="b">
        <f t="shared" si="32"/>
        <v>1</v>
      </c>
      <c r="Q222">
        <f t="shared" si="33"/>
        <v>6196</v>
      </c>
      <c r="R222" t="b">
        <f t="shared" si="34"/>
        <v>1</v>
      </c>
      <c r="U222">
        <f t="shared" si="35"/>
        <v>1</v>
      </c>
    </row>
    <row r="223" spans="1:21" x14ac:dyDescent="0.25">
      <c r="A223" t="s">
        <v>4150</v>
      </c>
      <c r="B223" t="s">
        <v>2196</v>
      </c>
      <c r="C223" t="s">
        <v>633</v>
      </c>
      <c r="D223" s="5" t="s">
        <v>3193</v>
      </c>
      <c r="E223" t="s">
        <v>1338</v>
      </c>
      <c r="F223" s="8">
        <v>6793</v>
      </c>
      <c r="G223" s="2">
        <v>44178</v>
      </c>
      <c r="I223" t="str">
        <f t="shared" si="27"/>
        <v>GESTION CARON</v>
      </c>
      <c r="J223" t="b">
        <f t="shared" si="28"/>
        <v>0</v>
      </c>
      <c r="M223">
        <f t="shared" si="29"/>
        <v>14</v>
      </c>
      <c r="N223" t="str">
        <f t="shared" si="30"/>
        <v>+(281) 431-2732</v>
      </c>
      <c r="O223">
        <f t="shared" si="31"/>
        <v>6793</v>
      </c>
      <c r="P223" t="b">
        <f t="shared" si="32"/>
        <v>1</v>
      </c>
      <c r="Q223">
        <f t="shared" si="33"/>
        <v>6793</v>
      </c>
      <c r="R223" t="b">
        <f t="shared" si="34"/>
        <v>1</v>
      </c>
      <c r="U223">
        <f t="shared" si="35"/>
        <v>1</v>
      </c>
    </row>
    <row r="224" spans="1:21" x14ac:dyDescent="0.25">
      <c r="A224" t="s">
        <v>4151</v>
      </c>
      <c r="B224" t="s">
        <v>2197</v>
      </c>
      <c r="C224" t="s">
        <v>109</v>
      </c>
      <c r="D224" s="5" t="s">
        <v>3194</v>
      </c>
      <c r="E224" t="s">
        <v>1339</v>
      </c>
      <c r="F224" s="8">
        <v>784</v>
      </c>
      <c r="G224" s="2">
        <v>42206</v>
      </c>
      <c r="I224" t="str">
        <f t="shared" si="27"/>
        <v>AÉROVANS</v>
      </c>
      <c r="J224" t="b">
        <f t="shared" si="28"/>
        <v>0</v>
      </c>
      <c r="M224">
        <f t="shared" si="29"/>
        <v>14</v>
      </c>
      <c r="N224" t="str">
        <f t="shared" si="30"/>
        <v>+(647) 650-8903</v>
      </c>
      <c r="O224">
        <f t="shared" si="31"/>
        <v>784</v>
      </c>
      <c r="P224" t="b">
        <f t="shared" si="32"/>
        <v>1</v>
      </c>
      <c r="Q224">
        <f t="shared" si="33"/>
        <v>784</v>
      </c>
      <c r="R224" t="b">
        <f t="shared" si="34"/>
        <v>1</v>
      </c>
      <c r="U224">
        <f t="shared" si="35"/>
        <v>1</v>
      </c>
    </row>
    <row r="225" spans="1:21" x14ac:dyDescent="0.25">
      <c r="A225" t="s">
        <v>4152</v>
      </c>
      <c r="B225" t="s">
        <v>2198</v>
      </c>
      <c r="C225" t="s">
        <v>634</v>
      </c>
      <c r="D225" s="5" t="s">
        <v>3195</v>
      </c>
      <c r="E225" t="s">
        <v>1340</v>
      </c>
      <c r="F225" s="8">
        <v>8023</v>
      </c>
      <c r="G225" s="2"/>
      <c r="I225" t="str">
        <f t="shared" si="27"/>
        <v>USINE 2CV</v>
      </c>
      <c r="J225" t="b">
        <f t="shared" si="28"/>
        <v>1</v>
      </c>
      <c r="M225">
        <f t="shared" si="29"/>
        <v>14</v>
      </c>
      <c r="N225" t="str">
        <f t="shared" si="30"/>
        <v>+(876) 215-3650</v>
      </c>
      <c r="O225">
        <f t="shared" si="31"/>
        <v>8023</v>
      </c>
      <c r="P225" t="b">
        <f t="shared" si="32"/>
        <v>1</v>
      </c>
      <c r="Q225">
        <f t="shared" si="33"/>
        <v>8023</v>
      </c>
      <c r="R225" t="b">
        <f t="shared" si="34"/>
        <v>0</v>
      </c>
      <c r="U225">
        <f t="shared" si="35"/>
        <v>1</v>
      </c>
    </row>
    <row r="226" spans="1:21" x14ac:dyDescent="0.25">
      <c r="A226" t="s">
        <v>4153</v>
      </c>
      <c r="B226" t="s">
        <v>2199</v>
      </c>
      <c r="C226" t="s">
        <v>635</v>
      </c>
      <c r="D226" s="5" t="s">
        <v>3196</v>
      </c>
      <c r="E226" t="s">
        <v>1341</v>
      </c>
      <c r="F226" s="8">
        <v>8167</v>
      </c>
      <c r="G226" s="2">
        <v>42660</v>
      </c>
      <c r="I226" t="str">
        <f t="shared" si="27"/>
        <v>NOUVELLE CULTURE</v>
      </c>
      <c r="J226" t="b">
        <f t="shared" si="28"/>
        <v>0</v>
      </c>
      <c r="M226">
        <f t="shared" si="29"/>
        <v>14</v>
      </c>
      <c r="N226" t="str">
        <f t="shared" si="30"/>
        <v>+(991) 989-8445</v>
      </c>
      <c r="O226">
        <f t="shared" si="31"/>
        <v>8167</v>
      </c>
      <c r="P226" t="b">
        <f t="shared" si="32"/>
        <v>1</v>
      </c>
      <c r="Q226">
        <f t="shared" si="33"/>
        <v>8167</v>
      </c>
      <c r="R226" t="b">
        <f t="shared" si="34"/>
        <v>1</v>
      </c>
      <c r="U226">
        <f t="shared" si="35"/>
        <v>1</v>
      </c>
    </row>
    <row r="227" spans="1:21" x14ac:dyDescent="0.25">
      <c r="A227" t="s">
        <v>4154</v>
      </c>
      <c r="B227" t="s">
        <v>2200</v>
      </c>
      <c r="C227" t="s">
        <v>636</v>
      </c>
      <c r="D227" s="5" t="s">
        <v>3197</v>
      </c>
      <c r="E227" t="s">
        <v>1342</v>
      </c>
      <c r="F227" s="8">
        <v>1242</v>
      </c>
      <c r="G227" s="2">
        <v>42632</v>
      </c>
      <c r="I227" t="str">
        <f t="shared" si="27"/>
        <v>FORÊT VENTEUSE</v>
      </c>
      <c r="J227" t="b">
        <f t="shared" si="28"/>
        <v>0</v>
      </c>
      <c r="M227">
        <f t="shared" si="29"/>
        <v>14</v>
      </c>
      <c r="N227" t="str">
        <f t="shared" si="30"/>
        <v>+(204) 375-4432</v>
      </c>
      <c r="O227">
        <f t="shared" si="31"/>
        <v>1242</v>
      </c>
      <c r="P227" t="b">
        <f t="shared" si="32"/>
        <v>1</v>
      </c>
      <c r="Q227">
        <f t="shared" si="33"/>
        <v>1242</v>
      </c>
      <c r="R227" t="b">
        <f t="shared" si="34"/>
        <v>1</v>
      </c>
      <c r="U227">
        <f t="shared" si="35"/>
        <v>1</v>
      </c>
    </row>
    <row r="228" spans="1:21" x14ac:dyDescent="0.25">
      <c r="A228" t="s">
        <v>4155</v>
      </c>
      <c r="B228" t="s">
        <v>2201</v>
      </c>
      <c r="C228" t="s">
        <v>110</v>
      </c>
      <c r="D228" s="5" t="s">
        <v>3198</v>
      </c>
      <c r="E228" t="s">
        <v>1343</v>
      </c>
      <c r="F228" s="8">
        <v>1029</v>
      </c>
      <c r="G228" s="2">
        <v>43886</v>
      </c>
      <c r="I228" t="str">
        <f t="shared" si="27"/>
        <v>LE ROTARY CLUB</v>
      </c>
      <c r="J228" t="b">
        <f t="shared" si="28"/>
        <v>0</v>
      </c>
      <c r="M228">
        <f t="shared" si="29"/>
        <v>14</v>
      </c>
      <c r="N228" t="str">
        <f t="shared" si="30"/>
        <v>+(673) 330-7138</v>
      </c>
      <c r="O228">
        <f t="shared" si="31"/>
        <v>1029</v>
      </c>
      <c r="P228" t="b">
        <f t="shared" si="32"/>
        <v>1</v>
      </c>
      <c r="Q228">
        <f t="shared" si="33"/>
        <v>1029</v>
      </c>
      <c r="R228" t="b">
        <f t="shared" si="34"/>
        <v>1</v>
      </c>
      <c r="U228">
        <f t="shared" si="35"/>
        <v>1</v>
      </c>
    </row>
    <row r="229" spans="1:21" x14ac:dyDescent="0.25">
      <c r="A229" t="s">
        <v>4156</v>
      </c>
      <c r="B229" t="s">
        <v>2202</v>
      </c>
      <c r="C229" t="s">
        <v>111</v>
      </c>
      <c r="D229" s="5" t="s">
        <v>3199</v>
      </c>
      <c r="E229" t="s">
        <v>1344</v>
      </c>
      <c r="F229" s="8">
        <v>913</v>
      </c>
      <c r="G229" s="2">
        <v>43999</v>
      </c>
      <c r="I229" t="str">
        <f t="shared" si="27"/>
        <v>TRANSPORT EN LIGNE</v>
      </c>
      <c r="J229" t="b">
        <f t="shared" si="28"/>
        <v>0</v>
      </c>
      <c r="M229">
        <f t="shared" si="29"/>
        <v>14</v>
      </c>
      <c r="N229" t="str">
        <f t="shared" si="30"/>
        <v>+(312) 546-7032</v>
      </c>
      <c r="O229">
        <f t="shared" si="31"/>
        <v>913</v>
      </c>
      <c r="P229" t="b">
        <f t="shared" si="32"/>
        <v>1</v>
      </c>
      <c r="Q229">
        <f t="shared" si="33"/>
        <v>913</v>
      </c>
      <c r="R229" t="b">
        <f t="shared" si="34"/>
        <v>1</v>
      </c>
      <c r="U229">
        <f t="shared" si="35"/>
        <v>1</v>
      </c>
    </row>
    <row r="230" spans="1:21" x14ac:dyDescent="0.25">
      <c r="A230" t="s">
        <v>4157</v>
      </c>
      <c r="B230" t="s">
        <v>2203</v>
      </c>
      <c r="C230" t="s">
        <v>112</v>
      </c>
      <c r="D230" s="5" t="s">
        <v>3200</v>
      </c>
      <c r="E230" t="s">
        <v>1345</v>
      </c>
      <c r="F230" s="8">
        <v>2386</v>
      </c>
      <c r="G230" s="2">
        <v>42895</v>
      </c>
      <c r="I230" t="str">
        <f t="shared" si="27"/>
        <v>BONNE MOBILITÉ URBAINE</v>
      </c>
      <c r="J230" t="b">
        <f t="shared" si="28"/>
        <v>0</v>
      </c>
      <c r="M230">
        <f t="shared" si="29"/>
        <v>14</v>
      </c>
      <c r="N230" t="str">
        <f t="shared" si="30"/>
        <v>+(697) 809-9730</v>
      </c>
      <c r="O230">
        <f t="shared" si="31"/>
        <v>2386</v>
      </c>
      <c r="P230" t="b">
        <f t="shared" si="32"/>
        <v>1</v>
      </c>
      <c r="Q230">
        <f t="shared" si="33"/>
        <v>2386</v>
      </c>
      <c r="R230" t="b">
        <f t="shared" si="34"/>
        <v>1</v>
      </c>
      <c r="U230">
        <f t="shared" si="35"/>
        <v>1</v>
      </c>
    </row>
    <row r="231" spans="1:21" x14ac:dyDescent="0.25">
      <c r="A231" t="s">
        <v>4158</v>
      </c>
      <c r="B231" t="s">
        <v>2204</v>
      </c>
      <c r="C231" t="s">
        <v>113</v>
      </c>
      <c r="D231" s="5" t="s">
        <v>3201</v>
      </c>
      <c r="E231" t="s">
        <v>1346</v>
      </c>
      <c r="F231" s="8">
        <v>7056</v>
      </c>
      <c r="G231" s="2">
        <v>43009</v>
      </c>
      <c r="I231" t="str">
        <f t="shared" si="27"/>
        <v>BT NORD</v>
      </c>
      <c r="J231" t="b">
        <f t="shared" si="28"/>
        <v>0</v>
      </c>
      <c r="M231">
        <f t="shared" si="29"/>
        <v>14</v>
      </c>
      <c r="N231" t="str">
        <f t="shared" si="30"/>
        <v>+(257) 951-4617</v>
      </c>
      <c r="O231">
        <f t="shared" si="31"/>
        <v>7056</v>
      </c>
      <c r="P231" t="b">
        <f t="shared" si="32"/>
        <v>1</v>
      </c>
      <c r="Q231">
        <f t="shared" si="33"/>
        <v>7056</v>
      </c>
      <c r="R231" t="b">
        <f t="shared" si="34"/>
        <v>1</v>
      </c>
      <c r="U231">
        <f t="shared" si="35"/>
        <v>1</v>
      </c>
    </row>
    <row r="232" spans="1:21" x14ac:dyDescent="0.25">
      <c r="A232" t="s">
        <v>4159</v>
      </c>
      <c r="B232" t="s">
        <v>2205</v>
      </c>
      <c r="C232" t="s">
        <v>114</v>
      </c>
      <c r="D232" s="5" t="s">
        <v>3202</v>
      </c>
      <c r="E232" t="s">
        <v>1347</v>
      </c>
      <c r="F232" s="8">
        <v>5074</v>
      </c>
      <c r="G232" s="2">
        <v>42598</v>
      </c>
      <c r="I232" t="str">
        <f t="shared" si="27"/>
        <v>ILL CONSULTING</v>
      </c>
      <c r="J232" t="b">
        <f t="shared" si="28"/>
        <v>0</v>
      </c>
      <c r="M232">
        <f t="shared" si="29"/>
        <v>14</v>
      </c>
      <c r="N232" t="str">
        <f t="shared" si="30"/>
        <v>+(461) 514-9369</v>
      </c>
      <c r="O232">
        <f t="shared" si="31"/>
        <v>5074</v>
      </c>
      <c r="P232" t="b">
        <f t="shared" si="32"/>
        <v>1</v>
      </c>
      <c r="Q232">
        <f t="shared" si="33"/>
        <v>5074</v>
      </c>
      <c r="R232" t="b">
        <f t="shared" si="34"/>
        <v>1</v>
      </c>
      <c r="U232">
        <f t="shared" si="35"/>
        <v>1</v>
      </c>
    </row>
    <row r="233" spans="1:21" x14ac:dyDescent="0.25">
      <c r="A233" t="s">
        <v>4160</v>
      </c>
      <c r="B233" t="s">
        <v>2206</v>
      </c>
      <c r="C233" t="s">
        <v>115</v>
      </c>
      <c r="D233" s="5" t="s">
        <v>3203</v>
      </c>
      <c r="E233" t="s">
        <v>1348</v>
      </c>
      <c r="F233" s="8">
        <v>7070</v>
      </c>
      <c r="G233" s="2">
        <v>42532</v>
      </c>
      <c r="I233" t="str">
        <f t="shared" si="27"/>
        <v>TRANSPORT FERROVIAIRE</v>
      </c>
      <c r="J233" t="b">
        <f t="shared" si="28"/>
        <v>0</v>
      </c>
      <c r="M233">
        <f t="shared" si="29"/>
        <v>14</v>
      </c>
      <c r="N233" t="str">
        <f t="shared" si="30"/>
        <v>+(815) 800-1748</v>
      </c>
      <c r="O233">
        <f t="shared" si="31"/>
        <v>7070</v>
      </c>
      <c r="P233" t="b">
        <f t="shared" si="32"/>
        <v>1</v>
      </c>
      <c r="Q233">
        <f t="shared" si="33"/>
        <v>7070</v>
      </c>
      <c r="R233" t="b">
        <f t="shared" si="34"/>
        <v>1</v>
      </c>
      <c r="U233">
        <f t="shared" si="35"/>
        <v>1</v>
      </c>
    </row>
    <row r="234" spans="1:21" x14ac:dyDescent="0.25">
      <c r="A234" t="s">
        <v>4161</v>
      </c>
      <c r="B234" t="s">
        <v>2207</v>
      </c>
      <c r="C234" t="s">
        <v>116</v>
      </c>
      <c r="D234" s="5" t="s">
        <v>3204</v>
      </c>
      <c r="E234" t="s">
        <v>1349</v>
      </c>
      <c r="F234" s="8" t="s">
        <v>4968</v>
      </c>
      <c r="G234" s="2">
        <v>43104</v>
      </c>
      <c r="I234" t="str">
        <f t="shared" si="27"/>
        <v>PERLES AUX YEUX</v>
      </c>
      <c r="J234" t="b">
        <f t="shared" si="28"/>
        <v>0</v>
      </c>
      <c r="M234">
        <f t="shared" si="29"/>
        <v>14</v>
      </c>
      <c r="N234" t="str">
        <f t="shared" si="30"/>
        <v>+(389) 598-6020</v>
      </c>
      <c r="O234" t="e">
        <f t="shared" si="31"/>
        <v>#VALUE!</v>
      </c>
      <c r="P234" t="b">
        <f t="shared" si="32"/>
        <v>0</v>
      </c>
      <c r="Q234" t="str">
        <f t="shared" si="33"/>
        <v/>
      </c>
      <c r="R234" t="b">
        <f t="shared" si="34"/>
        <v>1</v>
      </c>
      <c r="U234">
        <f t="shared" si="35"/>
        <v>1</v>
      </c>
    </row>
    <row r="235" spans="1:21" x14ac:dyDescent="0.25">
      <c r="A235" t="s">
        <v>4162</v>
      </c>
      <c r="B235" t="s">
        <v>2208</v>
      </c>
      <c r="C235" t="s">
        <v>117</v>
      </c>
      <c r="D235" s="5" t="s">
        <v>3205</v>
      </c>
      <c r="E235" t="s">
        <v>1350</v>
      </c>
      <c r="F235" s="8">
        <v>5800</v>
      </c>
      <c r="G235" s="2"/>
      <c r="I235" t="str">
        <f t="shared" si="27"/>
        <v>LABORATOIRES SAATCHI</v>
      </c>
      <c r="J235" t="b">
        <f t="shared" si="28"/>
        <v>1</v>
      </c>
      <c r="M235">
        <f t="shared" si="29"/>
        <v>14</v>
      </c>
      <c r="N235" t="str">
        <f t="shared" si="30"/>
        <v>+(274) 237-7556</v>
      </c>
      <c r="O235">
        <f t="shared" si="31"/>
        <v>5800</v>
      </c>
      <c r="P235" t="b">
        <f t="shared" si="32"/>
        <v>1</v>
      </c>
      <c r="Q235">
        <f t="shared" si="33"/>
        <v>5800</v>
      </c>
      <c r="R235" t="b">
        <f t="shared" si="34"/>
        <v>0</v>
      </c>
      <c r="U235">
        <f t="shared" si="35"/>
        <v>1</v>
      </c>
    </row>
    <row r="236" spans="1:21" x14ac:dyDescent="0.25">
      <c r="A236" t="s">
        <v>4163</v>
      </c>
      <c r="B236" t="s">
        <v>2209</v>
      </c>
      <c r="C236" t="s">
        <v>637</v>
      </c>
      <c r="D236" s="5" t="s">
        <v>3206</v>
      </c>
      <c r="E236" t="s">
        <v>1351</v>
      </c>
      <c r="F236" s="8">
        <v>1184</v>
      </c>
      <c r="G236" s="2">
        <v>42323</v>
      </c>
      <c r="I236" t="str">
        <f t="shared" si="27"/>
        <v>MARS OUTBRE</v>
      </c>
      <c r="J236" t="b">
        <f t="shared" si="28"/>
        <v>0</v>
      </c>
      <c r="M236">
        <f t="shared" si="29"/>
        <v>14</v>
      </c>
      <c r="N236" t="str">
        <f t="shared" si="30"/>
        <v>+(308) 689-1510</v>
      </c>
      <c r="O236">
        <f t="shared" si="31"/>
        <v>1184</v>
      </c>
      <c r="P236" t="b">
        <f t="shared" si="32"/>
        <v>1</v>
      </c>
      <c r="Q236">
        <f t="shared" si="33"/>
        <v>1184</v>
      </c>
      <c r="R236" t="b">
        <f t="shared" si="34"/>
        <v>1</v>
      </c>
      <c r="U236">
        <f t="shared" si="35"/>
        <v>1</v>
      </c>
    </row>
    <row r="237" spans="1:21" x14ac:dyDescent="0.25">
      <c r="A237" t="s">
        <v>4164</v>
      </c>
      <c r="B237" t="s">
        <v>2210</v>
      </c>
      <c r="C237" t="s">
        <v>638</v>
      </c>
      <c r="D237" s="5" t="s">
        <v>3207</v>
      </c>
      <c r="E237" t="s">
        <v>1352</v>
      </c>
      <c r="F237" s="8">
        <v>359</v>
      </c>
      <c r="G237" s="2">
        <v>44453</v>
      </c>
      <c r="I237" t="str">
        <f t="shared" si="27"/>
        <v>RESSOURCES CSW</v>
      </c>
      <c r="J237" t="b">
        <f t="shared" si="28"/>
        <v>0</v>
      </c>
      <c r="M237">
        <f t="shared" si="29"/>
        <v>14</v>
      </c>
      <c r="N237" t="str">
        <f t="shared" si="30"/>
        <v>+(283) 383-6823</v>
      </c>
      <c r="O237">
        <f t="shared" si="31"/>
        <v>359</v>
      </c>
      <c r="P237" t="b">
        <f t="shared" si="32"/>
        <v>1</v>
      </c>
      <c r="Q237">
        <f t="shared" si="33"/>
        <v>359</v>
      </c>
      <c r="R237" t="b">
        <f t="shared" si="34"/>
        <v>1</v>
      </c>
      <c r="U237">
        <f t="shared" si="35"/>
        <v>1</v>
      </c>
    </row>
    <row r="238" spans="1:21" x14ac:dyDescent="0.25">
      <c r="A238" t="s">
        <v>4165</v>
      </c>
      <c r="B238" t="s">
        <v>2211</v>
      </c>
      <c r="C238" t="s">
        <v>639</v>
      </c>
      <c r="D238" s="5" t="s">
        <v>3208</v>
      </c>
      <c r="E238" t="s">
        <v>1353</v>
      </c>
      <c r="F238" s="8">
        <v>3003</v>
      </c>
      <c r="G238" s="2">
        <v>42176</v>
      </c>
      <c r="I238" t="str">
        <f t="shared" si="27"/>
        <v>INTERCITÉS</v>
      </c>
      <c r="J238" t="b">
        <f t="shared" si="28"/>
        <v>0</v>
      </c>
      <c r="M238">
        <f t="shared" si="29"/>
        <v>14</v>
      </c>
      <c r="N238" t="str">
        <f t="shared" si="30"/>
        <v>+(426) 843-1426</v>
      </c>
      <c r="O238">
        <f t="shared" si="31"/>
        <v>3003</v>
      </c>
      <c r="P238" t="b">
        <f t="shared" si="32"/>
        <v>1</v>
      </c>
      <c r="Q238">
        <f t="shared" si="33"/>
        <v>3003</v>
      </c>
      <c r="R238" t="b">
        <f t="shared" si="34"/>
        <v>1</v>
      </c>
      <c r="U238">
        <f t="shared" si="35"/>
        <v>1</v>
      </c>
    </row>
    <row r="239" spans="1:21" x14ac:dyDescent="0.25">
      <c r="A239" t="s">
        <v>4166</v>
      </c>
      <c r="B239" t="s">
        <v>2212</v>
      </c>
      <c r="C239" t="s">
        <v>640</v>
      </c>
      <c r="D239" s="5" t="s">
        <v>3209</v>
      </c>
      <c r="E239" t="s">
        <v>1354</v>
      </c>
      <c r="F239" s="8">
        <v>7796</v>
      </c>
      <c r="G239" s="2">
        <v>42262</v>
      </c>
      <c r="I239" t="str">
        <f t="shared" si="27"/>
        <v>CARRIÈRE PAR ESPACE</v>
      </c>
      <c r="J239" t="b">
        <f t="shared" si="28"/>
        <v>0</v>
      </c>
      <c r="M239">
        <f t="shared" si="29"/>
        <v>14</v>
      </c>
      <c r="N239" t="str">
        <f t="shared" si="30"/>
        <v>+(543) 397-7882</v>
      </c>
      <c r="O239">
        <f t="shared" si="31"/>
        <v>7796</v>
      </c>
      <c r="P239" t="b">
        <f t="shared" si="32"/>
        <v>1</v>
      </c>
      <c r="Q239">
        <f t="shared" si="33"/>
        <v>7796</v>
      </c>
      <c r="R239" t="b">
        <f t="shared" si="34"/>
        <v>1</v>
      </c>
      <c r="U239">
        <f t="shared" si="35"/>
        <v>1</v>
      </c>
    </row>
    <row r="240" spans="1:21" x14ac:dyDescent="0.25">
      <c r="A240" t="s">
        <v>4167</v>
      </c>
      <c r="B240" t="s">
        <v>2213</v>
      </c>
      <c r="C240" t="s">
        <v>641</v>
      </c>
      <c r="D240" s="5" t="s">
        <v>3210</v>
      </c>
      <c r="E240" t="s">
        <v>1355</v>
      </c>
      <c r="F240" s="8">
        <v>6076</v>
      </c>
      <c r="G240" s="2">
        <v>42595</v>
      </c>
      <c r="I240" t="str">
        <f t="shared" si="27"/>
        <v>DYNAMIQUE WALNA</v>
      </c>
      <c r="J240" t="b">
        <f t="shared" si="28"/>
        <v>0</v>
      </c>
      <c r="M240">
        <f t="shared" si="29"/>
        <v>14</v>
      </c>
      <c r="N240" t="str">
        <f t="shared" si="30"/>
        <v>+(486) 472-8855</v>
      </c>
      <c r="O240">
        <f t="shared" si="31"/>
        <v>6076</v>
      </c>
      <c r="P240" t="b">
        <f t="shared" si="32"/>
        <v>1</v>
      </c>
      <c r="Q240">
        <f t="shared" si="33"/>
        <v>6076</v>
      </c>
      <c r="R240" t="b">
        <f t="shared" si="34"/>
        <v>1</v>
      </c>
      <c r="U240">
        <f t="shared" si="35"/>
        <v>1</v>
      </c>
    </row>
    <row r="241" spans="1:21" x14ac:dyDescent="0.25">
      <c r="A241" t="s">
        <v>4168</v>
      </c>
      <c r="B241" t="s">
        <v>2214</v>
      </c>
      <c r="C241" t="s">
        <v>642</v>
      </c>
      <c r="D241" s="5" t="s">
        <v>3211</v>
      </c>
      <c r="E241" t="s">
        <v>1356</v>
      </c>
      <c r="F241" s="8">
        <v>420</v>
      </c>
      <c r="G241" s="2">
        <v>42603</v>
      </c>
      <c r="I241" t="str">
        <f t="shared" si="27"/>
        <v>TRAMMYS AUSTRALIE</v>
      </c>
      <c r="J241" t="b">
        <f t="shared" si="28"/>
        <v>0</v>
      </c>
      <c r="M241">
        <f t="shared" si="29"/>
        <v>14</v>
      </c>
      <c r="N241" t="str">
        <f t="shared" si="30"/>
        <v>+(704) 377-8172</v>
      </c>
      <c r="O241">
        <f t="shared" si="31"/>
        <v>420</v>
      </c>
      <c r="P241" t="b">
        <f t="shared" si="32"/>
        <v>1</v>
      </c>
      <c r="Q241">
        <f t="shared" si="33"/>
        <v>420</v>
      </c>
      <c r="R241" t="b">
        <f t="shared" si="34"/>
        <v>1</v>
      </c>
      <c r="U241">
        <f t="shared" si="35"/>
        <v>1</v>
      </c>
    </row>
    <row r="242" spans="1:21" x14ac:dyDescent="0.25">
      <c r="A242" t="s">
        <v>4169</v>
      </c>
      <c r="B242" t="s">
        <v>2215</v>
      </c>
      <c r="C242" t="s">
        <v>118</v>
      </c>
      <c r="D242" s="5" t="s">
        <v>3212</v>
      </c>
      <c r="E242" t="s">
        <v>1357</v>
      </c>
      <c r="F242" s="8">
        <v>6778</v>
      </c>
      <c r="G242" s="2">
        <v>43882</v>
      </c>
      <c r="I242" t="str">
        <f t="shared" si="27"/>
        <v>CLARISSE</v>
      </c>
      <c r="J242" t="b">
        <f t="shared" si="28"/>
        <v>0</v>
      </c>
      <c r="M242">
        <f t="shared" si="29"/>
        <v>14</v>
      </c>
      <c r="N242" t="str">
        <f t="shared" si="30"/>
        <v>+(238) 272-8069</v>
      </c>
      <c r="O242">
        <f t="shared" si="31"/>
        <v>6778</v>
      </c>
      <c r="P242" t="b">
        <f t="shared" si="32"/>
        <v>1</v>
      </c>
      <c r="Q242">
        <f t="shared" si="33"/>
        <v>6778</v>
      </c>
      <c r="R242" t="b">
        <f t="shared" si="34"/>
        <v>1</v>
      </c>
      <c r="U242">
        <f t="shared" si="35"/>
        <v>1</v>
      </c>
    </row>
    <row r="243" spans="1:21" x14ac:dyDescent="0.25">
      <c r="A243" t="s">
        <v>4170</v>
      </c>
      <c r="B243" t="s">
        <v>2216</v>
      </c>
      <c r="C243" t="s">
        <v>643</v>
      </c>
      <c r="D243" s="5" t="s">
        <v>3213</v>
      </c>
      <c r="E243" t="s">
        <v>1358</v>
      </c>
      <c r="F243" s="8">
        <v>5947</v>
      </c>
      <c r="G243" s="2">
        <v>43946</v>
      </c>
      <c r="I243" t="str">
        <f t="shared" si="27"/>
        <v>ROUTES EZ</v>
      </c>
      <c r="J243" t="b">
        <f t="shared" si="28"/>
        <v>0</v>
      </c>
      <c r="M243">
        <f t="shared" si="29"/>
        <v>14</v>
      </c>
      <c r="N243" t="str">
        <f t="shared" si="30"/>
        <v>+(729) 742-2034</v>
      </c>
      <c r="O243">
        <f t="shared" si="31"/>
        <v>5947</v>
      </c>
      <c r="P243" t="b">
        <f t="shared" si="32"/>
        <v>1</v>
      </c>
      <c r="Q243">
        <f t="shared" si="33"/>
        <v>5947</v>
      </c>
      <c r="R243" t="b">
        <f t="shared" si="34"/>
        <v>1</v>
      </c>
      <c r="U243">
        <f t="shared" si="35"/>
        <v>1</v>
      </c>
    </row>
    <row r="244" spans="1:21" x14ac:dyDescent="0.25">
      <c r="A244" t="s">
        <v>4171</v>
      </c>
      <c r="B244" t="s">
        <v>2217</v>
      </c>
      <c r="C244" t="s">
        <v>119</v>
      </c>
      <c r="D244" s="5" t="s">
        <v>3214</v>
      </c>
      <c r="E244" t="s">
        <v>1359</v>
      </c>
      <c r="F244" s="8">
        <v>403</v>
      </c>
      <c r="G244" s="2">
        <v>40900</v>
      </c>
      <c r="I244" t="str">
        <f t="shared" si="27"/>
        <v>BALADE INTELLIGENTE</v>
      </c>
      <c r="J244" t="b">
        <f t="shared" si="28"/>
        <v>0</v>
      </c>
      <c r="M244">
        <f t="shared" si="29"/>
        <v>14</v>
      </c>
      <c r="N244" t="str">
        <f t="shared" si="30"/>
        <v>+(905) 903-7118</v>
      </c>
      <c r="O244">
        <f t="shared" si="31"/>
        <v>403</v>
      </c>
      <c r="P244" t="b">
        <f t="shared" si="32"/>
        <v>1</v>
      </c>
      <c r="Q244">
        <f t="shared" si="33"/>
        <v>403</v>
      </c>
      <c r="R244" t="b">
        <f t="shared" si="34"/>
        <v>1</v>
      </c>
      <c r="U244">
        <f t="shared" si="35"/>
        <v>1</v>
      </c>
    </row>
    <row r="245" spans="1:21" x14ac:dyDescent="0.25">
      <c r="A245" t="s">
        <v>4172</v>
      </c>
      <c r="B245" t="s">
        <v>2218</v>
      </c>
      <c r="C245" t="s">
        <v>120</v>
      </c>
      <c r="D245" s="5" t="s">
        <v>3215</v>
      </c>
      <c r="E245" t="s">
        <v>1360</v>
      </c>
      <c r="F245" s="8">
        <v>472</v>
      </c>
      <c r="G245" s="2">
        <v>42736</v>
      </c>
      <c r="I245" t="str">
        <f t="shared" si="27"/>
        <v>INGÉNIEURS LBR</v>
      </c>
      <c r="J245" t="b">
        <f t="shared" si="28"/>
        <v>0</v>
      </c>
      <c r="M245">
        <f t="shared" si="29"/>
        <v>14</v>
      </c>
      <c r="N245" t="str">
        <f t="shared" si="30"/>
        <v>+(645) 482-8037</v>
      </c>
      <c r="O245">
        <f t="shared" si="31"/>
        <v>472</v>
      </c>
      <c r="P245" t="b">
        <f t="shared" si="32"/>
        <v>1</v>
      </c>
      <c r="Q245">
        <f t="shared" si="33"/>
        <v>472</v>
      </c>
      <c r="R245" t="b">
        <f t="shared" si="34"/>
        <v>1</v>
      </c>
      <c r="U245">
        <f t="shared" si="35"/>
        <v>1</v>
      </c>
    </row>
    <row r="246" spans="1:21" x14ac:dyDescent="0.25">
      <c r="A246" t="s">
        <v>4173</v>
      </c>
      <c r="B246" t="s">
        <v>2219</v>
      </c>
      <c r="C246" t="s">
        <v>644</v>
      </c>
      <c r="D246" s="5" t="s">
        <v>3216</v>
      </c>
      <c r="E246" t="s">
        <v>1361</v>
      </c>
      <c r="F246" s="8">
        <v>1363</v>
      </c>
      <c r="G246" s="2">
        <v>43898</v>
      </c>
      <c r="I246" t="str">
        <f t="shared" si="27"/>
        <v>RÉPARATION AUTOMOBILE SABRE</v>
      </c>
      <c r="J246" t="b">
        <f t="shared" si="28"/>
        <v>0</v>
      </c>
      <c r="M246">
        <f t="shared" si="29"/>
        <v>14</v>
      </c>
      <c r="N246" t="str">
        <f t="shared" si="30"/>
        <v>+(541) 938-1407</v>
      </c>
      <c r="O246">
        <f t="shared" si="31"/>
        <v>1363</v>
      </c>
      <c r="P246" t="b">
        <f t="shared" si="32"/>
        <v>1</v>
      </c>
      <c r="Q246">
        <f t="shared" si="33"/>
        <v>1363</v>
      </c>
      <c r="R246" t="b">
        <f t="shared" si="34"/>
        <v>1</v>
      </c>
      <c r="U246">
        <f t="shared" si="35"/>
        <v>1</v>
      </c>
    </row>
    <row r="247" spans="1:21" x14ac:dyDescent="0.25">
      <c r="A247" t="s">
        <v>4174</v>
      </c>
      <c r="B247" t="s">
        <v>2220</v>
      </c>
      <c r="C247" t="s">
        <v>121</v>
      </c>
      <c r="D247" s="6" t="s">
        <v>4945</v>
      </c>
      <c r="E247" t="s">
        <v>1362</v>
      </c>
      <c r="F247" s="8">
        <v>7899</v>
      </c>
      <c r="G247" s="2">
        <v>42942</v>
      </c>
      <c r="I247" t="str">
        <f t="shared" si="27"/>
        <v>IMPACEX DE L'ÎLE</v>
      </c>
      <c r="J247" t="b">
        <f t="shared" si="28"/>
        <v>0</v>
      </c>
      <c r="M247">
        <f t="shared" si="29"/>
        <v>14</v>
      </c>
      <c r="N247" t="str">
        <f t="shared" si="30"/>
        <v>+(690) 645-8157</v>
      </c>
      <c r="O247">
        <f t="shared" si="31"/>
        <v>7899</v>
      </c>
      <c r="P247" t="b">
        <f t="shared" si="32"/>
        <v>1</v>
      </c>
      <c r="Q247">
        <f t="shared" si="33"/>
        <v>7899</v>
      </c>
      <c r="R247" t="b">
        <f t="shared" si="34"/>
        <v>1</v>
      </c>
      <c r="U247">
        <f t="shared" si="35"/>
        <v>1</v>
      </c>
    </row>
    <row r="248" spans="1:21" x14ac:dyDescent="0.25">
      <c r="A248" t="s">
        <v>4175</v>
      </c>
      <c r="B248" t="s">
        <v>2221</v>
      </c>
      <c r="C248" t="s">
        <v>122</v>
      </c>
      <c r="D248" s="5" t="s">
        <v>3218</v>
      </c>
      <c r="E248" t="s">
        <v>1363</v>
      </c>
      <c r="F248" s="8">
        <v>5955</v>
      </c>
      <c r="G248" s="2">
        <v>44223</v>
      </c>
      <c r="I248" t="str">
        <f t="shared" si="27"/>
        <v>NOUS SOMMES À VOUS</v>
      </c>
      <c r="J248" t="b">
        <f t="shared" si="28"/>
        <v>0</v>
      </c>
      <c r="M248">
        <f t="shared" si="29"/>
        <v>14</v>
      </c>
      <c r="N248" t="str">
        <f t="shared" si="30"/>
        <v>+(711) 541-2186</v>
      </c>
      <c r="O248">
        <f t="shared" si="31"/>
        <v>5955</v>
      </c>
      <c r="P248" t="b">
        <f t="shared" si="32"/>
        <v>1</v>
      </c>
      <c r="Q248">
        <f t="shared" si="33"/>
        <v>5955</v>
      </c>
      <c r="R248" t="b">
        <f t="shared" si="34"/>
        <v>1</v>
      </c>
      <c r="U248">
        <f t="shared" si="35"/>
        <v>1</v>
      </c>
    </row>
    <row r="249" spans="1:21" x14ac:dyDescent="0.25">
      <c r="A249" t="s">
        <v>4176</v>
      </c>
      <c r="B249" t="s">
        <v>2222</v>
      </c>
      <c r="C249" t="s">
        <v>123</v>
      </c>
      <c r="D249" s="5" t="s">
        <v>3219</v>
      </c>
      <c r="E249" t="s">
        <v>1364</v>
      </c>
      <c r="F249" s="8">
        <v>3565</v>
      </c>
      <c r="G249" s="2">
        <v>44582</v>
      </c>
      <c r="I249" t="str">
        <f t="shared" si="27"/>
        <v>ANTI-SYSTÈMES</v>
      </c>
      <c r="J249" t="b">
        <f t="shared" si="28"/>
        <v>0</v>
      </c>
      <c r="M249">
        <f t="shared" si="29"/>
        <v>14</v>
      </c>
      <c r="N249" t="str">
        <f t="shared" si="30"/>
        <v>+(913) 738-6726</v>
      </c>
      <c r="O249">
        <f t="shared" si="31"/>
        <v>3565</v>
      </c>
      <c r="P249" t="b">
        <f t="shared" si="32"/>
        <v>1</v>
      </c>
      <c r="Q249">
        <f t="shared" si="33"/>
        <v>3565</v>
      </c>
      <c r="R249" t="b">
        <f t="shared" si="34"/>
        <v>1</v>
      </c>
      <c r="U249">
        <f t="shared" si="35"/>
        <v>1</v>
      </c>
    </row>
    <row r="250" spans="1:21" x14ac:dyDescent="0.25">
      <c r="A250" t="s">
        <v>4177</v>
      </c>
      <c r="B250" t="s">
        <v>2223</v>
      </c>
      <c r="C250" t="s">
        <v>124</v>
      </c>
      <c r="D250" s="5" t="s">
        <v>3220</v>
      </c>
      <c r="E250" t="s">
        <v>1365</v>
      </c>
      <c r="F250" s="8">
        <v>6449</v>
      </c>
      <c r="G250" s="2">
        <v>43045</v>
      </c>
      <c r="I250" t="str">
        <f t="shared" si="27"/>
        <v>START-UP EUROPÉENNE</v>
      </c>
      <c r="J250" t="b">
        <f t="shared" si="28"/>
        <v>0</v>
      </c>
      <c r="M250">
        <f t="shared" si="29"/>
        <v>14</v>
      </c>
      <c r="N250" t="str">
        <f t="shared" si="30"/>
        <v>+(449) 929-6055</v>
      </c>
      <c r="O250">
        <f t="shared" si="31"/>
        <v>6449</v>
      </c>
      <c r="P250" t="b">
        <f t="shared" si="32"/>
        <v>1</v>
      </c>
      <c r="Q250">
        <f t="shared" si="33"/>
        <v>6449</v>
      </c>
      <c r="R250" t="b">
        <f t="shared" si="34"/>
        <v>1</v>
      </c>
      <c r="U250">
        <f t="shared" si="35"/>
        <v>1</v>
      </c>
    </row>
    <row r="251" spans="1:21" x14ac:dyDescent="0.25">
      <c r="A251" t="s">
        <v>4178</v>
      </c>
      <c r="B251" t="s">
        <v>2224</v>
      </c>
      <c r="C251" t="s">
        <v>125</v>
      </c>
      <c r="D251" s="5" t="s">
        <v>3221</v>
      </c>
      <c r="E251" t="s">
        <v>1366</v>
      </c>
      <c r="F251" s="8">
        <v>5045</v>
      </c>
      <c r="G251" s="2">
        <v>44517</v>
      </c>
      <c r="I251" t="str">
        <f t="shared" si="27"/>
        <v>PIÈCES D'AUTO MAVERICK</v>
      </c>
      <c r="J251" t="b">
        <f t="shared" si="28"/>
        <v>0</v>
      </c>
      <c r="M251">
        <f t="shared" si="29"/>
        <v>14</v>
      </c>
      <c r="N251" t="str">
        <f t="shared" si="30"/>
        <v>+(466) 688-9765</v>
      </c>
      <c r="O251">
        <f t="shared" si="31"/>
        <v>5045</v>
      </c>
      <c r="P251" t="b">
        <f t="shared" si="32"/>
        <v>1</v>
      </c>
      <c r="Q251">
        <f t="shared" si="33"/>
        <v>5045</v>
      </c>
      <c r="R251" t="b">
        <f t="shared" si="34"/>
        <v>1</v>
      </c>
      <c r="U251">
        <f t="shared" si="35"/>
        <v>1</v>
      </c>
    </row>
    <row r="252" spans="1:21" x14ac:dyDescent="0.25">
      <c r="A252" t="s">
        <v>4179</v>
      </c>
      <c r="B252" t="s">
        <v>2225</v>
      </c>
      <c r="C252" t="s">
        <v>126</v>
      </c>
      <c r="D252" s="5" t="s">
        <v>3222</v>
      </c>
      <c r="E252" t="s">
        <v>1367</v>
      </c>
      <c r="F252" s="8">
        <v>6756</v>
      </c>
      <c r="G252" s="2">
        <v>44671</v>
      </c>
      <c r="I252" t="str">
        <f t="shared" si="27"/>
        <v>TERRIBLE HERBE</v>
      </c>
      <c r="J252" t="b">
        <f t="shared" si="28"/>
        <v>0</v>
      </c>
      <c r="M252">
        <f t="shared" si="29"/>
        <v>14</v>
      </c>
      <c r="N252" t="str">
        <f t="shared" si="30"/>
        <v>+(608) 306-6897</v>
      </c>
      <c r="O252">
        <f t="shared" si="31"/>
        <v>6756</v>
      </c>
      <c r="P252" t="b">
        <f t="shared" si="32"/>
        <v>1</v>
      </c>
      <c r="Q252">
        <f t="shared" si="33"/>
        <v>6756</v>
      </c>
      <c r="R252" t="b">
        <f t="shared" si="34"/>
        <v>1</v>
      </c>
      <c r="U252">
        <f t="shared" si="35"/>
        <v>1</v>
      </c>
    </row>
    <row r="253" spans="1:21" x14ac:dyDescent="0.25">
      <c r="A253" t="s">
        <v>4180</v>
      </c>
      <c r="B253" t="s">
        <v>2226</v>
      </c>
      <c r="C253" t="s">
        <v>645</v>
      </c>
      <c r="D253" s="5" t="s">
        <v>3223</v>
      </c>
      <c r="E253" t="s">
        <v>1368</v>
      </c>
      <c r="F253" s="8">
        <v>7408</v>
      </c>
      <c r="G253" s="2">
        <v>41016</v>
      </c>
      <c r="I253" t="str">
        <f t="shared" si="27"/>
        <v>VILLE DE REVELSTOKE</v>
      </c>
      <c r="J253" t="b">
        <f t="shared" si="28"/>
        <v>0</v>
      </c>
      <c r="M253">
        <f t="shared" si="29"/>
        <v>14</v>
      </c>
      <c r="N253" t="str">
        <f t="shared" si="30"/>
        <v>+(462) 215-9471</v>
      </c>
      <c r="O253">
        <f t="shared" si="31"/>
        <v>7408</v>
      </c>
      <c r="P253" t="b">
        <f t="shared" si="32"/>
        <v>1</v>
      </c>
      <c r="Q253">
        <f t="shared" si="33"/>
        <v>7408</v>
      </c>
      <c r="R253" t="b">
        <f t="shared" si="34"/>
        <v>1</v>
      </c>
      <c r="U253">
        <f t="shared" si="35"/>
        <v>1</v>
      </c>
    </row>
    <row r="254" spans="1:21" x14ac:dyDescent="0.25">
      <c r="A254" t="s">
        <v>4181</v>
      </c>
      <c r="B254" t="s">
        <v>2227</v>
      </c>
      <c r="C254" t="s">
        <v>127</v>
      </c>
      <c r="D254" s="5" t="s">
        <v>3224</v>
      </c>
      <c r="E254" t="s">
        <v>1369</v>
      </c>
      <c r="F254" s="8">
        <v>7753</v>
      </c>
      <c r="G254" s="2">
        <v>41022</v>
      </c>
      <c r="I254" t="str">
        <f t="shared" si="27"/>
        <v>SERVICES DE GARAGE</v>
      </c>
      <c r="J254" t="b">
        <f t="shared" si="28"/>
        <v>0</v>
      </c>
      <c r="M254">
        <f t="shared" si="29"/>
        <v>14</v>
      </c>
      <c r="N254" t="str">
        <f t="shared" si="30"/>
        <v>+(600) 310-6478</v>
      </c>
      <c r="O254">
        <f t="shared" si="31"/>
        <v>7753</v>
      </c>
      <c r="P254" t="b">
        <f t="shared" si="32"/>
        <v>1</v>
      </c>
      <c r="Q254">
        <f t="shared" si="33"/>
        <v>7753</v>
      </c>
      <c r="R254" t="b">
        <f t="shared" si="34"/>
        <v>1</v>
      </c>
      <c r="U254">
        <f t="shared" si="35"/>
        <v>1</v>
      </c>
    </row>
    <row r="255" spans="1:21" x14ac:dyDescent="0.25">
      <c r="A255" t="s">
        <v>4182</v>
      </c>
      <c r="B255" t="s">
        <v>4939</v>
      </c>
      <c r="C255" t="s">
        <v>646</v>
      </c>
      <c r="D255" s="5" t="s">
        <v>3225</v>
      </c>
      <c r="E255" t="s">
        <v>1370</v>
      </c>
      <c r="F255" s="8">
        <v>326</v>
      </c>
      <c r="G255" s="2">
        <v>43537</v>
      </c>
      <c r="I255" t="str">
        <f t="shared" si="27"/>
        <v>TOYTA</v>
      </c>
      <c r="J255" t="b">
        <f t="shared" si="28"/>
        <v>0</v>
      </c>
      <c r="M255">
        <f t="shared" si="29"/>
        <v>14</v>
      </c>
      <c r="N255" t="str">
        <f t="shared" si="30"/>
        <v>+(842) 633-6426</v>
      </c>
      <c r="O255">
        <f t="shared" si="31"/>
        <v>326</v>
      </c>
      <c r="P255" t="b">
        <f t="shared" si="32"/>
        <v>1</v>
      </c>
      <c r="Q255">
        <f t="shared" si="33"/>
        <v>326</v>
      </c>
      <c r="R255" t="b">
        <f t="shared" si="34"/>
        <v>1</v>
      </c>
      <c r="U255">
        <f t="shared" si="35"/>
        <v>1</v>
      </c>
    </row>
    <row r="256" spans="1:21" x14ac:dyDescent="0.25">
      <c r="A256" t="s">
        <v>4183</v>
      </c>
      <c r="B256" t="s">
        <v>2228</v>
      </c>
      <c r="C256" t="s">
        <v>647</v>
      </c>
      <c r="D256" s="5" t="s">
        <v>3226</v>
      </c>
      <c r="E256" t="s">
        <v>1371</v>
      </c>
      <c r="F256" s="8">
        <v>3973</v>
      </c>
      <c r="G256" s="2">
        <v>44044</v>
      </c>
      <c r="I256" t="str">
        <f t="shared" si="27"/>
        <v>ADMINISTRATEURS</v>
      </c>
      <c r="J256" t="b">
        <f t="shared" si="28"/>
        <v>0</v>
      </c>
      <c r="M256">
        <f t="shared" si="29"/>
        <v>14</v>
      </c>
      <c r="N256" t="str">
        <f t="shared" si="30"/>
        <v>+(641) 423-7450</v>
      </c>
      <c r="O256">
        <f t="shared" si="31"/>
        <v>3973</v>
      </c>
      <c r="P256" t="b">
        <f t="shared" si="32"/>
        <v>1</v>
      </c>
      <c r="Q256">
        <f t="shared" si="33"/>
        <v>3973</v>
      </c>
      <c r="R256" t="b">
        <f t="shared" si="34"/>
        <v>1</v>
      </c>
      <c r="U256">
        <f t="shared" si="35"/>
        <v>1</v>
      </c>
    </row>
    <row r="257" spans="1:21" x14ac:dyDescent="0.25">
      <c r="A257" t="s">
        <v>4184</v>
      </c>
      <c r="B257" t="s">
        <v>2229</v>
      </c>
      <c r="C257" t="s">
        <v>128</v>
      </c>
      <c r="D257" s="5" t="s">
        <v>3227</v>
      </c>
      <c r="E257" t="s">
        <v>1372</v>
      </c>
      <c r="F257" s="8">
        <v>5200</v>
      </c>
      <c r="G257" s="2">
        <v>41465</v>
      </c>
      <c r="I257" t="str">
        <f t="shared" si="27"/>
        <v>AGENCE ABEILLE AUTO</v>
      </c>
      <c r="J257" t="b">
        <f t="shared" si="28"/>
        <v>0</v>
      </c>
      <c r="M257">
        <f t="shared" si="29"/>
        <v>14</v>
      </c>
      <c r="N257" t="str">
        <f t="shared" si="30"/>
        <v>+(789) 940-7559</v>
      </c>
      <c r="O257">
        <f t="shared" si="31"/>
        <v>5200</v>
      </c>
      <c r="P257" t="b">
        <f t="shared" si="32"/>
        <v>1</v>
      </c>
      <c r="Q257">
        <f t="shared" si="33"/>
        <v>5200</v>
      </c>
      <c r="R257" t="b">
        <f t="shared" si="34"/>
        <v>1</v>
      </c>
      <c r="U257">
        <f t="shared" si="35"/>
        <v>1</v>
      </c>
    </row>
    <row r="258" spans="1:21" x14ac:dyDescent="0.25">
      <c r="A258" t="s">
        <v>4185</v>
      </c>
      <c r="B258" t="s">
        <v>2230</v>
      </c>
      <c r="C258" t="s">
        <v>129</v>
      </c>
      <c r="D258" s="5" t="s">
        <v>3228</v>
      </c>
      <c r="E258" t="s">
        <v>1373</v>
      </c>
      <c r="F258" s="8">
        <v>8437</v>
      </c>
      <c r="G258" s="2">
        <v>41388</v>
      </c>
      <c r="I258" t="str">
        <f t="shared" si="27"/>
        <v>CARRIÈRE</v>
      </c>
      <c r="J258" t="b">
        <f t="shared" si="28"/>
        <v>0</v>
      </c>
      <c r="M258">
        <f t="shared" si="29"/>
        <v>14</v>
      </c>
      <c r="N258" t="str">
        <f t="shared" si="30"/>
        <v>+(757) 447-7689</v>
      </c>
      <c r="O258">
        <f t="shared" si="31"/>
        <v>8437</v>
      </c>
      <c r="P258" t="b">
        <f t="shared" si="32"/>
        <v>1</v>
      </c>
      <c r="Q258">
        <f t="shared" si="33"/>
        <v>8437</v>
      </c>
      <c r="R258" t="b">
        <f t="shared" si="34"/>
        <v>1</v>
      </c>
      <c r="U258">
        <f t="shared" si="35"/>
        <v>1</v>
      </c>
    </row>
    <row r="259" spans="1:21" x14ac:dyDescent="0.25">
      <c r="A259" t="s">
        <v>4186</v>
      </c>
      <c r="B259" t="s">
        <v>4940</v>
      </c>
      <c r="C259" t="s">
        <v>130</v>
      </c>
      <c r="D259" s="5" t="s">
        <v>3229</v>
      </c>
      <c r="E259" t="s">
        <v>1374</v>
      </c>
      <c r="F259" s="8">
        <v>5080</v>
      </c>
      <c r="G259" s="2">
        <v>40915</v>
      </c>
      <c r="I259" t="str">
        <f t="shared" ref="I259:I322" si="36">UPPER(B259)</f>
        <v>LOT</v>
      </c>
      <c r="J259" t="b">
        <f t="shared" ref="J259:J322" si="37">ISBLANK(G259)</f>
        <v>0</v>
      </c>
      <c r="M259">
        <f t="shared" ref="M259:M322" si="38">LEN(E259)</f>
        <v>14</v>
      </c>
      <c r="N259" t="str">
        <f t="shared" ref="N259:N322" si="39">CONCATENATE("+",E259)</f>
        <v>+(882) 327-7053</v>
      </c>
      <c r="O259">
        <f t="shared" ref="O259:O322" si="40">ABS(F259)</f>
        <v>5080</v>
      </c>
      <c r="P259" t="b">
        <f t="shared" ref="P259:P322" si="41">ISNUMBER(F259)</f>
        <v>1</v>
      </c>
      <c r="Q259">
        <f t="shared" ref="Q259:Q322" si="42">IF(ISNUMBER(F259),F259,"")</f>
        <v>5080</v>
      </c>
      <c r="R259" t="b">
        <f t="shared" ref="R259:R322" si="43">ISNUMBER(G259)</f>
        <v>1</v>
      </c>
      <c r="U259">
        <f t="shared" ref="U259:U322" si="44">COUNTIF(A259:A1290,A259)</f>
        <v>1</v>
      </c>
    </row>
    <row r="260" spans="1:21" x14ac:dyDescent="0.25">
      <c r="A260" t="s">
        <v>4187</v>
      </c>
      <c r="B260" t="s">
        <v>2231</v>
      </c>
      <c r="C260" t="s">
        <v>131</v>
      </c>
      <c r="D260" s="5" t="s">
        <v>3230</v>
      </c>
      <c r="E260" t="s">
        <v>1375</v>
      </c>
      <c r="F260" s="8">
        <v>-5387</v>
      </c>
      <c r="G260" s="2">
        <v>43426</v>
      </c>
      <c r="I260" t="str">
        <f t="shared" si="36"/>
        <v>GAME FLIP (SYSTÈMES D'ATELIER)</v>
      </c>
      <c r="J260" t="b">
        <f t="shared" si="37"/>
        <v>0</v>
      </c>
      <c r="M260">
        <f t="shared" si="38"/>
        <v>14</v>
      </c>
      <c r="N260" t="str">
        <f t="shared" si="39"/>
        <v>+(247) 355-4462</v>
      </c>
      <c r="O260">
        <f t="shared" si="40"/>
        <v>5387</v>
      </c>
      <c r="P260" t="b">
        <f t="shared" si="41"/>
        <v>1</v>
      </c>
      <c r="Q260">
        <f t="shared" si="42"/>
        <v>-5387</v>
      </c>
      <c r="R260" t="b">
        <f t="shared" si="43"/>
        <v>1</v>
      </c>
      <c r="U260">
        <f t="shared" si="44"/>
        <v>1</v>
      </c>
    </row>
    <row r="261" spans="1:21" x14ac:dyDescent="0.25">
      <c r="A261" t="s">
        <v>4188</v>
      </c>
      <c r="B261" t="s">
        <v>2232</v>
      </c>
      <c r="C261" t="s">
        <v>132</v>
      </c>
      <c r="D261" s="5" t="s">
        <v>3231</v>
      </c>
      <c r="E261" t="s">
        <v>1376</v>
      </c>
      <c r="F261" s="8">
        <v>2780</v>
      </c>
      <c r="G261" s="2">
        <v>42822</v>
      </c>
      <c r="I261" t="str">
        <f t="shared" si="36"/>
        <v>PLAN DE TALENTS</v>
      </c>
      <c r="J261" t="b">
        <f t="shared" si="37"/>
        <v>0</v>
      </c>
      <c r="M261">
        <f t="shared" si="38"/>
        <v>14</v>
      </c>
      <c r="N261" t="str">
        <f t="shared" si="39"/>
        <v>+(319) 203-1876</v>
      </c>
      <c r="O261">
        <f t="shared" si="40"/>
        <v>2780</v>
      </c>
      <c r="P261" t="b">
        <f t="shared" si="41"/>
        <v>1</v>
      </c>
      <c r="Q261">
        <f t="shared" si="42"/>
        <v>2780</v>
      </c>
      <c r="R261" t="b">
        <f t="shared" si="43"/>
        <v>1</v>
      </c>
      <c r="U261">
        <f t="shared" si="44"/>
        <v>1</v>
      </c>
    </row>
    <row r="262" spans="1:21" x14ac:dyDescent="0.25">
      <c r="A262" t="s">
        <v>4189</v>
      </c>
      <c r="B262" t="s">
        <v>2233</v>
      </c>
      <c r="C262" t="s">
        <v>648</v>
      </c>
      <c r="D262" s="5" t="s">
        <v>3232</v>
      </c>
      <c r="E262" t="s">
        <v>1377</v>
      </c>
      <c r="F262" s="8">
        <v>4873</v>
      </c>
      <c r="G262" s="2">
        <v>43815</v>
      </c>
      <c r="I262" t="str">
        <f t="shared" si="36"/>
        <v>NOUVELLE RÉALITÉ VIRTUELLE</v>
      </c>
      <c r="J262" t="b">
        <f t="shared" si="37"/>
        <v>0</v>
      </c>
      <c r="M262">
        <f t="shared" si="38"/>
        <v>14</v>
      </c>
      <c r="N262" t="str">
        <f t="shared" si="39"/>
        <v>+(647) 461-7519</v>
      </c>
      <c r="O262">
        <f t="shared" si="40"/>
        <v>4873</v>
      </c>
      <c r="P262" t="b">
        <f t="shared" si="41"/>
        <v>1</v>
      </c>
      <c r="Q262">
        <f t="shared" si="42"/>
        <v>4873</v>
      </c>
      <c r="R262" t="b">
        <f t="shared" si="43"/>
        <v>1</v>
      </c>
      <c r="U262">
        <f t="shared" si="44"/>
        <v>1</v>
      </c>
    </row>
    <row r="263" spans="1:21" x14ac:dyDescent="0.25">
      <c r="A263" t="s">
        <v>4190</v>
      </c>
      <c r="B263" t="s">
        <v>2234</v>
      </c>
      <c r="C263" t="s">
        <v>649</v>
      </c>
      <c r="D263" s="5" t="s">
        <v>3233</v>
      </c>
      <c r="E263" t="s">
        <v>1378</v>
      </c>
      <c r="F263" s="8">
        <v>3735</v>
      </c>
      <c r="G263" s="2">
        <v>44151</v>
      </c>
      <c r="I263" t="str">
        <f t="shared" si="36"/>
        <v>SPORTS DE VÉLO DE ROUTE</v>
      </c>
      <c r="J263" t="b">
        <f t="shared" si="37"/>
        <v>0</v>
      </c>
      <c r="M263">
        <f t="shared" si="38"/>
        <v>14</v>
      </c>
      <c r="N263" t="str">
        <f t="shared" si="39"/>
        <v>+(993) 340-7107</v>
      </c>
      <c r="O263">
        <f t="shared" si="40"/>
        <v>3735</v>
      </c>
      <c r="P263" t="b">
        <f t="shared" si="41"/>
        <v>1</v>
      </c>
      <c r="Q263">
        <f t="shared" si="42"/>
        <v>3735</v>
      </c>
      <c r="R263" t="b">
        <f t="shared" si="43"/>
        <v>1</v>
      </c>
      <c r="U263">
        <f t="shared" si="44"/>
        <v>1</v>
      </c>
    </row>
    <row r="264" spans="1:21" x14ac:dyDescent="0.25">
      <c r="A264" t="s">
        <v>4191</v>
      </c>
      <c r="B264" t="s">
        <v>2235</v>
      </c>
      <c r="C264" t="s">
        <v>133</v>
      </c>
      <c r="D264" s="5" t="s">
        <v>3234</v>
      </c>
      <c r="E264" t="s">
        <v>1379</v>
      </c>
      <c r="F264" s="8">
        <v>3174</v>
      </c>
      <c r="G264" s="2">
        <v>41093</v>
      </c>
      <c r="I264" t="str">
        <f t="shared" si="36"/>
        <v>ITI TECHNIQUE</v>
      </c>
      <c r="J264" t="b">
        <f t="shared" si="37"/>
        <v>0</v>
      </c>
      <c r="M264">
        <f t="shared" si="38"/>
        <v>14</v>
      </c>
      <c r="N264" t="str">
        <f t="shared" si="39"/>
        <v>+(682) 544-2871</v>
      </c>
      <c r="O264">
        <f t="shared" si="40"/>
        <v>3174</v>
      </c>
      <c r="P264" t="b">
        <f t="shared" si="41"/>
        <v>1</v>
      </c>
      <c r="Q264">
        <f t="shared" si="42"/>
        <v>3174</v>
      </c>
      <c r="R264" t="b">
        <f t="shared" si="43"/>
        <v>1</v>
      </c>
      <c r="U264">
        <f t="shared" si="44"/>
        <v>1</v>
      </c>
    </row>
    <row r="265" spans="1:21" x14ac:dyDescent="0.25">
      <c r="A265" t="s">
        <v>4192</v>
      </c>
      <c r="B265" t="s">
        <v>2236</v>
      </c>
      <c r="C265" t="s">
        <v>134</v>
      </c>
      <c r="D265" s="5" t="s">
        <v>3235</v>
      </c>
      <c r="E265" t="s">
        <v>1380</v>
      </c>
      <c r="F265" s="8">
        <v>3801</v>
      </c>
      <c r="G265" s="2">
        <v>43186</v>
      </c>
      <c r="I265" t="str">
        <f t="shared" si="36"/>
        <v>NOYAU</v>
      </c>
      <c r="J265" t="b">
        <f t="shared" si="37"/>
        <v>0</v>
      </c>
      <c r="M265">
        <f t="shared" si="38"/>
        <v>14</v>
      </c>
      <c r="N265" t="str">
        <f t="shared" si="39"/>
        <v>+(946) 681-8464</v>
      </c>
      <c r="O265">
        <f t="shared" si="40"/>
        <v>3801</v>
      </c>
      <c r="P265" t="b">
        <f t="shared" si="41"/>
        <v>1</v>
      </c>
      <c r="Q265">
        <f t="shared" si="42"/>
        <v>3801</v>
      </c>
      <c r="R265" t="b">
        <f t="shared" si="43"/>
        <v>1</v>
      </c>
      <c r="U265">
        <f t="shared" si="44"/>
        <v>1</v>
      </c>
    </row>
    <row r="266" spans="1:21" x14ac:dyDescent="0.25">
      <c r="A266" t="s">
        <v>4193</v>
      </c>
      <c r="B266" t="s">
        <v>2237</v>
      </c>
      <c r="C266" t="s">
        <v>135</v>
      </c>
      <c r="D266" s="5" t="s">
        <v>3236</v>
      </c>
      <c r="E266" t="s">
        <v>1381</v>
      </c>
      <c r="F266" s="8">
        <v>1254</v>
      </c>
      <c r="G266" s="2">
        <v>43093</v>
      </c>
      <c r="I266" t="str">
        <f t="shared" si="36"/>
        <v>GÉNÉRAL</v>
      </c>
      <c r="J266" t="b">
        <f t="shared" si="37"/>
        <v>0</v>
      </c>
      <c r="M266">
        <f t="shared" si="38"/>
        <v>14</v>
      </c>
      <c r="N266" t="str">
        <f t="shared" si="39"/>
        <v>+(990) 927-0907</v>
      </c>
      <c r="O266">
        <f t="shared" si="40"/>
        <v>1254</v>
      </c>
      <c r="P266" t="b">
        <f t="shared" si="41"/>
        <v>1</v>
      </c>
      <c r="Q266">
        <f t="shared" si="42"/>
        <v>1254</v>
      </c>
      <c r="R266" t="b">
        <f t="shared" si="43"/>
        <v>1</v>
      </c>
      <c r="U266">
        <f t="shared" si="44"/>
        <v>1</v>
      </c>
    </row>
    <row r="267" spans="1:21" x14ac:dyDescent="0.25">
      <c r="A267" t="s">
        <v>4194</v>
      </c>
      <c r="B267" t="s">
        <v>2238</v>
      </c>
      <c r="C267" t="s">
        <v>650</v>
      </c>
      <c r="D267" s="5" t="s">
        <v>3237</v>
      </c>
      <c r="E267" t="s">
        <v>1382</v>
      </c>
      <c r="F267" s="8">
        <v>680</v>
      </c>
      <c r="G267" s="2">
        <v>44034</v>
      </c>
      <c r="I267" t="str">
        <f t="shared" si="36"/>
        <v>TOOMBBIT</v>
      </c>
      <c r="J267" t="b">
        <f t="shared" si="37"/>
        <v>0</v>
      </c>
      <c r="M267">
        <f t="shared" si="38"/>
        <v>14</v>
      </c>
      <c r="N267" t="str">
        <f t="shared" si="39"/>
        <v>+(525) 639-9955</v>
      </c>
      <c r="O267">
        <f t="shared" si="40"/>
        <v>680</v>
      </c>
      <c r="P267" t="b">
        <f t="shared" si="41"/>
        <v>1</v>
      </c>
      <c r="Q267">
        <f t="shared" si="42"/>
        <v>680</v>
      </c>
      <c r="R267" t="b">
        <f t="shared" si="43"/>
        <v>1</v>
      </c>
      <c r="U267">
        <f t="shared" si="44"/>
        <v>1</v>
      </c>
    </row>
    <row r="268" spans="1:21" x14ac:dyDescent="0.25">
      <c r="A268" t="s">
        <v>4195</v>
      </c>
      <c r="B268" t="s">
        <v>2239</v>
      </c>
      <c r="C268" t="s">
        <v>651</v>
      </c>
      <c r="D268" s="5" t="s">
        <v>3238</v>
      </c>
      <c r="E268" t="s">
        <v>1383</v>
      </c>
      <c r="F268" s="8">
        <v>5804</v>
      </c>
      <c r="G268" s="2">
        <v>42717</v>
      </c>
      <c r="I268" t="str">
        <f t="shared" si="36"/>
        <v>RECODER GLOBAL</v>
      </c>
      <c r="J268" t="b">
        <f t="shared" si="37"/>
        <v>0</v>
      </c>
      <c r="M268">
        <f t="shared" si="38"/>
        <v>14</v>
      </c>
      <c r="N268" t="str">
        <f t="shared" si="39"/>
        <v>+(269) 953-9661</v>
      </c>
      <c r="O268">
        <f t="shared" si="40"/>
        <v>5804</v>
      </c>
      <c r="P268" t="b">
        <f t="shared" si="41"/>
        <v>1</v>
      </c>
      <c r="Q268">
        <f t="shared" si="42"/>
        <v>5804</v>
      </c>
      <c r="R268" t="b">
        <f t="shared" si="43"/>
        <v>1</v>
      </c>
      <c r="U268">
        <f t="shared" si="44"/>
        <v>1</v>
      </c>
    </row>
    <row r="269" spans="1:21" x14ac:dyDescent="0.25">
      <c r="A269" t="s">
        <v>4196</v>
      </c>
      <c r="B269" t="s">
        <v>2240</v>
      </c>
      <c r="C269" t="s">
        <v>136</v>
      </c>
      <c r="D269" s="6" t="s">
        <v>4944</v>
      </c>
      <c r="E269" t="s">
        <v>1384</v>
      </c>
      <c r="F269" s="8">
        <v>5272</v>
      </c>
      <c r="G269" s="2">
        <v>42595</v>
      </c>
      <c r="I269" t="str">
        <f t="shared" si="36"/>
        <v>SYSTÈMES IA</v>
      </c>
      <c r="J269" t="b">
        <f t="shared" si="37"/>
        <v>0</v>
      </c>
      <c r="M269">
        <f t="shared" si="38"/>
        <v>14</v>
      </c>
      <c r="N269" t="str">
        <f t="shared" si="39"/>
        <v>+(226) 441-2336</v>
      </c>
      <c r="O269">
        <f t="shared" si="40"/>
        <v>5272</v>
      </c>
      <c r="P269" t="b">
        <f t="shared" si="41"/>
        <v>1</v>
      </c>
      <c r="Q269">
        <f t="shared" si="42"/>
        <v>5272</v>
      </c>
      <c r="R269" t="b">
        <f t="shared" si="43"/>
        <v>1</v>
      </c>
      <c r="U269">
        <f t="shared" si="44"/>
        <v>1</v>
      </c>
    </row>
    <row r="270" spans="1:21" x14ac:dyDescent="0.25">
      <c r="A270" t="s">
        <v>4197</v>
      </c>
      <c r="B270" t="s">
        <v>2241</v>
      </c>
      <c r="C270" t="s">
        <v>652</v>
      </c>
      <c r="D270" s="5" t="s">
        <v>3239</v>
      </c>
      <c r="E270" t="s">
        <v>1385</v>
      </c>
      <c r="F270" s="8">
        <v>2034</v>
      </c>
      <c r="G270" s="2">
        <v>43440</v>
      </c>
      <c r="I270" t="str">
        <f t="shared" si="36"/>
        <v>CAMÉLÉON</v>
      </c>
      <c r="J270" t="b">
        <f t="shared" si="37"/>
        <v>0</v>
      </c>
      <c r="M270">
        <f t="shared" si="38"/>
        <v>14</v>
      </c>
      <c r="N270" t="str">
        <f t="shared" si="39"/>
        <v>+(327) 689-3717</v>
      </c>
      <c r="O270">
        <f t="shared" si="40"/>
        <v>2034</v>
      </c>
      <c r="P270" t="b">
        <f t="shared" si="41"/>
        <v>1</v>
      </c>
      <c r="Q270">
        <f t="shared" si="42"/>
        <v>2034</v>
      </c>
      <c r="R270" t="b">
        <f t="shared" si="43"/>
        <v>1</v>
      </c>
      <c r="U270">
        <f t="shared" si="44"/>
        <v>1</v>
      </c>
    </row>
    <row r="271" spans="1:21" x14ac:dyDescent="0.25">
      <c r="A271" t="s">
        <v>4198</v>
      </c>
      <c r="B271" t="s">
        <v>2242</v>
      </c>
      <c r="C271" t="s">
        <v>653</v>
      </c>
      <c r="D271" s="5" t="s">
        <v>3240</v>
      </c>
      <c r="E271" t="s">
        <v>1386</v>
      </c>
      <c r="F271" s="8">
        <v>7103</v>
      </c>
      <c r="G271" s="2">
        <v>42431</v>
      </c>
      <c r="I271" t="str">
        <f t="shared" si="36"/>
        <v>SYSTÈMES DE THON ROUGE</v>
      </c>
      <c r="J271" t="b">
        <f t="shared" si="37"/>
        <v>0</v>
      </c>
      <c r="M271">
        <f t="shared" si="38"/>
        <v>14</v>
      </c>
      <c r="N271" t="str">
        <f t="shared" si="39"/>
        <v>+(717) 551-7169</v>
      </c>
      <c r="O271">
        <f t="shared" si="40"/>
        <v>7103</v>
      </c>
      <c r="P271" t="b">
        <f t="shared" si="41"/>
        <v>1</v>
      </c>
      <c r="Q271">
        <f t="shared" si="42"/>
        <v>7103</v>
      </c>
      <c r="R271" t="b">
        <f t="shared" si="43"/>
        <v>1</v>
      </c>
      <c r="U271">
        <f t="shared" si="44"/>
        <v>1</v>
      </c>
    </row>
    <row r="272" spans="1:21" x14ac:dyDescent="0.25">
      <c r="A272" t="s">
        <v>4199</v>
      </c>
      <c r="B272" t="s">
        <v>2243</v>
      </c>
      <c r="C272" t="s">
        <v>137</v>
      </c>
      <c r="D272" s="5" t="s">
        <v>3241</v>
      </c>
      <c r="E272" t="s">
        <v>1387</v>
      </c>
      <c r="F272" s="8">
        <v>2541</v>
      </c>
      <c r="G272" s="2">
        <v>42964</v>
      </c>
      <c r="I272" t="str">
        <f t="shared" si="36"/>
        <v>INGÉNIERIE PSI</v>
      </c>
      <c r="J272" t="b">
        <f t="shared" si="37"/>
        <v>0</v>
      </c>
      <c r="M272">
        <f t="shared" si="38"/>
        <v>14</v>
      </c>
      <c r="N272" t="str">
        <f t="shared" si="39"/>
        <v>+(673) 541-2550</v>
      </c>
      <c r="O272">
        <f t="shared" si="40"/>
        <v>2541</v>
      </c>
      <c r="P272" t="b">
        <f t="shared" si="41"/>
        <v>1</v>
      </c>
      <c r="Q272">
        <f t="shared" si="42"/>
        <v>2541</v>
      </c>
      <c r="R272" t="b">
        <f t="shared" si="43"/>
        <v>1</v>
      </c>
      <c r="U272">
        <f t="shared" si="44"/>
        <v>1</v>
      </c>
    </row>
    <row r="273" spans="1:21" x14ac:dyDescent="0.25">
      <c r="A273" t="s">
        <v>4200</v>
      </c>
      <c r="B273" t="s">
        <v>2244</v>
      </c>
      <c r="C273" t="s">
        <v>654</v>
      </c>
      <c r="D273" s="5" t="s">
        <v>3242</v>
      </c>
      <c r="E273" t="s">
        <v>1388</v>
      </c>
      <c r="F273" s="8">
        <v>5138</v>
      </c>
      <c r="G273" s="2">
        <v>41279</v>
      </c>
      <c r="I273" t="str">
        <f t="shared" si="36"/>
        <v>CONSEILS OMP</v>
      </c>
      <c r="J273" t="b">
        <f t="shared" si="37"/>
        <v>0</v>
      </c>
      <c r="M273">
        <f t="shared" si="38"/>
        <v>14</v>
      </c>
      <c r="N273" t="str">
        <f t="shared" si="39"/>
        <v>+(492) 282-0730</v>
      </c>
      <c r="O273">
        <f t="shared" si="40"/>
        <v>5138</v>
      </c>
      <c r="P273" t="b">
        <f t="shared" si="41"/>
        <v>1</v>
      </c>
      <c r="Q273">
        <f t="shared" si="42"/>
        <v>5138</v>
      </c>
      <c r="R273" t="b">
        <f t="shared" si="43"/>
        <v>1</v>
      </c>
      <c r="U273">
        <f t="shared" si="44"/>
        <v>1</v>
      </c>
    </row>
    <row r="274" spans="1:21" x14ac:dyDescent="0.25">
      <c r="A274" t="s">
        <v>4201</v>
      </c>
      <c r="B274" t="s">
        <v>2245</v>
      </c>
      <c r="C274" t="s">
        <v>138</v>
      </c>
      <c r="D274" s="5" t="s">
        <v>3243</v>
      </c>
      <c r="E274" t="s">
        <v>1389</v>
      </c>
      <c r="F274" s="8">
        <v>4923</v>
      </c>
      <c r="G274" s="2">
        <v>42798</v>
      </c>
      <c r="I274" t="str">
        <f t="shared" si="36"/>
        <v>LOGIQUE</v>
      </c>
      <c r="J274" t="b">
        <f t="shared" si="37"/>
        <v>0</v>
      </c>
      <c r="M274">
        <f t="shared" si="38"/>
        <v>14</v>
      </c>
      <c r="N274" t="str">
        <f t="shared" si="39"/>
        <v>+(345) 245-7163</v>
      </c>
      <c r="O274">
        <f t="shared" si="40"/>
        <v>4923</v>
      </c>
      <c r="P274" t="b">
        <f t="shared" si="41"/>
        <v>1</v>
      </c>
      <c r="Q274">
        <f t="shared" si="42"/>
        <v>4923</v>
      </c>
      <c r="R274" t="b">
        <f t="shared" si="43"/>
        <v>1</v>
      </c>
      <c r="U274">
        <f t="shared" si="44"/>
        <v>1</v>
      </c>
    </row>
    <row r="275" spans="1:21" x14ac:dyDescent="0.25">
      <c r="A275" t="s">
        <v>4202</v>
      </c>
      <c r="B275" t="s">
        <v>2246</v>
      </c>
      <c r="C275" t="s">
        <v>139</v>
      </c>
      <c r="D275" s="5" t="s">
        <v>3244</v>
      </c>
      <c r="E275" t="s">
        <v>1390</v>
      </c>
      <c r="F275" s="8">
        <v>6504</v>
      </c>
      <c r="G275" s="2">
        <v>40937</v>
      </c>
      <c r="I275" t="str">
        <f t="shared" si="36"/>
        <v>AUTOMATISATION DE LA MAISON</v>
      </c>
      <c r="J275" t="b">
        <f t="shared" si="37"/>
        <v>0</v>
      </c>
      <c r="M275">
        <f t="shared" si="38"/>
        <v>14</v>
      </c>
      <c r="N275" t="str">
        <f t="shared" si="39"/>
        <v>+(855) 355-3174</v>
      </c>
      <c r="O275">
        <f t="shared" si="40"/>
        <v>6504</v>
      </c>
      <c r="P275" t="b">
        <f t="shared" si="41"/>
        <v>1</v>
      </c>
      <c r="Q275">
        <f t="shared" si="42"/>
        <v>6504</v>
      </c>
      <c r="R275" t="b">
        <f t="shared" si="43"/>
        <v>1</v>
      </c>
      <c r="U275">
        <f t="shared" si="44"/>
        <v>1</v>
      </c>
    </row>
    <row r="276" spans="1:21" x14ac:dyDescent="0.25">
      <c r="A276" t="s">
        <v>4203</v>
      </c>
      <c r="B276" t="s">
        <v>2247</v>
      </c>
      <c r="C276" t="s">
        <v>655</v>
      </c>
      <c r="D276" s="5" t="s">
        <v>3245</v>
      </c>
      <c r="E276" t="s">
        <v>1391</v>
      </c>
      <c r="F276" s="8">
        <v>4839</v>
      </c>
      <c r="G276" s="2">
        <v>41910</v>
      </c>
      <c r="I276" t="str">
        <f t="shared" si="36"/>
        <v>ENTREPRISES EILIS</v>
      </c>
      <c r="J276" t="b">
        <f t="shared" si="37"/>
        <v>0</v>
      </c>
      <c r="M276">
        <f t="shared" si="38"/>
        <v>14</v>
      </c>
      <c r="N276" t="str">
        <f t="shared" si="39"/>
        <v>+(406) 573-4342</v>
      </c>
      <c r="O276">
        <f t="shared" si="40"/>
        <v>4839</v>
      </c>
      <c r="P276" t="b">
        <f t="shared" si="41"/>
        <v>1</v>
      </c>
      <c r="Q276">
        <f t="shared" si="42"/>
        <v>4839</v>
      </c>
      <c r="R276" t="b">
        <f t="shared" si="43"/>
        <v>1</v>
      </c>
      <c r="U276">
        <f t="shared" si="44"/>
        <v>1</v>
      </c>
    </row>
    <row r="277" spans="1:21" x14ac:dyDescent="0.25">
      <c r="A277" t="s">
        <v>4204</v>
      </c>
      <c r="B277" t="s">
        <v>2248</v>
      </c>
      <c r="C277" t="s">
        <v>140</v>
      </c>
      <c r="D277" s="5" t="s">
        <v>3246</v>
      </c>
      <c r="E277" t="s">
        <v>1392</v>
      </c>
      <c r="F277" s="8">
        <v>2409</v>
      </c>
      <c r="G277" s="2">
        <v>43644</v>
      </c>
      <c r="I277" t="str">
        <f t="shared" si="36"/>
        <v>AI SÉQUENTIELLE</v>
      </c>
      <c r="J277" t="b">
        <f t="shared" si="37"/>
        <v>0</v>
      </c>
      <c r="M277">
        <f t="shared" si="38"/>
        <v>14</v>
      </c>
      <c r="N277" t="str">
        <f t="shared" si="39"/>
        <v>+(782) 724-8017</v>
      </c>
      <c r="O277">
        <f t="shared" si="40"/>
        <v>2409</v>
      </c>
      <c r="P277" t="b">
        <f t="shared" si="41"/>
        <v>1</v>
      </c>
      <c r="Q277">
        <f t="shared" si="42"/>
        <v>2409</v>
      </c>
      <c r="R277" t="b">
        <f t="shared" si="43"/>
        <v>1</v>
      </c>
      <c r="U277">
        <f t="shared" si="44"/>
        <v>1</v>
      </c>
    </row>
    <row r="278" spans="1:21" x14ac:dyDescent="0.25">
      <c r="A278" t="s">
        <v>4205</v>
      </c>
      <c r="B278" t="s">
        <v>2249</v>
      </c>
      <c r="C278" t="s">
        <v>656</v>
      </c>
      <c r="D278" s="5" t="s">
        <v>3247</v>
      </c>
      <c r="E278" t="s">
        <v>1393</v>
      </c>
      <c r="F278" s="8">
        <v>1669</v>
      </c>
      <c r="G278" s="2">
        <v>41003</v>
      </c>
      <c r="I278" t="str">
        <f t="shared" si="36"/>
        <v>CONNECT LAB</v>
      </c>
      <c r="J278" t="b">
        <f t="shared" si="37"/>
        <v>0</v>
      </c>
      <c r="M278">
        <f t="shared" si="38"/>
        <v>14</v>
      </c>
      <c r="N278" t="str">
        <f t="shared" si="39"/>
        <v>+(931) 406-9063</v>
      </c>
      <c r="O278">
        <f t="shared" si="40"/>
        <v>1669</v>
      </c>
      <c r="P278" t="b">
        <f t="shared" si="41"/>
        <v>1</v>
      </c>
      <c r="Q278">
        <f t="shared" si="42"/>
        <v>1669</v>
      </c>
      <c r="R278" t="b">
        <f t="shared" si="43"/>
        <v>1</v>
      </c>
      <c r="U278">
        <f t="shared" si="44"/>
        <v>1</v>
      </c>
    </row>
    <row r="279" spans="1:21" x14ac:dyDescent="0.25">
      <c r="A279" t="s">
        <v>4206</v>
      </c>
      <c r="B279" t="s">
        <v>2250</v>
      </c>
      <c r="C279" t="s">
        <v>141</v>
      </c>
      <c r="D279" s="5" t="s">
        <v>3248</v>
      </c>
      <c r="E279" t="s">
        <v>1394</v>
      </c>
      <c r="F279" s="8">
        <v>3592</v>
      </c>
      <c r="G279" s="2">
        <v>44215</v>
      </c>
      <c r="I279" t="str">
        <f t="shared" si="36"/>
        <v>SOLUTION DE BASE</v>
      </c>
      <c r="J279" t="b">
        <f t="shared" si="37"/>
        <v>0</v>
      </c>
      <c r="M279">
        <f t="shared" si="38"/>
        <v>14</v>
      </c>
      <c r="N279" t="str">
        <f t="shared" si="39"/>
        <v>+(308) 327-2200</v>
      </c>
      <c r="O279">
        <f t="shared" si="40"/>
        <v>3592</v>
      </c>
      <c r="P279" t="b">
        <f t="shared" si="41"/>
        <v>1</v>
      </c>
      <c r="Q279">
        <f t="shared" si="42"/>
        <v>3592</v>
      </c>
      <c r="R279" t="b">
        <f t="shared" si="43"/>
        <v>1</v>
      </c>
      <c r="U279">
        <f t="shared" si="44"/>
        <v>1</v>
      </c>
    </row>
    <row r="280" spans="1:21" x14ac:dyDescent="0.25">
      <c r="A280" t="s">
        <v>4207</v>
      </c>
      <c r="B280" t="s">
        <v>2251</v>
      </c>
      <c r="C280" t="s">
        <v>657</v>
      </c>
      <c r="D280" s="5" t="s">
        <v>3249</v>
      </c>
      <c r="E280" t="s">
        <v>1395</v>
      </c>
      <c r="F280" s="8">
        <v>3226</v>
      </c>
      <c r="G280" s="2">
        <v>41176</v>
      </c>
      <c r="I280" t="str">
        <f t="shared" si="36"/>
        <v>SYSTÈMES WESTWISE</v>
      </c>
      <c r="J280" t="b">
        <f t="shared" si="37"/>
        <v>0</v>
      </c>
      <c r="M280">
        <f t="shared" si="38"/>
        <v>14</v>
      </c>
      <c r="N280" t="str">
        <f t="shared" si="39"/>
        <v>+(409) 652-4229</v>
      </c>
      <c r="O280">
        <f t="shared" si="40"/>
        <v>3226</v>
      </c>
      <c r="P280" t="b">
        <f t="shared" si="41"/>
        <v>1</v>
      </c>
      <c r="Q280">
        <f t="shared" si="42"/>
        <v>3226</v>
      </c>
      <c r="R280" t="b">
        <f t="shared" si="43"/>
        <v>1</v>
      </c>
      <c r="U280">
        <f t="shared" si="44"/>
        <v>1</v>
      </c>
    </row>
    <row r="281" spans="1:21" x14ac:dyDescent="0.25">
      <c r="A281" t="s">
        <v>4208</v>
      </c>
      <c r="B281" t="s">
        <v>2252</v>
      </c>
      <c r="C281" t="s">
        <v>142</v>
      </c>
      <c r="D281" s="5" t="s">
        <v>3136</v>
      </c>
      <c r="E281" t="s">
        <v>1396</v>
      </c>
      <c r="F281" s="8">
        <v>3964</v>
      </c>
      <c r="G281" s="2">
        <v>44224</v>
      </c>
      <c r="I281" t="str">
        <f t="shared" si="36"/>
        <v>MOBILIER D'ART D'ORMAN</v>
      </c>
      <c r="J281" t="b">
        <f t="shared" si="37"/>
        <v>0</v>
      </c>
      <c r="M281">
        <f t="shared" si="38"/>
        <v>14</v>
      </c>
      <c r="N281" t="str">
        <f t="shared" si="39"/>
        <v>+(783) 770-4043</v>
      </c>
      <c r="O281">
        <f t="shared" si="40"/>
        <v>3964</v>
      </c>
      <c r="P281" t="b">
        <f t="shared" si="41"/>
        <v>1</v>
      </c>
      <c r="Q281">
        <f t="shared" si="42"/>
        <v>3964</v>
      </c>
      <c r="R281" t="b">
        <f t="shared" si="43"/>
        <v>1</v>
      </c>
      <c r="U281">
        <f t="shared" si="44"/>
        <v>1</v>
      </c>
    </row>
    <row r="282" spans="1:21" x14ac:dyDescent="0.25">
      <c r="A282" t="s">
        <v>4209</v>
      </c>
      <c r="B282" t="s">
        <v>2253</v>
      </c>
      <c r="C282" t="s">
        <v>143</v>
      </c>
      <c r="D282" s="5" t="s">
        <v>3250</v>
      </c>
      <c r="E282" t="s">
        <v>1397</v>
      </c>
      <c r="F282" s="8">
        <v>1084</v>
      </c>
      <c r="G282" s="2">
        <v>42774</v>
      </c>
      <c r="I282" t="str">
        <f t="shared" si="36"/>
        <v>AÏSWAD</v>
      </c>
      <c r="J282" t="b">
        <f t="shared" si="37"/>
        <v>0</v>
      </c>
      <c r="M282">
        <f t="shared" si="38"/>
        <v>14</v>
      </c>
      <c r="N282" t="str">
        <f t="shared" si="39"/>
        <v>+(539) 630-3518</v>
      </c>
      <c r="O282">
        <f t="shared" si="40"/>
        <v>1084</v>
      </c>
      <c r="P282" t="b">
        <f t="shared" si="41"/>
        <v>1</v>
      </c>
      <c r="Q282">
        <f t="shared" si="42"/>
        <v>1084</v>
      </c>
      <c r="R282" t="b">
        <f t="shared" si="43"/>
        <v>1</v>
      </c>
      <c r="U282">
        <f t="shared" si="44"/>
        <v>1</v>
      </c>
    </row>
    <row r="283" spans="1:21" x14ac:dyDescent="0.25">
      <c r="A283" t="s">
        <v>4210</v>
      </c>
      <c r="B283" t="s">
        <v>2254</v>
      </c>
      <c r="C283" t="s">
        <v>144</v>
      </c>
      <c r="D283" s="5" t="s">
        <v>3251</v>
      </c>
      <c r="E283" t="s">
        <v>1398</v>
      </c>
      <c r="F283" s="8">
        <v>5175</v>
      </c>
      <c r="G283" s="2">
        <v>42005</v>
      </c>
      <c r="I283" t="str">
        <f t="shared" si="36"/>
        <v>VILLE DE LYON</v>
      </c>
      <c r="J283" t="b">
        <f t="shared" si="37"/>
        <v>0</v>
      </c>
      <c r="M283">
        <f t="shared" si="38"/>
        <v>14</v>
      </c>
      <c r="N283" t="str">
        <f t="shared" si="39"/>
        <v>+(294) 658-2744</v>
      </c>
      <c r="O283">
        <f t="shared" si="40"/>
        <v>5175</v>
      </c>
      <c r="P283" t="b">
        <f t="shared" si="41"/>
        <v>1</v>
      </c>
      <c r="Q283">
        <f t="shared" si="42"/>
        <v>5175</v>
      </c>
      <c r="R283" t="b">
        <f t="shared" si="43"/>
        <v>1</v>
      </c>
      <c r="U283">
        <f t="shared" si="44"/>
        <v>1</v>
      </c>
    </row>
    <row r="284" spans="1:21" x14ac:dyDescent="0.25">
      <c r="A284" t="s">
        <v>4211</v>
      </c>
      <c r="B284" t="s">
        <v>2255</v>
      </c>
      <c r="C284" t="s">
        <v>145</v>
      </c>
      <c r="D284" s="5" t="s">
        <v>3252</v>
      </c>
      <c r="E284" t="s">
        <v>1399</v>
      </c>
      <c r="F284" s="8">
        <v>4593</v>
      </c>
      <c r="G284" s="2">
        <v>41574</v>
      </c>
      <c r="I284" t="str">
        <f t="shared" si="36"/>
        <v>PASSE-PARTOUT</v>
      </c>
      <c r="J284" t="b">
        <f t="shared" si="37"/>
        <v>0</v>
      </c>
      <c r="M284">
        <f t="shared" si="38"/>
        <v>14</v>
      </c>
      <c r="N284" t="str">
        <f t="shared" si="39"/>
        <v>+(851) 622-3038</v>
      </c>
      <c r="O284">
        <f t="shared" si="40"/>
        <v>4593</v>
      </c>
      <c r="P284" t="b">
        <f t="shared" si="41"/>
        <v>1</v>
      </c>
      <c r="Q284">
        <f t="shared" si="42"/>
        <v>4593</v>
      </c>
      <c r="R284" t="b">
        <f t="shared" si="43"/>
        <v>1</v>
      </c>
      <c r="U284">
        <f t="shared" si="44"/>
        <v>1</v>
      </c>
    </row>
    <row r="285" spans="1:21" x14ac:dyDescent="0.25">
      <c r="A285" t="s">
        <v>4212</v>
      </c>
      <c r="B285" t="s">
        <v>2256</v>
      </c>
      <c r="C285" t="s">
        <v>658</v>
      </c>
      <c r="D285" s="5" t="s">
        <v>3253</v>
      </c>
      <c r="E285" t="s">
        <v>1400</v>
      </c>
      <c r="F285" s="8" t="s">
        <v>4969</v>
      </c>
      <c r="G285" s="2"/>
      <c r="I285" t="str">
        <f t="shared" si="36"/>
        <v>PLATEFORME PH5</v>
      </c>
      <c r="J285" t="b">
        <f t="shared" si="37"/>
        <v>1</v>
      </c>
      <c r="M285">
        <f t="shared" si="38"/>
        <v>14</v>
      </c>
      <c r="N285" t="str">
        <f t="shared" si="39"/>
        <v>+(298) 751-6838</v>
      </c>
      <c r="O285" t="e">
        <f t="shared" si="40"/>
        <v>#VALUE!</v>
      </c>
      <c r="P285" t="b">
        <f t="shared" si="41"/>
        <v>0</v>
      </c>
      <c r="Q285" t="str">
        <f t="shared" si="42"/>
        <v/>
      </c>
      <c r="R285" t="b">
        <f t="shared" si="43"/>
        <v>0</v>
      </c>
      <c r="U285">
        <f t="shared" si="44"/>
        <v>1</v>
      </c>
    </row>
    <row r="286" spans="1:21" x14ac:dyDescent="0.25">
      <c r="A286" t="s">
        <v>4213</v>
      </c>
      <c r="B286" t="s">
        <v>2257</v>
      </c>
      <c r="C286" t="s">
        <v>146</v>
      </c>
      <c r="D286" s="5" t="s">
        <v>3254</v>
      </c>
      <c r="E286" t="s">
        <v>1401</v>
      </c>
      <c r="F286" s="8">
        <v>1788</v>
      </c>
      <c r="G286" s="2">
        <v>44534</v>
      </c>
      <c r="I286" t="str">
        <f t="shared" si="36"/>
        <v>INVESTISSEMENTC</v>
      </c>
      <c r="J286" t="b">
        <f t="shared" si="37"/>
        <v>0</v>
      </c>
      <c r="M286">
        <f t="shared" si="38"/>
        <v>14</v>
      </c>
      <c r="N286" t="str">
        <f t="shared" si="39"/>
        <v>+(522) 844-6774</v>
      </c>
      <c r="O286">
        <f t="shared" si="40"/>
        <v>1788</v>
      </c>
      <c r="P286" t="b">
        <f t="shared" si="41"/>
        <v>1</v>
      </c>
      <c r="Q286">
        <f t="shared" si="42"/>
        <v>1788</v>
      </c>
      <c r="R286" t="b">
        <f t="shared" si="43"/>
        <v>1</v>
      </c>
      <c r="U286">
        <f t="shared" si="44"/>
        <v>1</v>
      </c>
    </row>
    <row r="287" spans="1:21" x14ac:dyDescent="0.25">
      <c r="A287" t="s">
        <v>4214</v>
      </c>
      <c r="B287" t="s">
        <v>2258</v>
      </c>
      <c r="C287" t="s">
        <v>147</v>
      </c>
      <c r="D287" s="5" t="s">
        <v>3255</v>
      </c>
      <c r="E287" t="s">
        <v>1402</v>
      </c>
      <c r="F287" s="8">
        <v>2779</v>
      </c>
      <c r="G287" s="2">
        <v>41569</v>
      </c>
      <c r="I287" t="str">
        <f t="shared" si="36"/>
        <v>ASSOCIÉS DU SIÈCLE</v>
      </c>
      <c r="J287" t="b">
        <f t="shared" si="37"/>
        <v>0</v>
      </c>
      <c r="M287">
        <f t="shared" si="38"/>
        <v>14</v>
      </c>
      <c r="N287" t="str">
        <f t="shared" si="39"/>
        <v>+(249) 751-4442</v>
      </c>
      <c r="O287">
        <f t="shared" si="40"/>
        <v>2779</v>
      </c>
      <c r="P287" t="b">
        <f t="shared" si="41"/>
        <v>1</v>
      </c>
      <c r="Q287">
        <f t="shared" si="42"/>
        <v>2779</v>
      </c>
      <c r="R287" t="b">
        <f t="shared" si="43"/>
        <v>1</v>
      </c>
      <c r="U287">
        <f t="shared" si="44"/>
        <v>1</v>
      </c>
    </row>
    <row r="288" spans="1:21" x14ac:dyDescent="0.25">
      <c r="A288" t="s">
        <v>4215</v>
      </c>
      <c r="B288" t="s">
        <v>2259</v>
      </c>
      <c r="C288" t="s">
        <v>659</v>
      </c>
      <c r="D288" s="5" t="s">
        <v>3256</v>
      </c>
      <c r="E288" t="s">
        <v>1403</v>
      </c>
      <c r="F288" s="8">
        <v>8146</v>
      </c>
      <c r="G288" s="2">
        <v>41092</v>
      </c>
      <c r="I288" t="str">
        <f t="shared" si="36"/>
        <v>A SECOUÉ 4 ENFANTS</v>
      </c>
      <c r="J288" t="b">
        <f t="shared" si="37"/>
        <v>0</v>
      </c>
      <c r="M288">
        <f t="shared" si="38"/>
        <v>14</v>
      </c>
      <c r="N288" t="str">
        <f t="shared" si="39"/>
        <v>+(870) 412-0760</v>
      </c>
      <c r="O288">
        <f t="shared" si="40"/>
        <v>8146</v>
      </c>
      <c r="P288" t="b">
        <f t="shared" si="41"/>
        <v>1</v>
      </c>
      <c r="Q288">
        <f t="shared" si="42"/>
        <v>8146</v>
      </c>
      <c r="R288" t="b">
        <f t="shared" si="43"/>
        <v>1</v>
      </c>
      <c r="U288">
        <f t="shared" si="44"/>
        <v>1</v>
      </c>
    </row>
    <row r="289" spans="1:21" x14ac:dyDescent="0.25">
      <c r="A289" t="s">
        <v>4216</v>
      </c>
      <c r="B289" t="s">
        <v>2260</v>
      </c>
      <c r="C289" t="s">
        <v>148</v>
      </c>
      <c r="D289" s="5" t="s">
        <v>3257</v>
      </c>
      <c r="E289" t="s">
        <v>1404</v>
      </c>
      <c r="F289" s="8">
        <v>1413</v>
      </c>
      <c r="G289" s="2">
        <v>44321</v>
      </c>
      <c r="I289" t="str">
        <f t="shared" si="36"/>
        <v>TECHNOLOGIE CLÉ</v>
      </c>
      <c r="J289" t="b">
        <f t="shared" si="37"/>
        <v>0</v>
      </c>
      <c r="M289">
        <f t="shared" si="38"/>
        <v>14</v>
      </c>
      <c r="N289" t="str">
        <f t="shared" si="39"/>
        <v>+(611) 908-6776</v>
      </c>
      <c r="O289">
        <f t="shared" si="40"/>
        <v>1413</v>
      </c>
      <c r="P289" t="b">
        <f t="shared" si="41"/>
        <v>1</v>
      </c>
      <c r="Q289">
        <f t="shared" si="42"/>
        <v>1413</v>
      </c>
      <c r="R289" t="b">
        <f t="shared" si="43"/>
        <v>1</v>
      </c>
      <c r="U289">
        <f t="shared" si="44"/>
        <v>1</v>
      </c>
    </row>
    <row r="290" spans="1:21" x14ac:dyDescent="0.25">
      <c r="A290" t="s">
        <v>4217</v>
      </c>
      <c r="B290" t="s">
        <v>2261</v>
      </c>
      <c r="C290" t="s">
        <v>149</v>
      </c>
      <c r="D290" s="5" t="s">
        <v>3258</v>
      </c>
      <c r="E290" t="s">
        <v>1405</v>
      </c>
      <c r="F290" s="8">
        <v>1003</v>
      </c>
      <c r="G290" s="2">
        <v>43047</v>
      </c>
      <c r="I290" t="str">
        <f t="shared" si="36"/>
        <v>ORRÓN</v>
      </c>
      <c r="J290" t="b">
        <f t="shared" si="37"/>
        <v>0</v>
      </c>
      <c r="M290">
        <f t="shared" si="38"/>
        <v>14</v>
      </c>
      <c r="N290" t="str">
        <f t="shared" si="39"/>
        <v>+(796) 644-1329</v>
      </c>
      <c r="O290">
        <f t="shared" si="40"/>
        <v>1003</v>
      </c>
      <c r="P290" t="b">
        <f t="shared" si="41"/>
        <v>1</v>
      </c>
      <c r="Q290">
        <f t="shared" si="42"/>
        <v>1003</v>
      </c>
      <c r="R290" t="b">
        <f t="shared" si="43"/>
        <v>1</v>
      </c>
      <c r="U290">
        <f t="shared" si="44"/>
        <v>1</v>
      </c>
    </row>
    <row r="291" spans="1:21" x14ac:dyDescent="0.25">
      <c r="A291" t="s">
        <v>4218</v>
      </c>
      <c r="B291" t="s">
        <v>2262</v>
      </c>
      <c r="C291" t="s">
        <v>150</v>
      </c>
      <c r="D291" s="5" t="s">
        <v>3259</v>
      </c>
      <c r="E291" t="s">
        <v>1406</v>
      </c>
      <c r="F291" s="8">
        <v>1951</v>
      </c>
      <c r="G291" s="2">
        <v>43232</v>
      </c>
      <c r="I291" t="str">
        <f t="shared" si="36"/>
        <v>CLÉ DE SÉCURITÉ</v>
      </c>
      <c r="J291" t="b">
        <f t="shared" si="37"/>
        <v>0</v>
      </c>
      <c r="M291">
        <f t="shared" si="38"/>
        <v>14</v>
      </c>
      <c r="N291" t="str">
        <f t="shared" si="39"/>
        <v>+(757) 945-3590</v>
      </c>
      <c r="O291">
        <f t="shared" si="40"/>
        <v>1951</v>
      </c>
      <c r="P291" t="b">
        <f t="shared" si="41"/>
        <v>1</v>
      </c>
      <c r="Q291">
        <f t="shared" si="42"/>
        <v>1951</v>
      </c>
      <c r="R291" t="b">
        <f t="shared" si="43"/>
        <v>1</v>
      </c>
      <c r="U291">
        <f t="shared" si="44"/>
        <v>1</v>
      </c>
    </row>
    <row r="292" spans="1:21" x14ac:dyDescent="0.25">
      <c r="A292" t="s">
        <v>4219</v>
      </c>
      <c r="B292" t="s">
        <v>2263</v>
      </c>
      <c r="C292" t="s">
        <v>151</v>
      </c>
      <c r="D292" s="5" t="s">
        <v>3260</v>
      </c>
      <c r="E292" t="s">
        <v>1407</v>
      </c>
      <c r="F292" s="8">
        <v>5251</v>
      </c>
      <c r="G292" s="2">
        <v>41473</v>
      </c>
      <c r="I292" t="str">
        <f t="shared" si="36"/>
        <v>IL A MANGÉ</v>
      </c>
      <c r="J292" t="b">
        <f t="shared" si="37"/>
        <v>0</v>
      </c>
      <c r="M292">
        <f t="shared" si="38"/>
        <v>14</v>
      </c>
      <c r="N292" t="str">
        <f t="shared" si="39"/>
        <v>+(357) 693-7492</v>
      </c>
      <c r="O292">
        <f t="shared" si="40"/>
        <v>5251</v>
      </c>
      <c r="P292" t="b">
        <f t="shared" si="41"/>
        <v>1</v>
      </c>
      <c r="Q292">
        <f t="shared" si="42"/>
        <v>5251</v>
      </c>
      <c r="R292" t="b">
        <f t="shared" si="43"/>
        <v>1</v>
      </c>
      <c r="U292">
        <f t="shared" si="44"/>
        <v>1</v>
      </c>
    </row>
    <row r="293" spans="1:21" x14ac:dyDescent="0.25">
      <c r="A293" t="s">
        <v>4220</v>
      </c>
      <c r="B293" t="s">
        <v>2264</v>
      </c>
      <c r="C293" t="s">
        <v>152</v>
      </c>
      <c r="D293" s="5" t="s">
        <v>3261</v>
      </c>
      <c r="E293" t="s">
        <v>1408</v>
      </c>
      <c r="F293" s="8">
        <v>6617</v>
      </c>
      <c r="G293" s="2">
        <v>42824</v>
      </c>
      <c r="I293" t="str">
        <f t="shared" si="36"/>
        <v>AVOCATS ALZHEIMER</v>
      </c>
      <c r="J293" t="b">
        <f t="shared" si="37"/>
        <v>0</v>
      </c>
      <c r="M293">
        <f t="shared" si="38"/>
        <v>14</v>
      </c>
      <c r="N293" t="str">
        <f t="shared" si="39"/>
        <v>+(421) 297-7603</v>
      </c>
      <c r="O293">
        <f t="shared" si="40"/>
        <v>6617</v>
      </c>
      <c r="P293" t="b">
        <f t="shared" si="41"/>
        <v>1</v>
      </c>
      <c r="Q293">
        <f t="shared" si="42"/>
        <v>6617</v>
      </c>
      <c r="R293" t="b">
        <f t="shared" si="43"/>
        <v>1</v>
      </c>
      <c r="U293">
        <f t="shared" si="44"/>
        <v>1</v>
      </c>
    </row>
    <row r="294" spans="1:21" x14ac:dyDescent="0.25">
      <c r="A294" t="s">
        <v>4221</v>
      </c>
      <c r="B294" t="s">
        <v>2265</v>
      </c>
      <c r="C294" t="s">
        <v>153</v>
      </c>
      <c r="D294" s="5" t="s">
        <v>3262</v>
      </c>
      <c r="E294" t="s">
        <v>1409</v>
      </c>
      <c r="F294" s="8">
        <v>3761</v>
      </c>
      <c r="G294" s="2">
        <v>41174</v>
      </c>
      <c r="I294" t="str">
        <f t="shared" si="36"/>
        <v>LOCATION KINGKENNY</v>
      </c>
      <c r="J294" t="b">
        <f t="shared" si="37"/>
        <v>0</v>
      </c>
      <c r="M294">
        <f t="shared" si="38"/>
        <v>14</v>
      </c>
      <c r="N294" t="str">
        <f t="shared" si="39"/>
        <v>+(486) 370-8803</v>
      </c>
      <c r="O294">
        <f t="shared" si="40"/>
        <v>3761</v>
      </c>
      <c r="P294" t="b">
        <f t="shared" si="41"/>
        <v>1</v>
      </c>
      <c r="Q294">
        <f t="shared" si="42"/>
        <v>3761</v>
      </c>
      <c r="R294" t="b">
        <f t="shared" si="43"/>
        <v>1</v>
      </c>
      <c r="U294">
        <f t="shared" si="44"/>
        <v>1</v>
      </c>
    </row>
    <row r="295" spans="1:21" x14ac:dyDescent="0.25">
      <c r="A295" t="s">
        <v>4222</v>
      </c>
      <c r="B295" t="s">
        <v>2266</v>
      </c>
      <c r="C295" t="s">
        <v>660</v>
      </c>
      <c r="D295" s="5" t="s">
        <v>3263</v>
      </c>
      <c r="E295" t="s">
        <v>1410</v>
      </c>
      <c r="F295" s="8">
        <v>611</v>
      </c>
      <c r="G295" s="2">
        <v>44430</v>
      </c>
      <c r="I295" t="str">
        <f t="shared" si="36"/>
        <v>MODES SUPERHOME</v>
      </c>
      <c r="J295" t="b">
        <f t="shared" si="37"/>
        <v>0</v>
      </c>
      <c r="M295">
        <f t="shared" si="38"/>
        <v>14</v>
      </c>
      <c r="N295" t="str">
        <f t="shared" si="39"/>
        <v>+(411) 346-9952</v>
      </c>
      <c r="O295">
        <f t="shared" si="40"/>
        <v>611</v>
      </c>
      <c r="P295" t="b">
        <f t="shared" si="41"/>
        <v>1</v>
      </c>
      <c r="Q295">
        <f t="shared" si="42"/>
        <v>611</v>
      </c>
      <c r="R295" t="b">
        <f t="shared" si="43"/>
        <v>1</v>
      </c>
      <c r="U295">
        <f t="shared" si="44"/>
        <v>1</v>
      </c>
    </row>
    <row r="296" spans="1:21" x14ac:dyDescent="0.25">
      <c r="A296" t="s">
        <v>4223</v>
      </c>
      <c r="B296" t="s">
        <v>2267</v>
      </c>
      <c r="C296" t="s">
        <v>661</v>
      </c>
      <c r="D296" s="5" t="s">
        <v>3264</v>
      </c>
      <c r="E296" t="s">
        <v>1411</v>
      </c>
      <c r="F296" s="8">
        <v>5603</v>
      </c>
      <c r="G296" s="2">
        <v>41528</v>
      </c>
      <c r="I296" t="str">
        <f t="shared" si="36"/>
        <v>TOUT BEDDBFTY</v>
      </c>
      <c r="J296" t="b">
        <f t="shared" si="37"/>
        <v>0</v>
      </c>
      <c r="M296">
        <f t="shared" si="38"/>
        <v>14</v>
      </c>
      <c r="N296" t="str">
        <f t="shared" si="39"/>
        <v>+(973) 201-0917</v>
      </c>
      <c r="O296">
        <f t="shared" si="40"/>
        <v>5603</v>
      </c>
      <c r="P296" t="b">
        <f t="shared" si="41"/>
        <v>1</v>
      </c>
      <c r="Q296">
        <f t="shared" si="42"/>
        <v>5603</v>
      </c>
      <c r="R296" t="b">
        <f t="shared" si="43"/>
        <v>1</v>
      </c>
      <c r="U296">
        <f t="shared" si="44"/>
        <v>1</v>
      </c>
    </row>
    <row r="297" spans="1:21" x14ac:dyDescent="0.25">
      <c r="A297" t="s">
        <v>4224</v>
      </c>
      <c r="B297" t="s">
        <v>2268</v>
      </c>
      <c r="C297" t="s">
        <v>662</v>
      </c>
      <c r="D297" s="5" t="s">
        <v>2989</v>
      </c>
      <c r="E297" t="s">
        <v>1412</v>
      </c>
      <c r="F297" s="8">
        <v>7088</v>
      </c>
      <c r="G297" s="2">
        <v>42497</v>
      </c>
      <c r="I297" t="str">
        <f t="shared" si="36"/>
        <v>PREMIÈRE INTERNATIONALE</v>
      </c>
      <c r="J297" t="b">
        <f t="shared" si="37"/>
        <v>0</v>
      </c>
      <c r="M297">
        <f t="shared" si="38"/>
        <v>14</v>
      </c>
      <c r="N297" t="str">
        <f t="shared" si="39"/>
        <v>+(860) 386-4483</v>
      </c>
      <c r="O297">
        <f t="shared" si="40"/>
        <v>7088</v>
      </c>
      <c r="P297" t="b">
        <f t="shared" si="41"/>
        <v>1</v>
      </c>
      <c r="Q297">
        <f t="shared" si="42"/>
        <v>7088</v>
      </c>
      <c r="R297" t="b">
        <f t="shared" si="43"/>
        <v>1</v>
      </c>
      <c r="U297">
        <f t="shared" si="44"/>
        <v>1</v>
      </c>
    </row>
    <row r="298" spans="1:21" x14ac:dyDescent="0.25">
      <c r="A298" t="s">
        <v>4225</v>
      </c>
      <c r="B298" t="s">
        <v>2269</v>
      </c>
      <c r="C298" t="s">
        <v>154</v>
      </c>
      <c r="D298" s="5" t="s">
        <v>3265</v>
      </c>
      <c r="E298" t="s">
        <v>1413</v>
      </c>
      <c r="F298" s="8">
        <v>7229</v>
      </c>
      <c r="G298" s="2">
        <v>43711</v>
      </c>
      <c r="I298" t="str">
        <f t="shared" si="36"/>
        <v>VÊTEMENTS MODERNESOPOLIS</v>
      </c>
      <c r="J298" t="b">
        <f t="shared" si="37"/>
        <v>0</v>
      </c>
      <c r="M298">
        <f t="shared" si="38"/>
        <v>14</v>
      </c>
      <c r="N298" t="str">
        <f t="shared" si="39"/>
        <v>+(973) 343-9990</v>
      </c>
      <c r="O298">
        <f t="shared" si="40"/>
        <v>7229</v>
      </c>
      <c r="P298" t="b">
        <f t="shared" si="41"/>
        <v>1</v>
      </c>
      <c r="Q298">
        <f t="shared" si="42"/>
        <v>7229</v>
      </c>
      <c r="R298" t="b">
        <f t="shared" si="43"/>
        <v>1</v>
      </c>
      <c r="U298">
        <f t="shared" si="44"/>
        <v>1</v>
      </c>
    </row>
    <row r="299" spans="1:21" x14ac:dyDescent="0.25">
      <c r="A299" t="s">
        <v>4226</v>
      </c>
      <c r="B299" t="s">
        <v>2270</v>
      </c>
      <c r="C299" t="s">
        <v>155</v>
      </c>
      <c r="D299" s="5" t="s">
        <v>3266</v>
      </c>
      <c r="E299" t="s">
        <v>1414</v>
      </c>
      <c r="F299" s="8">
        <v>2162</v>
      </c>
      <c r="G299" s="2">
        <v>42543</v>
      </c>
      <c r="I299" t="str">
        <f t="shared" si="36"/>
        <v>MOBILIER URBAIN</v>
      </c>
      <c r="J299" t="b">
        <f t="shared" si="37"/>
        <v>0</v>
      </c>
      <c r="M299">
        <f t="shared" si="38"/>
        <v>14</v>
      </c>
      <c r="N299" t="str">
        <f t="shared" si="39"/>
        <v>+(858) 700-8069</v>
      </c>
      <c r="O299">
        <f t="shared" si="40"/>
        <v>2162</v>
      </c>
      <c r="P299" t="b">
        <f t="shared" si="41"/>
        <v>1</v>
      </c>
      <c r="Q299">
        <f t="shared" si="42"/>
        <v>2162</v>
      </c>
      <c r="R299" t="b">
        <f t="shared" si="43"/>
        <v>1</v>
      </c>
      <c r="U299">
        <f t="shared" si="44"/>
        <v>1</v>
      </c>
    </row>
    <row r="300" spans="1:21" x14ac:dyDescent="0.25">
      <c r="A300" t="s">
        <v>4227</v>
      </c>
      <c r="B300" t="s">
        <v>4941</v>
      </c>
      <c r="C300" t="s">
        <v>663</v>
      </c>
      <c r="D300" s="5" t="s">
        <v>3267</v>
      </c>
      <c r="E300" t="s">
        <v>1415</v>
      </c>
      <c r="F300" s="8">
        <v>3818</v>
      </c>
      <c r="G300" s="2">
        <v>43459</v>
      </c>
      <c r="I300" t="str">
        <f t="shared" si="36"/>
        <v>MERISIER</v>
      </c>
      <c r="J300" t="b">
        <f t="shared" si="37"/>
        <v>0</v>
      </c>
      <c r="M300">
        <f t="shared" si="38"/>
        <v>14</v>
      </c>
      <c r="N300" t="str">
        <f t="shared" si="39"/>
        <v>+(997) 460-8399</v>
      </c>
      <c r="O300">
        <f t="shared" si="40"/>
        <v>3818</v>
      </c>
      <c r="P300" t="b">
        <f t="shared" si="41"/>
        <v>1</v>
      </c>
      <c r="Q300">
        <f t="shared" si="42"/>
        <v>3818</v>
      </c>
      <c r="R300" t="b">
        <f t="shared" si="43"/>
        <v>1</v>
      </c>
      <c r="U300">
        <f t="shared" si="44"/>
        <v>1</v>
      </c>
    </row>
    <row r="301" spans="1:21" x14ac:dyDescent="0.25">
      <c r="A301" t="s">
        <v>4228</v>
      </c>
      <c r="B301" t="s">
        <v>2271</v>
      </c>
      <c r="C301" t="s">
        <v>664</v>
      </c>
      <c r="D301" s="5" t="s">
        <v>3268</v>
      </c>
      <c r="E301" t="s">
        <v>1416</v>
      </c>
      <c r="F301" s="8">
        <v>2209</v>
      </c>
      <c r="G301" s="2">
        <v>41733</v>
      </c>
      <c r="I301" t="str">
        <f t="shared" si="36"/>
        <v>LOCATION DE BOIS</v>
      </c>
      <c r="J301" t="b">
        <f t="shared" si="37"/>
        <v>0</v>
      </c>
      <c r="M301">
        <f t="shared" si="38"/>
        <v>14</v>
      </c>
      <c r="N301" t="str">
        <f t="shared" si="39"/>
        <v>+(360) 394-5097</v>
      </c>
      <c r="O301">
        <f t="shared" si="40"/>
        <v>2209</v>
      </c>
      <c r="P301" t="b">
        <f t="shared" si="41"/>
        <v>1</v>
      </c>
      <c r="Q301">
        <f t="shared" si="42"/>
        <v>2209</v>
      </c>
      <c r="R301" t="b">
        <f t="shared" si="43"/>
        <v>1</v>
      </c>
      <c r="U301">
        <f t="shared" si="44"/>
        <v>1</v>
      </c>
    </row>
    <row r="302" spans="1:21" x14ac:dyDescent="0.25">
      <c r="A302" t="s">
        <v>4229</v>
      </c>
      <c r="B302" t="s">
        <v>2272</v>
      </c>
      <c r="C302" t="s">
        <v>156</v>
      </c>
      <c r="D302" s="6" t="s">
        <v>4943</v>
      </c>
      <c r="E302" t="s">
        <v>1417</v>
      </c>
      <c r="F302" s="8">
        <v>5272</v>
      </c>
      <c r="G302" s="2">
        <v>40928</v>
      </c>
      <c r="I302" t="str">
        <f t="shared" si="36"/>
        <v>MONDE DE MATSURI</v>
      </c>
      <c r="J302" t="b">
        <f t="shared" si="37"/>
        <v>0</v>
      </c>
      <c r="M302">
        <f t="shared" si="38"/>
        <v>14</v>
      </c>
      <c r="N302" t="str">
        <f t="shared" si="39"/>
        <v>+(438) 538-0767</v>
      </c>
      <c r="O302">
        <f t="shared" si="40"/>
        <v>5272</v>
      </c>
      <c r="P302" t="b">
        <f t="shared" si="41"/>
        <v>1</v>
      </c>
      <c r="Q302">
        <f t="shared" si="42"/>
        <v>5272</v>
      </c>
      <c r="R302" t="b">
        <f t="shared" si="43"/>
        <v>1</v>
      </c>
      <c r="U302">
        <f t="shared" si="44"/>
        <v>1</v>
      </c>
    </row>
    <row r="303" spans="1:21" x14ac:dyDescent="0.25">
      <c r="A303" t="s">
        <v>4230</v>
      </c>
      <c r="B303" t="s">
        <v>2273</v>
      </c>
      <c r="C303" t="s">
        <v>157</v>
      </c>
      <c r="D303" s="5" t="s">
        <v>3269</v>
      </c>
      <c r="E303" t="s">
        <v>1418</v>
      </c>
      <c r="F303" s="8">
        <v>8217</v>
      </c>
      <c r="G303" s="2">
        <v>44280</v>
      </c>
      <c r="I303" t="str">
        <f t="shared" si="36"/>
        <v>SEMBLE MEUBLES</v>
      </c>
      <c r="J303" t="b">
        <f t="shared" si="37"/>
        <v>0</v>
      </c>
      <c r="M303">
        <f t="shared" si="38"/>
        <v>14</v>
      </c>
      <c r="N303" t="str">
        <f t="shared" si="39"/>
        <v>+(889) 796-0357</v>
      </c>
      <c r="O303">
        <f t="shared" si="40"/>
        <v>8217</v>
      </c>
      <c r="P303" t="b">
        <f t="shared" si="41"/>
        <v>1</v>
      </c>
      <c r="Q303">
        <f t="shared" si="42"/>
        <v>8217</v>
      </c>
      <c r="R303" t="b">
        <f t="shared" si="43"/>
        <v>1</v>
      </c>
      <c r="U303">
        <f t="shared" si="44"/>
        <v>1</v>
      </c>
    </row>
    <row r="304" spans="1:21" x14ac:dyDescent="0.25">
      <c r="A304" t="s">
        <v>4231</v>
      </c>
      <c r="B304" t="s">
        <v>2274</v>
      </c>
      <c r="C304" t="s">
        <v>158</v>
      </c>
      <c r="D304" s="5" t="s">
        <v>3270</v>
      </c>
      <c r="E304" t="s">
        <v>1419</v>
      </c>
      <c r="F304" s="8">
        <v>4978</v>
      </c>
      <c r="G304" s="2">
        <v>41582</v>
      </c>
      <c r="I304" t="str">
        <f t="shared" si="36"/>
        <v>VERRE BRANTE</v>
      </c>
      <c r="J304" t="b">
        <f t="shared" si="37"/>
        <v>0</v>
      </c>
      <c r="M304">
        <f t="shared" si="38"/>
        <v>14</v>
      </c>
      <c r="N304" t="str">
        <f t="shared" si="39"/>
        <v>+(366) 633-7684</v>
      </c>
      <c r="O304">
        <f t="shared" si="40"/>
        <v>4978</v>
      </c>
      <c r="P304" t="b">
        <f t="shared" si="41"/>
        <v>1</v>
      </c>
      <c r="Q304">
        <f t="shared" si="42"/>
        <v>4978</v>
      </c>
      <c r="R304" t="b">
        <f t="shared" si="43"/>
        <v>1</v>
      </c>
      <c r="U304">
        <f t="shared" si="44"/>
        <v>1</v>
      </c>
    </row>
    <row r="305" spans="1:21" x14ac:dyDescent="0.25">
      <c r="A305" t="s">
        <v>4232</v>
      </c>
      <c r="B305" t="s">
        <v>2275</v>
      </c>
      <c r="C305" t="s">
        <v>159</v>
      </c>
      <c r="D305" s="5" t="s">
        <v>3271</v>
      </c>
      <c r="E305" t="s">
        <v>1420</v>
      </c>
      <c r="F305" s="8">
        <v>7359</v>
      </c>
      <c r="G305" s="2">
        <v>43136</v>
      </c>
      <c r="I305" t="str">
        <f t="shared" si="36"/>
        <v>UN SEUL ROULEAU</v>
      </c>
      <c r="J305" t="b">
        <f t="shared" si="37"/>
        <v>0</v>
      </c>
      <c r="M305">
        <f t="shared" si="38"/>
        <v>14</v>
      </c>
      <c r="N305" t="str">
        <f t="shared" si="39"/>
        <v>+(582) 235-8233</v>
      </c>
      <c r="O305">
        <f t="shared" si="40"/>
        <v>7359</v>
      </c>
      <c r="P305" t="b">
        <f t="shared" si="41"/>
        <v>1</v>
      </c>
      <c r="Q305">
        <f t="shared" si="42"/>
        <v>7359</v>
      </c>
      <c r="R305" t="b">
        <f t="shared" si="43"/>
        <v>1</v>
      </c>
      <c r="U305">
        <f t="shared" si="44"/>
        <v>1</v>
      </c>
    </row>
    <row r="306" spans="1:21" x14ac:dyDescent="0.25">
      <c r="A306" t="s">
        <v>4233</v>
      </c>
      <c r="B306" t="s">
        <v>2276</v>
      </c>
      <c r="C306" t="s">
        <v>160</v>
      </c>
      <c r="D306" s="5" t="s">
        <v>3272</v>
      </c>
      <c r="E306" t="s">
        <v>1421</v>
      </c>
      <c r="F306" s="8">
        <v>4124</v>
      </c>
      <c r="G306" s="2">
        <v>43022</v>
      </c>
      <c r="I306" t="str">
        <f t="shared" si="36"/>
        <v>MEUBLES DC</v>
      </c>
      <c r="J306" t="b">
        <f t="shared" si="37"/>
        <v>0</v>
      </c>
      <c r="M306">
        <f t="shared" si="38"/>
        <v>14</v>
      </c>
      <c r="N306" t="str">
        <f t="shared" si="39"/>
        <v>+(779) 385-2301</v>
      </c>
      <c r="O306">
        <f t="shared" si="40"/>
        <v>4124</v>
      </c>
      <c r="P306" t="b">
        <f t="shared" si="41"/>
        <v>1</v>
      </c>
      <c r="Q306">
        <f t="shared" si="42"/>
        <v>4124</v>
      </c>
      <c r="R306" t="b">
        <f t="shared" si="43"/>
        <v>1</v>
      </c>
      <c r="U306">
        <f t="shared" si="44"/>
        <v>1</v>
      </c>
    </row>
    <row r="307" spans="1:21" x14ac:dyDescent="0.25">
      <c r="A307" t="s">
        <v>4234</v>
      </c>
      <c r="B307" t="s">
        <v>2277</v>
      </c>
      <c r="C307" t="s">
        <v>161</v>
      </c>
      <c r="D307" s="5" t="s">
        <v>3273</v>
      </c>
      <c r="E307" t="s">
        <v>1422</v>
      </c>
      <c r="F307" s="8">
        <v>1200</v>
      </c>
      <c r="G307" s="2">
        <v>42170</v>
      </c>
      <c r="I307" t="str">
        <f t="shared" si="36"/>
        <v>MEUBLES CAFÉ</v>
      </c>
      <c r="J307" t="b">
        <f t="shared" si="37"/>
        <v>0</v>
      </c>
      <c r="M307">
        <f t="shared" si="38"/>
        <v>14</v>
      </c>
      <c r="N307" t="str">
        <f t="shared" si="39"/>
        <v>+(435) 482-8834</v>
      </c>
      <c r="O307">
        <f t="shared" si="40"/>
        <v>1200</v>
      </c>
      <c r="P307" t="b">
        <f t="shared" si="41"/>
        <v>1</v>
      </c>
      <c r="Q307">
        <f t="shared" si="42"/>
        <v>1200</v>
      </c>
      <c r="R307" t="b">
        <f t="shared" si="43"/>
        <v>1</v>
      </c>
      <c r="U307">
        <f t="shared" si="44"/>
        <v>1</v>
      </c>
    </row>
    <row r="308" spans="1:21" x14ac:dyDescent="0.25">
      <c r="A308" t="s">
        <v>4235</v>
      </c>
      <c r="B308" t="s">
        <v>2278</v>
      </c>
      <c r="C308" t="s">
        <v>162</v>
      </c>
      <c r="D308" s="5" t="s">
        <v>3274</v>
      </c>
      <c r="E308" t="s">
        <v>1423</v>
      </c>
      <c r="F308" s="8">
        <v>2208</v>
      </c>
      <c r="G308" s="2">
        <v>41434</v>
      </c>
      <c r="I308" t="str">
        <f t="shared" si="36"/>
        <v>RAGUARTA À L'ÉRABLE</v>
      </c>
      <c r="J308" t="b">
        <f t="shared" si="37"/>
        <v>0</v>
      </c>
      <c r="M308">
        <f t="shared" si="38"/>
        <v>14</v>
      </c>
      <c r="N308" t="str">
        <f t="shared" si="39"/>
        <v>+(468) 951-9364</v>
      </c>
      <c r="O308">
        <f t="shared" si="40"/>
        <v>2208</v>
      </c>
      <c r="P308" t="b">
        <f t="shared" si="41"/>
        <v>1</v>
      </c>
      <c r="Q308">
        <f t="shared" si="42"/>
        <v>2208</v>
      </c>
      <c r="R308" t="b">
        <f t="shared" si="43"/>
        <v>1</v>
      </c>
      <c r="U308">
        <f t="shared" si="44"/>
        <v>1</v>
      </c>
    </row>
    <row r="309" spans="1:21" x14ac:dyDescent="0.25">
      <c r="A309" t="s">
        <v>4236</v>
      </c>
      <c r="B309" t="s">
        <v>2279</v>
      </c>
      <c r="C309" t="s">
        <v>163</v>
      </c>
      <c r="D309" s="5" t="s">
        <v>3275</v>
      </c>
      <c r="E309" t="s">
        <v>1424</v>
      </c>
      <c r="F309" s="8">
        <v>2348</v>
      </c>
      <c r="G309" s="2">
        <v>44470</v>
      </c>
      <c r="I309" t="str">
        <f t="shared" si="36"/>
        <v>OREILLERS À FROUFROUS</v>
      </c>
      <c r="J309" t="b">
        <f t="shared" si="37"/>
        <v>0</v>
      </c>
      <c r="M309">
        <f t="shared" si="38"/>
        <v>14</v>
      </c>
      <c r="N309" t="str">
        <f t="shared" si="39"/>
        <v>+(276) 811-3773</v>
      </c>
      <c r="O309">
        <f t="shared" si="40"/>
        <v>2348</v>
      </c>
      <c r="P309" t="b">
        <f t="shared" si="41"/>
        <v>1</v>
      </c>
      <c r="Q309">
        <f t="shared" si="42"/>
        <v>2348</v>
      </c>
      <c r="R309" t="b">
        <f t="shared" si="43"/>
        <v>1</v>
      </c>
      <c r="U309">
        <f t="shared" si="44"/>
        <v>1</v>
      </c>
    </row>
    <row r="310" spans="1:21" x14ac:dyDescent="0.25">
      <c r="A310" t="s">
        <v>4237</v>
      </c>
      <c r="B310" t="s">
        <v>2280</v>
      </c>
      <c r="C310" t="s">
        <v>665</v>
      </c>
      <c r="D310" s="5" t="s">
        <v>3276</v>
      </c>
      <c r="E310" t="s">
        <v>1425</v>
      </c>
      <c r="F310" s="8">
        <v>7354</v>
      </c>
      <c r="G310" s="2">
        <v>44083</v>
      </c>
      <c r="I310" t="str">
        <f t="shared" si="36"/>
        <v>CONSTRUCTEURS GOYKAY</v>
      </c>
      <c r="J310" t="b">
        <f t="shared" si="37"/>
        <v>0</v>
      </c>
      <c r="M310">
        <f t="shared" si="38"/>
        <v>14</v>
      </c>
      <c r="N310" t="str">
        <f t="shared" si="39"/>
        <v>+(631) 464-9774</v>
      </c>
      <c r="O310">
        <f t="shared" si="40"/>
        <v>7354</v>
      </c>
      <c r="P310" t="b">
        <f t="shared" si="41"/>
        <v>1</v>
      </c>
      <c r="Q310">
        <f t="shared" si="42"/>
        <v>7354</v>
      </c>
      <c r="R310" t="b">
        <f t="shared" si="43"/>
        <v>1</v>
      </c>
      <c r="U310">
        <f t="shared" si="44"/>
        <v>1</v>
      </c>
    </row>
    <row r="311" spans="1:21" x14ac:dyDescent="0.25">
      <c r="A311" t="s">
        <v>4238</v>
      </c>
      <c r="B311" t="s">
        <v>2281</v>
      </c>
      <c r="C311" t="s">
        <v>164</v>
      </c>
      <c r="D311" s="5" t="s">
        <v>3277</v>
      </c>
      <c r="E311" t="s">
        <v>1426</v>
      </c>
      <c r="F311" s="8">
        <v>2190</v>
      </c>
      <c r="G311" s="2">
        <v>44377</v>
      </c>
      <c r="I311" t="str">
        <f t="shared" si="36"/>
        <v>SYSTÈMES ATÉNASTIQUES</v>
      </c>
      <c r="J311" t="b">
        <f t="shared" si="37"/>
        <v>0</v>
      </c>
      <c r="M311">
        <f t="shared" si="38"/>
        <v>14</v>
      </c>
      <c r="N311" t="str">
        <f t="shared" si="39"/>
        <v>+(877) 772-0326</v>
      </c>
      <c r="O311">
        <f t="shared" si="40"/>
        <v>2190</v>
      </c>
      <c r="P311" t="b">
        <f t="shared" si="41"/>
        <v>1</v>
      </c>
      <c r="Q311">
        <f t="shared" si="42"/>
        <v>2190</v>
      </c>
      <c r="R311" t="b">
        <f t="shared" si="43"/>
        <v>1</v>
      </c>
      <c r="U311">
        <f t="shared" si="44"/>
        <v>1</v>
      </c>
    </row>
    <row r="312" spans="1:21" x14ac:dyDescent="0.25">
      <c r="A312" t="s">
        <v>4239</v>
      </c>
      <c r="B312" t="s">
        <v>2282</v>
      </c>
      <c r="C312" t="s">
        <v>666</v>
      </c>
      <c r="D312" s="5" t="s">
        <v>3278</v>
      </c>
      <c r="E312" t="s">
        <v>1427</v>
      </c>
      <c r="F312" s="8">
        <v>680</v>
      </c>
      <c r="G312" s="2">
        <v>43964</v>
      </c>
      <c r="I312" t="str">
        <f t="shared" si="36"/>
        <v>LE SERVICE INFORMATIQUE À DOMICILE</v>
      </c>
      <c r="J312" t="b">
        <f t="shared" si="37"/>
        <v>0</v>
      </c>
      <c r="M312">
        <f t="shared" si="38"/>
        <v>14</v>
      </c>
      <c r="N312" t="str">
        <f t="shared" si="39"/>
        <v>+(666) 301-0269</v>
      </c>
      <c r="O312">
        <f t="shared" si="40"/>
        <v>680</v>
      </c>
      <c r="P312" t="b">
        <f t="shared" si="41"/>
        <v>1</v>
      </c>
      <c r="Q312">
        <f t="shared" si="42"/>
        <v>680</v>
      </c>
      <c r="R312" t="b">
        <f t="shared" si="43"/>
        <v>1</v>
      </c>
      <c r="U312">
        <f t="shared" si="44"/>
        <v>1</v>
      </c>
    </row>
    <row r="313" spans="1:21" x14ac:dyDescent="0.25">
      <c r="A313" t="s">
        <v>4240</v>
      </c>
      <c r="B313" t="s">
        <v>2283</v>
      </c>
      <c r="C313" t="s">
        <v>165</v>
      </c>
      <c r="D313" s="5" t="s">
        <v>3279</v>
      </c>
      <c r="E313" t="s">
        <v>1428</v>
      </c>
      <c r="F313" s="8">
        <v>3357</v>
      </c>
      <c r="G313" s="2">
        <v>44147</v>
      </c>
      <c r="I313" t="str">
        <f t="shared" si="36"/>
        <v>SCIENCE ILLIMITÉE</v>
      </c>
      <c r="J313" t="b">
        <f t="shared" si="37"/>
        <v>0</v>
      </c>
      <c r="M313">
        <f t="shared" si="38"/>
        <v>14</v>
      </c>
      <c r="N313" t="str">
        <f t="shared" si="39"/>
        <v>+(796) 447-4861</v>
      </c>
      <c r="O313">
        <f t="shared" si="40"/>
        <v>3357</v>
      </c>
      <c r="P313" t="b">
        <f t="shared" si="41"/>
        <v>1</v>
      </c>
      <c r="Q313">
        <f t="shared" si="42"/>
        <v>3357</v>
      </c>
      <c r="R313" t="b">
        <f t="shared" si="43"/>
        <v>1</v>
      </c>
      <c r="U313">
        <f t="shared" si="44"/>
        <v>1</v>
      </c>
    </row>
    <row r="314" spans="1:21" x14ac:dyDescent="0.25">
      <c r="A314" t="s">
        <v>4241</v>
      </c>
      <c r="B314" t="s">
        <v>2284</v>
      </c>
      <c r="C314" t="s">
        <v>667</v>
      </c>
      <c r="D314" s="5" t="s">
        <v>3280</v>
      </c>
      <c r="E314" t="s">
        <v>1429</v>
      </c>
      <c r="F314" s="8">
        <v>6733</v>
      </c>
      <c r="G314" s="2">
        <v>41969</v>
      </c>
      <c r="I314" t="str">
        <f t="shared" si="36"/>
        <v>IMPULSION DE DONNÉES</v>
      </c>
      <c r="J314" t="b">
        <f t="shared" si="37"/>
        <v>0</v>
      </c>
      <c r="M314">
        <f t="shared" si="38"/>
        <v>14</v>
      </c>
      <c r="N314" t="str">
        <f t="shared" si="39"/>
        <v>+(665) 718-2042</v>
      </c>
      <c r="O314">
        <f t="shared" si="40"/>
        <v>6733</v>
      </c>
      <c r="P314" t="b">
        <f t="shared" si="41"/>
        <v>1</v>
      </c>
      <c r="Q314">
        <f t="shared" si="42"/>
        <v>6733</v>
      </c>
      <c r="R314" t="b">
        <f t="shared" si="43"/>
        <v>1</v>
      </c>
      <c r="U314">
        <f t="shared" si="44"/>
        <v>1</v>
      </c>
    </row>
    <row r="315" spans="1:21" x14ac:dyDescent="0.25">
      <c r="A315" t="s">
        <v>4242</v>
      </c>
      <c r="B315" t="s">
        <v>2285</v>
      </c>
      <c r="C315" t="s">
        <v>668</v>
      </c>
      <c r="D315" s="5" t="s">
        <v>3281</v>
      </c>
      <c r="E315" t="s">
        <v>1430</v>
      </c>
      <c r="F315" s="8">
        <v>3134</v>
      </c>
      <c r="G315" s="2">
        <v>43555</v>
      </c>
      <c r="I315" t="str">
        <f t="shared" si="36"/>
        <v>DÉVELOPPEMENT AHIYO</v>
      </c>
      <c r="J315" t="b">
        <f t="shared" si="37"/>
        <v>0</v>
      </c>
      <c r="M315">
        <f t="shared" si="38"/>
        <v>14</v>
      </c>
      <c r="N315" t="str">
        <f t="shared" si="39"/>
        <v>+(296) 740-8874</v>
      </c>
      <c r="O315">
        <f t="shared" si="40"/>
        <v>3134</v>
      </c>
      <c r="P315" t="b">
        <f t="shared" si="41"/>
        <v>1</v>
      </c>
      <c r="Q315">
        <f t="shared" si="42"/>
        <v>3134</v>
      </c>
      <c r="R315" t="b">
        <f t="shared" si="43"/>
        <v>1</v>
      </c>
      <c r="U315">
        <f t="shared" si="44"/>
        <v>1</v>
      </c>
    </row>
    <row r="316" spans="1:21" x14ac:dyDescent="0.25">
      <c r="A316" t="s">
        <v>4243</v>
      </c>
      <c r="B316" t="s">
        <v>2286</v>
      </c>
      <c r="C316" t="s">
        <v>166</v>
      </c>
      <c r="D316" s="5" t="s">
        <v>3282</v>
      </c>
      <c r="E316" t="s">
        <v>1431</v>
      </c>
      <c r="F316" s="8">
        <v>2588</v>
      </c>
      <c r="G316" s="2">
        <v>42043</v>
      </c>
      <c r="I316" t="str">
        <f t="shared" si="36"/>
        <v>BOUCLE DE TRAVAIL</v>
      </c>
      <c r="J316" t="b">
        <f t="shared" si="37"/>
        <v>0</v>
      </c>
      <c r="M316">
        <f t="shared" si="38"/>
        <v>14</v>
      </c>
      <c r="N316" t="str">
        <f t="shared" si="39"/>
        <v>+(518) 408-1514</v>
      </c>
      <c r="O316">
        <f t="shared" si="40"/>
        <v>2588</v>
      </c>
      <c r="P316" t="b">
        <f t="shared" si="41"/>
        <v>1</v>
      </c>
      <c r="Q316">
        <f t="shared" si="42"/>
        <v>2588</v>
      </c>
      <c r="R316" t="b">
        <f t="shared" si="43"/>
        <v>1</v>
      </c>
      <c r="U316">
        <f t="shared" si="44"/>
        <v>1</v>
      </c>
    </row>
    <row r="317" spans="1:21" x14ac:dyDescent="0.25">
      <c r="A317" t="s">
        <v>4244</v>
      </c>
      <c r="B317" t="s">
        <v>2287</v>
      </c>
      <c r="C317" t="s">
        <v>669</v>
      </c>
      <c r="D317" s="5" t="s">
        <v>3283</v>
      </c>
      <c r="E317" t="s">
        <v>1432</v>
      </c>
      <c r="F317" s="8">
        <v>7894</v>
      </c>
      <c r="G317" s="2">
        <v>43715</v>
      </c>
      <c r="I317" t="str">
        <f t="shared" si="36"/>
        <v>SOUFRE</v>
      </c>
      <c r="J317" t="b">
        <f t="shared" si="37"/>
        <v>0</v>
      </c>
      <c r="M317">
        <f t="shared" si="38"/>
        <v>14</v>
      </c>
      <c r="N317" t="str">
        <f t="shared" si="39"/>
        <v>+(497) 838-1157</v>
      </c>
      <c r="O317">
        <f t="shared" si="40"/>
        <v>7894</v>
      </c>
      <c r="P317" t="b">
        <f t="shared" si="41"/>
        <v>1</v>
      </c>
      <c r="Q317">
        <f t="shared" si="42"/>
        <v>7894</v>
      </c>
      <c r="R317" t="b">
        <f t="shared" si="43"/>
        <v>1</v>
      </c>
      <c r="U317">
        <f t="shared" si="44"/>
        <v>1</v>
      </c>
    </row>
    <row r="318" spans="1:21" x14ac:dyDescent="0.25">
      <c r="A318" t="s">
        <v>4245</v>
      </c>
      <c r="B318" t="s">
        <v>2288</v>
      </c>
      <c r="C318" t="s">
        <v>167</v>
      </c>
      <c r="E318" t="s">
        <v>1433</v>
      </c>
      <c r="F318" s="8">
        <v>6319</v>
      </c>
      <c r="G318" s="2">
        <v>42490</v>
      </c>
      <c r="I318" t="str">
        <f t="shared" si="36"/>
        <v>CHROMATIQUE</v>
      </c>
      <c r="J318" t="b">
        <f t="shared" si="37"/>
        <v>0</v>
      </c>
      <c r="M318">
        <f t="shared" si="38"/>
        <v>14</v>
      </c>
      <c r="N318" t="str">
        <f t="shared" si="39"/>
        <v>+(318) 269-2381</v>
      </c>
      <c r="O318">
        <f t="shared" si="40"/>
        <v>6319</v>
      </c>
      <c r="P318" t="b">
        <f t="shared" si="41"/>
        <v>1</v>
      </c>
      <c r="Q318">
        <f t="shared" si="42"/>
        <v>6319</v>
      </c>
      <c r="R318" t="b">
        <f t="shared" si="43"/>
        <v>1</v>
      </c>
      <c r="U318">
        <f t="shared" si="44"/>
        <v>1</v>
      </c>
    </row>
    <row r="319" spans="1:21" x14ac:dyDescent="0.25">
      <c r="A319" t="s">
        <v>4246</v>
      </c>
      <c r="B319" t="s">
        <v>2289</v>
      </c>
      <c r="C319" t="s">
        <v>168</v>
      </c>
      <c r="D319" s="5" t="s">
        <v>3284</v>
      </c>
      <c r="E319" t="s">
        <v>1434</v>
      </c>
      <c r="F319" s="8">
        <v>526</v>
      </c>
      <c r="G319" s="2">
        <v>44498</v>
      </c>
      <c r="I319" t="str">
        <f t="shared" si="36"/>
        <v>MAISON VANINI</v>
      </c>
      <c r="J319" t="b">
        <f t="shared" si="37"/>
        <v>0</v>
      </c>
      <c r="M319">
        <f t="shared" si="38"/>
        <v>14</v>
      </c>
      <c r="N319" t="str">
        <f t="shared" si="39"/>
        <v>+(713) 647-1170</v>
      </c>
      <c r="O319">
        <f t="shared" si="40"/>
        <v>526</v>
      </c>
      <c r="P319" t="b">
        <f t="shared" si="41"/>
        <v>1</v>
      </c>
      <c r="Q319">
        <f t="shared" si="42"/>
        <v>526</v>
      </c>
      <c r="R319" t="b">
        <f t="shared" si="43"/>
        <v>1</v>
      </c>
      <c r="U319">
        <f t="shared" si="44"/>
        <v>1</v>
      </c>
    </row>
    <row r="320" spans="1:21" x14ac:dyDescent="0.25">
      <c r="A320" t="s">
        <v>4247</v>
      </c>
      <c r="B320" t="s">
        <v>2290</v>
      </c>
      <c r="C320" t="s">
        <v>670</v>
      </c>
      <c r="D320" s="5" t="s">
        <v>3285</v>
      </c>
      <c r="E320" t="s">
        <v>1435</v>
      </c>
      <c r="F320" s="8">
        <v>4036</v>
      </c>
      <c r="G320" s="2">
        <v>44015</v>
      </c>
      <c r="I320" t="str">
        <f t="shared" si="36"/>
        <v>USINE DE CONFITURE INDUSTRIELLE</v>
      </c>
      <c r="J320" t="b">
        <f t="shared" si="37"/>
        <v>0</v>
      </c>
      <c r="M320">
        <f t="shared" si="38"/>
        <v>14</v>
      </c>
      <c r="N320" t="str">
        <f t="shared" si="39"/>
        <v>+(933) 597-1256</v>
      </c>
      <c r="O320">
        <f t="shared" si="40"/>
        <v>4036</v>
      </c>
      <c r="P320" t="b">
        <f t="shared" si="41"/>
        <v>1</v>
      </c>
      <c r="Q320">
        <f t="shared" si="42"/>
        <v>4036</v>
      </c>
      <c r="R320" t="b">
        <f t="shared" si="43"/>
        <v>1</v>
      </c>
      <c r="U320">
        <f t="shared" si="44"/>
        <v>1</v>
      </c>
    </row>
    <row r="321" spans="1:21" x14ac:dyDescent="0.25">
      <c r="A321" t="s">
        <v>4248</v>
      </c>
      <c r="B321" t="s">
        <v>2291</v>
      </c>
      <c r="C321" t="s">
        <v>169</v>
      </c>
      <c r="D321" s="5" t="s">
        <v>3286</v>
      </c>
      <c r="E321" t="s">
        <v>1436</v>
      </c>
      <c r="F321" s="8">
        <v>3951</v>
      </c>
      <c r="G321" s="2">
        <v>40938</v>
      </c>
      <c r="I321" t="str">
        <f t="shared" si="36"/>
        <v>ITCHLO NUMÉRIQUE</v>
      </c>
      <c r="J321" t="b">
        <f t="shared" si="37"/>
        <v>0</v>
      </c>
      <c r="M321">
        <f t="shared" si="38"/>
        <v>14</v>
      </c>
      <c r="N321" t="str">
        <f t="shared" si="39"/>
        <v>+(700) 450-5572</v>
      </c>
      <c r="O321">
        <f t="shared" si="40"/>
        <v>3951</v>
      </c>
      <c r="P321" t="b">
        <f t="shared" si="41"/>
        <v>1</v>
      </c>
      <c r="Q321">
        <f t="shared" si="42"/>
        <v>3951</v>
      </c>
      <c r="R321" t="b">
        <f t="shared" si="43"/>
        <v>1</v>
      </c>
      <c r="U321">
        <f t="shared" si="44"/>
        <v>1</v>
      </c>
    </row>
    <row r="322" spans="1:21" x14ac:dyDescent="0.25">
      <c r="A322" t="s">
        <v>4249</v>
      </c>
      <c r="B322" t="s">
        <v>2292</v>
      </c>
      <c r="C322" t="s">
        <v>170</v>
      </c>
      <c r="D322" s="5" t="s">
        <v>3287</v>
      </c>
      <c r="E322" t="s">
        <v>1437</v>
      </c>
      <c r="F322" s="8">
        <v>4970</v>
      </c>
      <c r="G322" s="2">
        <v>41270</v>
      </c>
      <c r="I322" t="str">
        <f t="shared" si="36"/>
        <v>PROJET TAMBORÉ</v>
      </c>
      <c r="J322" t="b">
        <f t="shared" si="37"/>
        <v>0</v>
      </c>
      <c r="M322">
        <f t="shared" si="38"/>
        <v>14</v>
      </c>
      <c r="N322" t="str">
        <f t="shared" si="39"/>
        <v>+(350) 625-5420</v>
      </c>
      <c r="O322">
        <f t="shared" si="40"/>
        <v>4970</v>
      </c>
      <c r="P322" t="b">
        <f t="shared" si="41"/>
        <v>1</v>
      </c>
      <c r="Q322">
        <f t="shared" si="42"/>
        <v>4970</v>
      </c>
      <c r="R322" t="b">
        <f t="shared" si="43"/>
        <v>1</v>
      </c>
      <c r="U322">
        <f t="shared" si="44"/>
        <v>1</v>
      </c>
    </row>
    <row r="323" spans="1:21" x14ac:dyDescent="0.25">
      <c r="A323" t="s">
        <v>4250</v>
      </c>
      <c r="B323" t="s">
        <v>2293</v>
      </c>
      <c r="C323" t="s">
        <v>671</v>
      </c>
      <c r="D323" s="5" t="s">
        <v>3288</v>
      </c>
      <c r="E323" t="s">
        <v>1438</v>
      </c>
      <c r="F323" s="8">
        <v>4250</v>
      </c>
      <c r="G323" s="2">
        <v>42717</v>
      </c>
      <c r="I323" t="str">
        <f t="shared" ref="I323:I386" si="45">UPPER(B323)</f>
        <v>AIS EFFICACE</v>
      </c>
      <c r="J323" t="b">
        <f t="shared" ref="J323:J386" si="46">ISBLANK(G323)</f>
        <v>0</v>
      </c>
      <c r="M323">
        <f t="shared" ref="M323:M386" si="47">LEN(E323)</f>
        <v>14</v>
      </c>
      <c r="N323" t="str">
        <f t="shared" ref="N323:N386" si="48">CONCATENATE("+",E323)</f>
        <v>+(408) 227-4835</v>
      </c>
      <c r="O323">
        <f t="shared" ref="O323:O386" si="49">ABS(F323)</f>
        <v>4250</v>
      </c>
      <c r="P323" t="b">
        <f t="shared" ref="P323:P386" si="50">ISNUMBER(F323)</f>
        <v>1</v>
      </c>
      <c r="Q323">
        <f t="shared" ref="Q323:Q386" si="51">IF(ISNUMBER(F323),F323,"")</f>
        <v>4250</v>
      </c>
      <c r="R323" t="b">
        <f t="shared" ref="R323:R386" si="52">ISNUMBER(G323)</f>
        <v>1</v>
      </c>
      <c r="U323">
        <f t="shared" ref="U323:U386" si="53">COUNTIF(A323:A1354,A323)</f>
        <v>1</v>
      </c>
    </row>
    <row r="324" spans="1:21" x14ac:dyDescent="0.25">
      <c r="A324" t="s">
        <v>4251</v>
      </c>
      <c r="B324" t="s">
        <v>4942</v>
      </c>
      <c r="C324" t="s">
        <v>171</v>
      </c>
      <c r="D324" s="5" t="s">
        <v>3289</v>
      </c>
      <c r="E324" t="s">
        <v>1439</v>
      </c>
      <c r="F324" s="8">
        <v>7513</v>
      </c>
      <c r="G324" s="2">
        <v>41032</v>
      </c>
      <c r="I324" t="str">
        <f t="shared" si="45"/>
        <v>JOIE</v>
      </c>
      <c r="J324" t="b">
        <f t="shared" si="46"/>
        <v>0</v>
      </c>
      <c r="M324">
        <f t="shared" si="47"/>
        <v>14</v>
      </c>
      <c r="N324" t="str">
        <f t="shared" si="48"/>
        <v>+(294) 591-8743</v>
      </c>
      <c r="O324">
        <f t="shared" si="49"/>
        <v>7513</v>
      </c>
      <c r="P324" t="b">
        <f t="shared" si="50"/>
        <v>1</v>
      </c>
      <c r="Q324">
        <f t="shared" si="51"/>
        <v>7513</v>
      </c>
      <c r="R324" t="b">
        <f t="shared" si="52"/>
        <v>1</v>
      </c>
      <c r="U324">
        <f t="shared" si="53"/>
        <v>1</v>
      </c>
    </row>
    <row r="325" spans="1:21" x14ac:dyDescent="0.25">
      <c r="A325" t="s">
        <v>4252</v>
      </c>
      <c r="B325" t="s">
        <v>2294</v>
      </c>
      <c r="C325" t="s">
        <v>172</v>
      </c>
      <c r="D325" s="5" t="s">
        <v>3290</v>
      </c>
      <c r="E325" t="s">
        <v>1440</v>
      </c>
      <c r="F325" s="8">
        <v>6191</v>
      </c>
      <c r="G325" s="2">
        <v>43321</v>
      </c>
      <c r="I325" t="str">
        <f t="shared" si="45"/>
        <v>MANUCURE LEE</v>
      </c>
      <c r="J325" t="b">
        <f t="shared" si="46"/>
        <v>0</v>
      </c>
      <c r="M325">
        <f t="shared" si="47"/>
        <v>14</v>
      </c>
      <c r="N325" t="str">
        <f t="shared" si="48"/>
        <v>+(855) 736-4308</v>
      </c>
      <c r="O325">
        <f t="shared" si="49"/>
        <v>6191</v>
      </c>
      <c r="P325" t="b">
        <f t="shared" si="50"/>
        <v>1</v>
      </c>
      <c r="Q325">
        <f t="shared" si="51"/>
        <v>6191</v>
      </c>
      <c r="R325" t="b">
        <f t="shared" si="52"/>
        <v>1</v>
      </c>
      <c r="U325">
        <f t="shared" si="53"/>
        <v>1</v>
      </c>
    </row>
    <row r="326" spans="1:21" x14ac:dyDescent="0.25">
      <c r="A326" t="s">
        <v>4253</v>
      </c>
      <c r="B326" t="s">
        <v>2295</v>
      </c>
      <c r="C326" t="s">
        <v>173</v>
      </c>
      <c r="D326" s="5" t="s">
        <v>3291</v>
      </c>
      <c r="E326" t="s">
        <v>1441</v>
      </c>
      <c r="F326" s="8">
        <v>6749</v>
      </c>
      <c r="G326" s="2">
        <v>41356</v>
      </c>
      <c r="I326" t="str">
        <f t="shared" si="45"/>
        <v>BOUCLE BANCO</v>
      </c>
      <c r="J326" t="b">
        <f t="shared" si="46"/>
        <v>0</v>
      </c>
      <c r="M326">
        <f t="shared" si="47"/>
        <v>14</v>
      </c>
      <c r="N326" t="str">
        <f t="shared" si="48"/>
        <v>+(763) 793-7870</v>
      </c>
      <c r="O326">
        <f t="shared" si="49"/>
        <v>6749</v>
      </c>
      <c r="P326" t="b">
        <f t="shared" si="50"/>
        <v>1</v>
      </c>
      <c r="Q326">
        <f t="shared" si="51"/>
        <v>6749</v>
      </c>
      <c r="R326" t="b">
        <f t="shared" si="52"/>
        <v>1</v>
      </c>
      <c r="U326">
        <f t="shared" si="53"/>
        <v>1</v>
      </c>
    </row>
    <row r="327" spans="1:21" x14ac:dyDescent="0.25">
      <c r="A327" t="s">
        <v>4254</v>
      </c>
      <c r="B327" t="s">
        <v>2296</v>
      </c>
      <c r="C327" t="s">
        <v>672</v>
      </c>
      <c r="D327" s="5" t="s">
        <v>3292</v>
      </c>
      <c r="E327" t="s">
        <v>1442</v>
      </c>
      <c r="F327" s="8">
        <v>1334</v>
      </c>
      <c r="G327" s="2">
        <v>41302</v>
      </c>
      <c r="I327" t="str">
        <f t="shared" si="45"/>
        <v>GRAND ESPACE DE SAUVEGARDE</v>
      </c>
      <c r="J327" t="b">
        <f t="shared" si="46"/>
        <v>0</v>
      </c>
      <c r="M327">
        <f t="shared" si="47"/>
        <v>14</v>
      </c>
      <c r="N327" t="str">
        <f t="shared" si="48"/>
        <v>+(499) 275-6735</v>
      </c>
      <c r="O327">
        <f t="shared" si="49"/>
        <v>1334</v>
      </c>
      <c r="P327" t="b">
        <f t="shared" si="50"/>
        <v>1</v>
      </c>
      <c r="Q327">
        <f t="shared" si="51"/>
        <v>1334</v>
      </c>
      <c r="R327" t="b">
        <f t="shared" si="52"/>
        <v>1</v>
      </c>
      <c r="U327">
        <f t="shared" si="53"/>
        <v>1</v>
      </c>
    </row>
    <row r="328" spans="1:21" x14ac:dyDescent="0.25">
      <c r="A328" t="s">
        <v>4255</v>
      </c>
      <c r="B328" t="s">
        <v>2297</v>
      </c>
      <c r="C328" t="s">
        <v>673</v>
      </c>
      <c r="D328" s="5" t="s">
        <v>3120</v>
      </c>
      <c r="E328" t="s">
        <v>1443</v>
      </c>
      <c r="F328" s="8">
        <v>2867</v>
      </c>
      <c r="G328" s="2"/>
      <c r="I328" t="str">
        <f t="shared" si="45"/>
        <v>NUMÉRIQUE DYNAMIQUE</v>
      </c>
      <c r="J328" t="b">
        <f t="shared" si="46"/>
        <v>1</v>
      </c>
      <c r="M328">
        <f t="shared" si="47"/>
        <v>14</v>
      </c>
      <c r="N328" t="str">
        <f t="shared" si="48"/>
        <v>+(476) 398-7010</v>
      </c>
      <c r="O328">
        <f t="shared" si="49"/>
        <v>2867</v>
      </c>
      <c r="P328" t="b">
        <f t="shared" si="50"/>
        <v>1</v>
      </c>
      <c r="Q328">
        <f t="shared" si="51"/>
        <v>2867</v>
      </c>
      <c r="R328" t="b">
        <f t="shared" si="52"/>
        <v>0</v>
      </c>
      <c r="U328">
        <f t="shared" si="53"/>
        <v>1</v>
      </c>
    </row>
    <row r="329" spans="1:21" x14ac:dyDescent="0.25">
      <c r="A329" t="s">
        <v>4256</v>
      </c>
      <c r="B329" t="s">
        <v>2298</v>
      </c>
      <c r="C329" t="s">
        <v>174</v>
      </c>
      <c r="D329" s="5" t="s">
        <v>3293</v>
      </c>
      <c r="E329" t="s">
        <v>1444</v>
      </c>
      <c r="F329" s="8">
        <v>2333</v>
      </c>
      <c r="G329" s="2">
        <v>42831</v>
      </c>
      <c r="I329" t="str">
        <f t="shared" si="45"/>
        <v>MISE AU POINT NUMÉRIQUE</v>
      </c>
      <c r="J329" t="b">
        <f t="shared" si="46"/>
        <v>0</v>
      </c>
      <c r="M329">
        <f t="shared" si="47"/>
        <v>14</v>
      </c>
      <c r="N329" t="str">
        <f t="shared" si="48"/>
        <v>+(632) 843-4688</v>
      </c>
      <c r="O329">
        <f t="shared" si="49"/>
        <v>2333</v>
      </c>
      <c r="P329" t="b">
        <f t="shared" si="50"/>
        <v>1</v>
      </c>
      <c r="Q329">
        <f t="shared" si="51"/>
        <v>2333</v>
      </c>
      <c r="R329" t="b">
        <f t="shared" si="52"/>
        <v>1</v>
      </c>
      <c r="U329">
        <f t="shared" si="53"/>
        <v>1</v>
      </c>
    </row>
    <row r="330" spans="1:21" x14ac:dyDescent="0.25">
      <c r="A330" t="s">
        <v>4257</v>
      </c>
      <c r="B330" t="s">
        <v>2299</v>
      </c>
      <c r="C330" t="s">
        <v>674</v>
      </c>
      <c r="D330" s="5" t="s">
        <v>3294</v>
      </c>
      <c r="E330" t="s">
        <v>1445</v>
      </c>
      <c r="F330" s="8">
        <v>7831</v>
      </c>
      <c r="G330" s="2">
        <v>41004</v>
      </c>
      <c r="I330" t="str">
        <f t="shared" si="45"/>
        <v>TACTIQUES NUMÉRIQUES</v>
      </c>
      <c r="J330" t="b">
        <f t="shared" si="46"/>
        <v>0</v>
      </c>
      <c r="M330">
        <f t="shared" si="47"/>
        <v>14</v>
      </c>
      <c r="N330" t="str">
        <f t="shared" si="48"/>
        <v>+(686) 935-7569</v>
      </c>
      <c r="O330">
        <f t="shared" si="49"/>
        <v>7831</v>
      </c>
      <c r="P330" t="b">
        <f t="shared" si="50"/>
        <v>1</v>
      </c>
      <c r="Q330">
        <f t="shared" si="51"/>
        <v>7831</v>
      </c>
      <c r="R330" t="b">
        <f t="shared" si="52"/>
        <v>1</v>
      </c>
      <c r="U330">
        <f t="shared" si="53"/>
        <v>1</v>
      </c>
    </row>
    <row r="331" spans="1:21" x14ac:dyDescent="0.25">
      <c r="A331" t="s">
        <v>4258</v>
      </c>
      <c r="B331" t="s">
        <v>2300</v>
      </c>
      <c r="C331" t="s">
        <v>175</v>
      </c>
      <c r="D331" s="5" t="s">
        <v>3295</v>
      </c>
      <c r="E331" t="s">
        <v>1446</v>
      </c>
      <c r="F331" s="8">
        <v>8110</v>
      </c>
      <c r="G331" s="2">
        <v>43529</v>
      </c>
      <c r="I331" t="str">
        <f t="shared" si="45"/>
        <v>WAPPIFIER</v>
      </c>
      <c r="J331" t="b">
        <f t="shared" si="46"/>
        <v>0</v>
      </c>
      <c r="M331">
        <f t="shared" si="47"/>
        <v>14</v>
      </c>
      <c r="N331" t="str">
        <f t="shared" si="48"/>
        <v>+(908) 507-7774</v>
      </c>
      <c r="O331">
        <f t="shared" si="49"/>
        <v>8110</v>
      </c>
      <c r="P331" t="b">
        <f t="shared" si="50"/>
        <v>1</v>
      </c>
      <c r="Q331">
        <f t="shared" si="51"/>
        <v>8110</v>
      </c>
      <c r="R331" t="b">
        <f t="shared" si="52"/>
        <v>1</v>
      </c>
      <c r="U331">
        <f t="shared" si="53"/>
        <v>1</v>
      </c>
    </row>
    <row r="332" spans="1:21" x14ac:dyDescent="0.25">
      <c r="A332" t="s">
        <v>4259</v>
      </c>
      <c r="B332" t="s">
        <v>2301</v>
      </c>
      <c r="C332" t="s">
        <v>176</v>
      </c>
      <c r="D332" s="5" t="s">
        <v>3296</v>
      </c>
      <c r="E332" t="s">
        <v>1447</v>
      </c>
      <c r="F332" s="8">
        <v>-286</v>
      </c>
      <c r="G332" s="2">
        <v>41399</v>
      </c>
      <c r="I332" t="str">
        <f t="shared" si="45"/>
        <v>BUZZ NUMÉRIQUE</v>
      </c>
      <c r="J332" t="b">
        <f t="shared" si="46"/>
        <v>0</v>
      </c>
      <c r="M332">
        <f t="shared" si="47"/>
        <v>14</v>
      </c>
      <c r="N332" t="str">
        <f t="shared" si="48"/>
        <v>+(236) 228-8236</v>
      </c>
      <c r="O332">
        <f t="shared" si="49"/>
        <v>286</v>
      </c>
      <c r="P332" t="b">
        <f t="shared" si="50"/>
        <v>1</v>
      </c>
      <c r="Q332">
        <f t="shared" si="51"/>
        <v>-286</v>
      </c>
      <c r="R332" t="b">
        <f t="shared" si="52"/>
        <v>1</v>
      </c>
      <c r="U332">
        <f t="shared" si="53"/>
        <v>1</v>
      </c>
    </row>
    <row r="333" spans="1:21" x14ac:dyDescent="0.25">
      <c r="A333" t="s">
        <v>4260</v>
      </c>
      <c r="B333" t="s">
        <v>2302</v>
      </c>
      <c r="C333" t="s">
        <v>675</v>
      </c>
      <c r="D333" s="5" t="s">
        <v>3297</v>
      </c>
      <c r="E333" t="s">
        <v>1448</v>
      </c>
      <c r="F333" s="8">
        <v>5554</v>
      </c>
      <c r="G333" s="2">
        <v>43167</v>
      </c>
      <c r="I333" t="str">
        <f t="shared" si="45"/>
        <v>CADRE D'ACTUALITÉ NUMÉRIQUE</v>
      </c>
      <c r="J333" t="b">
        <f t="shared" si="46"/>
        <v>0</v>
      </c>
      <c r="M333">
        <f t="shared" si="47"/>
        <v>14</v>
      </c>
      <c r="N333" t="str">
        <f t="shared" si="48"/>
        <v>+(670) 435-1970</v>
      </c>
      <c r="O333">
        <f t="shared" si="49"/>
        <v>5554</v>
      </c>
      <c r="P333" t="b">
        <f t="shared" si="50"/>
        <v>1</v>
      </c>
      <c r="Q333">
        <f t="shared" si="51"/>
        <v>5554</v>
      </c>
      <c r="R333" t="b">
        <f t="shared" si="52"/>
        <v>1</v>
      </c>
      <c r="U333">
        <f t="shared" si="53"/>
        <v>1</v>
      </c>
    </row>
    <row r="334" spans="1:21" x14ac:dyDescent="0.25">
      <c r="A334" t="s">
        <v>4261</v>
      </c>
      <c r="B334" t="s">
        <v>2303</v>
      </c>
      <c r="C334" t="s">
        <v>177</v>
      </c>
      <c r="D334" s="5" t="s">
        <v>3298</v>
      </c>
      <c r="E334" t="s">
        <v>1449</v>
      </c>
      <c r="F334" s="8">
        <v>3519</v>
      </c>
      <c r="G334" s="2">
        <v>44682</v>
      </c>
      <c r="I334" t="str">
        <f t="shared" si="45"/>
        <v>GRANDS DESSINS</v>
      </c>
      <c r="J334" t="b">
        <f t="shared" si="46"/>
        <v>0</v>
      </c>
      <c r="M334">
        <f t="shared" si="47"/>
        <v>14</v>
      </c>
      <c r="N334" t="str">
        <f t="shared" si="48"/>
        <v>+(251) 837-9664</v>
      </c>
      <c r="O334">
        <f t="shared" si="49"/>
        <v>3519</v>
      </c>
      <c r="P334" t="b">
        <f t="shared" si="50"/>
        <v>1</v>
      </c>
      <c r="Q334">
        <f t="shared" si="51"/>
        <v>3519</v>
      </c>
      <c r="R334" t="b">
        <f t="shared" si="52"/>
        <v>1</v>
      </c>
      <c r="U334">
        <f t="shared" si="53"/>
        <v>1</v>
      </c>
    </row>
    <row r="335" spans="1:21" x14ac:dyDescent="0.25">
      <c r="A335" t="s">
        <v>4262</v>
      </c>
      <c r="B335" t="s">
        <v>2304</v>
      </c>
      <c r="C335" t="s">
        <v>178</v>
      </c>
      <c r="D335" s="5" t="s">
        <v>3299</v>
      </c>
      <c r="E335" t="s">
        <v>1450</v>
      </c>
      <c r="F335" s="8">
        <v>3474</v>
      </c>
      <c r="G335" s="2">
        <v>42968</v>
      </c>
      <c r="I335" t="str">
        <f t="shared" si="45"/>
        <v>LOGICIEL SMARTWORLD</v>
      </c>
      <c r="J335" t="b">
        <f t="shared" si="46"/>
        <v>0</v>
      </c>
      <c r="M335">
        <f t="shared" si="47"/>
        <v>14</v>
      </c>
      <c r="N335" t="str">
        <f t="shared" si="48"/>
        <v>+(357) 359-7575</v>
      </c>
      <c r="O335">
        <f t="shared" si="49"/>
        <v>3474</v>
      </c>
      <c r="P335" t="b">
        <f t="shared" si="50"/>
        <v>1</v>
      </c>
      <c r="Q335">
        <f t="shared" si="51"/>
        <v>3474</v>
      </c>
      <c r="R335" t="b">
        <f t="shared" si="52"/>
        <v>1</v>
      </c>
      <c r="U335">
        <f t="shared" si="53"/>
        <v>1</v>
      </c>
    </row>
    <row r="336" spans="1:21" x14ac:dyDescent="0.25">
      <c r="A336" t="s">
        <v>4263</v>
      </c>
      <c r="B336" t="s">
        <v>2305</v>
      </c>
      <c r="C336" t="s">
        <v>676</v>
      </c>
      <c r="D336" s="5" t="s">
        <v>3300</v>
      </c>
      <c r="E336" t="s">
        <v>1451</v>
      </c>
      <c r="F336" s="8">
        <v>2612</v>
      </c>
      <c r="G336" s="2">
        <v>42446</v>
      </c>
      <c r="I336" t="str">
        <f t="shared" si="45"/>
        <v>CALIBRATEURFORGERON</v>
      </c>
      <c r="J336" t="b">
        <f t="shared" si="46"/>
        <v>0</v>
      </c>
      <c r="M336">
        <f t="shared" si="47"/>
        <v>14</v>
      </c>
      <c r="N336" t="str">
        <f t="shared" si="48"/>
        <v>+(313) 267-1606</v>
      </c>
      <c r="O336">
        <f t="shared" si="49"/>
        <v>2612</v>
      </c>
      <c r="P336" t="b">
        <f t="shared" si="50"/>
        <v>1</v>
      </c>
      <c r="Q336">
        <f t="shared" si="51"/>
        <v>2612</v>
      </c>
      <c r="R336" t="b">
        <f t="shared" si="52"/>
        <v>1</v>
      </c>
      <c r="U336">
        <f t="shared" si="53"/>
        <v>1</v>
      </c>
    </row>
    <row r="337" spans="1:21" x14ac:dyDescent="0.25">
      <c r="A337" t="s">
        <v>4264</v>
      </c>
      <c r="B337" t="s">
        <v>2306</v>
      </c>
      <c r="C337" t="s">
        <v>179</v>
      </c>
      <c r="D337" s="5" t="s">
        <v>3301</v>
      </c>
      <c r="E337" t="s">
        <v>1452</v>
      </c>
      <c r="F337" s="8">
        <v>1615</v>
      </c>
      <c r="G337" s="2">
        <v>41807</v>
      </c>
      <c r="I337" t="str">
        <f t="shared" si="45"/>
        <v>AVANTAGE</v>
      </c>
      <c r="J337" t="b">
        <f t="shared" si="46"/>
        <v>0</v>
      </c>
      <c r="M337">
        <f t="shared" si="47"/>
        <v>14</v>
      </c>
      <c r="N337" t="str">
        <f t="shared" si="48"/>
        <v>+(250) 609-3136</v>
      </c>
      <c r="O337">
        <f t="shared" si="49"/>
        <v>1615</v>
      </c>
      <c r="P337" t="b">
        <f t="shared" si="50"/>
        <v>1</v>
      </c>
      <c r="Q337">
        <f t="shared" si="51"/>
        <v>1615</v>
      </c>
      <c r="R337" t="b">
        <f t="shared" si="52"/>
        <v>1</v>
      </c>
      <c r="U337">
        <f t="shared" si="53"/>
        <v>1</v>
      </c>
    </row>
    <row r="338" spans="1:21" x14ac:dyDescent="0.25">
      <c r="A338" t="s">
        <v>4265</v>
      </c>
      <c r="B338" t="s">
        <v>2307</v>
      </c>
      <c r="C338" t="s">
        <v>677</v>
      </c>
      <c r="D338" s="5" t="s">
        <v>3077</v>
      </c>
      <c r="E338" t="s">
        <v>1453</v>
      </c>
      <c r="F338" s="8">
        <v>5769</v>
      </c>
      <c r="G338" s="2">
        <v>44534</v>
      </c>
      <c r="I338" t="str">
        <f t="shared" si="45"/>
        <v>CQ IT AU QATAR</v>
      </c>
      <c r="J338" t="b">
        <f t="shared" si="46"/>
        <v>0</v>
      </c>
      <c r="M338">
        <f t="shared" si="47"/>
        <v>14</v>
      </c>
      <c r="N338" t="str">
        <f t="shared" si="48"/>
        <v>+(738) 251-8951</v>
      </c>
      <c r="O338">
        <f t="shared" si="49"/>
        <v>5769</v>
      </c>
      <c r="P338" t="b">
        <f t="shared" si="50"/>
        <v>1</v>
      </c>
      <c r="Q338">
        <f t="shared" si="51"/>
        <v>5769</v>
      </c>
      <c r="R338" t="b">
        <f t="shared" si="52"/>
        <v>1</v>
      </c>
      <c r="U338">
        <f t="shared" si="53"/>
        <v>1</v>
      </c>
    </row>
    <row r="339" spans="1:21" x14ac:dyDescent="0.25">
      <c r="A339" t="s">
        <v>4266</v>
      </c>
      <c r="B339" t="s">
        <v>2308</v>
      </c>
      <c r="C339" t="s">
        <v>678</v>
      </c>
      <c r="D339" s="5" t="s">
        <v>3302</v>
      </c>
      <c r="E339" t="s">
        <v>1454</v>
      </c>
      <c r="F339" s="8">
        <v>2008</v>
      </c>
      <c r="G339" s="2">
        <v>41342</v>
      </c>
      <c r="I339" t="str">
        <f t="shared" si="45"/>
        <v>CONSEIL DV</v>
      </c>
      <c r="J339" t="b">
        <f t="shared" si="46"/>
        <v>0</v>
      </c>
      <c r="M339">
        <f t="shared" si="47"/>
        <v>14</v>
      </c>
      <c r="N339" t="str">
        <f t="shared" si="48"/>
        <v>+(349) 340-5368</v>
      </c>
      <c r="O339">
        <f t="shared" si="49"/>
        <v>2008</v>
      </c>
      <c r="P339" t="b">
        <f t="shared" si="50"/>
        <v>1</v>
      </c>
      <c r="Q339">
        <f t="shared" si="51"/>
        <v>2008</v>
      </c>
      <c r="R339" t="b">
        <f t="shared" si="52"/>
        <v>1</v>
      </c>
      <c r="U339">
        <f t="shared" si="53"/>
        <v>1</v>
      </c>
    </row>
    <row r="340" spans="1:21" x14ac:dyDescent="0.25">
      <c r="A340" t="s">
        <v>4267</v>
      </c>
      <c r="B340" t="s">
        <v>2309</v>
      </c>
      <c r="C340" t="s">
        <v>679</v>
      </c>
      <c r="D340" s="5" t="s">
        <v>3303</v>
      </c>
      <c r="E340" t="s">
        <v>1455</v>
      </c>
      <c r="F340" s="8">
        <v>3171</v>
      </c>
      <c r="G340" s="2">
        <v>41453</v>
      </c>
      <c r="I340" t="str">
        <f t="shared" si="45"/>
        <v>EXTERNALISER LE DÉVELOPPEMENT INFORMATIQUE</v>
      </c>
      <c r="J340" t="b">
        <f t="shared" si="46"/>
        <v>0</v>
      </c>
      <c r="M340">
        <f t="shared" si="47"/>
        <v>14</v>
      </c>
      <c r="N340" t="str">
        <f t="shared" si="48"/>
        <v>+(552) 241-4591</v>
      </c>
      <c r="O340">
        <f t="shared" si="49"/>
        <v>3171</v>
      </c>
      <c r="P340" t="b">
        <f t="shared" si="50"/>
        <v>1</v>
      </c>
      <c r="Q340">
        <f t="shared" si="51"/>
        <v>3171</v>
      </c>
      <c r="R340" t="b">
        <f t="shared" si="52"/>
        <v>1</v>
      </c>
      <c r="U340">
        <f t="shared" si="53"/>
        <v>1</v>
      </c>
    </row>
    <row r="341" spans="1:21" x14ac:dyDescent="0.25">
      <c r="A341" t="s">
        <v>4268</v>
      </c>
      <c r="B341" t="s">
        <v>2310</v>
      </c>
      <c r="C341" t="s">
        <v>180</v>
      </c>
      <c r="D341" s="5" t="s">
        <v>3304</v>
      </c>
      <c r="E341" t="s">
        <v>1456</v>
      </c>
      <c r="F341" s="8">
        <v>2011</v>
      </c>
      <c r="G341" s="2">
        <v>44217</v>
      </c>
      <c r="I341" t="str">
        <f t="shared" si="45"/>
        <v>ALSO FAKTIV</v>
      </c>
      <c r="J341" t="b">
        <f t="shared" si="46"/>
        <v>0</v>
      </c>
      <c r="M341">
        <f t="shared" si="47"/>
        <v>14</v>
      </c>
      <c r="N341" t="str">
        <f t="shared" si="48"/>
        <v>+(603) 693-5115</v>
      </c>
      <c r="O341">
        <f t="shared" si="49"/>
        <v>2011</v>
      </c>
      <c r="P341" t="b">
        <f t="shared" si="50"/>
        <v>1</v>
      </c>
      <c r="Q341">
        <f t="shared" si="51"/>
        <v>2011</v>
      </c>
      <c r="R341" t="b">
        <f t="shared" si="52"/>
        <v>1</v>
      </c>
      <c r="U341">
        <f t="shared" si="53"/>
        <v>1</v>
      </c>
    </row>
    <row r="342" spans="1:21" x14ac:dyDescent="0.25">
      <c r="A342" t="s">
        <v>4269</v>
      </c>
      <c r="B342" t="s">
        <v>2311</v>
      </c>
      <c r="C342" t="s">
        <v>181</v>
      </c>
      <c r="D342" s="5" t="s">
        <v>3305</v>
      </c>
      <c r="E342" t="s">
        <v>1457</v>
      </c>
      <c r="F342" s="8">
        <v>581</v>
      </c>
      <c r="G342" s="2">
        <v>43927</v>
      </c>
      <c r="I342" t="str">
        <f t="shared" si="45"/>
        <v>KONTROLLEUR</v>
      </c>
      <c r="J342" t="b">
        <f t="shared" si="46"/>
        <v>0</v>
      </c>
      <c r="M342">
        <f t="shared" si="47"/>
        <v>14</v>
      </c>
      <c r="N342" t="str">
        <f t="shared" si="48"/>
        <v>+(596) 738-5897</v>
      </c>
      <c r="O342">
        <f t="shared" si="49"/>
        <v>581</v>
      </c>
      <c r="P342" t="b">
        <f t="shared" si="50"/>
        <v>1</v>
      </c>
      <c r="Q342">
        <f t="shared" si="51"/>
        <v>581</v>
      </c>
      <c r="R342" t="b">
        <f t="shared" si="52"/>
        <v>1</v>
      </c>
      <c r="U342">
        <f t="shared" si="53"/>
        <v>1</v>
      </c>
    </row>
    <row r="343" spans="1:21" x14ac:dyDescent="0.25">
      <c r="A343" t="s">
        <v>4270</v>
      </c>
      <c r="B343" t="s">
        <v>2312</v>
      </c>
      <c r="C343" t="s">
        <v>680</v>
      </c>
      <c r="D343" s="5" t="s">
        <v>3306</v>
      </c>
      <c r="E343" t="s">
        <v>1458</v>
      </c>
      <c r="F343" s="8">
        <v>6478</v>
      </c>
      <c r="G343" s="2">
        <v>41980</v>
      </c>
      <c r="I343" t="str">
        <f t="shared" si="45"/>
        <v>FINANZ-API</v>
      </c>
      <c r="J343" t="b">
        <f t="shared" si="46"/>
        <v>0</v>
      </c>
      <c r="M343">
        <f t="shared" si="47"/>
        <v>14</v>
      </c>
      <c r="N343" t="str">
        <f t="shared" si="48"/>
        <v>+(246) 447-6483</v>
      </c>
      <c r="O343">
        <f t="shared" si="49"/>
        <v>6478</v>
      </c>
      <c r="P343" t="b">
        <f t="shared" si="50"/>
        <v>1</v>
      </c>
      <c r="Q343">
        <f t="shared" si="51"/>
        <v>6478</v>
      </c>
      <c r="R343" t="b">
        <f t="shared" si="52"/>
        <v>1</v>
      </c>
      <c r="U343">
        <f t="shared" si="53"/>
        <v>1</v>
      </c>
    </row>
    <row r="344" spans="1:21" x14ac:dyDescent="0.25">
      <c r="A344" t="s">
        <v>4271</v>
      </c>
      <c r="B344" t="s">
        <v>2313</v>
      </c>
      <c r="C344" t="s">
        <v>182</v>
      </c>
      <c r="D344" s="5" t="s">
        <v>3307</v>
      </c>
      <c r="E344" t="s">
        <v>1459</v>
      </c>
      <c r="F344" s="8">
        <v>269</v>
      </c>
      <c r="G344" s="2">
        <v>43466</v>
      </c>
      <c r="I344" t="str">
        <f t="shared" si="45"/>
        <v>BIOMOTIVIEREN</v>
      </c>
      <c r="J344" t="b">
        <f t="shared" si="46"/>
        <v>0</v>
      </c>
      <c r="M344">
        <f t="shared" si="47"/>
        <v>14</v>
      </c>
      <c r="N344" t="str">
        <f t="shared" si="48"/>
        <v>+(478) 915-6300</v>
      </c>
      <c r="O344">
        <f t="shared" si="49"/>
        <v>269</v>
      </c>
      <c r="P344" t="b">
        <f t="shared" si="50"/>
        <v>1</v>
      </c>
      <c r="Q344">
        <f t="shared" si="51"/>
        <v>269</v>
      </c>
      <c r="R344" t="b">
        <f t="shared" si="52"/>
        <v>1</v>
      </c>
      <c r="U344">
        <f t="shared" si="53"/>
        <v>1</v>
      </c>
    </row>
    <row r="345" spans="1:21" x14ac:dyDescent="0.25">
      <c r="A345" t="s">
        <v>4272</v>
      </c>
      <c r="B345" t="s">
        <v>2314</v>
      </c>
      <c r="C345" t="s">
        <v>681</v>
      </c>
      <c r="D345" s="5" t="s">
        <v>3308</v>
      </c>
      <c r="E345" t="s">
        <v>1460</v>
      </c>
      <c r="F345" s="8">
        <v>6023</v>
      </c>
      <c r="G345" s="2">
        <v>41073</v>
      </c>
      <c r="I345" t="str">
        <f t="shared" si="45"/>
        <v>STADT ABUS ROAD</v>
      </c>
      <c r="J345" t="b">
        <f t="shared" si="46"/>
        <v>0</v>
      </c>
      <c r="M345">
        <f t="shared" si="47"/>
        <v>14</v>
      </c>
      <c r="N345" t="str">
        <f t="shared" si="48"/>
        <v>+(997) 438-1883</v>
      </c>
      <c r="O345">
        <f t="shared" si="49"/>
        <v>6023</v>
      </c>
      <c r="P345" t="b">
        <f t="shared" si="50"/>
        <v>1</v>
      </c>
      <c r="Q345">
        <f t="shared" si="51"/>
        <v>6023</v>
      </c>
      <c r="R345" t="b">
        <f t="shared" si="52"/>
        <v>1</v>
      </c>
      <c r="U345">
        <f t="shared" si="53"/>
        <v>1</v>
      </c>
    </row>
    <row r="346" spans="1:21" x14ac:dyDescent="0.25">
      <c r="A346" t="s">
        <v>4273</v>
      </c>
      <c r="B346" t="s">
        <v>2315</v>
      </c>
      <c r="C346" t="s">
        <v>682</v>
      </c>
      <c r="D346" s="5" t="s">
        <v>3309</v>
      </c>
      <c r="E346" t="s">
        <v>1461</v>
      </c>
      <c r="F346" s="8">
        <v>8114</v>
      </c>
      <c r="G346" s="2">
        <v>44488</v>
      </c>
      <c r="I346" t="str">
        <f t="shared" si="45"/>
        <v>SPIELER</v>
      </c>
      <c r="J346" t="b">
        <f t="shared" si="46"/>
        <v>0</v>
      </c>
      <c r="M346">
        <f t="shared" si="47"/>
        <v>14</v>
      </c>
      <c r="N346" t="str">
        <f t="shared" si="48"/>
        <v>+(268) 963-1280</v>
      </c>
      <c r="O346">
        <f t="shared" si="49"/>
        <v>8114</v>
      </c>
      <c r="P346" t="b">
        <f t="shared" si="50"/>
        <v>1</v>
      </c>
      <c r="Q346">
        <f t="shared" si="51"/>
        <v>8114</v>
      </c>
      <c r="R346" t="b">
        <f t="shared" si="52"/>
        <v>1</v>
      </c>
      <c r="U346">
        <f t="shared" si="53"/>
        <v>1</v>
      </c>
    </row>
    <row r="347" spans="1:21" x14ac:dyDescent="0.25">
      <c r="A347" t="s">
        <v>4274</v>
      </c>
      <c r="B347" t="s">
        <v>2316</v>
      </c>
      <c r="C347" t="s">
        <v>683</v>
      </c>
      <c r="D347" s="5" t="s">
        <v>3310</v>
      </c>
      <c r="E347" t="s">
        <v>1462</v>
      </c>
      <c r="F347" s="8">
        <v>277</v>
      </c>
      <c r="G347" s="2">
        <v>44340</v>
      </c>
      <c r="I347" t="str">
        <f t="shared" si="45"/>
        <v>TEAM-ESPORT</v>
      </c>
      <c r="J347" t="b">
        <f t="shared" si="46"/>
        <v>0</v>
      </c>
      <c r="M347">
        <f t="shared" si="47"/>
        <v>14</v>
      </c>
      <c r="N347" t="str">
        <f t="shared" si="48"/>
        <v>+(217) 485-6799</v>
      </c>
      <c r="O347">
        <f t="shared" si="49"/>
        <v>277</v>
      </c>
      <c r="P347" t="b">
        <f t="shared" si="50"/>
        <v>1</v>
      </c>
      <c r="Q347">
        <f t="shared" si="51"/>
        <v>277</v>
      </c>
      <c r="R347" t="b">
        <f t="shared" si="52"/>
        <v>1</v>
      </c>
      <c r="U347">
        <f t="shared" si="53"/>
        <v>1</v>
      </c>
    </row>
    <row r="348" spans="1:21" x14ac:dyDescent="0.25">
      <c r="A348" t="s">
        <v>4275</v>
      </c>
      <c r="B348" t="s">
        <v>2317</v>
      </c>
      <c r="C348" t="s">
        <v>183</v>
      </c>
      <c r="D348" s="5" t="s">
        <v>3311</v>
      </c>
      <c r="E348" t="s">
        <v>1463</v>
      </c>
      <c r="F348" s="8">
        <v>4916</v>
      </c>
      <c r="G348" s="2">
        <v>43853</v>
      </c>
      <c r="I348" t="str">
        <f t="shared" si="45"/>
        <v>TEAM-AUSWIRKUNG</v>
      </c>
      <c r="J348" t="b">
        <f t="shared" si="46"/>
        <v>0</v>
      </c>
      <c r="M348">
        <f t="shared" si="47"/>
        <v>14</v>
      </c>
      <c r="N348" t="str">
        <f t="shared" si="48"/>
        <v>+(931) 717-4342</v>
      </c>
      <c r="O348">
        <f t="shared" si="49"/>
        <v>4916</v>
      </c>
      <c r="P348" t="b">
        <f t="shared" si="50"/>
        <v>1</v>
      </c>
      <c r="Q348">
        <f t="shared" si="51"/>
        <v>4916</v>
      </c>
      <c r="R348" t="b">
        <f t="shared" si="52"/>
        <v>1</v>
      </c>
      <c r="U348">
        <f t="shared" si="53"/>
        <v>1</v>
      </c>
    </row>
    <row r="349" spans="1:21" x14ac:dyDescent="0.25">
      <c r="A349" t="s">
        <v>4276</v>
      </c>
      <c r="B349" t="s">
        <v>2318</v>
      </c>
      <c r="C349" t="s">
        <v>684</v>
      </c>
      <c r="D349" s="5" t="s">
        <v>3312</v>
      </c>
      <c r="E349" t="s">
        <v>1464</v>
      </c>
      <c r="F349" s="8">
        <v>1737</v>
      </c>
      <c r="G349" s="2">
        <v>44135</v>
      </c>
      <c r="I349" t="str">
        <f t="shared" si="45"/>
        <v>ALLIANZSTUDIOS</v>
      </c>
      <c r="J349" t="b">
        <f t="shared" si="46"/>
        <v>0</v>
      </c>
      <c r="M349">
        <f t="shared" si="47"/>
        <v>14</v>
      </c>
      <c r="N349" t="str">
        <f t="shared" si="48"/>
        <v>+(927) 495-3991</v>
      </c>
      <c r="O349">
        <f t="shared" si="49"/>
        <v>1737</v>
      </c>
      <c r="P349" t="b">
        <f t="shared" si="50"/>
        <v>1</v>
      </c>
      <c r="Q349">
        <f t="shared" si="51"/>
        <v>1737</v>
      </c>
      <c r="R349" t="b">
        <f t="shared" si="52"/>
        <v>1</v>
      </c>
      <c r="U349">
        <f t="shared" si="53"/>
        <v>1</v>
      </c>
    </row>
    <row r="350" spans="1:21" x14ac:dyDescent="0.25">
      <c r="A350" t="s">
        <v>4277</v>
      </c>
      <c r="B350" t="s">
        <v>2319</v>
      </c>
      <c r="C350" t="s">
        <v>685</v>
      </c>
      <c r="D350" s="5" t="s">
        <v>3313</v>
      </c>
      <c r="E350" t="s">
        <v>1465</v>
      </c>
      <c r="F350" s="8">
        <v>1956</v>
      </c>
      <c r="G350" s="2">
        <v>41687</v>
      </c>
      <c r="I350" t="str">
        <f t="shared" si="45"/>
        <v>TEAM-SOFTWARE</v>
      </c>
      <c r="J350" t="b">
        <f t="shared" si="46"/>
        <v>0</v>
      </c>
      <c r="M350">
        <f t="shared" si="47"/>
        <v>14</v>
      </c>
      <c r="N350" t="str">
        <f t="shared" si="48"/>
        <v>+(570) 922-5871</v>
      </c>
      <c r="O350">
        <f t="shared" si="49"/>
        <v>1956</v>
      </c>
      <c r="P350" t="b">
        <f t="shared" si="50"/>
        <v>1</v>
      </c>
      <c r="Q350">
        <f t="shared" si="51"/>
        <v>1956</v>
      </c>
      <c r="R350" t="b">
        <f t="shared" si="52"/>
        <v>1</v>
      </c>
      <c r="U350">
        <f t="shared" si="53"/>
        <v>1</v>
      </c>
    </row>
    <row r="351" spans="1:21" x14ac:dyDescent="0.25">
      <c r="A351" t="s">
        <v>4278</v>
      </c>
      <c r="B351" t="s">
        <v>2320</v>
      </c>
      <c r="C351" t="s">
        <v>686</v>
      </c>
      <c r="D351" s="5" t="s">
        <v>3314</v>
      </c>
      <c r="E351" t="s">
        <v>1466</v>
      </c>
      <c r="F351" s="8">
        <v>6806</v>
      </c>
      <c r="G351" s="2">
        <v>43603</v>
      </c>
      <c r="I351" t="str">
        <f t="shared" si="45"/>
        <v>TEKNOSYSTEME</v>
      </c>
      <c r="J351" t="b">
        <f t="shared" si="46"/>
        <v>0</v>
      </c>
      <c r="M351">
        <f t="shared" si="47"/>
        <v>14</v>
      </c>
      <c r="N351" t="str">
        <f t="shared" si="48"/>
        <v>+(732) 289-7179</v>
      </c>
      <c r="O351">
        <f t="shared" si="49"/>
        <v>6806</v>
      </c>
      <c r="P351" t="b">
        <f t="shared" si="50"/>
        <v>1</v>
      </c>
      <c r="Q351">
        <f t="shared" si="51"/>
        <v>6806</v>
      </c>
      <c r="R351" t="b">
        <f t="shared" si="52"/>
        <v>1</v>
      </c>
      <c r="U351">
        <f t="shared" si="53"/>
        <v>1</v>
      </c>
    </row>
    <row r="352" spans="1:21" x14ac:dyDescent="0.25">
      <c r="A352" t="s">
        <v>4279</v>
      </c>
      <c r="B352" t="s">
        <v>2321</v>
      </c>
      <c r="C352" t="s">
        <v>184</v>
      </c>
      <c r="D352" s="5" t="s">
        <v>3315</v>
      </c>
      <c r="E352" t="s">
        <v>1467</v>
      </c>
      <c r="F352" s="8">
        <v>634</v>
      </c>
      <c r="G352" s="2">
        <v>41716</v>
      </c>
      <c r="I352" t="str">
        <f t="shared" si="45"/>
        <v>FIRMAREO</v>
      </c>
      <c r="J352" t="b">
        <f t="shared" si="46"/>
        <v>0</v>
      </c>
      <c r="M352">
        <f t="shared" si="47"/>
        <v>14</v>
      </c>
      <c r="N352" t="str">
        <f t="shared" si="48"/>
        <v>+(488) 631-5624</v>
      </c>
      <c r="O352">
        <f t="shared" si="49"/>
        <v>634</v>
      </c>
      <c r="P352" t="b">
        <f t="shared" si="50"/>
        <v>1</v>
      </c>
      <c r="Q352">
        <f t="shared" si="51"/>
        <v>634</v>
      </c>
      <c r="R352" t="b">
        <f t="shared" si="52"/>
        <v>1</v>
      </c>
      <c r="U352">
        <f t="shared" si="53"/>
        <v>1</v>
      </c>
    </row>
    <row r="353" spans="1:21" x14ac:dyDescent="0.25">
      <c r="A353" t="s">
        <v>4280</v>
      </c>
      <c r="B353" t="s">
        <v>2322</v>
      </c>
      <c r="C353" t="s">
        <v>185</v>
      </c>
      <c r="D353" s="5" t="s">
        <v>3316</v>
      </c>
      <c r="E353" t="s">
        <v>1468</v>
      </c>
      <c r="F353" s="8" t="s">
        <v>4970</v>
      </c>
      <c r="G353" s="2">
        <v>42564</v>
      </c>
      <c r="I353" t="str">
        <f t="shared" si="45"/>
        <v>STROMAUFWÄRTS</v>
      </c>
      <c r="J353" t="b">
        <f t="shared" si="46"/>
        <v>0</v>
      </c>
      <c r="M353">
        <f t="shared" si="47"/>
        <v>14</v>
      </c>
      <c r="N353" t="str">
        <f t="shared" si="48"/>
        <v>+(904) 451-1938</v>
      </c>
      <c r="O353" t="e">
        <f t="shared" si="49"/>
        <v>#VALUE!</v>
      </c>
      <c r="P353" t="b">
        <f t="shared" si="50"/>
        <v>0</v>
      </c>
      <c r="Q353" t="str">
        <f t="shared" si="51"/>
        <v/>
      </c>
      <c r="R353" t="b">
        <f t="shared" si="52"/>
        <v>1</v>
      </c>
      <c r="U353">
        <f t="shared" si="53"/>
        <v>1</v>
      </c>
    </row>
    <row r="354" spans="1:21" x14ac:dyDescent="0.25">
      <c r="A354" t="s">
        <v>4281</v>
      </c>
      <c r="B354" t="s">
        <v>2323</v>
      </c>
      <c r="C354" t="s">
        <v>186</v>
      </c>
      <c r="D354" s="5" t="s">
        <v>3317</v>
      </c>
      <c r="E354" t="s">
        <v>1469</v>
      </c>
      <c r="F354" s="8">
        <v>3711</v>
      </c>
      <c r="G354" s="2">
        <v>42495</v>
      </c>
      <c r="I354" t="str">
        <f t="shared" si="45"/>
        <v>ZENITCOM-LÖSUNGEN</v>
      </c>
      <c r="J354" t="b">
        <f t="shared" si="46"/>
        <v>0</v>
      </c>
      <c r="M354">
        <f t="shared" si="47"/>
        <v>14</v>
      </c>
      <c r="N354" t="str">
        <f t="shared" si="48"/>
        <v>+(806) 989-4481</v>
      </c>
      <c r="O354">
        <f t="shared" si="49"/>
        <v>3711</v>
      </c>
      <c r="P354" t="b">
        <f t="shared" si="50"/>
        <v>1</v>
      </c>
      <c r="Q354">
        <f t="shared" si="51"/>
        <v>3711</v>
      </c>
      <c r="R354" t="b">
        <f t="shared" si="52"/>
        <v>1</v>
      </c>
      <c r="U354">
        <f t="shared" si="53"/>
        <v>1</v>
      </c>
    </row>
    <row r="355" spans="1:21" x14ac:dyDescent="0.25">
      <c r="A355" t="s">
        <v>4282</v>
      </c>
      <c r="B355" t="s">
        <v>2324</v>
      </c>
      <c r="C355" t="s">
        <v>687</v>
      </c>
      <c r="D355" s="5" t="s">
        <v>3318</v>
      </c>
      <c r="E355" t="s">
        <v>1470</v>
      </c>
      <c r="F355" s="8">
        <v>-3090</v>
      </c>
      <c r="G355" s="2">
        <v>41253</v>
      </c>
      <c r="I355" t="str">
        <f t="shared" si="45"/>
        <v>2 G FUJI</v>
      </c>
      <c r="J355" t="b">
        <f t="shared" si="46"/>
        <v>0</v>
      </c>
      <c r="M355">
        <f t="shared" si="47"/>
        <v>14</v>
      </c>
      <c r="N355" t="str">
        <f t="shared" si="48"/>
        <v>+(681) 893-1883</v>
      </c>
      <c r="O355">
        <f t="shared" si="49"/>
        <v>3090</v>
      </c>
      <c r="P355" t="b">
        <f t="shared" si="50"/>
        <v>1</v>
      </c>
      <c r="Q355">
        <f t="shared" si="51"/>
        <v>-3090</v>
      </c>
      <c r="R355" t="b">
        <f t="shared" si="52"/>
        <v>1</v>
      </c>
      <c r="U355">
        <f t="shared" si="53"/>
        <v>1</v>
      </c>
    </row>
    <row r="356" spans="1:21" x14ac:dyDescent="0.25">
      <c r="A356" t="s">
        <v>4283</v>
      </c>
      <c r="B356" t="s">
        <v>2325</v>
      </c>
      <c r="C356" t="s">
        <v>688</v>
      </c>
      <c r="D356" s="5" t="s">
        <v>3319</v>
      </c>
      <c r="E356" t="s">
        <v>1471</v>
      </c>
      <c r="F356" s="8">
        <v>3333</v>
      </c>
      <c r="G356" s="2">
        <v>43612</v>
      </c>
      <c r="I356" t="str">
        <f t="shared" si="45"/>
        <v>WEMBO-MOBIL</v>
      </c>
      <c r="J356" t="b">
        <f t="shared" si="46"/>
        <v>0</v>
      </c>
      <c r="M356">
        <f t="shared" si="47"/>
        <v>14</v>
      </c>
      <c r="N356" t="str">
        <f t="shared" si="48"/>
        <v>+(906) 321-3564</v>
      </c>
      <c r="O356">
        <f t="shared" si="49"/>
        <v>3333</v>
      </c>
      <c r="P356" t="b">
        <f t="shared" si="50"/>
        <v>1</v>
      </c>
      <c r="Q356">
        <f t="shared" si="51"/>
        <v>3333</v>
      </c>
      <c r="R356" t="b">
        <f t="shared" si="52"/>
        <v>1</v>
      </c>
      <c r="U356">
        <f t="shared" si="53"/>
        <v>1</v>
      </c>
    </row>
    <row r="357" spans="1:21" x14ac:dyDescent="0.25">
      <c r="A357" t="s">
        <v>4284</v>
      </c>
      <c r="B357" t="s">
        <v>2326</v>
      </c>
      <c r="C357" t="s">
        <v>689</v>
      </c>
      <c r="D357" s="5" t="s">
        <v>3320</v>
      </c>
      <c r="E357" t="s">
        <v>1472</v>
      </c>
      <c r="F357" s="8">
        <v>6432</v>
      </c>
      <c r="G357" s="2">
        <v>41207</v>
      </c>
      <c r="I357" t="str">
        <f t="shared" si="45"/>
        <v>JEDES GUTE GUTE NACH DEM LOGO</v>
      </c>
      <c r="J357" t="b">
        <f t="shared" si="46"/>
        <v>0</v>
      </c>
      <c r="M357">
        <f t="shared" si="47"/>
        <v>14</v>
      </c>
      <c r="N357" t="str">
        <f t="shared" si="48"/>
        <v>+(541) 415-2083</v>
      </c>
      <c r="O357">
        <f t="shared" si="49"/>
        <v>6432</v>
      </c>
      <c r="P357" t="b">
        <f t="shared" si="50"/>
        <v>1</v>
      </c>
      <c r="Q357">
        <f t="shared" si="51"/>
        <v>6432</v>
      </c>
      <c r="R357" t="b">
        <f t="shared" si="52"/>
        <v>1</v>
      </c>
      <c r="U357">
        <f t="shared" si="53"/>
        <v>1</v>
      </c>
    </row>
    <row r="358" spans="1:21" x14ac:dyDescent="0.25">
      <c r="A358" t="s">
        <v>4285</v>
      </c>
      <c r="B358" t="s">
        <v>2327</v>
      </c>
      <c r="C358" t="s">
        <v>187</v>
      </c>
      <c r="D358" s="5" t="s">
        <v>3321</v>
      </c>
      <c r="E358" t="s">
        <v>1473</v>
      </c>
      <c r="F358" s="8">
        <v>6836</v>
      </c>
      <c r="G358" s="2">
        <v>41032</v>
      </c>
      <c r="I358" t="str">
        <f t="shared" si="45"/>
        <v>DIE ANDERE SEITE</v>
      </c>
      <c r="J358" t="b">
        <f t="shared" si="46"/>
        <v>0</v>
      </c>
      <c r="M358">
        <f t="shared" si="47"/>
        <v>14</v>
      </c>
      <c r="N358" t="str">
        <f t="shared" si="48"/>
        <v>+(239) 524-9171</v>
      </c>
      <c r="O358">
        <f t="shared" si="49"/>
        <v>6836</v>
      </c>
      <c r="P358" t="b">
        <f t="shared" si="50"/>
        <v>1</v>
      </c>
      <c r="Q358">
        <f t="shared" si="51"/>
        <v>6836</v>
      </c>
      <c r="R358" t="b">
        <f t="shared" si="52"/>
        <v>1</v>
      </c>
      <c r="U358">
        <f t="shared" si="53"/>
        <v>1</v>
      </c>
    </row>
    <row r="359" spans="1:21" x14ac:dyDescent="0.25">
      <c r="A359" t="s">
        <v>4286</v>
      </c>
      <c r="B359" t="s">
        <v>2328</v>
      </c>
      <c r="C359" t="s">
        <v>690</v>
      </c>
      <c r="D359" s="5" t="s">
        <v>3322</v>
      </c>
      <c r="E359" t="s">
        <v>1474</v>
      </c>
      <c r="F359" s="8">
        <v>7662</v>
      </c>
      <c r="G359" s="2">
        <v>43756</v>
      </c>
      <c r="I359" t="str">
        <f t="shared" si="45"/>
        <v>ROBOTANK NACH HAUSE</v>
      </c>
      <c r="J359" t="b">
        <f t="shared" si="46"/>
        <v>0</v>
      </c>
      <c r="M359">
        <f t="shared" si="47"/>
        <v>14</v>
      </c>
      <c r="N359" t="str">
        <f t="shared" si="48"/>
        <v>+(266) 724-3616</v>
      </c>
      <c r="O359">
        <f t="shared" si="49"/>
        <v>7662</v>
      </c>
      <c r="P359" t="b">
        <f t="shared" si="50"/>
        <v>1</v>
      </c>
      <c r="Q359">
        <f t="shared" si="51"/>
        <v>7662</v>
      </c>
      <c r="R359" t="b">
        <f t="shared" si="52"/>
        <v>1</v>
      </c>
      <c r="U359">
        <f t="shared" si="53"/>
        <v>1</v>
      </c>
    </row>
    <row r="360" spans="1:21" x14ac:dyDescent="0.25">
      <c r="A360" t="s">
        <v>4287</v>
      </c>
      <c r="B360" t="s">
        <v>2329</v>
      </c>
      <c r="C360" t="s">
        <v>691</v>
      </c>
      <c r="D360" s="5" t="s">
        <v>3323</v>
      </c>
      <c r="E360" t="s">
        <v>1475</v>
      </c>
      <c r="F360" s="8">
        <v>7904</v>
      </c>
      <c r="G360" s="2">
        <v>44330</v>
      </c>
      <c r="I360" t="str">
        <f t="shared" si="45"/>
        <v>PHOENIX GEHALTSABRECHNUNG</v>
      </c>
      <c r="J360" t="b">
        <f t="shared" si="46"/>
        <v>0</v>
      </c>
      <c r="M360">
        <f t="shared" si="47"/>
        <v>14</v>
      </c>
      <c r="N360" t="str">
        <f t="shared" si="48"/>
        <v>+(550) 523-9164</v>
      </c>
      <c r="O360">
        <f t="shared" si="49"/>
        <v>7904</v>
      </c>
      <c r="P360" t="b">
        <f t="shared" si="50"/>
        <v>1</v>
      </c>
      <c r="Q360">
        <f t="shared" si="51"/>
        <v>7904</v>
      </c>
      <c r="R360" t="b">
        <f t="shared" si="52"/>
        <v>1</v>
      </c>
      <c r="U360">
        <f t="shared" si="53"/>
        <v>1</v>
      </c>
    </row>
    <row r="361" spans="1:21" x14ac:dyDescent="0.25">
      <c r="A361" t="s">
        <v>4288</v>
      </c>
      <c r="B361" t="s">
        <v>2330</v>
      </c>
      <c r="C361" t="s">
        <v>188</v>
      </c>
      <c r="D361" s="5" t="s">
        <v>3324</v>
      </c>
      <c r="E361" t="s">
        <v>1476</v>
      </c>
      <c r="F361" s="8">
        <v>8056</v>
      </c>
      <c r="G361" s="2">
        <v>43862</v>
      </c>
      <c r="I361" t="str">
        <f t="shared" si="45"/>
        <v>OPTIMIERUNGSLOGIK</v>
      </c>
      <c r="J361" t="b">
        <f t="shared" si="46"/>
        <v>0</v>
      </c>
      <c r="M361">
        <f t="shared" si="47"/>
        <v>14</v>
      </c>
      <c r="N361" t="str">
        <f t="shared" si="48"/>
        <v>+(259) 824-1957</v>
      </c>
      <c r="O361">
        <f t="shared" si="49"/>
        <v>8056</v>
      </c>
      <c r="P361" t="b">
        <f t="shared" si="50"/>
        <v>1</v>
      </c>
      <c r="Q361">
        <f t="shared" si="51"/>
        <v>8056</v>
      </c>
      <c r="R361" t="b">
        <f t="shared" si="52"/>
        <v>1</v>
      </c>
      <c r="U361">
        <f t="shared" si="53"/>
        <v>1</v>
      </c>
    </row>
    <row r="362" spans="1:21" x14ac:dyDescent="0.25">
      <c r="A362" t="s">
        <v>4289</v>
      </c>
      <c r="B362" t="s">
        <v>2331</v>
      </c>
      <c r="C362" t="s">
        <v>692</v>
      </c>
      <c r="D362" s="5" t="s">
        <v>3325</v>
      </c>
      <c r="E362" t="s">
        <v>1477</v>
      </c>
      <c r="F362" s="8">
        <v>2044</v>
      </c>
      <c r="G362" s="2">
        <v>42071</v>
      </c>
      <c r="I362" t="str">
        <f t="shared" si="45"/>
        <v>CARON-MANAGEMENT</v>
      </c>
      <c r="J362" t="b">
        <f t="shared" si="46"/>
        <v>0</v>
      </c>
      <c r="M362">
        <f t="shared" si="47"/>
        <v>14</v>
      </c>
      <c r="N362" t="str">
        <f t="shared" si="48"/>
        <v>+(813) 519-5909</v>
      </c>
      <c r="O362">
        <f t="shared" si="49"/>
        <v>2044</v>
      </c>
      <c r="P362" t="b">
        <f t="shared" si="50"/>
        <v>1</v>
      </c>
      <c r="Q362">
        <f t="shared" si="51"/>
        <v>2044</v>
      </c>
      <c r="R362" t="b">
        <f t="shared" si="52"/>
        <v>1</v>
      </c>
      <c r="U362">
        <f t="shared" si="53"/>
        <v>1</v>
      </c>
    </row>
    <row r="363" spans="1:21" x14ac:dyDescent="0.25">
      <c r="A363" t="s">
        <v>4290</v>
      </c>
      <c r="B363" t="s">
        <v>2332</v>
      </c>
      <c r="C363" t="s">
        <v>693</v>
      </c>
      <c r="D363" s="5" t="s">
        <v>3326</v>
      </c>
      <c r="E363" t="s">
        <v>1478</v>
      </c>
      <c r="F363" s="8">
        <v>1753</v>
      </c>
      <c r="G363" s="2">
        <v>43349</v>
      </c>
      <c r="I363" t="str">
        <f t="shared" si="45"/>
        <v>KAT</v>
      </c>
      <c r="J363" t="b">
        <f t="shared" si="46"/>
        <v>0</v>
      </c>
      <c r="M363">
        <f t="shared" si="47"/>
        <v>14</v>
      </c>
      <c r="N363" t="str">
        <f t="shared" si="48"/>
        <v>+(481) 929-3366</v>
      </c>
      <c r="O363">
        <f t="shared" si="49"/>
        <v>1753</v>
      </c>
      <c r="P363" t="b">
        <f t="shared" si="50"/>
        <v>1</v>
      </c>
      <c r="Q363">
        <f t="shared" si="51"/>
        <v>1753</v>
      </c>
      <c r="R363" t="b">
        <f t="shared" si="52"/>
        <v>1</v>
      </c>
      <c r="U363">
        <f t="shared" si="53"/>
        <v>1</v>
      </c>
    </row>
    <row r="364" spans="1:21" x14ac:dyDescent="0.25">
      <c r="A364" t="s">
        <v>4291</v>
      </c>
      <c r="B364" t="s">
        <v>2333</v>
      </c>
      <c r="C364" t="s">
        <v>189</v>
      </c>
      <c r="D364" s="5" t="s">
        <v>3327</v>
      </c>
      <c r="E364" t="s">
        <v>1479</v>
      </c>
      <c r="F364" s="8">
        <v>7755</v>
      </c>
      <c r="G364" s="2">
        <v>42544</v>
      </c>
      <c r="I364" t="str">
        <f t="shared" si="45"/>
        <v>2CV-FABRIK</v>
      </c>
      <c r="J364" t="b">
        <f t="shared" si="46"/>
        <v>0</v>
      </c>
      <c r="M364">
        <f t="shared" si="47"/>
        <v>14</v>
      </c>
      <c r="N364" t="str">
        <f t="shared" si="48"/>
        <v>+(817) 490-1344</v>
      </c>
      <c r="O364">
        <f t="shared" si="49"/>
        <v>7755</v>
      </c>
      <c r="P364" t="b">
        <f t="shared" si="50"/>
        <v>1</v>
      </c>
      <c r="Q364">
        <f t="shared" si="51"/>
        <v>7755</v>
      </c>
      <c r="R364" t="b">
        <f t="shared" si="52"/>
        <v>1</v>
      </c>
      <c r="U364">
        <f t="shared" si="53"/>
        <v>1</v>
      </c>
    </row>
    <row r="365" spans="1:21" x14ac:dyDescent="0.25">
      <c r="A365" t="s">
        <v>4292</v>
      </c>
      <c r="B365" t="s">
        <v>2334</v>
      </c>
      <c r="C365" t="s">
        <v>190</v>
      </c>
      <c r="D365" s="5" t="s">
        <v>3328</v>
      </c>
      <c r="E365" t="s">
        <v>1480</v>
      </c>
      <c r="F365" s="8">
        <v>5029</v>
      </c>
      <c r="G365" s="2">
        <v>43041</v>
      </c>
      <c r="I365" t="str">
        <f t="shared" si="45"/>
        <v>NEUE KULTUR</v>
      </c>
      <c r="J365" t="b">
        <f t="shared" si="46"/>
        <v>0</v>
      </c>
      <c r="M365">
        <f t="shared" si="47"/>
        <v>14</v>
      </c>
      <c r="N365" t="str">
        <f t="shared" si="48"/>
        <v>+(877) 906-2373</v>
      </c>
      <c r="O365">
        <f t="shared" si="49"/>
        <v>5029</v>
      </c>
      <c r="P365" t="b">
        <f t="shared" si="50"/>
        <v>1</v>
      </c>
      <c r="Q365">
        <f t="shared" si="51"/>
        <v>5029</v>
      </c>
      <c r="R365" t="b">
        <f t="shared" si="52"/>
        <v>1</v>
      </c>
      <c r="U365">
        <f t="shared" si="53"/>
        <v>1</v>
      </c>
    </row>
    <row r="366" spans="1:21" x14ac:dyDescent="0.25">
      <c r="A366" t="s">
        <v>4293</v>
      </c>
      <c r="B366" t="s">
        <v>2335</v>
      </c>
      <c r="C366" t="s">
        <v>694</v>
      </c>
      <c r="D366" s="5" t="s">
        <v>3329</v>
      </c>
      <c r="E366" t="s">
        <v>1481</v>
      </c>
      <c r="F366" s="8">
        <v>3452</v>
      </c>
      <c r="G366" s="2">
        <v>42647</v>
      </c>
      <c r="I366" t="str">
        <f t="shared" si="45"/>
        <v>WINDIGER WALD</v>
      </c>
      <c r="J366" t="b">
        <f t="shared" si="46"/>
        <v>0</v>
      </c>
      <c r="M366">
        <f t="shared" si="47"/>
        <v>14</v>
      </c>
      <c r="N366" t="str">
        <f t="shared" si="48"/>
        <v>+(546) 431-7260</v>
      </c>
      <c r="O366">
        <f t="shared" si="49"/>
        <v>3452</v>
      </c>
      <c r="P366" t="b">
        <f t="shared" si="50"/>
        <v>1</v>
      </c>
      <c r="Q366">
        <f t="shared" si="51"/>
        <v>3452</v>
      </c>
      <c r="R366" t="b">
        <f t="shared" si="52"/>
        <v>1</v>
      </c>
      <c r="U366">
        <f t="shared" si="53"/>
        <v>1</v>
      </c>
    </row>
    <row r="367" spans="1:21" x14ac:dyDescent="0.25">
      <c r="A367" t="s">
        <v>4294</v>
      </c>
      <c r="B367" t="s">
        <v>2336</v>
      </c>
      <c r="C367" t="s">
        <v>695</v>
      </c>
      <c r="D367" s="5" t="s">
        <v>3330</v>
      </c>
      <c r="E367" t="s">
        <v>1482</v>
      </c>
      <c r="F367" s="8">
        <v>8017</v>
      </c>
      <c r="G367" s="2">
        <v>41268</v>
      </c>
      <c r="I367" t="str">
        <f t="shared" si="45"/>
        <v>DER ROTARY-CLUB</v>
      </c>
      <c r="J367" t="b">
        <f t="shared" si="46"/>
        <v>0</v>
      </c>
      <c r="M367">
        <f t="shared" si="47"/>
        <v>14</v>
      </c>
      <c r="N367" t="str">
        <f t="shared" si="48"/>
        <v>+(248) 338-4237</v>
      </c>
      <c r="O367">
        <f t="shared" si="49"/>
        <v>8017</v>
      </c>
      <c r="P367" t="b">
        <f t="shared" si="50"/>
        <v>1</v>
      </c>
      <c r="Q367">
        <f t="shared" si="51"/>
        <v>8017</v>
      </c>
      <c r="R367" t="b">
        <f t="shared" si="52"/>
        <v>1</v>
      </c>
      <c r="U367">
        <f t="shared" si="53"/>
        <v>1</v>
      </c>
    </row>
    <row r="368" spans="1:21" x14ac:dyDescent="0.25">
      <c r="A368" t="s">
        <v>4295</v>
      </c>
      <c r="B368" t="s">
        <v>2337</v>
      </c>
      <c r="C368" t="s">
        <v>696</v>
      </c>
      <c r="D368" s="5" t="s">
        <v>3331</v>
      </c>
      <c r="E368" t="s">
        <v>1483</v>
      </c>
      <c r="F368" s="8">
        <v>3404</v>
      </c>
      <c r="G368" s="2">
        <v>42116</v>
      </c>
      <c r="I368" t="str">
        <f t="shared" si="45"/>
        <v>ONLINE-TRANSPORT</v>
      </c>
      <c r="J368" t="b">
        <f t="shared" si="46"/>
        <v>0</v>
      </c>
      <c r="M368">
        <f t="shared" si="47"/>
        <v>14</v>
      </c>
      <c r="N368" t="str">
        <f t="shared" si="48"/>
        <v>+(607) 539-3060</v>
      </c>
      <c r="O368">
        <f t="shared" si="49"/>
        <v>3404</v>
      </c>
      <c r="P368" t="b">
        <f t="shared" si="50"/>
        <v>1</v>
      </c>
      <c r="Q368">
        <f t="shared" si="51"/>
        <v>3404</v>
      </c>
      <c r="R368" t="b">
        <f t="shared" si="52"/>
        <v>1</v>
      </c>
      <c r="U368">
        <f t="shared" si="53"/>
        <v>1</v>
      </c>
    </row>
    <row r="369" spans="1:21" x14ac:dyDescent="0.25">
      <c r="A369" t="s">
        <v>4296</v>
      </c>
      <c r="B369" t="s">
        <v>2338</v>
      </c>
      <c r="C369" t="s">
        <v>697</v>
      </c>
      <c r="D369" s="5" t="s">
        <v>3332</v>
      </c>
      <c r="E369" t="s">
        <v>1484</v>
      </c>
      <c r="F369" s="8">
        <v>3513</v>
      </c>
      <c r="G369" s="2">
        <v>42356</v>
      </c>
      <c r="I369" t="str">
        <f t="shared" si="45"/>
        <v>GUTE STADTMOBILITÄT</v>
      </c>
      <c r="J369" t="b">
        <f t="shared" si="46"/>
        <v>0</v>
      </c>
      <c r="M369">
        <f t="shared" si="47"/>
        <v>14</v>
      </c>
      <c r="N369" t="str">
        <f t="shared" si="48"/>
        <v>+(850) 611-3354</v>
      </c>
      <c r="O369">
        <f t="shared" si="49"/>
        <v>3513</v>
      </c>
      <c r="P369" t="b">
        <f t="shared" si="50"/>
        <v>1</v>
      </c>
      <c r="Q369">
        <f t="shared" si="51"/>
        <v>3513</v>
      </c>
      <c r="R369" t="b">
        <f t="shared" si="52"/>
        <v>1</v>
      </c>
      <c r="U369">
        <f t="shared" si="53"/>
        <v>1</v>
      </c>
    </row>
    <row r="370" spans="1:21" x14ac:dyDescent="0.25">
      <c r="A370" t="s">
        <v>4297</v>
      </c>
      <c r="B370" t="s">
        <v>2339</v>
      </c>
      <c r="C370" t="s">
        <v>698</v>
      </c>
      <c r="D370" s="5" t="s">
        <v>3333</v>
      </c>
      <c r="E370" t="s">
        <v>1485</v>
      </c>
      <c r="F370" s="8">
        <v>725</v>
      </c>
      <c r="G370" s="2">
        <v>41653</v>
      </c>
      <c r="I370" t="str">
        <f t="shared" si="45"/>
        <v>SCHIENENVERKEHR</v>
      </c>
      <c r="J370" t="b">
        <f t="shared" si="46"/>
        <v>0</v>
      </c>
      <c r="M370">
        <f t="shared" si="47"/>
        <v>14</v>
      </c>
      <c r="N370" t="str">
        <f t="shared" si="48"/>
        <v>+(983) 225-5505</v>
      </c>
      <c r="O370">
        <f t="shared" si="49"/>
        <v>725</v>
      </c>
      <c r="P370" t="b">
        <f t="shared" si="50"/>
        <v>1</v>
      </c>
      <c r="Q370">
        <f t="shared" si="51"/>
        <v>725</v>
      </c>
      <c r="R370" t="b">
        <f t="shared" si="52"/>
        <v>1</v>
      </c>
      <c r="U370">
        <f t="shared" si="53"/>
        <v>1</v>
      </c>
    </row>
    <row r="371" spans="1:21" x14ac:dyDescent="0.25">
      <c r="A371" t="s">
        <v>4298</v>
      </c>
      <c r="B371" t="s">
        <v>2340</v>
      </c>
      <c r="C371" t="s">
        <v>191</v>
      </c>
      <c r="D371" s="5" t="s">
        <v>3256</v>
      </c>
      <c r="E371" t="s">
        <v>1486</v>
      </c>
      <c r="F371" s="8">
        <v>2765</v>
      </c>
      <c r="G371" s="2">
        <v>42870</v>
      </c>
      <c r="I371" t="str">
        <f t="shared" si="45"/>
        <v>CARLO CARLO</v>
      </c>
      <c r="J371" t="b">
        <f t="shared" si="46"/>
        <v>0</v>
      </c>
      <c r="M371">
        <f t="shared" si="47"/>
        <v>14</v>
      </c>
      <c r="N371" t="str">
        <f t="shared" si="48"/>
        <v>+(694) 585-1115</v>
      </c>
      <c r="O371">
        <f t="shared" si="49"/>
        <v>2765</v>
      </c>
      <c r="P371" t="b">
        <f t="shared" si="50"/>
        <v>1</v>
      </c>
      <c r="Q371">
        <f t="shared" si="51"/>
        <v>2765</v>
      </c>
      <c r="R371" t="b">
        <f t="shared" si="52"/>
        <v>1</v>
      </c>
      <c r="U371">
        <f t="shared" si="53"/>
        <v>1</v>
      </c>
    </row>
    <row r="372" spans="1:21" x14ac:dyDescent="0.25">
      <c r="A372" t="s">
        <v>4299</v>
      </c>
      <c r="B372" t="s">
        <v>2341</v>
      </c>
      <c r="C372" t="s">
        <v>192</v>
      </c>
      <c r="D372" s="5" t="s">
        <v>3334</v>
      </c>
      <c r="E372" t="s">
        <v>1487</v>
      </c>
      <c r="F372" s="8">
        <v>4284</v>
      </c>
      <c r="G372" s="2">
        <v>43341</v>
      </c>
      <c r="I372" t="str">
        <f t="shared" si="45"/>
        <v>PERLEN GEMUSTERT</v>
      </c>
      <c r="J372" t="b">
        <f t="shared" si="46"/>
        <v>0</v>
      </c>
      <c r="M372">
        <f t="shared" si="47"/>
        <v>14</v>
      </c>
      <c r="N372" t="str">
        <f t="shared" si="48"/>
        <v>+(884) 717-7192</v>
      </c>
      <c r="O372">
        <f t="shared" si="49"/>
        <v>4284</v>
      </c>
      <c r="P372" t="b">
        <f t="shared" si="50"/>
        <v>1</v>
      </c>
      <c r="Q372">
        <f t="shared" si="51"/>
        <v>4284</v>
      </c>
      <c r="R372" t="b">
        <f t="shared" si="52"/>
        <v>1</v>
      </c>
      <c r="U372">
        <f t="shared" si="53"/>
        <v>1</v>
      </c>
    </row>
    <row r="373" spans="1:21" x14ac:dyDescent="0.25">
      <c r="A373" t="s">
        <v>4300</v>
      </c>
      <c r="B373" t="s">
        <v>2342</v>
      </c>
      <c r="C373" t="s">
        <v>699</v>
      </c>
      <c r="D373" s="5" t="s">
        <v>3335</v>
      </c>
      <c r="E373" t="s">
        <v>1488</v>
      </c>
      <c r="F373" s="8">
        <v>6632</v>
      </c>
      <c r="G373" s="2">
        <v>42476</v>
      </c>
      <c r="I373" t="str">
        <f t="shared" si="45"/>
        <v>MÄRZ OUTBRE</v>
      </c>
      <c r="J373" t="b">
        <f t="shared" si="46"/>
        <v>0</v>
      </c>
      <c r="M373">
        <f t="shared" si="47"/>
        <v>14</v>
      </c>
      <c r="N373" t="str">
        <f t="shared" si="48"/>
        <v>+(781) 649-8364</v>
      </c>
      <c r="O373">
        <f t="shared" si="49"/>
        <v>6632</v>
      </c>
      <c r="P373" t="b">
        <f t="shared" si="50"/>
        <v>1</v>
      </c>
      <c r="Q373">
        <f t="shared" si="51"/>
        <v>6632</v>
      </c>
      <c r="R373" t="b">
        <f t="shared" si="52"/>
        <v>1</v>
      </c>
      <c r="U373">
        <f t="shared" si="53"/>
        <v>1</v>
      </c>
    </row>
    <row r="374" spans="1:21" x14ac:dyDescent="0.25">
      <c r="A374" t="s">
        <v>4301</v>
      </c>
      <c r="B374" t="s">
        <v>2343</v>
      </c>
      <c r="C374" t="s">
        <v>700</v>
      </c>
      <c r="D374" s="5" t="s">
        <v>3336</v>
      </c>
      <c r="E374" t="s">
        <v>1489</v>
      </c>
      <c r="F374" s="8">
        <v>8066</v>
      </c>
      <c r="G374" s="2">
        <v>44437</v>
      </c>
      <c r="I374" t="str">
        <f t="shared" si="45"/>
        <v>CSW-RESSOURCEN</v>
      </c>
      <c r="J374" t="b">
        <f t="shared" si="46"/>
        <v>0</v>
      </c>
      <c r="M374">
        <f t="shared" si="47"/>
        <v>14</v>
      </c>
      <c r="N374" t="str">
        <f t="shared" si="48"/>
        <v>+(480) 956-2597</v>
      </c>
      <c r="O374">
        <f t="shared" si="49"/>
        <v>8066</v>
      </c>
      <c r="P374" t="b">
        <f t="shared" si="50"/>
        <v>1</v>
      </c>
      <c r="Q374">
        <f t="shared" si="51"/>
        <v>8066</v>
      </c>
      <c r="R374" t="b">
        <f t="shared" si="52"/>
        <v>1</v>
      </c>
      <c r="U374">
        <f t="shared" si="53"/>
        <v>1</v>
      </c>
    </row>
    <row r="375" spans="1:21" x14ac:dyDescent="0.25">
      <c r="A375" t="s">
        <v>4302</v>
      </c>
      <c r="B375" t="s">
        <v>2344</v>
      </c>
      <c r="C375" t="s">
        <v>193</v>
      </c>
      <c r="D375" s="5" t="s">
        <v>3337</v>
      </c>
      <c r="E375" t="s">
        <v>1490</v>
      </c>
      <c r="F375" s="8">
        <v>5806</v>
      </c>
      <c r="G375" s="2">
        <v>41861</v>
      </c>
      <c r="I375" t="str">
        <f t="shared" si="45"/>
        <v>ZWISCHENSTÄDTE</v>
      </c>
      <c r="J375" t="b">
        <f t="shared" si="46"/>
        <v>0</v>
      </c>
      <c r="M375">
        <f t="shared" si="47"/>
        <v>14</v>
      </c>
      <c r="N375" t="str">
        <f t="shared" si="48"/>
        <v>+(633) 836-6616</v>
      </c>
      <c r="O375">
        <f t="shared" si="49"/>
        <v>5806</v>
      </c>
      <c r="P375" t="b">
        <f t="shared" si="50"/>
        <v>1</v>
      </c>
      <c r="Q375">
        <f t="shared" si="51"/>
        <v>5806</v>
      </c>
      <c r="R375" t="b">
        <f t="shared" si="52"/>
        <v>1</v>
      </c>
      <c r="U375">
        <f t="shared" si="53"/>
        <v>1</v>
      </c>
    </row>
    <row r="376" spans="1:21" x14ac:dyDescent="0.25">
      <c r="A376" t="s">
        <v>4303</v>
      </c>
      <c r="B376" t="s">
        <v>2345</v>
      </c>
      <c r="C376" t="s">
        <v>194</v>
      </c>
      <c r="D376" s="5" t="s">
        <v>3338</v>
      </c>
      <c r="E376" t="s">
        <v>1491</v>
      </c>
      <c r="F376" s="8">
        <v>7202</v>
      </c>
      <c r="G376" s="2">
        <v>44473</v>
      </c>
      <c r="I376" t="str">
        <f t="shared" si="45"/>
        <v>SERVICENETZ</v>
      </c>
      <c r="J376" t="b">
        <f t="shared" si="46"/>
        <v>0</v>
      </c>
      <c r="M376">
        <f t="shared" si="47"/>
        <v>14</v>
      </c>
      <c r="N376" t="str">
        <f t="shared" si="48"/>
        <v>+(352) 803-0170</v>
      </c>
      <c r="O376">
        <f t="shared" si="49"/>
        <v>7202</v>
      </c>
      <c r="P376" t="b">
        <f t="shared" si="50"/>
        <v>1</v>
      </c>
      <c r="Q376">
        <f t="shared" si="51"/>
        <v>7202</v>
      </c>
      <c r="R376" t="b">
        <f t="shared" si="52"/>
        <v>1</v>
      </c>
      <c r="U376">
        <f t="shared" si="53"/>
        <v>1</v>
      </c>
    </row>
    <row r="377" spans="1:21" x14ac:dyDescent="0.25">
      <c r="A377" t="s">
        <v>4304</v>
      </c>
      <c r="B377" t="s">
        <v>2346</v>
      </c>
      <c r="C377" t="s">
        <v>195</v>
      </c>
      <c r="D377" s="5" t="s">
        <v>3339</v>
      </c>
      <c r="E377" t="s">
        <v>1492</v>
      </c>
      <c r="F377" s="8" t="s">
        <v>4966</v>
      </c>
      <c r="G377" s="2">
        <v>41908</v>
      </c>
      <c r="I377" t="str">
        <f t="shared" si="45"/>
        <v>KARRIERE DURCH RAUM</v>
      </c>
      <c r="J377" t="b">
        <f t="shared" si="46"/>
        <v>0</v>
      </c>
      <c r="M377">
        <f t="shared" si="47"/>
        <v>14</v>
      </c>
      <c r="N377" t="str">
        <f t="shared" si="48"/>
        <v>+(803) 722-3445</v>
      </c>
      <c r="O377" t="e">
        <f t="shared" si="49"/>
        <v>#VALUE!</v>
      </c>
      <c r="P377" t="b">
        <f t="shared" si="50"/>
        <v>0</v>
      </c>
      <c r="Q377" t="str">
        <f t="shared" si="51"/>
        <v/>
      </c>
      <c r="R377" t="b">
        <f t="shared" si="52"/>
        <v>1</v>
      </c>
      <c r="U377">
        <f t="shared" si="53"/>
        <v>1</v>
      </c>
    </row>
    <row r="378" spans="1:21" x14ac:dyDescent="0.25">
      <c r="A378" t="s">
        <v>4305</v>
      </c>
      <c r="B378" t="s">
        <v>2347</v>
      </c>
      <c r="C378" t="s">
        <v>196</v>
      </c>
      <c r="D378" s="5" t="s">
        <v>3340</v>
      </c>
      <c r="E378" t="s">
        <v>1493</v>
      </c>
      <c r="F378" s="8">
        <v>2028</v>
      </c>
      <c r="G378" s="2">
        <v>43432</v>
      </c>
      <c r="I378" t="str">
        <f t="shared" si="45"/>
        <v>WALNA DYNAMIK</v>
      </c>
      <c r="J378" t="b">
        <f t="shared" si="46"/>
        <v>0</v>
      </c>
      <c r="M378">
        <f t="shared" si="47"/>
        <v>14</v>
      </c>
      <c r="N378" t="str">
        <f t="shared" si="48"/>
        <v>+(693) 848-8607</v>
      </c>
      <c r="O378">
        <f t="shared" si="49"/>
        <v>2028</v>
      </c>
      <c r="P378" t="b">
        <f t="shared" si="50"/>
        <v>1</v>
      </c>
      <c r="Q378">
        <f t="shared" si="51"/>
        <v>2028</v>
      </c>
      <c r="R378" t="b">
        <f t="shared" si="52"/>
        <v>1</v>
      </c>
      <c r="U378">
        <f t="shared" si="53"/>
        <v>1</v>
      </c>
    </row>
    <row r="379" spans="1:21" x14ac:dyDescent="0.25">
      <c r="A379" t="s">
        <v>4306</v>
      </c>
      <c r="B379" t="s">
        <v>2348</v>
      </c>
      <c r="C379" t="s">
        <v>701</v>
      </c>
      <c r="D379" s="5" t="s">
        <v>3341</v>
      </c>
      <c r="E379" t="s">
        <v>1494</v>
      </c>
      <c r="F379" s="8">
        <v>1091</v>
      </c>
      <c r="G379" s="2">
        <v>42464</v>
      </c>
      <c r="I379" t="str">
        <f t="shared" si="45"/>
        <v>TRAMMYS AUSTRALIEN</v>
      </c>
      <c r="J379" t="b">
        <f t="shared" si="46"/>
        <v>0</v>
      </c>
      <c r="M379">
        <f t="shared" si="47"/>
        <v>14</v>
      </c>
      <c r="N379" t="str">
        <f t="shared" si="48"/>
        <v>+(854) 379-2781</v>
      </c>
      <c r="O379">
        <f t="shared" si="49"/>
        <v>1091</v>
      </c>
      <c r="P379" t="b">
        <f t="shared" si="50"/>
        <v>1</v>
      </c>
      <c r="Q379">
        <f t="shared" si="51"/>
        <v>1091</v>
      </c>
      <c r="R379" t="b">
        <f t="shared" si="52"/>
        <v>1</v>
      </c>
      <c r="U379">
        <f t="shared" si="53"/>
        <v>1</v>
      </c>
    </row>
    <row r="380" spans="1:21" x14ac:dyDescent="0.25">
      <c r="A380" t="s">
        <v>4307</v>
      </c>
      <c r="B380" t="s">
        <v>2349</v>
      </c>
      <c r="C380" t="s">
        <v>197</v>
      </c>
      <c r="D380" s="5" t="s">
        <v>3342</v>
      </c>
      <c r="E380" t="s">
        <v>1495</v>
      </c>
      <c r="F380" s="8">
        <v>1180</v>
      </c>
      <c r="G380" s="2">
        <v>42896</v>
      </c>
      <c r="I380" t="str">
        <f t="shared" si="45"/>
        <v>EZ-STRAßEN</v>
      </c>
      <c r="J380" t="b">
        <f t="shared" si="46"/>
        <v>0</v>
      </c>
      <c r="M380">
        <f t="shared" si="47"/>
        <v>14</v>
      </c>
      <c r="N380" t="str">
        <f t="shared" si="48"/>
        <v>+(903) 949-4059</v>
      </c>
      <c r="O380">
        <f t="shared" si="49"/>
        <v>1180</v>
      </c>
      <c r="P380" t="b">
        <f t="shared" si="50"/>
        <v>1</v>
      </c>
      <c r="Q380">
        <f t="shared" si="51"/>
        <v>1180</v>
      </c>
      <c r="R380" t="b">
        <f t="shared" si="52"/>
        <v>1</v>
      </c>
      <c r="U380">
        <f t="shared" si="53"/>
        <v>1</v>
      </c>
    </row>
    <row r="381" spans="1:21" x14ac:dyDescent="0.25">
      <c r="A381" t="s">
        <v>4308</v>
      </c>
      <c r="B381" t="s">
        <v>2350</v>
      </c>
      <c r="C381" t="s">
        <v>702</v>
      </c>
      <c r="D381" s="5" t="s">
        <v>3343</v>
      </c>
      <c r="E381" t="s">
        <v>1496</v>
      </c>
      <c r="F381" s="8">
        <v>1485</v>
      </c>
      <c r="G381" s="2">
        <v>40973</v>
      </c>
      <c r="I381" t="str">
        <f t="shared" si="45"/>
        <v>CLEVERE FAHRT</v>
      </c>
      <c r="J381" t="b">
        <f t="shared" si="46"/>
        <v>0</v>
      </c>
      <c r="M381">
        <f t="shared" si="47"/>
        <v>14</v>
      </c>
      <c r="N381" t="str">
        <f t="shared" si="48"/>
        <v>+(235) 321-4806</v>
      </c>
      <c r="O381">
        <f t="shared" si="49"/>
        <v>1485</v>
      </c>
      <c r="P381" t="b">
        <f t="shared" si="50"/>
        <v>1</v>
      </c>
      <c r="Q381">
        <f t="shared" si="51"/>
        <v>1485</v>
      </c>
      <c r="R381" t="b">
        <f t="shared" si="52"/>
        <v>1</v>
      </c>
      <c r="U381">
        <f t="shared" si="53"/>
        <v>1</v>
      </c>
    </row>
    <row r="382" spans="1:21" x14ac:dyDescent="0.25">
      <c r="A382" t="s">
        <v>4309</v>
      </c>
      <c r="B382" t="s">
        <v>2351</v>
      </c>
      <c r="C382" t="s">
        <v>703</v>
      </c>
      <c r="D382" s="5" t="s">
        <v>3344</v>
      </c>
      <c r="E382" t="s">
        <v>1497</v>
      </c>
      <c r="F382" s="8">
        <v>759</v>
      </c>
      <c r="G382" s="2">
        <v>41715</v>
      </c>
      <c r="I382" t="str">
        <f t="shared" si="45"/>
        <v>LBR INGENIEURE</v>
      </c>
      <c r="J382" t="b">
        <f t="shared" si="46"/>
        <v>0</v>
      </c>
      <c r="M382">
        <f t="shared" si="47"/>
        <v>14</v>
      </c>
      <c r="N382" t="str">
        <f t="shared" si="48"/>
        <v>+(532) 611-4998</v>
      </c>
      <c r="O382">
        <f t="shared" si="49"/>
        <v>759</v>
      </c>
      <c r="P382" t="b">
        <f t="shared" si="50"/>
        <v>1</v>
      </c>
      <c r="Q382">
        <f t="shared" si="51"/>
        <v>759</v>
      </c>
      <c r="R382" t="b">
        <f t="shared" si="52"/>
        <v>1</v>
      </c>
      <c r="U382">
        <f t="shared" si="53"/>
        <v>1</v>
      </c>
    </row>
    <row r="383" spans="1:21" x14ac:dyDescent="0.25">
      <c r="A383" t="s">
        <v>4310</v>
      </c>
      <c r="B383" t="s">
        <v>2352</v>
      </c>
      <c r="C383" t="s">
        <v>198</v>
      </c>
      <c r="D383" s="5" t="s">
        <v>3345</v>
      </c>
      <c r="E383" t="s">
        <v>1498</v>
      </c>
      <c r="F383" s="8">
        <v>7842</v>
      </c>
      <c r="G383" s="2">
        <v>42943</v>
      </c>
      <c r="I383" t="str">
        <f t="shared" si="45"/>
        <v>SÄBEL AUTOREPARATUR</v>
      </c>
      <c r="J383" t="b">
        <f t="shared" si="46"/>
        <v>0</v>
      </c>
      <c r="M383">
        <f t="shared" si="47"/>
        <v>14</v>
      </c>
      <c r="N383" t="str">
        <f t="shared" si="48"/>
        <v>+(424) 871-1009</v>
      </c>
      <c r="O383">
        <f t="shared" si="49"/>
        <v>7842</v>
      </c>
      <c r="P383" t="b">
        <f t="shared" si="50"/>
        <v>1</v>
      </c>
      <c r="Q383">
        <f t="shared" si="51"/>
        <v>7842</v>
      </c>
      <c r="R383" t="b">
        <f t="shared" si="52"/>
        <v>1</v>
      </c>
      <c r="U383">
        <f t="shared" si="53"/>
        <v>1</v>
      </c>
    </row>
    <row r="384" spans="1:21" x14ac:dyDescent="0.25">
      <c r="A384" t="s">
        <v>4311</v>
      </c>
      <c r="B384" t="s">
        <v>2353</v>
      </c>
      <c r="C384" t="s">
        <v>704</v>
      </c>
      <c r="D384" s="5" t="s">
        <v>3346</v>
      </c>
      <c r="E384" t="s">
        <v>1499</v>
      </c>
      <c r="F384" s="8">
        <v>8155</v>
      </c>
      <c r="G384" s="2">
        <v>44675</v>
      </c>
      <c r="I384" t="str">
        <f t="shared" si="45"/>
        <v>INSEL IMPACEX</v>
      </c>
      <c r="J384" t="b">
        <f t="shared" si="46"/>
        <v>0</v>
      </c>
      <c r="M384">
        <f t="shared" si="47"/>
        <v>14</v>
      </c>
      <c r="N384" t="str">
        <f t="shared" si="48"/>
        <v>+(477) 246-0094</v>
      </c>
      <c r="O384">
        <f t="shared" si="49"/>
        <v>8155</v>
      </c>
      <c r="P384" t="b">
        <f t="shared" si="50"/>
        <v>1</v>
      </c>
      <c r="Q384">
        <f t="shared" si="51"/>
        <v>8155</v>
      </c>
      <c r="R384" t="b">
        <f t="shared" si="52"/>
        <v>1</v>
      </c>
      <c r="U384">
        <f t="shared" si="53"/>
        <v>1</v>
      </c>
    </row>
    <row r="385" spans="1:21" x14ac:dyDescent="0.25">
      <c r="A385" t="s">
        <v>4312</v>
      </c>
      <c r="B385" t="s">
        <v>2354</v>
      </c>
      <c r="C385" t="s">
        <v>199</v>
      </c>
      <c r="D385" s="5" t="s">
        <v>3347</v>
      </c>
      <c r="E385" t="s">
        <v>1500</v>
      </c>
      <c r="F385" s="8">
        <v>4584</v>
      </c>
      <c r="G385" s="2">
        <v>43839</v>
      </c>
      <c r="I385" t="str">
        <f t="shared" si="45"/>
        <v>WIR GEHÖREN IHNEN</v>
      </c>
      <c r="J385" t="b">
        <f t="shared" si="46"/>
        <v>0</v>
      </c>
      <c r="M385">
        <f t="shared" si="47"/>
        <v>14</v>
      </c>
      <c r="N385" t="str">
        <f t="shared" si="48"/>
        <v>+(612) 989-2040</v>
      </c>
      <c r="O385">
        <f t="shared" si="49"/>
        <v>4584</v>
      </c>
      <c r="P385" t="b">
        <f t="shared" si="50"/>
        <v>1</v>
      </c>
      <c r="Q385">
        <f t="shared" si="51"/>
        <v>4584</v>
      </c>
      <c r="R385" t="b">
        <f t="shared" si="52"/>
        <v>1</v>
      </c>
      <c r="U385">
        <f t="shared" si="53"/>
        <v>1</v>
      </c>
    </row>
    <row r="386" spans="1:21" x14ac:dyDescent="0.25">
      <c r="A386" t="s">
        <v>4313</v>
      </c>
      <c r="B386" t="s">
        <v>2355</v>
      </c>
      <c r="C386" t="s">
        <v>705</v>
      </c>
      <c r="D386" s="5" t="s">
        <v>3348</v>
      </c>
      <c r="E386" t="s">
        <v>1501</v>
      </c>
      <c r="F386" s="8">
        <v>1373</v>
      </c>
      <c r="G386" s="2">
        <v>41150</v>
      </c>
      <c r="I386" t="str">
        <f t="shared" si="45"/>
        <v>ANTI-SYSTEME</v>
      </c>
      <c r="J386" t="b">
        <f t="shared" si="46"/>
        <v>0</v>
      </c>
      <c r="M386">
        <f t="shared" si="47"/>
        <v>14</v>
      </c>
      <c r="N386" t="str">
        <f t="shared" si="48"/>
        <v>+(969) 222-7509</v>
      </c>
      <c r="O386">
        <f t="shared" si="49"/>
        <v>1373</v>
      </c>
      <c r="P386" t="b">
        <f t="shared" si="50"/>
        <v>1</v>
      </c>
      <c r="Q386">
        <f t="shared" si="51"/>
        <v>1373</v>
      </c>
      <c r="R386" t="b">
        <f t="shared" si="52"/>
        <v>1</v>
      </c>
      <c r="U386">
        <f t="shared" si="53"/>
        <v>1</v>
      </c>
    </row>
    <row r="387" spans="1:21" x14ac:dyDescent="0.25">
      <c r="A387" t="s">
        <v>4314</v>
      </c>
      <c r="B387" t="s">
        <v>2356</v>
      </c>
      <c r="C387" t="s">
        <v>200</v>
      </c>
      <c r="D387" s="5" t="s">
        <v>3349</v>
      </c>
      <c r="E387" t="s">
        <v>1502</v>
      </c>
      <c r="F387" s="8">
        <v>2345</v>
      </c>
      <c r="G387" s="2">
        <v>43472</v>
      </c>
      <c r="I387" t="str">
        <f t="shared" ref="I387:I450" si="54">UPPER(B387)</f>
        <v>STARTUP EUROPA</v>
      </c>
      <c r="J387" t="b">
        <f t="shared" ref="J387:J450" si="55">ISBLANK(G387)</f>
        <v>0</v>
      </c>
      <c r="M387">
        <f t="shared" ref="M387:M450" si="56">LEN(E387)</f>
        <v>14</v>
      </c>
      <c r="N387" t="str">
        <f t="shared" ref="N387:N450" si="57">CONCATENATE("+",E387)</f>
        <v>+(297) 787-6009</v>
      </c>
      <c r="O387">
        <f t="shared" ref="O387:O450" si="58">ABS(F387)</f>
        <v>2345</v>
      </c>
      <c r="P387" t="b">
        <f t="shared" ref="P387:P450" si="59">ISNUMBER(F387)</f>
        <v>1</v>
      </c>
      <c r="Q387">
        <f t="shared" ref="Q387:Q450" si="60">IF(ISNUMBER(F387),F387,"")</f>
        <v>2345</v>
      </c>
      <c r="R387" t="b">
        <f t="shared" ref="R387:R450" si="61">ISNUMBER(G387)</f>
        <v>1</v>
      </c>
      <c r="U387">
        <f t="shared" ref="U387:U450" si="62">COUNTIF(A387:A1418,A387)</f>
        <v>1</v>
      </c>
    </row>
    <row r="388" spans="1:21" x14ac:dyDescent="0.25">
      <c r="A388" t="s">
        <v>4315</v>
      </c>
      <c r="B388" t="s">
        <v>2357</v>
      </c>
      <c r="C388" t="s">
        <v>706</v>
      </c>
      <c r="D388" s="5" t="s">
        <v>3350</v>
      </c>
      <c r="E388" t="s">
        <v>1503</v>
      </c>
      <c r="F388" s="8">
        <v>3956</v>
      </c>
      <c r="G388" s="2"/>
      <c r="I388" t="str">
        <f t="shared" si="54"/>
        <v>MAXLIGHT-MOTORSPORT</v>
      </c>
      <c r="J388" t="b">
        <f t="shared" si="55"/>
        <v>1</v>
      </c>
      <c r="M388">
        <f t="shared" si="56"/>
        <v>14</v>
      </c>
      <c r="N388" t="str">
        <f t="shared" si="57"/>
        <v>+(714) 696-7638</v>
      </c>
      <c r="O388">
        <f t="shared" si="58"/>
        <v>3956</v>
      </c>
      <c r="P388" t="b">
        <f t="shared" si="59"/>
        <v>1</v>
      </c>
      <c r="Q388">
        <f t="shared" si="60"/>
        <v>3956</v>
      </c>
      <c r="R388" t="b">
        <f t="shared" si="61"/>
        <v>0</v>
      </c>
      <c r="U388">
        <f t="shared" si="62"/>
        <v>1</v>
      </c>
    </row>
    <row r="389" spans="1:21" x14ac:dyDescent="0.25">
      <c r="A389" t="s">
        <v>4316</v>
      </c>
      <c r="B389" t="s">
        <v>2358</v>
      </c>
      <c r="C389" t="s">
        <v>707</v>
      </c>
      <c r="D389" s="5" t="s">
        <v>3351</v>
      </c>
      <c r="E389" t="s">
        <v>1504</v>
      </c>
      <c r="F389" s="8">
        <v>4006</v>
      </c>
      <c r="G389" s="2">
        <v>42952</v>
      </c>
      <c r="I389" t="str">
        <f t="shared" si="54"/>
        <v>MAVERICK AUTOTEILE</v>
      </c>
      <c r="J389" t="b">
        <f t="shared" si="55"/>
        <v>0</v>
      </c>
      <c r="M389">
        <f t="shared" si="56"/>
        <v>14</v>
      </c>
      <c r="N389" t="str">
        <f t="shared" si="57"/>
        <v>+(809) 930-2751</v>
      </c>
      <c r="O389">
        <f t="shared" si="58"/>
        <v>4006</v>
      </c>
      <c r="P389" t="b">
        <f t="shared" si="59"/>
        <v>1</v>
      </c>
      <c r="Q389">
        <f t="shared" si="60"/>
        <v>4006</v>
      </c>
      <c r="R389" t="b">
        <f t="shared" si="61"/>
        <v>1</v>
      </c>
      <c r="U389">
        <f t="shared" si="62"/>
        <v>1</v>
      </c>
    </row>
    <row r="390" spans="1:21" x14ac:dyDescent="0.25">
      <c r="A390" t="s">
        <v>4317</v>
      </c>
      <c r="B390" t="s">
        <v>2359</v>
      </c>
      <c r="C390" t="s">
        <v>201</v>
      </c>
      <c r="D390" s="5" t="s">
        <v>3352</v>
      </c>
      <c r="E390" t="s">
        <v>1505</v>
      </c>
      <c r="F390" s="8">
        <v>2249</v>
      </c>
      <c r="G390" s="2">
        <v>43496</v>
      </c>
      <c r="I390" t="str">
        <f t="shared" si="54"/>
        <v>SCHRECKLICHER HERBST</v>
      </c>
      <c r="J390" t="b">
        <f t="shared" si="55"/>
        <v>0</v>
      </c>
      <c r="M390">
        <f t="shared" si="56"/>
        <v>14</v>
      </c>
      <c r="N390" t="str">
        <f t="shared" si="57"/>
        <v>+(706) 512-3468</v>
      </c>
      <c r="O390">
        <f t="shared" si="58"/>
        <v>2249</v>
      </c>
      <c r="P390" t="b">
        <f t="shared" si="59"/>
        <v>1</v>
      </c>
      <c r="Q390">
        <f t="shared" si="60"/>
        <v>2249</v>
      </c>
      <c r="R390" t="b">
        <f t="shared" si="61"/>
        <v>1</v>
      </c>
      <c r="U390">
        <f t="shared" si="62"/>
        <v>1</v>
      </c>
    </row>
    <row r="391" spans="1:21" x14ac:dyDescent="0.25">
      <c r="A391" t="s">
        <v>4318</v>
      </c>
      <c r="B391" t="s">
        <v>2360</v>
      </c>
      <c r="C391" t="s">
        <v>202</v>
      </c>
      <c r="D391" s="5" t="s">
        <v>3353</v>
      </c>
      <c r="E391" t="s">
        <v>1506</v>
      </c>
      <c r="F391" s="8">
        <v>8119</v>
      </c>
      <c r="G391" s="2">
        <v>41043</v>
      </c>
      <c r="I391" t="str">
        <f t="shared" si="54"/>
        <v>BLAUGEBOHRT</v>
      </c>
      <c r="J391" t="b">
        <f t="shared" si="55"/>
        <v>0</v>
      </c>
      <c r="M391">
        <f t="shared" si="56"/>
        <v>14</v>
      </c>
      <c r="N391" t="str">
        <f t="shared" si="57"/>
        <v>+(917) 389-5749</v>
      </c>
      <c r="O391">
        <f t="shared" si="58"/>
        <v>8119</v>
      </c>
      <c r="P391" t="b">
        <f t="shared" si="59"/>
        <v>1</v>
      </c>
      <c r="Q391">
        <f t="shared" si="60"/>
        <v>8119</v>
      </c>
      <c r="R391" t="b">
        <f t="shared" si="61"/>
        <v>1</v>
      </c>
      <c r="U391">
        <f t="shared" si="62"/>
        <v>1</v>
      </c>
    </row>
    <row r="392" spans="1:21" x14ac:dyDescent="0.25">
      <c r="A392" t="s">
        <v>4319</v>
      </c>
      <c r="B392" t="s">
        <v>2361</v>
      </c>
      <c r="C392" t="s">
        <v>708</v>
      </c>
      <c r="D392" s="5" t="s">
        <v>3354</v>
      </c>
      <c r="E392" t="s">
        <v>1507</v>
      </c>
      <c r="F392" s="8">
        <v>514</v>
      </c>
      <c r="G392" s="2">
        <v>41793</v>
      </c>
      <c r="I392" t="str">
        <f t="shared" si="54"/>
        <v>STADT REVELSTOKE</v>
      </c>
      <c r="J392" t="b">
        <f t="shared" si="55"/>
        <v>0</v>
      </c>
      <c r="M392">
        <f t="shared" si="56"/>
        <v>14</v>
      </c>
      <c r="N392" t="str">
        <f t="shared" si="57"/>
        <v>+(462) 780-6564</v>
      </c>
      <c r="O392">
        <f t="shared" si="58"/>
        <v>514</v>
      </c>
      <c r="P392" t="b">
        <f t="shared" si="59"/>
        <v>1</v>
      </c>
      <c r="Q392">
        <f t="shared" si="60"/>
        <v>514</v>
      </c>
      <c r="R392" t="b">
        <f t="shared" si="61"/>
        <v>1</v>
      </c>
      <c r="U392">
        <f t="shared" si="62"/>
        <v>1</v>
      </c>
    </row>
    <row r="393" spans="1:21" x14ac:dyDescent="0.25">
      <c r="A393" t="s">
        <v>4320</v>
      </c>
      <c r="B393" t="s">
        <v>2362</v>
      </c>
      <c r="C393" t="s">
        <v>203</v>
      </c>
      <c r="D393" s="5" t="s">
        <v>3355</v>
      </c>
      <c r="E393" t="s">
        <v>1508</v>
      </c>
      <c r="F393" s="8">
        <v>5997</v>
      </c>
      <c r="G393" s="2">
        <v>44685</v>
      </c>
      <c r="I393" t="str">
        <f t="shared" si="54"/>
        <v>GARAGENDIENSTE</v>
      </c>
      <c r="J393" t="b">
        <f t="shared" si="55"/>
        <v>0</v>
      </c>
      <c r="M393">
        <f t="shared" si="56"/>
        <v>14</v>
      </c>
      <c r="N393" t="str">
        <f t="shared" si="57"/>
        <v>+(622) 728-2813</v>
      </c>
      <c r="O393">
        <f t="shared" si="58"/>
        <v>5997</v>
      </c>
      <c r="P393" t="b">
        <f t="shared" si="59"/>
        <v>1</v>
      </c>
      <c r="Q393">
        <f t="shared" si="60"/>
        <v>5997</v>
      </c>
      <c r="R393" t="b">
        <f t="shared" si="61"/>
        <v>1</v>
      </c>
      <c r="U393">
        <f t="shared" si="62"/>
        <v>1</v>
      </c>
    </row>
    <row r="394" spans="1:21" x14ac:dyDescent="0.25">
      <c r="A394" t="s">
        <v>4321</v>
      </c>
      <c r="B394" t="s">
        <v>2363</v>
      </c>
      <c r="C394" t="s">
        <v>204</v>
      </c>
      <c r="D394" s="5" t="s">
        <v>3356</v>
      </c>
      <c r="E394" t="s">
        <v>1509</v>
      </c>
      <c r="F394" s="8">
        <v>396</v>
      </c>
      <c r="G394" s="2">
        <v>41481</v>
      </c>
      <c r="I394" t="str">
        <f t="shared" si="54"/>
        <v>MRZIO-MANAGEMENT</v>
      </c>
      <c r="J394" t="b">
        <f t="shared" si="55"/>
        <v>0</v>
      </c>
      <c r="M394">
        <f t="shared" si="56"/>
        <v>14</v>
      </c>
      <c r="N394" t="str">
        <f t="shared" si="57"/>
        <v>+(686) 761-0539</v>
      </c>
      <c r="O394">
        <f t="shared" si="58"/>
        <v>396</v>
      </c>
      <c r="P394" t="b">
        <f t="shared" si="59"/>
        <v>1</v>
      </c>
      <c r="Q394">
        <f t="shared" si="60"/>
        <v>396</v>
      </c>
      <c r="R394" t="b">
        <f t="shared" si="61"/>
        <v>1</v>
      </c>
      <c r="U394">
        <f t="shared" si="62"/>
        <v>1</v>
      </c>
    </row>
    <row r="395" spans="1:21" x14ac:dyDescent="0.25">
      <c r="A395" t="s">
        <v>4322</v>
      </c>
      <c r="B395" t="s">
        <v>2364</v>
      </c>
      <c r="C395" t="s">
        <v>709</v>
      </c>
      <c r="D395" s="5" t="s">
        <v>3357</v>
      </c>
      <c r="E395" t="s">
        <v>1510</v>
      </c>
      <c r="F395" s="8">
        <v>7539</v>
      </c>
      <c r="G395" s="2">
        <v>42501</v>
      </c>
      <c r="I395" t="str">
        <f t="shared" si="54"/>
        <v>BIENE AUTOAGENTUR</v>
      </c>
      <c r="J395" t="b">
        <f t="shared" si="55"/>
        <v>0</v>
      </c>
      <c r="M395">
        <f t="shared" si="56"/>
        <v>14</v>
      </c>
      <c r="N395" t="str">
        <f t="shared" si="57"/>
        <v>+(971) 384-8678</v>
      </c>
      <c r="O395">
        <f t="shared" si="58"/>
        <v>7539</v>
      </c>
      <c r="P395" t="b">
        <f t="shared" si="59"/>
        <v>1</v>
      </c>
      <c r="Q395">
        <f t="shared" si="60"/>
        <v>7539</v>
      </c>
      <c r="R395" t="b">
        <f t="shared" si="61"/>
        <v>1</v>
      </c>
      <c r="U395">
        <f t="shared" si="62"/>
        <v>1</v>
      </c>
    </row>
    <row r="396" spans="1:21" x14ac:dyDescent="0.25">
      <c r="A396" t="s">
        <v>4323</v>
      </c>
      <c r="B396" t="s">
        <v>2365</v>
      </c>
      <c r="C396" t="s">
        <v>205</v>
      </c>
      <c r="D396" s="5" t="s">
        <v>3358</v>
      </c>
      <c r="E396" t="s">
        <v>1511</v>
      </c>
      <c r="F396" s="8">
        <v>8465</v>
      </c>
      <c r="G396" s="2">
        <v>43542</v>
      </c>
      <c r="I396" t="str">
        <f t="shared" si="54"/>
        <v>VISIONSSPORT</v>
      </c>
      <c r="J396" t="b">
        <f t="shared" si="55"/>
        <v>0</v>
      </c>
      <c r="M396">
        <f t="shared" si="56"/>
        <v>14</v>
      </c>
      <c r="N396" t="str">
        <f t="shared" si="57"/>
        <v>+(741) 322-3722</v>
      </c>
      <c r="O396">
        <f t="shared" si="58"/>
        <v>8465</v>
      </c>
      <c r="P396" t="b">
        <f t="shared" si="59"/>
        <v>1</v>
      </c>
      <c r="Q396">
        <f t="shared" si="60"/>
        <v>8465</v>
      </c>
      <c r="R396" t="b">
        <f t="shared" si="61"/>
        <v>1</v>
      </c>
      <c r="U396">
        <f t="shared" si="62"/>
        <v>1</v>
      </c>
    </row>
    <row r="397" spans="1:21" x14ac:dyDescent="0.25">
      <c r="A397" t="s">
        <v>4324</v>
      </c>
      <c r="B397" t="s">
        <v>2366</v>
      </c>
      <c r="C397" t="s">
        <v>710</v>
      </c>
      <c r="D397" s="5" t="s">
        <v>3359</v>
      </c>
      <c r="E397" t="s">
        <v>1512</v>
      </c>
      <c r="F397" s="8">
        <v>4419</v>
      </c>
      <c r="G397" s="2">
        <v>44317</v>
      </c>
      <c r="I397" t="str">
        <f t="shared" si="54"/>
        <v>STAPEL</v>
      </c>
      <c r="J397" t="b">
        <f t="shared" si="55"/>
        <v>0</v>
      </c>
      <c r="M397">
        <f t="shared" si="56"/>
        <v>14</v>
      </c>
      <c r="N397" t="str">
        <f t="shared" si="57"/>
        <v>+(801) 886-2778</v>
      </c>
      <c r="O397">
        <f t="shared" si="58"/>
        <v>4419</v>
      </c>
      <c r="P397" t="b">
        <f t="shared" si="59"/>
        <v>1</v>
      </c>
      <c r="Q397">
        <f t="shared" si="60"/>
        <v>4419</v>
      </c>
      <c r="R397" t="b">
        <f t="shared" si="61"/>
        <v>1</v>
      </c>
      <c r="U397">
        <f t="shared" si="62"/>
        <v>1</v>
      </c>
    </row>
    <row r="398" spans="1:21" x14ac:dyDescent="0.25">
      <c r="A398" t="s">
        <v>4325</v>
      </c>
      <c r="B398" t="s">
        <v>2367</v>
      </c>
      <c r="C398" t="s">
        <v>206</v>
      </c>
      <c r="D398" s="5" t="s">
        <v>3360</v>
      </c>
      <c r="E398" t="s">
        <v>1513</v>
      </c>
      <c r="F398" s="8">
        <v>8227</v>
      </c>
      <c r="G398" s="2">
        <v>41865</v>
      </c>
      <c r="I398" t="str">
        <f t="shared" si="54"/>
        <v>NEUE VR</v>
      </c>
      <c r="J398" t="b">
        <f t="shared" si="55"/>
        <v>0</v>
      </c>
      <c r="M398">
        <f t="shared" si="56"/>
        <v>14</v>
      </c>
      <c r="N398" t="str">
        <f t="shared" si="57"/>
        <v>+(652) 909-5556</v>
      </c>
      <c r="O398">
        <f t="shared" si="58"/>
        <v>8227</v>
      </c>
      <c r="P398" t="b">
        <f t="shared" si="59"/>
        <v>1</v>
      </c>
      <c r="Q398">
        <f t="shared" si="60"/>
        <v>8227</v>
      </c>
      <c r="R398" t="b">
        <f t="shared" si="61"/>
        <v>1</v>
      </c>
      <c r="U398">
        <f t="shared" si="62"/>
        <v>1</v>
      </c>
    </row>
    <row r="399" spans="1:21" x14ac:dyDescent="0.25">
      <c r="A399" t="s">
        <v>4326</v>
      </c>
      <c r="B399" t="s">
        <v>2368</v>
      </c>
      <c r="C399" t="s">
        <v>711</v>
      </c>
      <c r="D399" s="5" t="s">
        <v>3361</v>
      </c>
      <c r="E399" t="s">
        <v>1514</v>
      </c>
      <c r="F399" s="8">
        <v>6993</v>
      </c>
      <c r="G399" s="2">
        <v>43277</v>
      </c>
      <c r="I399" t="str">
        <f t="shared" si="54"/>
        <v>RENNRADSPORT</v>
      </c>
      <c r="J399" t="b">
        <f t="shared" si="55"/>
        <v>0</v>
      </c>
      <c r="M399">
        <f t="shared" si="56"/>
        <v>14</v>
      </c>
      <c r="N399" t="str">
        <f t="shared" si="57"/>
        <v>+(506) 395-8350</v>
      </c>
      <c r="O399">
        <f t="shared" si="58"/>
        <v>6993</v>
      </c>
      <c r="P399" t="b">
        <f t="shared" si="59"/>
        <v>1</v>
      </c>
      <c r="Q399">
        <f t="shared" si="60"/>
        <v>6993</v>
      </c>
      <c r="R399" t="b">
        <f t="shared" si="61"/>
        <v>1</v>
      </c>
      <c r="U399">
        <f t="shared" si="62"/>
        <v>1</v>
      </c>
    </row>
    <row r="400" spans="1:21" x14ac:dyDescent="0.25">
      <c r="A400" t="s">
        <v>4327</v>
      </c>
      <c r="B400" t="s">
        <v>2369</v>
      </c>
      <c r="C400" t="s">
        <v>207</v>
      </c>
      <c r="D400" s="5" t="s">
        <v>3362</v>
      </c>
      <c r="E400" t="s">
        <v>1515</v>
      </c>
      <c r="F400" s="8">
        <v>2913</v>
      </c>
      <c r="G400" s="2">
        <v>43438</v>
      </c>
      <c r="I400" t="str">
        <f t="shared" si="54"/>
        <v>ES IST TECHNISCH</v>
      </c>
      <c r="J400" t="b">
        <f t="shared" si="55"/>
        <v>0</v>
      </c>
      <c r="M400">
        <f t="shared" si="56"/>
        <v>14</v>
      </c>
      <c r="N400" t="str">
        <f t="shared" si="57"/>
        <v>+(832) 620-9943</v>
      </c>
      <c r="O400">
        <f t="shared" si="58"/>
        <v>2913</v>
      </c>
      <c r="P400" t="b">
        <f t="shared" si="59"/>
        <v>1</v>
      </c>
      <c r="Q400">
        <f t="shared" si="60"/>
        <v>2913</v>
      </c>
      <c r="R400" t="b">
        <f t="shared" si="61"/>
        <v>1</v>
      </c>
      <c r="U400">
        <f t="shared" si="62"/>
        <v>1</v>
      </c>
    </row>
    <row r="401" spans="1:21" x14ac:dyDescent="0.25">
      <c r="A401" t="s">
        <v>4328</v>
      </c>
      <c r="B401" t="s">
        <v>2370</v>
      </c>
      <c r="C401" t="s">
        <v>208</v>
      </c>
      <c r="D401" s="5" t="s">
        <v>3363</v>
      </c>
      <c r="E401" t="s">
        <v>1516</v>
      </c>
      <c r="F401" s="8">
        <v>3567</v>
      </c>
      <c r="G401" s="2">
        <v>43558</v>
      </c>
      <c r="I401" t="str">
        <f t="shared" si="54"/>
        <v>DENKVERSCHIEBUNG</v>
      </c>
      <c r="J401" t="b">
        <f t="shared" si="55"/>
        <v>0</v>
      </c>
      <c r="M401">
        <f t="shared" si="56"/>
        <v>14</v>
      </c>
      <c r="N401" t="str">
        <f t="shared" si="57"/>
        <v>+(423) 997-8014</v>
      </c>
      <c r="O401">
        <f t="shared" si="58"/>
        <v>3567</v>
      </c>
      <c r="P401" t="b">
        <f t="shared" si="59"/>
        <v>1</v>
      </c>
      <c r="Q401">
        <f t="shared" si="60"/>
        <v>3567</v>
      </c>
      <c r="R401" t="b">
        <f t="shared" si="61"/>
        <v>1</v>
      </c>
      <c r="U401">
        <f t="shared" si="62"/>
        <v>1</v>
      </c>
    </row>
    <row r="402" spans="1:21" x14ac:dyDescent="0.25">
      <c r="A402" t="s">
        <v>4329</v>
      </c>
      <c r="B402" t="s">
        <v>2371</v>
      </c>
      <c r="C402" t="s">
        <v>209</v>
      </c>
      <c r="D402" s="5" t="s">
        <v>3364</v>
      </c>
      <c r="E402" t="s">
        <v>1517</v>
      </c>
      <c r="F402" s="8">
        <v>1232</v>
      </c>
      <c r="G402" s="2">
        <v>43062</v>
      </c>
      <c r="I402" t="str">
        <f t="shared" si="54"/>
        <v>KERN</v>
      </c>
      <c r="J402" t="b">
        <f t="shared" si="55"/>
        <v>0</v>
      </c>
      <c r="M402">
        <f t="shared" si="56"/>
        <v>14</v>
      </c>
      <c r="N402" t="str">
        <f t="shared" si="57"/>
        <v>+(514) 789-8027</v>
      </c>
      <c r="O402">
        <f t="shared" si="58"/>
        <v>1232</v>
      </c>
      <c r="P402" t="b">
        <f t="shared" si="59"/>
        <v>1</v>
      </c>
      <c r="Q402">
        <f t="shared" si="60"/>
        <v>1232</v>
      </c>
      <c r="R402" t="b">
        <f t="shared" si="61"/>
        <v>1</v>
      </c>
      <c r="U402">
        <f t="shared" si="62"/>
        <v>1</v>
      </c>
    </row>
    <row r="403" spans="1:21" x14ac:dyDescent="0.25">
      <c r="A403" t="s">
        <v>4330</v>
      </c>
      <c r="B403" t="s">
        <v>2372</v>
      </c>
      <c r="C403" t="s">
        <v>712</v>
      </c>
      <c r="D403" s="5" t="s">
        <v>3365</v>
      </c>
      <c r="E403" t="s">
        <v>4965</v>
      </c>
      <c r="F403" s="8">
        <v>3222</v>
      </c>
      <c r="G403" s="2">
        <v>43483</v>
      </c>
      <c r="I403" t="str">
        <f t="shared" si="54"/>
        <v>SICHER</v>
      </c>
      <c r="J403" t="b">
        <f t="shared" si="55"/>
        <v>0</v>
      </c>
      <c r="M403">
        <f t="shared" si="56"/>
        <v>15</v>
      </c>
      <c r="N403" t="str">
        <f t="shared" si="57"/>
        <v>+(355) 486-54831</v>
      </c>
      <c r="O403">
        <f t="shared" si="58"/>
        <v>3222</v>
      </c>
      <c r="P403" t="b">
        <f t="shared" si="59"/>
        <v>1</v>
      </c>
      <c r="Q403">
        <f t="shared" si="60"/>
        <v>3222</v>
      </c>
      <c r="R403" t="b">
        <f t="shared" si="61"/>
        <v>1</v>
      </c>
      <c r="U403">
        <f t="shared" si="62"/>
        <v>1</v>
      </c>
    </row>
    <row r="404" spans="1:21" x14ac:dyDescent="0.25">
      <c r="A404" t="s">
        <v>4331</v>
      </c>
      <c r="B404" t="s">
        <v>2373</v>
      </c>
      <c r="C404" t="s">
        <v>210</v>
      </c>
      <c r="D404" s="5" t="s">
        <v>3366</v>
      </c>
      <c r="E404" t="s">
        <v>1518</v>
      </c>
      <c r="F404" s="8">
        <v>1215</v>
      </c>
      <c r="G404" s="2">
        <v>41455</v>
      </c>
      <c r="I404" t="str">
        <f t="shared" si="54"/>
        <v>CROSS-TRAINING</v>
      </c>
      <c r="J404" t="b">
        <f t="shared" si="55"/>
        <v>0</v>
      </c>
      <c r="M404">
        <f t="shared" si="56"/>
        <v>14</v>
      </c>
      <c r="N404" t="str">
        <f t="shared" si="57"/>
        <v>+(803) 760-5690</v>
      </c>
      <c r="O404">
        <f t="shared" si="58"/>
        <v>1215</v>
      </c>
      <c r="P404" t="b">
        <f t="shared" si="59"/>
        <v>1</v>
      </c>
      <c r="Q404">
        <f t="shared" si="60"/>
        <v>1215</v>
      </c>
      <c r="R404" t="b">
        <f t="shared" si="61"/>
        <v>1</v>
      </c>
      <c r="U404">
        <f t="shared" si="62"/>
        <v>1</v>
      </c>
    </row>
    <row r="405" spans="1:21" x14ac:dyDescent="0.25">
      <c r="A405" t="s">
        <v>4332</v>
      </c>
      <c r="B405" t="s">
        <v>2374</v>
      </c>
      <c r="C405" t="s">
        <v>211</v>
      </c>
      <c r="D405" s="5" t="s">
        <v>3367</v>
      </c>
      <c r="E405" t="s">
        <v>1519</v>
      </c>
      <c r="F405" s="8">
        <v>8495</v>
      </c>
      <c r="G405" s="2">
        <v>41175</v>
      </c>
      <c r="I405" t="str">
        <f t="shared" si="54"/>
        <v>ALLGEMEIN</v>
      </c>
      <c r="J405" t="b">
        <f t="shared" si="55"/>
        <v>0</v>
      </c>
      <c r="M405">
        <f t="shared" si="56"/>
        <v>14</v>
      </c>
      <c r="N405" t="str">
        <f t="shared" si="57"/>
        <v>+(776) 768-7137</v>
      </c>
      <c r="O405">
        <f t="shared" si="58"/>
        <v>8495</v>
      </c>
      <c r="P405" t="b">
        <f t="shared" si="59"/>
        <v>1</v>
      </c>
      <c r="Q405">
        <f t="shared" si="60"/>
        <v>8495</v>
      </c>
      <c r="R405" t="b">
        <f t="shared" si="61"/>
        <v>1</v>
      </c>
      <c r="U405">
        <f t="shared" si="62"/>
        <v>1</v>
      </c>
    </row>
    <row r="406" spans="1:21" x14ac:dyDescent="0.25">
      <c r="A406" t="s">
        <v>4333</v>
      </c>
      <c r="B406" t="s">
        <v>2375</v>
      </c>
      <c r="C406" t="s">
        <v>212</v>
      </c>
      <c r="D406" s="5" t="s">
        <v>3368</v>
      </c>
      <c r="E406" t="s">
        <v>1520</v>
      </c>
      <c r="F406" s="8">
        <v>2480</v>
      </c>
      <c r="G406" s="2">
        <v>42943</v>
      </c>
      <c r="I406" t="str">
        <f t="shared" si="54"/>
        <v>TOMBIT</v>
      </c>
      <c r="J406" t="b">
        <f t="shared" si="55"/>
        <v>0</v>
      </c>
      <c r="M406">
        <f t="shared" si="56"/>
        <v>14</v>
      </c>
      <c r="N406" t="str">
        <f t="shared" si="57"/>
        <v>+(809) 599-3994</v>
      </c>
      <c r="O406">
        <f t="shared" si="58"/>
        <v>2480</v>
      </c>
      <c r="P406" t="b">
        <f t="shared" si="59"/>
        <v>1</v>
      </c>
      <c r="Q406">
        <f t="shared" si="60"/>
        <v>2480</v>
      </c>
      <c r="R406" t="b">
        <f t="shared" si="61"/>
        <v>1</v>
      </c>
      <c r="U406">
        <f t="shared" si="62"/>
        <v>1</v>
      </c>
    </row>
    <row r="407" spans="1:21" x14ac:dyDescent="0.25">
      <c r="A407" t="s">
        <v>4334</v>
      </c>
      <c r="B407" t="s">
        <v>2376</v>
      </c>
      <c r="C407" t="s">
        <v>213</v>
      </c>
      <c r="D407" s="5" t="s">
        <v>3369</v>
      </c>
      <c r="E407" t="s">
        <v>1521</v>
      </c>
      <c r="F407" s="8">
        <v>1609</v>
      </c>
      <c r="G407" s="2">
        <v>42941</v>
      </c>
      <c r="I407" t="str">
        <f t="shared" si="54"/>
        <v>GLOBAL NEU CODIEREN</v>
      </c>
      <c r="J407" t="b">
        <f t="shared" si="55"/>
        <v>0</v>
      </c>
      <c r="M407">
        <f t="shared" si="56"/>
        <v>14</v>
      </c>
      <c r="N407" t="str">
        <f t="shared" si="57"/>
        <v>+(493) 756-2630</v>
      </c>
      <c r="O407">
        <f t="shared" si="58"/>
        <v>1609</v>
      </c>
      <c r="P407" t="b">
        <f t="shared" si="59"/>
        <v>1</v>
      </c>
      <c r="Q407">
        <f t="shared" si="60"/>
        <v>1609</v>
      </c>
      <c r="R407" t="b">
        <f t="shared" si="61"/>
        <v>1</v>
      </c>
      <c r="U407">
        <f t="shared" si="62"/>
        <v>1</v>
      </c>
    </row>
    <row r="408" spans="1:21" x14ac:dyDescent="0.25">
      <c r="A408" t="s">
        <v>4335</v>
      </c>
      <c r="B408" t="s">
        <v>2377</v>
      </c>
      <c r="C408" t="s">
        <v>713</v>
      </c>
      <c r="D408" s="5" t="s">
        <v>3370</v>
      </c>
      <c r="E408" t="s">
        <v>1522</v>
      </c>
      <c r="F408" s="8">
        <v>5269</v>
      </c>
      <c r="G408" s="2">
        <v>43330</v>
      </c>
      <c r="I408" t="str">
        <f t="shared" si="54"/>
        <v>KI-SYSTEME</v>
      </c>
      <c r="J408" t="b">
        <f t="shared" si="55"/>
        <v>0</v>
      </c>
      <c r="M408">
        <f t="shared" si="56"/>
        <v>14</v>
      </c>
      <c r="N408" t="str">
        <f t="shared" si="57"/>
        <v>+(376) 459-8149</v>
      </c>
      <c r="O408">
        <f t="shared" si="58"/>
        <v>5269</v>
      </c>
      <c r="P408" t="b">
        <f t="shared" si="59"/>
        <v>1</v>
      </c>
      <c r="Q408">
        <f t="shared" si="60"/>
        <v>5269</v>
      </c>
      <c r="R408" t="b">
        <f t="shared" si="61"/>
        <v>1</v>
      </c>
      <c r="U408">
        <f t="shared" si="62"/>
        <v>1</v>
      </c>
    </row>
    <row r="409" spans="1:21" x14ac:dyDescent="0.25">
      <c r="A409" t="s">
        <v>4336</v>
      </c>
      <c r="B409" t="s">
        <v>2378</v>
      </c>
      <c r="C409" t="s">
        <v>214</v>
      </c>
      <c r="D409" s="5" t="s">
        <v>3371</v>
      </c>
      <c r="E409" t="s">
        <v>1523</v>
      </c>
      <c r="F409" s="8">
        <v>6116</v>
      </c>
      <c r="G409" s="2">
        <v>41747</v>
      </c>
      <c r="I409" t="str">
        <f t="shared" si="54"/>
        <v>CHAMÄLEON</v>
      </c>
      <c r="J409" t="b">
        <f t="shared" si="55"/>
        <v>0</v>
      </c>
      <c r="M409">
        <f t="shared" si="56"/>
        <v>14</v>
      </c>
      <c r="N409" t="str">
        <f t="shared" si="57"/>
        <v>+(687) 599-9064</v>
      </c>
      <c r="O409">
        <f t="shared" si="58"/>
        <v>6116</v>
      </c>
      <c r="P409" t="b">
        <f t="shared" si="59"/>
        <v>1</v>
      </c>
      <c r="Q409">
        <f t="shared" si="60"/>
        <v>6116</v>
      </c>
      <c r="R409" t="b">
        <f t="shared" si="61"/>
        <v>1</v>
      </c>
      <c r="U409">
        <f t="shared" si="62"/>
        <v>1</v>
      </c>
    </row>
    <row r="410" spans="1:21" x14ac:dyDescent="0.25">
      <c r="A410" t="s">
        <v>4337</v>
      </c>
      <c r="B410" t="s">
        <v>2379</v>
      </c>
      <c r="C410" t="s">
        <v>714</v>
      </c>
      <c r="D410" s="5" t="s">
        <v>3372</v>
      </c>
      <c r="E410" t="s">
        <v>1524</v>
      </c>
      <c r="F410" s="8">
        <v>3579</v>
      </c>
      <c r="G410" s="2">
        <v>42944</v>
      </c>
      <c r="I410" t="str">
        <f t="shared" si="54"/>
        <v>ÜBERSETZEN</v>
      </c>
      <c r="J410" t="b">
        <f t="shared" si="55"/>
        <v>0</v>
      </c>
      <c r="M410">
        <f t="shared" si="56"/>
        <v>14</v>
      </c>
      <c r="N410" t="str">
        <f t="shared" si="57"/>
        <v>+(200) 606-4317</v>
      </c>
      <c r="O410">
        <f t="shared" si="58"/>
        <v>3579</v>
      </c>
      <c r="P410" t="b">
        <f t="shared" si="59"/>
        <v>1</v>
      </c>
      <c r="Q410">
        <f t="shared" si="60"/>
        <v>3579</v>
      </c>
      <c r="R410" t="b">
        <f t="shared" si="61"/>
        <v>1</v>
      </c>
      <c r="U410">
        <f t="shared" si="62"/>
        <v>1</v>
      </c>
    </row>
    <row r="411" spans="1:21" x14ac:dyDescent="0.25">
      <c r="A411" t="s">
        <v>4338</v>
      </c>
      <c r="B411" t="s">
        <v>2380</v>
      </c>
      <c r="C411" t="s">
        <v>715</v>
      </c>
      <c r="D411" s="5" t="s">
        <v>3373</v>
      </c>
      <c r="E411" t="s">
        <v>1525</v>
      </c>
      <c r="F411" s="8">
        <v>4541</v>
      </c>
      <c r="G411" s="2">
        <v>42045</v>
      </c>
      <c r="I411" t="str">
        <f t="shared" si="54"/>
        <v>OUMA-TECHNOLOGIEN</v>
      </c>
      <c r="J411" t="b">
        <f t="shared" si="55"/>
        <v>0</v>
      </c>
      <c r="M411">
        <f t="shared" si="56"/>
        <v>14</v>
      </c>
      <c r="N411" t="str">
        <f t="shared" si="57"/>
        <v>+(248) 491-2849</v>
      </c>
      <c r="O411">
        <f t="shared" si="58"/>
        <v>4541</v>
      </c>
      <c r="P411" t="b">
        <f t="shared" si="59"/>
        <v>1</v>
      </c>
      <c r="Q411">
        <f t="shared" si="60"/>
        <v>4541</v>
      </c>
      <c r="R411" t="b">
        <f t="shared" si="61"/>
        <v>1</v>
      </c>
      <c r="U411">
        <f t="shared" si="62"/>
        <v>1</v>
      </c>
    </row>
    <row r="412" spans="1:21" x14ac:dyDescent="0.25">
      <c r="A412" t="s">
        <v>4339</v>
      </c>
      <c r="B412" t="s">
        <v>2381</v>
      </c>
      <c r="C412" t="s">
        <v>215</v>
      </c>
      <c r="D412" s="5" t="s">
        <v>3374</v>
      </c>
      <c r="E412" t="s">
        <v>1526</v>
      </c>
      <c r="F412" s="8">
        <v>770</v>
      </c>
      <c r="G412" s="2">
        <v>42126</v>
      </c>
      <c r="I412" t="str">
        <f t="shared" si="54"/>
        <v>BLUEFIN-SYSTEME</v>
      </c>
      <c r="J412" t="b">
        <f t="shared" si="55"/>
        <v>0</v>
      </c>
      <c r="M412">
        <f t="shared" si="56"/>
        <v>14</v>
      </c>
      <c r="N412" t="str">
        <f t="shared" si="57"/>
        <v>+(340) 399-7481</v>
      </c>
      <c r="O412">
        <f t="shared" si="58"/>
        <v>770</v>
      </c>
      <c r="P412" t="b">
        <f t="shared" si="59"/>
        <v>1</v>
      </c>
      <c r="Q412">
        <f t="shared" si="60"/>
        <v>770</v>
      </c>
      <c r="R412" t="b">
        <f t="shared" si="61"/>
        <v>1</v>
      </c>
      <c r="U412">
        <f t="shared" si="62"/>
        <v>1</v>
      </c>
    </row>
    <row r="413" spans="1:21" x14ac:dyDescent="0.25">
      <c r="A413" t="s">
        <v>4340</v>
      </c>
      <c r="B413" t="s">
        <v>2382</v>
      </c>
      <c r="C413" t="s">
        <v>216</v>
      </c>
      <c r="D413" s="5" t="s">
        <v>3375</v>
      </c>
      <c r="E413" t="s">
        <v>1527</v>
      </c>
      <c r="F413" s="8">
        <v>2701</v>
      </c>
      <c r="G413" s="2">
        <v>42028</v>
      </c>
      <c r="I413" t="str">
        <f t="shared" si="54"/>
        <v>PSI-TECHNIK</v>
      </c>
      <c r="J413" t="b">
        <f t="shared" si="55"/>
        <v>0</v>
      </c>
      <c r="M413">
        <f t="shared" si="56"/>
        <v>14</v>
      </c>
      <c r="N413" t="str">
        <f t="shared" si="57"/>
        <v>+(697) 227-2914</v>
      </c>
      <c r="O413">
        <f t="shared" si="58"/>
        <v>2701</v>
      </c>
      <c r="P413" t="b">
        <f t="shared" si="59"/>
        <v>1</v>
      </c>
      <c r="Q413">
        <f t="shared" si="60"/>
        <v>2701</v>
      </c>
      <c r="R413" t="b">
        <f t="shared" si="61"/>
        <v>1</v>
      </c>
      <c r="U413">
        <f t="shared" si="62"/>
        <v>1</v>
      </c>
    </row>
    <row r="414" spans="1:21" x14ac:dyDescent="0.25">
      <c r="A414" t="s">
        <v>4341</v>
      </c>
      <c r="B414" t="s">
        <v>2383</v>
      </c>
      <c r="C414" t="s">
        <v>217</v>
      </c>
      <c r="D414" s="5" t="s">
        <v>3376</v>
      </c>
      <c r="E414" t="s">
        <v>1528</v>
      </c>
      <c r="F414" s="8">
        <v>2683</v>
      </c>
      <c r="G414" s="2">
        <v>41278</v>
      </c>
      <c r="I414" t="str">
        <f t="shared" si="54"/>
        <v>OMP-BERATUNG</v>
      </c>
      <c r="J414" t="b">
        <f t="shared" si="55"/>
        <v>0</v>
      </c>
      <c r="M414">
        <f t="shared" si="56"/>
        <v>14</v>
      </c>
      <c r="N414" t="str">
        <f t="shared" si="57"/>
        <v>+(220) 968-0001</v>
      </c>
      <c r="O414">
        <f t="shared" si="58"/>
        <v>2683</v>
      </c>
      <c r="P414" t="b">
        <f t="shared" si="59"/>
        <v>1</v>
      </c>
      <c r="Q414">
        <f t="shared" si="60"/>
        <v>2683</v>
      </c>
      <c r="R414" t="b">
        <f t="shared" si="61"/>
        <v>1</v>
      </c>
      <c r="U414">
        <f t="shared" si="62"/>
        <v>1</v>
      </c>
    </row>
    <row r="415" spans="1:21" x14ac:dyDescent="0.25">
      <c r="A415" t="s">
        <v>4342</v>
      </c>
      <c r="B415" t="s">
        <v>2384</v>
      </c>
      <c r="C415" t="s">
        <v>218</v>
      </c>
      <c r="D415" s="5" t="s">
        <v>3377</v>
      </c>
      <c r="E415" t="s">
        <v>1529</v>
      </c>
      <c r="F415" s="8">
        <v>6902</v>
      </c>
      <c r="G415" s="2">
        <v>44249</v>
      </c>
      <c r="I415" t="str">
        <f t="shared" si="54"/>
        <v>LOGIKBA</v>
      </c>
      <c r="J415" t="b">
        <f t="shared" si="55"/>
        <v>0</v>
      </c>
      <c r="M415">
        <f t="shared" si="56"/>
        <v>14</v>
      </c>
      <c r="N415" t="str">
        <f t="shared" si="57"/>
        <v>+(842) 658-5551</v>
      </c>
      <c r="O415">
        <f t="shared" si="58"/>
        <v>6902</v>
      </c>
      <c r="P415" t="b">
        <f t="shared" si="59"/>
        <v>1</v>
      </c>
      <c r="Q415">
        <f t="shared" si="60"/>
        <v>6902</v>
      </c>
      <c r="R415" t="b">
        <f t="shared" si="61"/>
        <v>1</v>
      </c>
      <c r="U415">
        <f t="shared" si="62"/>
        <v>1</v>
      </c>
    </row>
    <row r="416" spans="1:21" x14ac:dyDescent="0.25">
      <c r="A416" t="s">
        <v>4343</v>
      </c>
      <c r="B416" t="s">
        <v>2385</v>
      </c>
      <c r="C416" t="s">
        <v>716</v>
      </c>
      <c r="D416" s="5" t="s">
        <v>3378</v>
      </c>
      <c r="E416" t="s">
        <v>1530</v>
      </c>
      <c r="F416" s="8">
        <v>3962</v>
      </c>
      <c r="G416" s="2">
        <v>42576</v>
      </c>
      <c r="I416" t="str">
        <f t="shared" si="54"/>
        <v>HEIMAUTOMATISIERUNG</v>
      </c>
      <c r="J416" t="b">
        <f t="shared" si="55"/>
        <v>0</v>
      </c>
      <c r="M416">
        <f t="shared" si="56"/>
        <v>14</v>
      </c>
      <c r="N416" t="str">
        <f t="shared" si="57"/>
        <v>+(313) 285-5103</v>
      </c>
      <c r="O416">
        <f t="shared" si="58"/>
        <v>3962</v>
      </c>
      <c r="P416" t="b">
        <f t="shared" si="59"/>
        <v>1</v>
      </c>
      <c r="Q416">
        <f t="shared" si="60"/>
        <v>3962</v>
      </c>
      <c r="R416" t="b">
        <f t="shared" si="61"/>
        <v>1</v>
      </c>
      <c r="U416">
        <f t="shared" si="62"/>
        <v>1</v>
      </c>
    </row>
    <row r="417" spans="1:21" x14ac:dyDescent="0.25">
      <c r="A417" t="s">
        <v>4344</v>
      </c>
      <c r="B417" t="s">
        <v>2386</v>
      </c>
      <c r="C417" t="s">
        <v>219</v>
      </c>
      <c r="D417" s="5" t="s">
        <v>3379</v>
      </c>
      <c r="E417" t="s">
        <v>1531</v>
      </c>
      <c r="F417" s="8">
        <v>5208</v>
      </c>
      <c r="G417" s="2">
        <v>44067</v>
      </c>
      <c r="I417" t="str">
        <f t="shared" si="54"/>
        <v>EILIS UNTERNEHMEN</v>
      </c>
      <c r="J417" t="b">
        <f t="shared" si="55"/>
        <v>0</v>
      </c>
      <c r="M417">
        <f t="shared" si="56"/>
        <v>14</v>
      </c>
      <c r="N417" t="str">
        <f t="shared" si="57"/>
        <v>+(715) 670-1931</v>
      </c>
      <c r="O417">
        <f t="shared" si="58"/>
        <v>5208</v>
      </c>
      <c r="P417" t="b">
        <f t="shared" si="59"/>
        <v>1</v>
      </c>
      <c r="Q417">
        <f t="shared" si="60"/>
        <v>5208</v>
      </c>
      <c r="R417" t="b">
        <f t="shared" si="61"/>
        <v>1</v>
      </c>
      <c r="U417">
        <f t="shared" si="62"/>
        <v>1</v>
      </c>
    </row>
    <row r="418" spans="1:21" x14ac:dyDescent="0.25">
      <c r="A418" t="s">
        <v>4345</v>
      </c>
      <c r="B418" t="s">
        <v>2387</v>
      </c>
      <c r="C418" t="s">
        <v>717</v>
      </c>
      <c r="D418" s="5" t="s">
        <v>3380</v>
      </c>
      <c r="E418" t="s">
        <v>1532</v>
      </c>
      <c r="F418" s="8">
        <v>3761</v>
      </c>
      <c r="G418" s="2">
        <v>43815</v>
      </c>
      <c r="I418" t="str">
        <f t="shared" si="54"/>
        <v>SEQUENTIELLE AI</v>
      </c>
      <c r="J418" t="b">
        <f t="shared" si="55"/>
        <v>0</v>
      </c>
      <c r="M418">
        <f t="shared" si="56"/>
        <v>14</v>
      </c>
      <c r="N418" t="str">
        <f t="shared" si="57"/>
        <v>+(404) 406-7492</v>
      </c>
      <c r="O418">
        <f t="shared" si="58"/>
        <v>3761</v>
      </c>
      <c r="P418" t="b">
        <f t="shared" si="59"/>
        <v>1</v>
      </c>
      <c r="Q418">
        <f t="shared" si="60"/>
        <v>3761</v>
      </c>
      <c r="R418" t="b">
        <f t="shared" si="61"/>
        <v>1</v>
      </c>
      <c r="U418">
        <f t="shared" si="62"/>
        <v>1</v>
      </c>
    </row>
    <row r="419" spans="1:21" x14ac:dyDescent="0.25">
      <c r="A419" t="s">
        <v>4346</v>
      </c>
      <c r="B419" t="s">
        <v>2388</v>
      </c>
      <c r="C419" t="s">
        <v>220</v>
      </c>
      <c r="D419" s="5" t="s">
        <v>3381</v>
      </c>
      <c r="E419" t="s">
        <v>1533</v>
      </c>
      <c r="F419" s="8">
        <v>2021</v>
      </c>
      <c r="G419" s="2">
        <v>41080</v>
      </c>
      <c r="I419" t="str">
        <f t="shared" si="54"/>
        <v>KERNLÖSUNG</v>
      </c>
      <c r="J419" t="b">
        <f t="shared" si="55"/>
        <v>0</v>
      </c>
      <c r="M419">
        <f t="shared" si="56"/>
        <v>14</v>
      </c>
      <c r="N419" t="str">
        <f t="shared" si="57"/>
        <v>+(662) 735-2843</v>
      </c>
      <c r="O419">
        <f t="shared" si="58"/>
        <v>2021</v>
      </c>
      <c r="P419" t="b">
        <f t="shared" si="59"/>
        <v>1</v>
      </c>
      <c r="Q419">
        <f t="shared" si="60"/>
        <v>2021</v>
      </c>
      <c r="R419" t="b">
        <f t="shared" si="61"/>
        <v>1</v>
      </c>
      <c r="U419">
        <f t="shared" si="62"/>
        <v>1</v>
      </c>
    </row>
    <row r="420" spans="1:21" x14ac:dyDescent="0.25">
      <c r="A420" t="s">
        <v>4347</v>
      </c>
      <c r="B420" t="s">
        <v>2389</v>
      </c>
      <c r="C420" t="s">
        <v>718</v>
      </c>
      <c r="D420" s="5" t="s">
        <v>3382</v>
      </c>
      <c r="E420" t="s">
        <v>1534</v>
      </c>
      <c r="F420" s="8">
        <v>6707</v>
      </c>
      <c r="G420" s="2">
        <v>44102</v>
      </c>
      <c r="I420" t="str">
        <f t="shared" si="54"/>
        <v>WESTWISE-SYSTEME</v>
      </c>
      <c r="J420" t="b">
        <f t="shared" si="55"/>
        <v>0</v>
      </c>
      <c r="M420">
        <f t="shared" si="56"/>
        <v>14</v>
      </c>
      <c r="N420" t="str">
        <f t="shared" si="57"/>
        <v>+(267) 461-1712</v>
      </c>
      <c r="O420">
        <f t="shared" si="58"/>
        <v>6707</v>
      </c>
      <c r="P420" t="b">
        <f t="shared" si="59"/>
        <v>1</v>
      </c>
      <c r="Q420">
        <f t="shared" si="60"/>
        <v>6707</v>
      </c>
      <c r="R420" t="b">
        <f t="shared" si="61"/>
        <v>1</v>
      </c>
      <c r="U420">
        <f t="shared" si="62"/>
        <v>1</v>
      </c>
    </row>
    <row r="421" spans="1:21" x14ac:dyDescent="0.25">
      <c r="A421" t="s">
        <v>4348</v>
      </c>
      <c r="B421" t="s">
        <v>2390</v>
      </c>
      <c r="C421" t="s">
        <v>719</v>
      </c>
      <c r="D421" s="5" t="s">
        <v>3217</v>
      </c>
      <c r="E421" t="s">
        <v>1535</v>
      </c>
      <c r="F421" s="8">
        <v>5155</v>
      </c>
      <c r="G421" s="2">
        <v>42177</v>
      </c>
      <c r="I421" t="str">
        <f t="shared" si="54"/>
        <v>ORMAN KUNSTMÖBEL</v>
      </c>
      <c r="J421" t="b">
        <f t="shared" si="55"/>
        <v>0</v>
      </c>
      <c r="M421">
        <f t="shared" si="56"/>
        <v>14</v>
      </c>
      <c r="N421" t="str">
        <f t="shared" si="57"/>
        <v>+(565) 778-0353</v>
      </c>
      <c r="O421">
        <f t="shared" si="58"/>
        <v>5155</v>
      </c>
      <c r="P421" t="b">
        <f t="shared" si="59"/>
        <v>1</v>
      </c>
      <c r="Q421">
        <f t="shared" si="60"/>
        <v>5155</v>
      </c>
      <c r="R421" t="b">
        <f t="shared" si="61"/>
        <v>1</v>
      </c>
      <c r="U421">
        <f t="shared" si="62"/>
        <v>1</v>
      </c>
    </row>
    <row r="422" spans="1:21" x14ac:dyDescent="0.25">
      <c r="A422" t="s">
        <v>4349</v>
      </c>
      <c r="B422" t="s">
        <v>2391</v>
      </c>
      <c r="C422" t="s">
        <v>221</v>
      </c>
      <c r="D422" s="5" t="s">
        <v>3383</v>
      </c>
      <c r="E422" t="s">
        <v>1536</v>
      </c>
      <c r="F422" s="8">
        <v>2234</v>
      </c>
      <c r="G422" s="2">
        <v>42734</v>
      </c>
      <c r="I422" t="str">
        <f t="shared" si="54"/>
        <v>SRL</v>
      </c>
      <c r="J422" t="b">
        <f t="shared" si="55"/>
        <v>0</v>
      </c>
      <c r="M422">
        <f t="shared" si="56"/>
        <v>14</v>
      </c>
      <c r="N422" t="str">
        <f t="shared" si="57"/>
        <v>+(839) 252-5184</v>
      </c>
      <c r="O422">
        <f t="shared" si="58"/>
        <v>2234</v>
      </c>
      <c r="P422" t="b">
        <f t="shared" si="59"/>
        <v>1</v>
      </c>
      <c r="Q422">
        <f t="shared" si="60"/>
        <v>2234</v>
      </c>
      <c r="R422" t="b">
        <f t="shared" si="61"/>
        <v>1</v>
      </c>
      <c r="U422">
        <f t="shared" si="62"/>
        <v>1</v>
      </c>
    </row>
    <row r="423" spans="1:21" x14ac:dyDescent="0.25">
      <c r="A423" t="s">
        <v>4350</v>
      </c>
      <c r="B423" t="s">
        <v>2392</v>
      </c>
      <c r="C423" t="s">
        <v>222</v>
      </c>
      <c r="D423" s="5" t="s">
        <v>3384</v>
      </c>
      <c r="E423" t="s">
        <v>1537</v>
      </c>
      <c r="F423" s="8">
        <v>735</v>
      </c>
      <c r="G423" s="2">
        <v>41701</v>
      </c>
      <c r="I423" t="str">
        <f t="shared" si="54"/>
        <v>STADT LYON</v>
      </c>
      <c r="J423" t="b">
        <f t="shared" si="55"/>
        <v>0</v>
      </c>
      <c r="M423">
        <f t="shared" si="56"/>
        <v>14</v>
      </c>
      <c r="N423" t="str">
        <f t="shared" si="57"/>
        <v>+(248) 727-2575</v>
      </c>
      <c r="O423">
        <f t="shared" si="58"/>
        <v>735</v>
      </c>
      <c r="P423" t="b">
        <f t="shared" si="59"/>
        <v>1</v>
      </c>
      <c r="Q423">
        <f t="shared" si="60"/>
        <v>735</v>
      </c>
      <c r="R423" t="b">
        <f t="shared" si="61"/>
        <v>1</v>
      </c>
      <c r="U423">
        <f t="shared" si="62"/>
        <v>1</v>
      </c>
    </row>
    <row r="424" spans="1:21" x14ac:dyDescent="0.25">
      <c r="A424" t="s">
        <v>4351</v>
      </c>
      <c r="B424" t="s">
        <v>2393</v>
      </c>
      <c r="C424" t="s">
        <v>720</v>
      </c>
      <c r="D424" s="5" t="s">
        <v>3385</v>
      </c>
      <c r="E424" t="s">
        <v>1538</v>
      </c>
      <c r="F424" s="8">
        <v>4498</v>
      </c>
      <c r="G424" s="2">
        <v>41154</v>
      </c>
      <c r="I424" t="str">
        <f t="shared" si="54"/>
        <v>HAUPTSCHLÜSSEL</v>
      </c>
      <c r="J424" t="b">
        <f t="shared" si="55"/>
        <v>0</v>
      </c>
      <c r="M424">
        <f t="shared" si="56"/>
        <v>14</v>
      </c>
      <c r="N424" t="str">
        <f t="shared" si="57"/>
        <v>+(897) 743-4622</v>
      </c>
      <c r="O424">
        <f t="shared" si="58"/>
        <v>4498</v>
      </c>
      <c r="P424" t="b">
        <f t="shared" si="59"/>
        <v>1</v>
      </c>
      <c r="Q424">
        <f t="shared" si="60"/>
        <v>4498</v>
      </c>
      <c r="R424" t="b">
        <f t="shared" si="61"/>
        <v>1</v>
      </c>
      <c r="U424">
        <f t="shared" si="62"/>
        <v>1</v>
      </c>
    </row>
    <row r="425" spans="1:21" x14ac:dyDescent="0.25">
      <c r="A425" t="s">
        <v>4352</v>
      </c>
      <c r="B425" t="s">
        <v>2394</v>
      </c>
      <c r="C425" t="s">
        <v>223</v>
      </c>
      <c r="D425" s="5" t="s">
        <v>3386</v>
      </c>
      <c r="E425" t="s">
        <v>1539</v>
      </c>
      <c r="F425" s="8">
        <v>2577</v>
      </c>
      <c r="G425" s="2">
        <v>41068</v>
      </c>
      <c r="I425" t="str">
        <f t="shared" si="54"/>
        <v>PH5-PLATTFORM</v>
      </c>
      <c r="J425" t="b">
        <f t="shared" si="55"/>
        <v>0</v>
      </c>
      <c r="M425">
        <f t="shared" si="56"/>
        <v>14</v>
      </c>
      <c r="N425" t="str">
        <f t="shared" si="57"/>
        <v>+(763) 740-8377</v>
      </c>
      <c r="O425">
        <f t="shared" si="58"/>
        <v>2577</v>
      </c>
      <c r="P425" t="b">
        <f t="shared" si="59"/>
        <v>1</v>
      </c>
      <c r="Q425">
        <f t="shared" si="60"/>
        <v>2577</v>
      </c>
      <c r="R425" t="b">
        <f t="shared" si="61"/>
        <v>1</v>
      </c>
      <c r="U425">
        <f t="shared" si="62"/>
        <v>1</v>
      </c>
    </row>
    <row r="426" spans="1:21" x14ac:dyDescent="0.25">
      <c r="A426" t="s">
        <v>4353</v>
      </c>
      <c r="B426" t="s">
        <v>2395</v>
      </c>
      <c r="C426" t="s">
        <v>224</v>
      </c>
      <c r="D426" s="5" t="s">
        <v>3387</v>
      </c>
      <c r="E426" t="s">
        <v>1540</v>
      </c>
      <c r="F426" s="8">
        <v>5391</v>
      </c>
      <c r="G426" s="2">
        <v>42993</v>
      </c>
      <c r="I426" t="str">
        <f t="shared" si="54"/>
        <v>KATH</v>
      </c>
      <c r="J426" t="b">
        <f t="shared" si="55"/>
        <v>0</v>
      </c>
      <c r="M426">
        <f t="shared" si="56"/>
        <v>14</v>
      </c>
      <c r="N426" t="str">
        <f t="shared" si="57"/>
        <v>+(278) 349-0760</v>
      </c>
      <c r="O426">
        <f t="shared" si="58"/>
        <v>5391</v>
      </c>
      <c r="P426" t="b">
        <f t="shared" si="59"/>
        <v>1</v>
      </c>
      <c r="Q426">
        <f t="shared" si="60"/>
        <v>5391</v>
      </c>
      <c r="R426" t="b">
        <f t="shared" si="61"/>
        <v>1</v>
      </c>
      <c r="U426">
        <f t="shared" si="62"/>
        <v>1</v>
      </c>
    </row>
    <row r="427" spans="1:21" x14ac:dyDescent="0.25">
      <c r="A427" t="s">
        <v>4354</v>
      </c>
      <c r="B427" t="s">
        <v>2396</v>
      </c>
      <c r="C427" t="s">
        <v>721</v>
      </c>
      <c r="D427" s="5" t="s">
        <v>3388</v>
      </c>
      <c r="E427" t="s">
        <v>1541</v>
      </c>
      <c r="F427" s="8">
        <v>5385</v>
      </c>
      <c r="G427" s="2">
        <v>44624</v>
      </c>
      <c r="I427" t="str">
        <f t="shared" si="54"/>
        <v>JAHRHUNDERT PARTNER</v>
      </c>
      <c r="J427" t="b">
        <f t="shared" si="55"/>
        <v>0</v>
      </c>
      <c r="M427">
        <f t="shared" si="56"/>
        <v>14</v>
      </c>
      <c r="N427" t="str">
        <f t="shared" si="57"/>
        <v>+(795) 219-2886</v>
      </c>
      <c r="O427">
        <f t="shared" si="58"/>
        <v>5385</v>
      </c>
      <c r="P427" t="b">
        <f t="shared" si="59"/>
        <v>1</v>
      </c>
      <c r="Q427">
        <f t="shared" si="60"/>
        <v>5385</v>
      </c>
      <c r="R427" t="b">
        <f t="shared" si="61"/>
        <v>1</v>
      </c>
      <c r="U427">
        <f t="shared" si="62"/>
        <v>1</v>
      </c>
    </row>
    <row r="428" spans="1:21" x14ac:dyDescent="0.25">
      <c r="A428" t="s">
        <v>4355</v>
      </c>
      <c r="B428" t="s">
        <v>2397</v>
      </c>
      <c r="C428" t="s">
        <v>722</v>
      </c>
      <c r="D428" s="5" t="s">
        <v>3389</v>
      </c>
      <c r="E428" t="s">
        <v>1542</v>
      </c>
      <c r="F428" s="8">
        <v>995</v>
      </c>
      <c r="G428" s="2">
        <v>43397</v>
      </c>
      <c r="I428" t="str">
        <f t="shared" si="54"/>
        <v>DEBUGGER</v>
      </c>
      <c r="J428" t="b">
        <f t="shared" si="55"/>
        <v>0</v>
      </c>
      <c r="M428">
        <f t="shared" si="56"/>
        <v>14</v>
      </c>
      <c r="N428" t="str">
        <f t="shared" si="57"/>
        <v>+(541) 250-9163</v>
      </c>
      <c r="O428">
        <f t="shared" si="58"/>
        <v>995</v>
      </c>
      <c r="P428" t="b">
        <f t="shared" si="59"/>
        <v>1</v>
      </c>
      <c r="Q428">
        <f t="shared" si="60"/>
        <v>995</v>
      </c>
      <c r="R428" t="b">
        <f t="shared" si="61"/>
        <v>1</v>
      </c>
      <c r="U428">
        <f t="shared" si="62"/>
        <v>1</v>
      </c>
    </row>
    <row r="429" spans="1:21" x14ac:dyDescent="0.25">
      <c r="A429" t="s">
        <v>4356</v>
      </c>
      <c r="B429" t="s">
        <v>2398</v>
      </c>
      <c r="C429" t="s">
        <v>225</v>
      </c>
      <c r="D429" s="5" t="s">
        <v>3390</v>
      </c>
      <c r="E429" t="s">
        <v>1543</v>
      </c>
      <c r="F429" s="8">
        <v>6823</v>
      </c>
      <c r="G429" s="2">
        <v>42039</v>
      </c>
      <c r="I429" t="str">
        <f t="shared" si="54"/>
        <v>VITALWAGEN</v>
      </c>
      <c r="J429" t="b">
        <f t="shared" si="55"/>
        <v>0</v>
      </c>
      <c r="M429">
        <f t="shared" si="56"/>
        <v>14</v>
      </c>
      <c r="N429" t="str">
        <f t="shared" si="57"/>
        <v>+(904) 603-5289</v>
      </c>
      <c r="O429">
        <f t="shared" si="58"/>
        <v>6823</v>
      </c>
      <c r="P429" t="b">
        <f t="shared" si="59"/>
        <v>1</v>
      </c>
      <c r="Q429">
        <f t="shared" si="60"/>
        <v>6823</v>
      </c>
      <c r="R429" t="b">
        <f t="shared" si="61"/>
        <v>1</v>
      </c>
      <c r="U429">
        <f t="shared" si="62"/>
        <v>1</v>
      </c>
    </row>
    <row r="430" spans="1:21" x14ac:dyDescent="0.25">
      <c r="A430" t="s">
        <v>4357</v>
      </c>
      <c r="B430" t="s">
        <v>2399</v>
      </c>
      <c r="C430" t="s">
        <v>723</v>
      </c>
      <c r="D430" s="5" t="s">
        <v>3391</v>
      </c>
      <c r="E430" t="s">
        <v>1544</v>
      </c>
      <c r="F430" s="8">
        <v>1119</v>
      </c>
      <c r="G430" s="2">
        <v>41335</v>
      </c>
      <c r="I430" t="str">
        <f t="shared" si="54"/>
        <v>4 KINDER GESCHÜTTELT</v>
      </c>
      <c r="J430" t="b">
        <f t="shared" si="55"/>
        <v>0</v>
      </c>
      <c r="M430">
        <f t="shared" si="56"/>
        <v>14</v>
      </c>
      <c r="N430" t="str">
        <f t="shared" si="57"/>
        <v>+(687) 501-6870</v>
      </c>
      <c r="O430">
        <f t="shared" si="58"/>
        <v>1119</v>
      </c>
      <c r="P430" t="b">
        <f t="shared" si="59"/>
        <v>1</v>
      </c>
      <c r="Q430">
        <f t="shared" si="60"/>
        <v>1119</v>
      </c>
      <c r="R430" t="b">
        <f t="shared" si="61"/>
        <v>1</v>
      </c>
      <c r="U430">
        <f t="shared" si="62"/>
        <v>1</v>
      </c>
    </row>
    <row r="431" spans="1:21" x14ac:dyDescent="0.25">
      <c r="A431" t="s">
        <v>4358</v>
      </c>
      <c r="B431" t="s">
        <v>2400</v>
      </c>
      <c r="C431" t="s">
        <v>226</v>
      </c>
      <c r="D431" s="5" t="s">
        <v>3392</v>
      </c>
      <c r="E431" t="s">
        <v>1545</v>
      </c>
      <c r="F431" s="8">
        <v>7684</v>
      </c>
      <c r="G431" s="2">
        <v>41765</v>
      </c>
      <c r="I431" t="str">
        <f t="shared" si="54"/>
        <v>FERKUSSIR</v>
      </c>
      <c r="J431" t="b">
        <f t="shared" si="55"/>
        <v>0</v>
      </c>
      <c r="M431">
        <f t="shared" si="56"/>
        <v>14</v>
      </c>
      <c r="N431" t="str">
        <f t="shared" si="57"/>
        <v>+(315) 329-6251</v>
      </c>
      <c r="O431">
        <f t="shared" si="58"/>
        <v>7684</v>
      </c>
      <c r="P431" t="b">
        <f t="shared" si="59"/>
        <v>1</v>
      </c>
      <c r="Q431">
        <f t="shared" si="60"/>
        <v>7684</v>
      </c>
      <c r="R431" t="b">
        <f t="shared" si="61"/>
        <v>1</v>
      </c>
      <c r="U431">
        <f t="shared" si="62"/>
        <v>1</v>
      </c>
    </row>
    <row r="432" spans="1:21" x14ac:dyDescent="0.25">
      <c r="A432" t="s">
        <v>4359</v>
      </c>
      <c r="B432" t="s">
        <v>2401</v>
      </c>
      <c r="C432" t="s">
        <v>724</v>
      </c>
      <c r="D432" s="5" t="s">
        <v>3393</v>
      </c>
      <c r="E432" t="s">
        <v>1546</v>
      </c>
      <c r="F432" s="8">
        <v>7925</v>
      </c>
      <c r="G432" s="2">
        <v>43635</v>
      </c>
      <c r="I432" t="str">
        <f t="shared" si="54"/>
        <v>SCHLÜSSELTECHNOLOGIE</v>
      </c>
      <c r="J432" t="b">
        <f t="shared" si="55"/>
        <v>0</v>
      </c>
      <c r="M432">
        <f t="shared" si="56"/>
        <v>14</v>
      </c>
      <c r="N432" t="str">
        <f t="shared" si="57"/>
        <v>+(697) 572-9694</v>
      </c>
      <c r="O432">
        <f t="shared" si="58"/>
        <v>7925</v>
      </c>
      <c r="P432" t="b">
        <f t="shared" si="59"/>
        <v>1</v>
      </c>
      <c r="Q432">
        <f t="shared" si="60"/>
        <v>7925</v>
      </c>
      <c r="R432" t="b">
        <f t="shared" si="61"/>
        <v>1</v>
      </c>
      <c r="U432">
        <f t="shared" si="62"/>
        <v>1</v>
      </c>
    </row>
    <row r="433" spans="1:21" x14ac:dyDescent="0.25">
      <c r="A433" t="s">
        <v>4360</v>
      </c>
      <c r="B433" t="s">
        <v>2402</v>
      </c>
      <c r="C433" t="s">
        <v>227</v>
      </c>
      <c r="D433" s="5" t="s">
        <v>3394</v>
      </c>
      <c r="E433" t="s">
        <v>1547</v>
      </c>
      <c r="F433" s="8">
        <v>4593</v>
      </c>
      <c r="G433" s="2">
        <v>41495</v>
      </c>
      <c r="I433" t="str">
        <f t="shared" si="54"/>
        <v>SCHLÜSSELSICHERHEIT</v>
      </c>
      <c r="J433" t="b">
        <f t="shared" si="55"/>
        <v>0</v>
      </c>
      <c r="M433">
        <f t="shared" si="56"/>
        <v>14</v>
      </c>
      <c r="N433" t="str">
        <f t="shared" si="57"/>
        <v>+(849) 694-8893</v>
      </c>
      <c r="O433">
        <f t="shared" si="58"/>
        <v>4593</v>
      </c>
      <c r="P433" t="b">
        <f t="shared" si="59"/>
        <v>1</v>
      </c>
      <c r="Q433">
        <f t="shared" si="60"/>
        <v>4593</v>
      </c>
      <c r="R433" t="b">
        <f t="shared" si="61"/>
        <v>1</v>
      </c>
      <c r="U433">
        <f t="shared" si="62"/>
        <v>1</v>
      </c>
    </row>
    <row r="434" spans="1:21" x14ac:dyDescent="0.25">
      <c r="A434" t="s">
        <v>4361</v>
      </c>
      <c r="B434" t="s">
        <v>2403</v>
      </c>
      <c r="C434" t="s">
        <v>725</v>
      </c>
      <c r="D434" s="5" t="s">
        <v>3395</v>
      </c>
      <c r="E434" t="s">
        <v>1548</v>
      </c>
      <c r="F434" s="8">
        <v>2404</v>
      </c>
      <c r="G434" s="2">
        <v>42504</v>
      </c>
      <c r="I434" t="str">
        <f t="shared" si="54"/>
        <v>ER Aß</v>
      </c>
      <c r="J434" t="b">
        <f t="shared" si="55"/>
        <v>0</v>
      </c>
      <c r="M434">
        <f t="shared" si="56"/>
        <v>14</v>
      </c>
      <c r="N434" t="str">
        <f t="shared" si="57"/>
        <v>+(338) 634-0393</v>
      </c>
      <c r="O434">
        <f t="shared" si="58"/>
        <v>2404</v>
      </c>
      <c r="P434" t="b">
        <f t="shared" si="59"/>
        <v>1</v>
      </c>
      <c r="Q434">
        <f t="shared" si="60"/>
        <v>2404</v>
      </c>
      <c r="R434" t="b">
        <f t="shared" si="61"/>
        <v>1</v>
      </c>
      <c r="U434">
        <f t="shared" si="62"/>
        <v>1</v>
      </c>
    </row>
    <row r="435" spans="1:21" x14ac:dyDescent="0.25">
      <c r="A435" t="s">
        <v>4362</v>
      </c>
      <c r="B435" t="s">
        <v>2404</v>
      </c>
      <c r="C435" t="s">
        <v>228</v>
      </c>
      <c r="D435" s="5" t="s">
        <v>3396</v>
      </c>
      <c r="E435" t="s">
        <v>1549</v>
      </c>
      <c r="F435" s="8">
        <v>5018</v>
      </c>
      <c r="G435" s="2">
        <v>43975</v>
      </c>
      <c r="I435" t="str">
        <f t="shared" si="54"/>
        <v>ANWÄLTE FÜR ALZHEIMER</v>
      </c>
      <c r="J435" t="b">
        <f t="shared" si="55"/>
        <v>0</v>
      </c>
      <c r="M435">
        <f t="shared" si="56"/>
        <v>14</v>
      </c>
      <c r="N435" t="str">
        <f t="shared" si="57"/>
        <v>+(360) 305-6858</v>
      </c>
      <c r="O435">
        <f t="shared" si="58"/>
        <v>5018</v>
      </c>
      <c r="P435" t="b">
        <f t="shared" si="59"/>
        <v>1</v>
      </c>
      <c r="Q435">
        <f t="shared" si="60"/>
        <v>5018</v>
      </c>
      <c r="R435" t="b">
        <f t="shared" si="61"/>
        <v>1</v>
      </c>
      <c r="U435">
        <f t="shared" si="62"/>
        <v>1</v>
      </c>
    </row>
    <row r="436" spans="1:21" x14ac:dyDescent="0.25">
      <c r="A436" t="s">
        <v>4363</v>
      </c>
      <c r="B436" t="s">
        <v>2405</v>
      </c>
      <c r="C436" t="s">
        <v>229</v>
      </c>
      <c r="D436" s="5" t="s">
        <v>3397</v>
      </c>
      <c r="E436" t="s">
        <v>1550</v>
      </c>
      <c r="F436" s="8">
        <v>5800</v>
      </c>
      <c r="G436" s="2">
        <v>44144</v>
      </c>
      <c r="I436" t="str">
        <f t="shared" si="54"/>
        <v>KINGKENNY MIETEN</v>
      </c>
      <c r="J436" t="b">
        <f t="shared" si="55"/>
        <v>0</v>
      </c>
      <c r="M436">
        <f t="shared" si="56"/>
        <v>14</v>
      </c>
      <c r="N436" t="str">
        <f t="shared" si="57"/>
        <v>+(500) 465-0884</v>
      </c>
      <c r="O436">
        <f t="shared" si="58"/>
        <v>5800</v>
      </c>
      <c r="P436" t="b">
        <f t="shared" si="59"/>
        <v>1</v>
      </c>
      <c r="Q436">
        <f t="shared" si="60"/>
        <v>5800</v>
      </c>
      <c r="R436" t="b">
        <f t="shared" si="61"/>
        <v>1</v>
      </c>
      <c r="U436">
        <f t="shared" si="62"/>
        <v>1</v>
      </c>
    </row>
    <row r="437" spans="1:21" x14ac:dyDescent="0.25">
      <c r="A437" t="s">
        <v>4364</v>
      </c>
      <c r="B437" t="s">
        <v>2406</v>
      </c>
      <c r="C437" t="s">
        <v>726</v>
      </c>
      <c r="D437" s="5" t="s">
        <v>3398</v>
      </c>
      <c r="E437" t="s">
        <v>1551</v>
      </c>
      <c r="F437" s="8">
        <v>5099</v>
      </c>
      <c r="G437" s="2">
        <v>43615</v>
      </c>
      <c r="I437" t="str">
        <f t="shared" si="54"/>
        <v>SUPERHOME-MODE</v>
      </c>
      <c r="J437" t="b">
        <f t="shared" si="55"/>
        <v>0</v>
      </c>
      <c r="M437">
        <f t="shared" si="56"/>
        <v>14</v>
      </c>
      <c r="N437" t="str">
        <f t="shared" si="57"/>
        <v>+(318) 941-5448</v>
      </c>
      <c r="O437">
        <f t="shared" si="58"/>
        <v>5099</v>
      </c>
      <c r="P437" t="b">
        <f t="shared" si="59"/>
        <v>1</v>
      </c>
      <c r="Q437">
        <f t="shared" si="60"/>
        <v>5099</v>
      </c>
      <c r="R437" t="b">
        <f t="shared" si="61"/>
        <v>1</v>
      </c>
      <c r="U437">
        <f t="shared" si="62"/>
        <v>1</v>
      </c>
    </row>
    <row r="438" spans="1:21" x14ac:dyDescent="0.25">
      <c r="A438" t="s">
        <v>4365</v>
      </c>
      <c r="B438" t="s">
        <v>2407</v>
      </c>
      <c r="C438" t="s">
        <v>230</v>
      </c>
      <c r="D438" s="5" t="s">
        <v>3399</v>
      </c>
      <c r="E438" t="s">
        <v>1552</v>
      </c>
      <c r="F438" s="8">
        <v>2437</v>
      </c>
      <c r="G438" s="2">
        <v>44613</v>
      </c>
      <c r="I438" t="str">
        <f t="shared" si="54"/>
        <v>ALLES BEDDBFTY</v>
      </c>
      <c r="J438" t="b">
        <f t="shared" si="55"/>
        <v>0</v>
      </c>
      <c r="M438">
        <f t="shared" si="56"/>
        <v>14</v>
      </c>
      <c r="N438" t="str">
        <f t="shared" si="57"/>
        <v>+(589) 271-7321</v>
      </c>
      <c r="O438">
        <f t="shared" si="58"/>
        <v>2437</v>
      </c>
      <c r="P438" t="b">
        <f t="shared" si="59"/>
        <v>1</v>
      </c>
      <c r="Q438">
        <f t="shared" si="60"/>
        <v>2437</v>
      </c>
      <c r="R438" t="b">
        <f t="shared" si="61"/>
        <v>1</v>
      </c>
      <c r="U438">
        <f t="shared" si="62"/>
        <v>1</v>
      </c>
    </row>
    <row r="439" spans="1:21" x14ac:dyDescent="0.25">
      <c r="A439" t="s">
        <v>4366</v>
      </c>
      <c r="B439" t="s">
        <v>2408</v>
      </c>
      <c r="C439" t="s">
        <v>727</v>
      </c>
      <c r="D439" s="5" t="s">
        <v>3400</v>
      </c>
      <c r="E439" t="s">
        <v>1553</v>
      </c>
      <c r="F439" s="8">
        <v>7882</v>
      </c>
      <c r="G439" s="2">
        <v>42494</v>
      </c>
      <c r="I439" t="str">
        <f t="shared" si="54"/>
        <v>MODERNE CLOTHESOPOLIS</v>
      </c>
      <c r="J439" t="b">
        <f t="shared" si="55"/>
        <v>0</v>
      </c>
      <c r="M439">
        <f t="shared" si="56"/>
        <v>14</v>
      </c>
      <c r="N439" t="str">
        <f t="shared" si="57"/>
        <v>+(806) 306-8032</v>
      </c>
      <c r="O439">
        <f t="shared" si="58"/>
        <v>7882</v>
      </c>
      <c r="P439" t="b">
        <f t="shared" si="59"/>
        <v>1</v>
      </c>
      <c r="Q439">
        <f t="shared" si="60"/>
        <v>7882</v>
      </c>
      <c r="R439" t="b">
        <f t="shared" si="61"/>
        <v>1</v>
      </c>
      <c r="U439">
        <f t="shared" si="62"/>
        <v>1</v>
      </c>
    </row>
    <row r="440" spans="1:21" x14ac:dyDescent="0.25">
      <c r="A440" t="s">
        <v>4367</v>
      </c>
      <c r="B440" t="s">
        <v>2409</v>
      </c>
      <c r="C440" t="s">
        <v>231</v>
      </c>
      <c r="D440" s="5" t="s">
        <v>3401</v>
      </c>
      <c r="E440" t="s">
        <v>1554</v>
      </c>
      <c r="F440" s="8">
        <v>5209</v>
      </c>
      <c r="G440" s="2">
        <v>44221</v>
      </c>
      <c r="I440" t="str">
        <f t="shared" si="54"/>
        <v>STÄDTISCHE MÖBEL</v>
      </c>
      <c r="J440" t="b">
        <f t="shared" si="55"/>
        <v>0</v>
      </c>
      <c r="M440">
        <f t="shared" si="56"/>
        <v>14</v>
      </c>
      <c r="N440" t="str">
        <f t="shared" si="57"/>
        <v>+(912) 945-2030</v>
      </c>
      <c r="O440">
        <f t="shared" si="58"/>
        <v>5209</v>
      </c>
      <c r="P440" t="b">
        <f t="shared" si="59"/>
        <v>1</v>
      </c>
      <c r="Q440">
        <f t="shared" si="60"/>
        <v>5209</v>
      </c>
      <c r="R440" t="b">
        <f t="shared" si="61"/>
        <v>1</v>
      </c>
      <c r="U440">
        <f t="shared" si="62"/>
        <v>1</v>
      </c>
    </row>
    <row r="441" spans="1:21" x14ac:dyDescent="0.25">
      <c r="A441" t="s">
        <v>4368</v>
      </c>
      <c r="B441" t="s">
        <v>2410</v>
      </c>
      <c r="C441" t="s">
        <v>232</v>
      </c>
      <c r="D441" s="5" t="s">
        <v>3402</v>
      </c>
      <c r="E441" t="s">
        <v>1555</v>
      </c>
      <c r="F441" s="8">
        <v>3585</v>
      </c>
      <c r="G441" s="2">
        <v>43519</v>
      </c>
      <c r="I441" t="str">
        <f t="shared" si="54"/>
        <v>KIRSCHHOLZ</v>
      </c>
      <c r="J441" t="b">
        <f t="shared" si="55"/>
        <v>0</v>
      </c>
      <c r="M441">
        <f t="shared" si="56"/>
        <v>14</v>
      </c>
      <c r="N441" t="str">
        <f t="shared" si="57"/>
        <v>+(658) 999-0758</v>
      </c>
      <c r="O441">
        <f t="shared" si="58"/>
        <v>3585</v>
      </c>
      <c r="P441" t="b">
        <f t="shared" si="59"/>
        <v>1</v>
      </c>
      <c r="Q441">
        <f t="shared" si="60"/>
        <v>3585</v>
      </c>
      <c r="R441" t="b">
        <f t="shared" si="61"/>
        <v>1</v>
      </c>
      <c r="U441">
        <f t="shared" si="62"/>
        <v>1</v>
      </c>
    </row>
    <row r="442" spans="1:21" x14ac:dyDescent="0.25">
      <c r="A442" t="s">
        <v>4369</v>
      </c>
      <c r="B442" t="s">
        <v>2411</v>
      </c>
      <c r="C442" t="s">
        <v>728</v>
      </c>
      <c r="D442" s="5" t="s">
        <v>3403</v>
      </c>
      <c r="E442" t="s">
        <v>1556</v>
      </c>
      <c r="F442" s="8">
        <v>6310</v>
      </c>
      <c r="G442" s="2">
        <v>44078</v>
      </c>
      <c r="I442" t="str">
        <f t="shared" si="54"/>
        <v>WOODSIDE-VERMIETUNG</v>
      </c>
      <c r="J442" t="b">
        <f t="shared" si="55"/>
        <v>0</v>
      </c>
      <c r="M442">
        <f t="shared" si="56"/>
        <v>14</v>
      </c>
      <c r="N442" t="str">
        <f t="shared" si="57"/>
        <v>+(473) 452-1046</v>
      </c>
      <c r="O442">
        <f t="shared" si="58"/>
        <v>6310</v>
      </c>
      <c r="P442" t="b">
        <f t="shared" si="59"/>
        <v>1</v>
      </c>
      <c r="Q442">
        <f t="shared" si="60"/>
        <v>6310</v>
      </c>
      <c r="R442" t="b">
        <f t="shared" si="61"/>
        <v>1</v>
      </c>
      <c r="U442">
        <f t="shared" si="62"/>
        <v>1</v>
      </c>
    </row>
    <row r="443" spans="1:21" x14ac:dyDescent="0.25">
      <c r="A443" t="s">
        <v>4370</v>
      </c>
      <c r="B443" t="s">
        <v>2412</v>
      </c>
      <c r="C443" t="s">
        <v>729</v>
      </c>
      <c r="D443" s="5" t="s">
        <v>3404</v>
      </c>
      <c r="E443" t="s">
        <v>1557</v>
      </c>
      <c r="F443" s="8">
        <v>2956</v>
      </c>
      <c r="G443" s="2">
        <v>42274</v>
      </c>
      <c r="I443" t="str">
        <f t="shared" si="54"/>
        <v>WELT VON MATSURI</v>
      </c>
      <c r="J443" t="b">
        <f t="shared" si="55"/>
        <v>0</v>
      </c>
      <c r="M443">
        <f t="shared" si="56"/>
        <v>14</v>
      </c>
      <c r="N443" t="str">
        <f t="shared" si="57"/>
        <v>+(715) 608-6247</v>
      </c>
      <c r="O443">
        <f t="shared" si="58"/>
        <v>2956</v>
      </c>
      <c r="P443" t="b">
        <f t="shared" si="59"/>
        <v>1</v>
      </c>
      <c r="Q443">
        <f t="shared" si="60"/>
        <v>2956</v>
      </c>
      <c r="R443" t="b">
        <f t="shared" si="61"/>
        <v>1</v>
      </c>
      <c r="U443">
        <f t="shared" si="62"/>
        <v>1</v>
      </c>
    </row>
    <row r="444" spans="1:21" x14ac:dyDescent="0.25">
      <c r="A444" t="s">
        <v>4371</v>
      </c>
      <c r="B444" t="s">
        <v>2413</v>
      </c>
      <c r="C444" t="s">
        <v>730</v>
      </c>
      <c r="D444" s="5" t="s">
        <v>3405</v>
      </c>
      <c r="E444" t="s">
        <v>1558</v>
      </c>
      <c r="F444" s="8">
        <v>4691</v>
      </c>
      <c r="G444" s="2">
        <v>42206</v>
      </c>
      <c r="I444" t="str">
        <f t="shared" si="54"/>
        <v>SCHEINT MÖBEL</v>
      </c>
      <c r="J444" t="b">
        <f t="shared" si="55"/>
        <v>0</v>
      </c>
      <c r="M444">
        <f t="shared" si="56"/>
        <v>14</v>
      </c>
      <c r="N444" t="str">
        <f t="shared" si="57"/>
        <v>+(207) 678-6905</v>
      </c>
      <c r="O444">
        <f t="shared" si="58"/>
        <v>4691</v>
      </c>
      <c r="P444" t="b">
        <f t="shared" si="59"/>
        <v>1</v>
      </c>
      <c r="Q444">
        <f t="shared" si="60"/>
        <v>4691</v>
      </c>
      <c r="R444" t="b">
        <f t="shared" si="61"/>
        <v>1</v>
      </c>
      <c r="U444">
        <f t="shared" si="62"/>
        <v>1</v>
      </c>
    </row>
    <row r="445" spans="1:21" x14ac:dyDescent="0.25">
      <c r="A445" t="s">
        <v>4372</v>
      </c>
      <c r="B445" t="s">
        <v>2414</v>
      </c>
      <c r="C445" t="s">
        <v>233</v>
      </c>
      <c r="D445" s="5" t="s">
        <v>3406</v>
      </c>
      <c r="E445" t="s">
        <v>1559</v>
      </c>
      <c r="F445" s="8">
        <v>4897</v>
      </c>
      <c r="G445" s="2">
        <v>41011</v>
      </c>
      <c r="I445" t="str">
        <f t="shared" si="54"/>
        <v>BRANTE-GLAS</v>
      </c>
      <c r="J445" t="b">
        <f t="shared" si="55"/>
        <v>0</v>
      </c>
      <c r="M445">
        <f t="shared" si="56"/>
        <v>14</v>
      </c>
      <c r="N445" t="str">
        <f t="shared" si="57"/>
        <v>+(354) 492-1823</v>
      </c>
      <c r="O445">
        <f t="shared" si="58"/>
        <v>4897</v>
      </c>
      <c r="P445" t="b">
        <f t="shared" si="59"/>
        <v>1</v>
      </c>
      <c r="Q445">
        <f t="shared" si="60"/>
        <v>4897</v>
      </c>
      <c r="R445" t="b">
        <f t="shared" si="61"/>
        <v>1</v>
      </c>
      <c r="U445">
        <f t="shared" si="62"/>
        <v>1</v>
      </c>
    </row>
    <row r="446" spans="1:21" x14ac:dyDescent="0.25">
      <c r="A446" t="s">
        <v>4373</v>
      </c>
      <c r="B446" t="s">
        <v>2415</v>
      </c>
      <c r="C446" t="s">
        <v>731</v>
      </c>
      <c r="D446" s="5" t="s">
        <v>3407</v>
      </c>
      <c r="E446" t="s">
        <v>1560</v>
      </c>
      <c r="F446" s="8">
        <v>6327</v>
      </c>
      <c r="G446" s="2"/>
      <c r="I446" t="str">
        <f t="shared" si="54"/>
        <v>EINMALIGE ROLLE</v>
      </c>
      <c r="J446" t="b">
        <f t="shared" si="55"/>
        <v>1</v>
      </c>
      <c r="M446">
        <f t="shared" si="56"/>
        <v>14</v>
      </c>
      <c r="N446" t="str">
        <f t="shared" si="57"/>
        <v>+(360) 698-7565</v>
      </c>
      <c r="O446">
        <f t="shared" si="58"/>
        <v>6327</v>
      </c>
      <c r="P446" t="b">
        <f t="shared" si="59"/>
        <v>1</v>
      </c>
      <c r="Q446">
        <f t="shared" si="60"/>
        <v>6327</v>
      </c>
      <c r="R446" t="b">
        <f t="shared" si="61"/>
        <v>0</v>
      </c>
      <c r="U446">
        <f t="shared" si="62"/>
        <v>1</v>
      </c>
    </row>
    <row r="447" spans="1:21" x14ac:dyDescent="0.25">
      <c r="A447" t="s">
        <v>4374</v>
      </c>
      <c r="B447" t="s">
        <v>2416</v>
      </c>
      <c r="C447" t="s">
        <v>732</v>
      </c>
      <c r="D447" s="5" t="s">
        <v>3408</v>
      </c>
      <c r="E447" t="s">
        <v>1561</v>
      </c>
      <c r="F447" s="8">
        <v>5470</v>
      </c>
      <c r="G447" s="2">
        <v>44614</v>
      </c>
      <c r="I447" t="str">
        <f t="shared" si="54"/>
        <v>DC-MÖBEL</v>
      </c>
      <c r="J447" t="b">
        <f t="shared" si="55"/>
        <v>0</v>
      </c>
      <c r="M447">
        <f t="shared" si="56"/>
        <v>14</v>
      </c>
      <c r="N447" t="str">
        <f t="shared" si="57"/>
        <v>+(483) 950-4745</v>
      </c>
      <c r="O447">
        <f t="shared" si="58"/>
        <v>5470</v>
      </c>
      <c r="P447" t="b">
        <f t="shared" si="59"/>
        <v>1</v>
      </c>
      <c r="Q447">
        <f t="shared" si="60"/>
        <v>5470</v>
      </c>
      <c r="R447" t="b">
        <f t="shared" si="61"/>
        <v>1</v>
      </c>
      <c r="U447">
        <f t="shared" si="62"/>
        <v>1</v>
      </c>
    </row>
    <row r="448" spans="1:21" x14ac:dyDescent="0.25">
      <c r="A448" t="s">
        <v>4375</v>
      </c>
      <c r="B448" t="s">
        <v>2417</v>
      </c>
      <c r="C448" t="s">
        <v>733</v>
      </c>
      <c r="D448" s="5" t="s">
        <v>3409</v>
      </c>
      <c r="E448" t="s">
        <v>1562</v>
      </c>
      <c r="F448" s="8">
        <v>6631</v>
      </c>
      <c r="G448" s="2">
        <v>43026</v>
      </c>
      <c r="I448" t="str">
        <f t="shared" si="54"/>
        <v>CAFÉ MÖBEL</v>
      </c>
      <c r="J448" t="b">
        <f t="shared" si="55"/>
        <v>0</v>
      </c>
      <c r="M448">
        <f t="shared" si="56"/>
        <v>14</v>
      </c>
      <c r="N448" t="str">
        <f t="shared" si="57"/>
        <v>+(225) 277-4513</v>
      </c>
      <c r="O448">
        <f t="shared" si="58"/>
        <v>6631</v>
      </c>
      <c r="P448" t="b">
        <f t="shared" si="59"/>
        <v>1</v>
      </c>
      <c r="Q448">
        <f t="shared" si="60"/>
        <v>6631</v>
      </c>
      <c r="R448" t="b">
        <f t="shared" si="61"/>
        <v>1</v>
      </c>
      <c r="U448">
        <f t="shared" si="62"/>
        <v>1</v>
      </c>
    </row>
    <row r="449" spans="1:21" x14ac:dyDescent="0.25">
      <c r="A449" t="s">
        <v>4376</v>
      </c>
      <c r="B449" t="s">
        <v>2418</v>
      </c>
      <c r="C449" t="s">
        <v>234</v>
      </c>
      <c r="D449" s="5" t="s">
        <v>3410</v>
      </c>
      <c r="E449" t="s">
        <v>1563</v>
      </c>
      <c r="F449" s="8">
        <v>5275</v>
      </c>
      <c r="G449" s="2">
        <v>43787</v>
      </c>
      <c r="I449" t="str">
        <f t="shared" si="54"/>
        <v>AHORN-RAGUARTA</v>
      </c>
      <c r="J449" t="b">
        <f t="shared" si="55"/>
        <v>0</v>
      </c>
      <c r="M449">
        <f t="shared" si="56"/>
        <v>14</v>
      </c>
      <c r="N449" t="str">
        <f t="shared" si="57"/>
        <v>+(634) 474-8166</v>
      </c>
      <c r="O449">
        <f t="shared" si="58"/>
        <v>5275</v>
      </c>
      <c r="P449" t="b">
        <f t="shared" si="59"/>
        <v>1</v>
      </c>
      <c r="Q449">
        <f t="shared" si="60"/>
        <v>5275</v>
      </c>
      <c r="R449" t="b">
        <f t="shared" si="61"/>
        <v>1</v>
      </c>
      <c r="U449">
        <f t="shared" si="62"/>
        <v>1</v>
      </c>
    </row>
    <row r="450" spans="1:21" x14ac:dyDescent="0.25">
      <c r="A450" t="s">
        <v>4377</v>
      </c>
      <c r="B450" t="s">
        <v>2419</v>
      </c>
      <c r="C450" t="s">
        <v>235</v>
      </c>
      <c r="D450" s="5" t="s">
        <v>3411</v>
      </c>
      <c r="E450" t="s">
        <v>1564</v>
      </c>
      <c r="F450" s="8">
        <v>2456</v>
      </c>
      <c r="G450" s="2">
        <v>41831</v>
      </c>
      <c r="I450" t="str">
        <f t="shared" si="54"/>
        <v>RÜSCHENKISSEN</v>
      </c>
      <c r="J450" t="b">
        <f t="shared" si="55"/>
        <v>0</v>
      </c>
      <c r="M450">
        <f t="shared" si="56"/>
        <v>14</v>
      </c>
      <c r="N450" t="str">
        <f t="shared" si="57"/>
        <v>+(715) 989-3722</v>
      </c>
      <c r="O450">
        <f t="shared" si="58"/>
        <v>2456</v>
      </c>
      <c r="P450" t="b">
        <f t="shared" si="59"/>
        <v>1</v>
      </c>
      <c r="Q450">
        <f t="shared" si="60"/>
        <v>2456</v>
      </c>
      <c r="R450" t="b">
        <f t="shared" si="61"/>
        <v>1</v>
      </c>
      <c r="U450">
        <f t="shared" si="62"/>
        <v>1</v>
      </c>
    </row>
    <row r="451" spans="1:21" x14ac:dyDescent="0.25">
      <c r="A451" t="s">
        <v>4378</v>
      </c>
      <c r="B451" t="s">
        <v>2420</v>
      </c>
      <c r="C451" t="s">
        <v>734</v>
      </c>
      <c r="D451" s="5" t="s">
        <v>3412</v>
      </c>
      <c r="E451" t="s">
        <v>1565</v>
      </c>
      <c r="F451" s="8">
        <v>4387</v>
      </c>
      <c r="G451" s="2">
        <v>42360</v>
      </c>
      <c r="I451" t="str">
        <f t="shared" ref="I451:I514" si="63">UPPER(B451)</f>
        <v>LABORSTUHL</v>
      </c>
      <c r="J451" t="b">
        <f t="shared" ref="J451:J514" si="64">ISBLANK(G451)</f>
        <v>0</v>
      </c>
      <c r="M451">
        <f t="shared" ref="M451:M514" si="65">LEN(E451)</f>
        <v>14</v>
      </c>
      <c r="N451" t="str">
        <f t="shared" ref="N451:N514" si="66">CONCATENATE("+",E451)</f>
        <v>+(879) 913-3528</v>
      </c>
      <c r="O451">
        <f t="shared" ref="O451:O514" si="67">ABS(F451)</f>
        <v>4387</v>
      </c>
      <c r="P451" t="b">
        <f t="shared" ref="P451:P514" si="68">ISNUMBER(F451)</f>
        <v>1</v>
      </c>
      <c r="Q451">
        <f t="shared" ref="Q451:Q514" si="69">IF(ISNUMBER(F451),F451,"")</f>
        <v>4387</v>
      </c>
      <c r="R451" t="b">
        <f t="shared" ref="R451:R514" si="70">ISNUMBER(G451)</f>
        <v>1</v>
      </c>
      <c r="U451">
        <f t="shared" ref="U451:U514" si="71">COUNTIF(A451:A1482,A451)</f>
        <v>1</v>
      </c>
    </row>
    <row r="452" spans="1:21" x14ac:dyDescent="0.25">
      <c r="A452" t="s">
        <v>4379</v>
      </c>
      <c r="B452" t="s">
        <v>2421</v>
      </c>
      <c r="C452" t="s">
        <v>735</v>
      </c>
      <c r="D452" s="5" t="s">
        <v>3413</v>
      </c>
      <c r="E452" t="s">
        <v>1566</v>
      </c>
      <c r="F452" s="8">
        <v>1463</v>
      </c>
      <c r="G452" s="2">
        <v>43192</v>
      </c>
      <c r="I452" t="str">
        <f t="shared" si="63"/>
        <v>GOYKAY-BAUHERREN</v>
      </c>
      <c r="J452" t="b">
        <f t="shared" si="64"/>
        <v>0</v>
      </c>
      <c r="M452">
        <f t="shared" si="65"/>
        <v>14</v>
      </c>
      <c r="N452" t="str">
        <f t="shared" si="66"/>
        <v>+(262) 426-5759</v>
      </c>
      <c r="O452">
        <f t="shared" si="67"/>
        <v>1463</v>
      </c>
      <c r="P452" t="b">
        <f t="shared" si="68"/>
        <v>1</v>
      </c>
      <c r="Q452">
        <f t="shared" si="69"/>
        <v>1463</v>
      </c>
      <c r="R452" t="b">
        <f t="shared" si="70"/>
        <v>1</v>
      </c>
      <c r="U452">
        <f t="shared" si="71"/>
        <v>1</v>
      </c>
    </row>
    <row r="453" spans="1:21" x14ac:dyDescent="0.25">
      <c r="A453" t="s">
        <v>4380</v>
      </c>
      <c r="B453" t="s">
        <v>2422</v>
      </c>
      <c r="C453" t="s">
        <v>736</v>
      </c>
      <c r="D453" s="5" t="s">
        <v>3414</v>
      </c>
      <c r="E453" t="s">
        <v>1567</v>
      </c>
      <c r="F453" s="8">
        <v>340</v>
      </c>
      <c r="G453" s="2">
        <v>42833</v>
      </c>
      <c r="I453" t="str">
        <f t="shared" si="63"/>
        <v>AUGENREGENSCHLEIFE</v>
      </c>
      <c r="J453" t="b">
        <f t="shared" si="64"/>
        <v>0</v>
      </c>
      <c r="M453">
        <f t="shared" si="65"/>
        <v>14</v>
      </c>
      <c r="N453" t="str">
        <f t="shared" si="66"/>
        <v>+(639) 520-9390</v>
      </c>
      <c r="O453">
        <f t="shared" si="67"/>
        <v>340</v>
      </c>
      <c r="P453" t="b">
        <f t="shared" si="68"/>
        <v>1</v>
      </c>
      <c r="Q453">
        <f t="shared" si="69"/>
        <v>340</v>
      </c>
      <c r="R453" t="b">
        <f t="shared" si="70"/>
        <v>1</v>
      </c>
      <c r="U453">
        <f t="shared" si="71"/>
        <v>1</v>
      </c>
    </row>
    <row r="454" spans="1:21" x14ac:dyDescent="0.25">
      <c r="A454" t="s">
        <v>4381</v>
      </c>
      <c r="B454" t="s">
        <v>2423</v>
      </c>
      <c r="C454" t="s">
        <v>236</v>
      </c>
      <c r="D454" s="5" t="s">
        <v>3415</v>
      </c>
      <c r="E454" t="s">
        <v>1568</v>
      </c>
      <c r="F454" s="8">
        <v>6872</v>
      </c>
      <c r="G454" s="2">
        <v>42853</v>
      </c>
      <c r="I454" t="str">
        <f t="shared" si="63"/>
        <v>ATENASTISCHE SYSTEME</v>
      </c>
      <c r="J454" t="b">
        <f t="shared" si="64"/>
        <v>0</v>
      </c>
      <c r="M454">
        <f t="shared" si="65"/>
        <v>14</v>
      </c>
      <c r="N454" t="str">
        <f t="shared" si="66"/>
        <v>+(833) 667-2656</v>
      </c>
      <c r="O454">
        <f t="shared" si="67"/>
        <v>6872</v>
      </c>
      <c r="P454" t="b">
        <f t="shared" si="68"/>
        <v>1</v>
      </c>
      <c r="Q454">
        <f t="shared" si="69"/>
        <v>6872</v>
      </c>
      <c r="R454" t="b">
        <f t="shared" si="70"/>
        <v>1</v>
      </c>
      <c r="U454">
        <f t="shared" si="71"/>
        <v>1</v>
      </c>
    </row>
    <row r="455" spans="1:21" x14ac:dyDescent="0.25">
      <c r="A455" t="s">
        <v>4382</v>
      </c>
      <c r="B455" t="s">
        <v>2424</v>
      </c>
      <c r="C455" t="s">
        <v>237</v>
      </c>
      <c r="D455" s="5" t="s">
        <v>3416</v>
      </c>
      <c r="E455" t="s">
        <v>1569</v>
      </c>
      <c r="F455" s="8">
        <v>7688</v>
      </c>
      <c r="G455" s="2">
        <v>41121</v>
      </c>
      <c r="I455" t="str">
        <f t="shared" si="63"/>
        <v>DER HOME-IT-SERVICE</v>
      </c>
      <c r="J455" t="b">
        <f t="shared" si="64"/>
        <v>0</v>
      </c>
      <c r="M455">
        <f t="shared" si="65"/>
        <v>14</v>
      </c>
      <c r="N455" t="str">
        <f t="shared" si="66"/>
        <v>+(582) 579-9727</v>
      </c>
      <c r="O455">
        <f t="shared" si="67"/>
        <v>7688</v>
      </c>
      <c r="P455" t="b">
        <f t="shared" si="68"/>
        <v>1</v>
      </c>
      <c r="Q455">
        <f t="shared" si="69"/>
        <v>7688</v>
      </c>
      <c r="R455" t="b">
        <f t="shared" si="70"/>
        <v>1</v>
      </c>
      <c r="U455">
        <f t="shared" si="71"/>
        <v>1</v>
      </c>
    </row>
    <row r="456" spans="1:21" x14ac:dyDescent="0.25">
      <c r="A456" t="s">
        <v>4383</v>
      </c>
      <c r="B456" t="s">
        <v>2425</v>
      </c>
      <c r="C456" t="s">
        <v>238</v>
      </c>
      <c r="D456" s="5" t="s">
        <v>3417</v>
      </c>
      <c r="E456" t="s">
        <v>1570</v>
      </c>
      <c r="F456" s="8">
        <v>2814</v>
      </c>
      <c r="G456" s="2">
        <v>40981</v>
      </c>
      <c r="I456" t="str">
        <f t="shared" si="63"/>
        <v>GRENZENLOSE WISSENSCHAFT</v>
      </c>
      <c r="J456" t="b">
        <f t="shared" si="64"/>
        <v>0</v>
      </c>
      <c r="M456">
        <f t="shared" si="65"/>
        <v>14</v>
      </c>
      <c r="N456" t="str">
        <f t="shared" si="66"/>
        <v>+(629) 547-3694</v>
      </c>
      <c r="O456">
        <f t="shared" si="67"/>
        <v>2814</v>
      </c>
      <c r="P456" t="b">
        <f t="shared" si="68"/>
        <v>1</v>
      </c>
      <c r="Q456">
        <f t="shared" si="69"/>
        <v>2814</v>
      </c>
      <c r="R456" t="b">
        <f t="shared" si="70"/>
        <v>1</v>
      </c>
      <c r="U456">
        <f t="shared" si="71"/>
        <v>1</v>
      </c>
    </row>
    <row r="457" spans="1:21" x14ac:dyDescent="0.25">
      <c r="A457" t="s">
        <v>4384</v>
      </c>
      <c r="B457" t="s">
        <v>2426</v>
      </c>
      <c r="C457" t="s">
        <v>737</v>
      </c>
      <c r="D457" s="5" t="s">
        <v>3418</v>
      </c>
      <c r="E457" t="s">
        <v>1571</v>
      </c>
      <c r="F457" s="8">
        <v>4042</v>
      </c>
      <c r="G457" s="2">
        <v>43378</v>
      </c>
      <c r="I457" t="str">
        <f t="shared" si="63"/>
        <v>DATENPULS</v>
      </c>
      <c r="J457" t="b">
        <f t="shared" si="64"/>
        <v>0</v>
      </c>
      <c r="M457">
        <f t="shared" si="65"/>
        <v>14</v>
      </c>
      <c r="N457" t="str">
        <f t="shared" si="66"/>
        <v>+(527) 682-3383</v>
      </c>
      <c r="O457">
        <f t="shared" si="67"/>
        <v>4042</v>
      </c>
      <c r="P457" t="b">
        <f t="shared" si="68"/>
        <v>1</v>
      </c>
      <c r="Q457">
        <f t="shared" si="69"/>
        <v>4042</v>
      </c>
      <c r="R457" t="b">
        <f t="shared" si="70"/>
        <v>1</v>
      </c>
      <c r="U457">
        <f t="shared" si="71"/>
        <v>1</v>
      </c>
    </row>
    <row r="458" spans="1:21" x14ac:dyDescent="0.25">
      <c r="A458" t="s">
        <v>4385</v>
      </c>
      <c r="B458" t="s">
        <v>2427</v>
      </c>
      <c r="C458" t="s">
        <v>738</v>
      </c>
      <c r="D458" s="5" t="s">
        <v>3419</v>
      </c>
      <c r="E458" t="s">
        <v>1572</v>
      </c>
      <c r="F458" s="8">
        <v>990</v>
      </c>
      <c r="G458" s="2">
        <v>43741</v>
      </c>
      <c r="I458" t="str">
        <f t="shared" si="63"/>
        <v>AHIYO-ENTWICKLUNG</v>
      </c>
      <c r="J458" t="b">
        <f t="shared" si="64"/>
        <v>0</v>
      </c>
      <c r="M458">
        <f t="shared" si="65"/>
        <v>14</v>
      </c>
      <c r="N458" t="str">
        <f t="shared" si="66"/>
        <v>+(339) 237-9697</v>
      </c>
      <c r="O458">
        <f t="shared" si="67"/>
        <v>990</v>
      </c>
      <c r="P458" t="b">
        <f t="shared" si="68"/>
        <v>1</v>
      </c>
      <c r="Q458">
        <f t="shared" si="69"/>
        <v>990</v>
      </c>
      <c r="R458" t="b">
        <f t="shared" si="70"/>
        <v>1</v>
      </c>
      <c r="U458">
        <f t="shared" si="71"/>
        <v>1</v>
      </c>
    </row>
    <row r="459" spans="1:21" x14ac:dyDescent="0.25">
      <c r="A459" t="s">
        <v>4386</v>
      </c>
      <c r="B459" t="s">
        <v>2428</v>
      </c>
      <c r="C459" t="s">
        <v>239</v>
      </c>
      <c r="D459" s="5" t="s">
        <v>3420</v>
      </c>
      <c r="E459" t="s">
        <v>1573</v>
      </c>
      <c r="F459" s="8">
        <v>3062</v>
      </c>
      <c r="G459" s="2">
        <v>44048</v>
      </c>
      <c r="I459" t="str">
        <f t="shared" si="63"/>
        <v>ARBEITSSCHLEIFE</v>
      </c>
      <c r="J459" t="b">
        <f t="shared" si="64"/>
        <v>0</v>
      </c>
      <c r="M459">
        <f t="shared" si="65"/>
        <v>14</v>
      </c>
      <c r="N459" t="str">
        <f t="shared" si="66"/>
        <v>+(669) 763-7966</v>
      </c>
      <c r="O459">
        <f t="shared" si="67"/>
        <v>3062</v>
      </c>
      <c r="P459" t="b">
        <f t="shared" si="68"/>
        <v>1</v>
      </c>
      <c r="Q459">
        <f t="shared" si="69"/>
        <v>3062</v>
      </c>
      <c r="R459" t="b">
        <f t="shared" si="70"/>
        <v>1</v>
      </c>
      <c r="U459">
        <f t="shared" si="71"/>
        <v>1</v>
      </c>
    </row>
    <row r="460" spans="1:21" x14ac:dyDescent="0.25">
      <c r="A460" t="s">
        <v>4387</v>
      </c>
      <c r="B460" t="s">
        <v>2429</v>
      </c>
      <c r="C460" t="s">
        <v>739</v>
      </c>
      <c r="D460" s="5" t="s">
        <v>3421</v>
      </c>
      <c r="E460" t="s">
        <v>1574</v>
      </c>
      <c r="F460" s="8">
        <v>2345</v>
      </c>
      <c r="G460" s="2">
        <v>42049</v>
      </c>
      <c r="I460" t="str">
        <f t="shared" si="63"/>
        <v>SCHWEFEL</v>
      </c>
      <c r="J460" t="b">
        <f t="shared" si="64"/>
        <v>0</v>
      </c>
      <c r="M460">
        <f t="shared" si="65"/>
        <v>14</v>
      </c>
      <c r="N460" t="str">
        <f t="shared" si="66"/>
        <v>+(413) 869-0477</v>
      </c>
      <c r="O460">
        <f t="shared" si="67"/>
        <v>2345</v>
      </c>
      <c r="P460" t="b">
        <f t="shared" si="68"/>
        <v>1</v>
      </c>
      <c r="Q460">
        <f t="shared" si="69"/>
        <v>2345</v>
      </c>
      <c r="R460" t="b">
        <f t="shared" si="70"/>
        <v>1</v>
      </c>
      <c r="U460">
        <f t="shared" si="71"/>
        <v>1</v>
      </c>
    </row>
    <row r="461" spans="1:21" x14ac:dyDescent="0.25">
      <c r="A461" t="s">
        <v>4388</v>
      </c>
      <c r="B461" t="s">
        <v>2430</v>
      </c>
      <c r="C461" t="s">
        <v>240</v>
      </c>
      <c r="D461" s="5" t="s">
        <v>3422</v>
      </c>
      <c r="E461" t="s">
        <v>1575</v>
      </c>
      <c r="F461" s="8">
        <v>1739</v>
      </c>
      <c r="G461" s="2">
        <v>41748</v>
      </c>
      <c r="I461" t="str">
        <f t="shared" si="63"/>
        <v>VANNINI-HAUS</v>
      </c>
      <c r="J461" t="b">
        <f t="shared" si="64"/>
        <v>0</v>
      </c>
      <c r="M461">
        <f t="shared" si="65"/>
        <v>14</v>
      </c>
      <c r="N461" t="str">
        <f t="shared" si="66"/>
        <v>+(301) 865-0583</v>
      </c>
      <c r="O461">
        <f t="shared" si="67"/>
        <v>1739</v>
      </c>
      <c r="P461" t="b">
        <f t="shared" si="68"/>
        <v>1</v>
      </c>
      <c r="Q461">
        <f t="shared" si="69"/>
        <v>1739</v>
      </c>
      <c r="R461" t="b">
        <f t="shared" si="70"/>
        <v>1</v>
      </c>
      <c r="U461">
        <f t="shared" si="71"/>
        <v>1</v>
      </c>
    </row>
    <row r="462" spans="1:21" x14ac:dyDescent="0.25">
      <c r="A462" t="s">
        <v>4389</v>
      </c>
      <c r="B462" t="s">
        <v>2431</v>
      </c>
      <c r="C462" t="s">
        <v>740</v>
      </c>
      <c r="D462" s="5" t="s">
        <v>3423</v>
      </c>
      <c r="E462" t="s">
        <v>4964</v>
      </c>
      <c r="F462" s="8">
        <v>7462</v>
      </c>
      <c r="G462" s="2">
        <v>42933</v>
      </c>
      <c r="I462" t="str">
        <f t="shared" si="63"/>
        <v>INDUSTRIELLE MARMELADENFABRIK</v>
      </c>
      <c r="J462" t="b">
        <f t="shared" si="64"/>
        <v>0</v>
      </c>
      <c r="M462">
        <f t="shared" si="65"/>
        <v>16</v>
      </c>
      <c r="N462" t="str">
        <f t="shared" si="66"/>
        <v>+(522) 620-096822</v>
      </c>
      <c r="O462">
        <f t="shared" si="67"/>
        <v>7462</v>
      </c>
      <c r="P462" t="b">
        <f t="shared" si="68"/>
        <v>1</v>
      </c>
      <c r="Q462">
        <f t="shared" si="69"/>
        <v>7462</v>
      </c>
      <c r="R462" t="b">
        <f t="shared" si="70"/>
        <v>1</v>
      </c>
      <c r="U462">
        <f t="shared" si="71"/>
        <v>1</v>
      </c>
    </row>
    <row r="463" spans="1:21" x14ac:dyDescent="0.25">
      <c r="A463" t="s">
        <v>4390</v>
      </c>
      <c r="B463" t="s">
        <v>2432</v>
      </c>
      <c r="C463" t="s">
        <v>241</v>
      </c>
      <c r="D463" s="5" t="s">
        <v>3424</v>
      </c>
      <c r="E463" t="s">
        <v>1576</v>
      </c>
      <c r="F463" s="8">
        <v>1526</v>
      </c>
      <c r="G463" s="2">
        <v>44435</v>
      </c>
      <c r="I463" t="str">
        <f t="shared" si="63"/>
        <v>TAMBORE-PROJEKT</v>
      </c>
      <c r="J463" t="b">
        <f t="shared" si="64"/>
        <v>0</v>
      </c>
      <c r="M463">
        <f t="shared" si="65"/>
        <v>14</v>
      </c>
      <c r="N463" t="str">
        <f t="shared" si="66"/>
        <v>+(331) 697-6934</v>
      </c>
      <c r="O463">
        <f t="shared" si="67"/>
        <v>1526</v>
      </c>
      <c r="P463" t="b">
        <f t="shared" si="68"/>
        <v>1</v>
      </c>
      <c r="Q463">
        <f t="shared" si="69"/>
        <v>1526</v>
      </c>
      <c r="R463" t="b">
        <f t="shared" si="70"/>
        <v>1</v>
      </c>
      <c r="U463">
        <f t="shared" si="71"/>
        <v>1</v>
      </c>
    </row>
    <row r="464" spans="1:21" x14ac:dyDescent="0.25">
      <c r="A464" t="s">
        <v>4391</v>
      </c>
      <c r="B464" t="s">
        <v>2433</v>
      </c>
      <c r="C464" t="s">
        <v>741</v>
      </c>
      <c r="D464" s="5" t="s">
        <v>3425</v>
      </c>
      <c r="E464" t="s">
        <v>1577</v>
      </c>
      <c r="F464" s="8">
        <v>4802</v>
      </c>
      <c r="G464" s="2">
        <v>42753</v>
      </c>
      <c r="I464" t="str">
        <f t="shared" si="63"/>
        <v>AIS EFFIZIENT</v>
      </c>
      <c r="J464" t="b">
        <f t="shared" si="64"/>
        <v>0</v>
      </c>
      <c r="M464">
        <f t="shared" si="65"/>
        <v>14</v>
      </c>
      <c r="N464" t="str">
        <f t="shared" si="66"/>
        <v>+(221) 530-9960</v>
      </c>
      <c r="O464">
        <f t="shared" si="67"/>
        <v>4802</v>
      </c>
      <c r="P464" t="b">
        <f t="shared" si="68"/>
        <v>1</v>
      </c>
      <c r="Q464">
        <f t="shared" si="69"/>
        <v>4802</v>
      </c>
      <c r="R464" t="b">
        <f t="shared" si="70"/>
        <v>1</v>
      </c>
      <c r="U464">
        <f t="shared" si="71"/>
        <v>1</v>
      </c>
    </row>
    <row r="465" spans="1:21" x14ac:dyDescent="0.25">
      <c r="A465" t="s">
        <v>4392</v>
      </c>
      <c r="B465" t="s">
        <v>2434</v>
      </c>
      <c r="C465" t="s">
        <v>242</v>
      </c>
      <c r="D465" s="5" t="s">
        <v>3426</v>
      </c>
      <c r="E465" t="s">
        <v>1578</v>
      </c>
      <c r="F465" s="8">
        <v>523</v>
      </c>
      <c r="G465" s="2">
        <v>42198</v>
      </c>
      <c r="I465" t="str">
        <f t="shared" si="63"/>
        <v>FREUDE</v>
      </c>
      <c r="J465" t="b">
        <f t="shared" si="64"/>
        <v>0</v>
      </c>
      <c r="M465">
        <f t="shared" si="65"/>
        <v>14</v>
      </c>
      <c r="N465" t="str">
        <f t="shared" si="66"/>
        <v>+(666) 703-9333</v>
      </c>
      <c r="O465">
        <f t="shared" si="67"/>
        <v>523</v>
      </c>
      <c r="P465" t="b">
        <f t="shared" si="68"/>
        <v>1</v>
      </c>
      <c r="Q465">
        <f t="shared" si="69"/>
        <v>523</v>
      </c>
      <c r="R465" t="b">
        <f t="shared" si="70"/>
        <v>1</v>
      </c>
      <c r="U465">
        <f t="shared" si="71"/>
        <v>1</v>
      </c>
    </row>
    <row r="466" spans="1:21" x14ac:dyDescent="0.25">
      <c r="A466" t="s">
        <v>4393</v>
      </c>
      <c r="B466" t="s">
        <v>2435</v>
      </c>
      <c r="C466" t="s">
        <v>243</v>
      </c>
      <c r="D466" s="5" t="s">
        <v>3427</v>
      </c>
      <c r="E466" t="s">
        <v>1579</v>
      </c>
      <c r="F466" s="8">
        <v>7540</v>
      </c>
      <c r="G466" s="2">
        <v>42234</v>
      </c>
      <c r="I466" t="str">
        <f t="shared" si="63"/>
        <v>BANCO-SCHLEIFE</v>
      </c>
      <c r="J466" t="b">
        <f t="shared" si="64"/>
        <v>0</v>
      </c>
      <c r="M466">
        <f t="shared" si="65"/>
        <v>14</v>
      </c>
      <c r="N466" t="str">
        <f t="shared" si="66"/>
        <v>+(569) 677-9695</v>
      </c>
      <c r="O466">
        <f t="shared" si="67"/>
        <v>7540</v>
      </c>
      <c r="P466" t="b">
        <f t="shared" si="68"/>
        <v>1</v>
      </c>
      <c r="Q466">
        <f t="shared" si="69"/>
        <v>7540</v>
      </c>
      <c r="R466" t="b">
        <f t="shared" si="70"/>
        <v>1</v>
      </c>
      <c r="U466">
        <f t="shared" si="71"/>
        <v>1</v>
      </c>
    </row>
    <row r="467" spans="1:21" x14ac:dyDescent="0.25">
      <c r="A467" t="s">
        <v>4394</v>
      </c>
      <c r="B467" t="s">
        <v>2436</v>
      </c>
      <c r="C467" t="s">
        <v>742</v>
      </c>
      <c r="D467" s="5" t="s">
        <v>3428</v>
      </c>
      <c r="E467" t="s">
        <v>1580</v>
      </c>
      <c r="F467" s="8">
        <v>3144</v>
      </c>
      <c r="G467" s="2">
        <v>43430</v>
      </c>
      <c r="I467" t="str">
        <f t="shared" si="63"/>
        <v>GROßER BACKUP-SPEICHERPLATZ</v>
      </c>
      <c r="J467" t="b">
        <f t="shared" si="64"/>
        <v>0</v>
      </c>
      <c r="M467">
        <f t="shared" si="65"/>
        <v>14</v>
      </c>
      <c r="N467" t="str">
        <f t="shared" si="66"/>
        <v>+(666) 682-8228</v>
      </c>
      <c r="O467">
        <f t="shared" si="67"/>
        <v>3144</v>
      </c>
      <c r="P467" t="b">
        <f t="shared" si="68"/>
        <v>1</v>
      </c>
      <c r="Q467">
        <f t="shared" si="69"/>
        <v>3144</v>
      </c>
      <c r="R467" t="b">
        <f t="shared" si="70"/>
        <v>1</v>
      </c>
      <c r="U467">
        <f t="shared" si="71"/>
        <v>1</v>
      </c>
    </row>
    <row r="468" spans="1:21" x14ac:dyDescent="0.25">
      <c r="A468" t="s">
        <v>4395</v>
      </c>
      <c r="B468" t="s">
        <v>2437</v>
      </c>
      <c r="C468" t="s">
        <v>244</v>
      </c>
      <c r="D468" s="5" t="s">
        <v>3429</v>
      </c>
      <c r="E468" t="s">
        <v>1581</v>
      </c>
      <c r="F468" s="8">
        <v>1665</v>
      </c>
      <c r="G468" s="2">
        <v>41183</v>
      </c>
      <c r="I468" t="str">
        <f t="shared" si="63"/>
        <v>DYNAMISCHES DIGITAL</v>
      </c>
      <c r="J468" t="b">
        <f t="shared" si="64"/>
        <v>0</v>
      </c>
      <c r="M468">
        <f t="shared" si="65"/>
        <v>14</v>
      </c>
      <c r="N468" t="str">
        <f t="shared" si="66"/>
        <v>+(828) 999-4752</v>
      </c>
      <c r="O468">
        <f t="shared" si="67"/>
        <v>1665</v>
      </c>
      <c r="P468" t="b">
        <f t="shared" si="68"/>
        <v>1</v>
      </c>
      <c r="Q468">
        <f t="shared" si="69"/>
        <v>1665</v>
      </c>
      <c r="R468" t="b">
        <f t="shared" si="70"/>
        <v>1</v>
      </c>
      <c r="U468">
        <f t="shared" si="71"/>
        <v>1</v>
      </c>
    </row>
    <row r="469" spans="1:21" x14ac:dyDescent="0.25">
      <c r="A469" t="s">
        <v>4396</v>
      </c>
      <c r="B469" t="s">
        <v>2438</v>
      </c>
      <c r="C469" t="s">
        <v>743</v>
      </c>
      <c r="D469" s="5" t="s">
        <v>3430</v>
      </c>
      <c r="E469" t="s">
        <v>1582</v>
      </c>
      <c r="F469" s="8">
        <v>829</v>
      </c>
      <c r="G469" s="2">
        <v>41599</v>
      </c>
      <c r="I469" t="str">
        <f t="shared" si="63"/>
        <v>DIGITALE TAKTIK</v>
      </c>
      <c r="J469" t="b">
        <f t="shared" si="64"/>
        <v>0</v>
      </c>
      <c r="M469">
        <f t="shared" si="65"/>
        <v>14</v>
      </c>
      <c r="N469" t="str">
        <f t="shared" si="66"/>
        <v>+(702) 203-1440</v>
      </c>
      <c r="O469">
        <f t="shared" si="67"/>
        <v>829</v>
      </c>
      <c r="P469" t="b">
        <f t="shared" si="68"/>
        <v>1</v>
      </c>
      <c r="Q469">
        <f t="shared" si="69"/>
        <v>829</v>
      </c>
      <c r="R469" t="b">
        <f t="shared" si="70"/>
        <v>1</v>
      </c>
      <c r="U469">
        <f t="shared" si="71"/>
        <v>1</v>
      </c>
    </row>
    <row r="470" spans="1:21" x14ac:dyDescent="0.25">
      <c r="A470" t="s">
        <v>4397</v>
      </c>
      <c r="B470" t="s">
        <v>2439</v>
      </c>
      <c r="C470" t="s">
        <v>245</v>
      </c>
      <c r="D470" s="5" t="s">
        <v>3431</v>
      </c>
      <c r="E470" t="s">
        <v>1583</v>
      </c>
      <c r="F470" s="8">
        <v>5290</v>
      </c>
      <c r="G470" s="2">
        <v>43405</v>
      </c>
      <c r="I470" t="str">
        <f t="shared" si="63"/>
        <v>SUMMEN DIGITAL</v>
      </c>
      <c r="J470" t="b">
        <f t="shared" si="64"/>
        <v>0</v>
      </c>
      <c r="M470">
        <f t="shared" si="65"/>
        <v>14</v>
      </c>
      <c r="N470" t="str">
        <f t="shared" si="66"/>
        <v>+(905) 288-7767</v>
      </c>
      <c r="O470">
        <f t="shared" si="67"/>
        <v>5290</v>
      </c>
      <c r="P470" t="b">
        <f t="shared" si="68"/>
        <v>1</v>
      </c>
      <c r="Q470">
        <f t="shared" si="69"/>
        <v>5290</v>
      </c>
      <c r="R470" t="b">
        <f t="shared" si="70"/>
        <v>1</v>
      </c>
      <c r="U470">
        <f t="shared" si="71"/>
        <v>1</v>
      </c>
    </row>
    <row r="471" spans="1:21" x14ac:dyDescent="0.25">
      <c r="A471" t="s">
        <v>4398</v>
      </c>
      <c r="B471" t="s">
        <v>2440</v>
      </c>
      <c r="C471" t="s">
        <v>246</v>
      </c>
      <c r="D471" s="5" t="s">
        <v>3432</v>
      </c>
      <c r="E471" t="s">
        <v>1584</v>
      </c>
      <c r="F471" s="8">
        <v>4209</v>
      </c>
      <c r="G471" s="2">
        <v>43823</v>
      </c>
      <c r="I471" t="str">
        <f t="shared" si="63"/>
        <v>DIGITALER NEWSFRAME</v>
      </c>
      <c r="J471" t="b">
        <f t="shared" si="64"/>
        <v>0</v>
      </c>
      <c r="M471">
        <f t="shared" si="65"/>
        <v>14</v>
      </c>
      <c r="N471" t="str">
        <f t="shared" si="66"/>
        <v>+(763) 488-0516</v>
      </c>
      <c r="O471">
        <f t="shared" si="67"/>
        <v>4209</v>
      </c>
      <c r="P471" t="b">
        <f t="shared" si="68"/>
        <v>1</v>
      </c>
      <c r="Q471">
        <f t="shared" si="69"/>
        <v>4209</v>
      </c>
      <c r="R471" t="b">
        <f t="shared" si="70"/>
        <v>1</v>
      </c>
      <c r="U471">
        <f t="shared" si="71"/>
        <v>1</v>
      </c>
    </row>
    <row r="472" spans="1:21" x14ac:dyDescent="0.25">
      <c r="A472" t="s">
        <v>4399</v>
      </c>
      <c r="B472" t="s">
        <v>2441</v>
      </c>
      <c r="C472" t="s">
        <v>744</v>
      </c>
      <c r="D472" s="5" t="s">
        <v>3433</v>
      </c>
      <c r="E472" t="s">
        <v>1585</v>
      </c>
      <c r="F472" s="8">
        <v>1372</v>
      </c>
      <c r="G472" s="2">
        <v>43195</v>
      </c>
      <c r="I472" t="str">
        <f t="shared" si="63"/>
        <v>TOLLE DESIGNS</v>
      </c>
      <c r="J472" t="b">
        <f t="shared" si="64"/>
        <v>0</v>
      </c>
      <c r="M472">
        <f t="shared" si="65"/>
        <v>14</v>
      </c>
      <c r="N472" t="str">
        <f t="shared" si="66"/>
        <v>+(780) 794-6628</v>
      </c>
      <c r="O472">
        <f t="shared" si="67"/>
        <v>1372</v>
      </c>
      <c r="P472" t="b">
        <f t="shared" si="68"/>
        <v>1</v>
      </c>
      <c r="Q472">
        <f t="shared" si="69"/>
        <v>1372</v>
      </c>
      <c r="R472" t="b">
        <f t="shared" si="70"/>
        <v>1</v>
      </c>
      <c r="U472">
        <f t="shared" si="71"/>
        <v>1</v>
      </c>
    </row>
    <row r="473" spans="1:21" x14ac:dyDescent="0.25">
      <c r="A473" t="s">
        <v>4400</v>
      </c>
      <c r="B473" t="s">
        <v>2442</v>
      </c>
      <c r="C473" t="s">
        <v>247</v>
      </c>
      <c r="D473" s="5" t="s">
        <v>3434</v>
      </c>
      <c r="E473" t="s">
        <v>1586</v>
      </c>
      <c r="F473" s="8">
        <v>1660</v>
      </c>
      <c r="G473" s="2">
        <v>41530</v>
      </c>
      <c r="I473" t="str">
        <f t="shared" si="63"/>
        <v>SMARTWORLD-SOFTWARE</v>
      </c>
      <c r="J473" t="b">
        <f t="shared" si="64"/>
        <v>0</v>
      </c>
      <c r="M473">
        <f t="shared" si="65"/>
        <v>14</v>
      </c>
      <c r="N473" t="str">
        <f t="shared" si="66"/>
        <v>+(951) 730-8709</v>
      </c>
      <c r="O473">
        <f t="shared" si="67"/>
        <v>1660</v>
      </c>
      <c r="P473" t="b">
        <f t="shared" si="68"/>
        <v>1</v>
      </c>
      <c r="Q473">
        <f t="shared" si="69"/>
        <v>1660</v>
      </c>
      <c r="R473" t="b">
        <f t="shared" si="70"/>
        <v>1</v>
      </c>
      <c r="U473">
        <f t="shared" si="71"/>
        <v>1</v>
      </c>
    </row>
    <row r="474" spans="1:21" x14ac:dyDescent="0.25">
      <c r="A474" t="s">
        <v>4401</v>
      </c>
      <c r="B474" t="s">
        <v>2443</v>
      </c>
      <c r="C474" t="s">
        <v>745</v>
      </c>
      <c r="D474" s="5" t="s">
        <v>3435</v>
      </c>
      <c r="E474" t="s">
        <v>1587</v>
      </c>
      <c r="F474" s="8">
        <v>3211</v>
      </c>
      <c r="G474" s="2">
        <v>41367</v>
      </c>
      <c r="I474" t="str">
        <f t="shared" si="63"/>
        <v>KALIBRATORSCHMIED</v>
      </c>
      <c r="J474" t="b">
        <f t="shared" si="64"/>
        <v>0</v>
      </c>
      <c r="M474">
        <f t="shared" si="65"/>
        <v>14</v>
      </c>
      <c r="N474" t="str">
        <f t="shared" si="66"/>
        <v>+(366) 439-6689</v>
      </c>
      <c r="O474">
        <f t="shared" si="67"/>
        <v>3211</v>
      </c>
      <c r="P474" t="b">
        <f t="shared" si="68"/>
        <v>1</v>
      </c>
      <c r="Q474">
        <f t="shared" si="69"/>
        <v>3211</v>
      </c>
      <c r="R474" t="b">
        <f t="shared" si="70"/>
        <v>1</v>
      </c>
      <c r="U474">
        <f t="shared" si="71"/>
        <v>1</v>
      </c>
    </row>
    <row r="475" spans="1:21" x14ac:dyDescent="0.25">
      <c r="A475" t="s">
        <v>4402</v>
      </c>
      <c r="B475" t="s">
        <v>2444</v>
      </c>
      <c r="C475" t="s">
        <v>248</v>
      </c>
      <c r="D475" s="5" t="s">
        <v>3436</v>
      </c>
      <c r="E475" t="s">
        <v>1588</v>
      </c>
      <c r="F475" s="8">
        <v>4697</v>
      </c>
      <c r="G475" s="2">
        <v>41433</v>
      </c>
      <c r="I475" t="str">
        <f t="shared" si="63"/>
        <v>ADVIEW-DESIGNS</v>
      </c>
      <c r="J475" t="b">
        <f t="shared" si="64"/>
        <v>0</v>
      </c>
      <c r="M475">
        <f t="shared" si="65"/>
        <v>14</v>
      </c>
      <c r="N475" t="str">
        <f t="shared" si="66"/>
        <v>+(600) 908-8973</v>
      </c>
      <c r="O475">
        <f t="shared" si="67"/>
        <v>4697</v>
      </c>
      <c r="P475" t="b">
        <f t="shared" si="68"/>
        <v>1</v>
      </c>
      <c r="Q475">
        <f t="shared" si="69"/>
        <v>4697</v>
      </c>
      <c r="R475" t="b">
        <f t="shared" si="70"/>
        <v>1</v>
      </c>
      <c r="U475">
        <f t="shared" si="71"/>
        <v>1</v>
      </c>
    </row>
    <row r="476" spans="1:21" x14ac:dyDescent="0.25">
      <c r="A476" t="s">
        <v>4403</v>
      </c>
      <c r="B476" t="s">
        <v>2445</v>
      </c>
      <c r="C476" t="s">
        <v>249</v>
      </c>
      <c r="D476" s="5" t="s">
        <v>3437</v>
      </c>
      <c r="E476" t="s">
        <v>1589</v>
      </c>
      <c r="F476" s="8">
        <v>6552</v>
      </c>
      <c r="G476" s="2">
        <v>44060</v>
      </c>
      <c r="I476" t="str">
        <f t="shared" si="63"/>
        <v>AVANTIV</v>
      </c>
      <c r="J476" t="b">
        <f t="shared" si="64"/>
        <v>0</v>
      </c>
      <c r="M476">
        <f t="shared" si="65"/>
        <v>14</v>
      </c>
      <c r="N476" t="str">
        <f t="shared" si="66"/>
        <v>+(738) 913-5563</v>
      </c>
      <c r="O476">
        <f t="shared" si="67"/>
        <v>6552</v>
      </c>
      <c r="P476" t="b">
        <f t="shared" si="68"/>
        <v>1</v>
      </c>
      <c r="Q476">
        <f t="shared" si="69"/>
        <v>6552</v>
      </c>
      <c r="R476" t="b">
        <f t="shared" si="70"/>
        <v>1</v>
      </c>
      <c r="U476">
        <f t="shared" si="71"/>
        <v>1</v>
      </c>
    </row>
    <row r="477" spans="1:21" x14ac:dyDescent="0.25">
      <c r="A477" t="s">
        <v>4404</v>
      </c>
      <c r="B477" t="s">
        <v>2446</v>
      </c>
      <c r="C477" t="s">
        <v>250</v>
      </c>
      <c r="D477" s="5" t="s">
        <v>3438</v>
      </c>
      <c r="E477" t="s">
        <v>1590</v>
      </c>
      <c r="F477" s="8">
        <v>2857</v>
      </c>
      <c r="G477" s="2">
        <v>41713</v>
      </c>
      <c r="I477" t="str">
        <f t="shared" si="63"/>
        <v>CQ ES IN KATAR</v>
      </c>
      <c r="J477" t="b">
        <f t="shared" si="64"/>
        <v>0</v>
      </c>
      <c r="M477">
        <f t="shared" si="65"/>
        <v>14</v>
      </c>
      <c r="N477" t="str">
        <f t="shared" si="66"/>
        <v>+(605) 922-9912</v>
      </c>
      <c r="O477">
        <f t="shared" si="67"/>
        <v>2857</v>
      </c>
      <c r="P477" t="b">
        <f t="shared" si="68"/>
        <v>1</v>
      </c>
      <c r="Q477">
        <f t="shared" si="69"/>
        <v>2857</v>
      </c>
      <c r="R477" t="b">
        <f t="shared" si="70"/>
        <v>1</v>
      </c>
      <c r="U477">
        <f t="shared" si="71"/>
        <v>1</v>
      </c>
    </row>
    <row r="478" spans="1:21" x14ac:dyDescent="0.25">
      <c r="A478" t="s">
        <v>4405</v>
      </c>
      <c r="B478" t="s">
        <v>2447</v>
      </c>
      <c r="C478" t="s">
        <v>746</v>
      </c>
      <c r="D478" s="5" t="s">
        <v>3439</v>
      </c>
      <c r="E478" t="s">
        <v>1591</v>
      </c>
      <c r="F478" s="8">
        <v>4160</v>
      </c>
      <c r="G478" s="2">
        <v>43053</v>
      </c>
      <c r="I478" t="str">
        <f t="shared" si="63"/>
        <v>DV-BERATUNG</v>
      </c>
      <c r="J478" t="b">
        <f t="shared" si="64"/>
        <v>0</v>
      </c>
      <c r="M478">
        <f t="shared" si="65"/>
        <v>14</v>
      </c>
      <c r="N478" t="str">
        <f t="shared" si="66"/>
        <v>+(751) 831-5419</v>
      </c>
      <c r="O478">
        <f t="shared" si="67"/>
        <v>4160</v>
      </c>
      <c r="P478" t="b">
        <f t="shared" si="68"/>
        <v>1</v>
      </c>
      <c r="Q478">
        <f t="shared" si="69"/>
        <v>4160</v>
      </c>
      <c r="R478" t="b">
        <f t="shared" si="70"/>
        <v>1</v>
      </c>
      <c r="U478">
        <f t="shared" si="71"/>
        <v>1</v>
      </c>
    </row>
    <row r="479" spans="1:21" x14ac:dyDescent="0.25">
      <c r="A479" t="s">
        <v>4406</v>
      </c>
      <c r="B479" t="s">
        <v>2448</v>
      </c>
      <c r="C479" t="s">
        <v>251</v>
      </c>
      <c r="D479" s="5" t="s">
        <v>3440</v>
      </c>
      <c r="E479" t="s">
        <v>1592</v>
      </c>
      <c r="F479" s="8">
        <v>3304</v>
      </c>
      <c r="G479" s="2">
        <v>42001</v>
      </c>
      <c r="I479" t="str">
        <f t="shared" si="63"/>
        <v>TUN SIE DIES</v>
      </c>
      <c r="J479" t="b">
        <f t="shared" si="64"/>
        <v>0</v>
      </c>
      <c r="M479">
        <f t="shared" si="65"/>
        <v>14</v>
      </c>
      <c r="N479" t="str">
        <f t="shared" si="66"/>
        <v>+(856) 224-1191</v>
      </c>
      <c r="O479">
        <f t="shared" si="67"/>
        <v>3304</v>
      </c>
      <c r="P479" t="b">
        <f t="shared" si="68"/>
        <v>1</v>
      </c>
      <c r="Q479">
        <f t="shared" si="69"/>
        <v>3304</v>
      </c>
      <c r="R479" t="b">
        <f t="shared" si="70"/>
        <v>1</v>
      </c>
      <c r="U479">
        <f t="shared" si="71"/>
        <v>1</v>
      </c>
    </row>
    <row r="480" spans="1:21" x14ac:dyDescent="0.25">
      <c r="A480" t="s">
        <v>4407</v>
      </c>
      <c r="B480" t="s">
        <v>2449</v>
      </c>
      <c r="C480" t="s">
        <v>747</v>
      </c>
      <c r="D480" s="5" t="s">
        <v>3441</v>
      </c>
      <c r="E480" t="s">
        <v>1593</v>
      </c>
      <c r="F480" s="8">
        <v>1738</v>
      </c>
      <c r="G480" s="2">
        <v>42318</v>
      </c>
      <c r="I480" t="str">
        <f t="shared" si="63"/>
        <v>IT-ENTWICKLUNG AUSLAGERN</v>
      </c>
      <c r="J480" t="b">
        <f t="shared" si="64"/>
        <v>0</v>
      </c>
      <c r="M480">
        <f t="shared" si="65"/>
        <v>14</v>
      </c>
      <c r="N480" t="str">
        <f t="shared" si="66"/>
        <v>+(630) 967-6558</v>
      </c>
      <c r="O480">
        <f t="shared" si="67"/>
        <v>1738</v>
      </c>
      <c r="P480" t="b">
        <f t="shared" si="68"/>
        <v>1</v>
      </c>
      <c r="Q480">
        <f t="shared" si="69"/>
        <v>1738</v>
      </c>
      <c r="R480" t="b">
        <f t="shared" si="70"/>
        <v>1</v>
      </c>
      <c r="U480">
        <f t="shared" si="71"/>
        <v>1</v>
      </c>
    </row>
    <row r="481" spans="1:21" x14ac:dyDescent="0.25">
      <c r="A481" t="s">
        <v>4408</v>
      </c>
      <c r="B481" t="s">
        <v>2450</v>
      </c>
      <c r="C481" t="s">
        <v>252</v>
      </c>
      <c r="D481" s="5" t="s">
        <v>3442</v>
      </c>
      <c r="E481" t="s">
        <v>1594</v>
      </c>
      <c r="F481" s="8">
        <v>6229</v>
      </c>
      <c r="G481" s="2">
        <v>44020</v>
      </c>
      <c r="I481" t="str">
        <f t="shared" si="63"/>
        <v>TÃO FATIVO</v>
      </c>
      <c r="J481" t="b">
        <f t="shared" si="64"/>
        <v>0</v>
      </c>
      <c r="M481">
        <f t="shared" si="65"/>
        <v>14</v>
      </c>
      <c r="N481" t="str">
        <f t="shared" si="66"/>
        <v>+(693) 592-1495</v>
      </c>
      <c r="O481">
        <f t="shared" si="67"/>
        <v>6229</v>
      </c>
      <c r="P481" t="b">
        <f t="shared" si="68"/>
        <v>1</v>
      </c>
      <c r="Q481">
        <f t="shared" si="69"/>
        <v>6229</v>
      </c>
      <c r="R481" t="b">
        <f t="shared" si="70"/>
        <v>1</v>
      </c>
      <c r="U481">
        <f t="shared" si="71"/>
        <v>1</v>
      </c>
    </row>
    <row r="482" spans="1:21" x14ac:dyDescent="0.25">
      <c r="A482" t="s">
        <v>4409</v>
      </c>
      <c r="B482" t="s">
        <v>2451</v>
      </c>
      <c r="C482" t="s">
        <v>253</v>
      </c>
      <c r="D482" s="5" t="s">
        <v>3443</v>
      </c>
      <c r="E482" t="s">
        <v>1595</v>
      </c>
      <c r="F482" s="8">
        <v>638</v>
      </c>
      <c r="G482" s="2">
        <v>41013</v>
      </c>
      <c r="I482" t="str">
        <f t="shared" si="63"/>
        <v>CONTROLADOR</v>
      </c>
      <c r="J482" t="b">
        <f t="shared" si="64"/>
        <v>0</v>
      </c>
      <c r="M482">
        <f t="shared" si="65"/>
        <v>14</v>
      </c>
      <c r="N482" t="str">
        <f t="shared" si="66"/>
        <v>+(894) 346-5708</v>
      </c>
      <c r="O482">
        <f t="shared" si="67"/>
        <v>638</v>
      </c>
      <c r="P482" t="b">
        <f t="shared" si="68"/>
        <v>1</v>
      </c>
      <c r="Q482">
        <f t="shared" si="69"/>
        <v>638</v>
      </c>
      <c r="R482" t="b">
        <f t="shared" si="70"/>
        <v>1</v>
      </c>
      <c r="U482">
        <f t="shared" si="71"/>
        <v>1</v>
      </c>
    </row>
    <row r="483" spans="1:21" x14ac:dyDescent="0.25">
      <c r="A483" t="s">
        <v>4410</v>
      </c>
      <c r="B483" t="s">
        <v>2452</v>
      </c>
      <c r="C483" t="s">
        <v>254</v>
      </c>
      <c r="D483" s="5" t="s">
        <v>3444</v>
      </c>
      <c r="E483" t="s">
        <v>1596</v>
      </c>
      <c r="G483" s="2">
        <v>41372</v>
      </c>
      <c r="I483" t="str">
        <f t="shared" si="63"/>
        <v>API DE FINANÇAS</v>
      </c>
      <c r="J483" t="b">
        <f t="shared" si="64"/>
        <v>0</v>
      </c>
      <c r="M483">
        <f t="shared" si="65"/>
        <v>14</v>
      </c>
      <c r="N483" t="str">
        <f t="shared" si="66"/>
        <v>+(654) 477-2550</v>
      </c>
      <c r="O483">
        <f t="shared" si="67"/>
        <v>0</v>
      </c>
      <c r="P483" t="b">
        <f t="shared" si="68"/>
        <v>0</v>
      </c>
      <c r="Q483" t="str">
        <f t="shared" si="69"/>
        <v/>
      </c>
      <c r="R483" t="b">
        <f t="shared" si="70"/>
        <v>1</v>
      </c>
      <c r="U483">
        <f t="shared" si="71"/>
        <v>1</v>
      </c>
    </row>
    <row r="484" spans="1:21" x14ac:dyDescent="0.25">
      <c r="A484" t="s">
        <v>4411</v>
      </c>
      <c r="B484" t="s">
        <v>2453</v>
      </c>
      <c r="C484" t="s">
        <v>748</v>
      </c>
      <c r="D484" s="5" t="s">
        <v>3445</v>
      </c>
      <c r="E484" t="s">
        <v>1597</v>
      </c>
      <c r="F484" s="8">
        <v>6565</v>
      </c>
      <c r="G484" s="2">
        <v>44452</v>
      </c>
      <c r="I484" t="str">
        <f t="shared" si="63"/>
        <v>BIOMOTIVAR</v>
      </c>
      <c r="J484" t="b">
        <f t="shared" si="64"/>
        <v>0</v>
      </c>
      <c r="M484">
        <f t="shared" si="65"/>
        <v>14</v>
      </c>
      <c r="N484" t="str">
        <f t="shared" si="66"/>
        <v>+(563) 743-3428</v>
      </c>
      <c r="O484">
        <f t="shared" si="67"/>
        <v>6565</v>
      </c>
      <c r="P484" t="b">
        <f t="shared" si="68"/>
        <v>1</v>
      </c>
      <c r="Q484">
        <f t="shared" si="69"/>
        <v>6565</v>
      </c>
      <c r="R484" t="b">
        <f t="shared" si="70"/>
        <v>1</v>
      </c>
      <c r="U484">
        <f t="shared" si="71"/>
        <v>1</v>
      </c>
    </row>
    <row r="485" spans="1:21" x14ac:dyDescent="0.25">
      <c r="A485" t="s">
        <v>4412</v>
      </c>
      <c r="B485" t="s">
        <v>2454</v>
      </c>
      <c r="C485" t="s">
        <v>255</v>
      </c>
      <c r="D485" s="5" t="s">
        <v>3446</v>
      </c>
      <c r="E485" t="s">
        <v>1598</v>
      </c>
      <c r="F485" s="8">
        <v>1132</v>
      </c>
      <c r="G485" s="2">
        <v>41388</v>
      </c>
      <c r="I485" t="str">
        <f t="shared" si="63"/>
        <v>METTA STATUS_CRU_LUMARN</v>
      </c>
      <c r="J485" t="b">
        <f t="shared" si="64"/>
        <v>0</v>
      </c>
      <c r="M485">
        <f t="shared" si="65"/>
        <v>14</v>
      </c>
      <c r="N485" t="str">
        <f t="shared" si="66"/>
        <v>+(657) 677-7992</v>
      </c>
      <c r="O485">
        <f t="shared" si="67"/>
        <v>1132</v>
      </c>
      <c r="P485" t="b">
        <f t="shared" si="68"/>
        <v>1</v>
      </c>
      <c r="Q485">
        <f t="shared" si="69"/>
        <v>1132</v>
      </c>
      <c r="R485" t="b">
        <f t="shared" si="70"/>
        <v>1</v>
      </c>
      <c r="U485">
        <f t="shared" si="71"/>
        <v>1</v>
      </c>
    </row>
    <row r="486" spans="1:21" x14ac:dyDescent="0.25">
      <c r="A486" t="s">
        <v>4413</v>
      </c>
      <c r="B486" t="s">
        <v>2455</v>
      </c>
      <c r="C486" t="s">
        <v>749</v>
      </c>
      <c r="D486" s="5" t="s">
        <v>3447</v>
      </c>
      <c r="E486" t="s">
        <v>1599</v>
      </c>
      <c r="F486" s="8">
        <v>2248</v>
      </c>
      <c r="G486" s="2">
        <v>42610</v>
      </c>
      <c r="I486" t="str">
        <f t="shared" si="63"/>
        <v>ESTRADA CIDADE DE ABUS</v>
      </c>
      <c r="J486" t="b">
        <f t="shared" si="64"/>
        <v>0</v>
      </c>
      <c r="M486">
        <f t="shared" si="65"/>
        <v>14</v>
      </c>
      <c r="N486" t="str">
        <f t="shared" si="66"/>
        <v>+(948) 209-0838</v>
      </c>
      <c r="O486">
        <f t="shared" si="67"/>
        <v>2248</v>
      </c>
      <c r="P486" t="b">
        <f t="shared" si="68"/>
        <v>1</v>
      </c>
      <c r="Q486">
        <f t="shared" si="69"/>
        <v>2248</v>
      </c>
      <c r="R486" t="b">
        <f t="shared" si="70"/>
        <v>1</v>
      </c>
      <c r="U486">
        <f t="shared" si="71"/>
        <v>1</v>
      </c>
    </row>
    <row r="487" spans="1:21" x14ac:dyDescent="0.25">
      <c r="A487" t="s">
        <v>4414</v>
      </c>
      <c r="B487" t="s">
        <v>2456</v>
      </c>
      <c r="C487" t="s">
        <v>256</v>
      </c>
      <c r="D487" s="5" t="s">
        <v>3448</v>
      </c>
      <c r="E487" t="s">
        <v>1600</v>
      </c>
      <c r="F487" s="8">
        <v>2583</v>
      </c>
      <c r="G487" s="2">
        <v>42119</v>
      </c>
      <c r="I487" t="str">
        <f t="shared" si="63"/>
        <v>JOGADOR</v>
      </c>
      <c r="J487" t="b">
        <f t="shared" si="64"/>
        <v>0</v>
      </c>
      <c r="M487">
        <f t="shared" si="65"/>
        <v>14</v>
      </c>
      <c r="N487" t="str">
        <f t="shared" si="66"/>
        <v>+(219) 204-8527</v>
      </c>
      <c r="O487">
        <f t="shared" si="67"/>
        <v>2583</v>
      </c>
      <c r="P487" t="b">
        <f t="shared" si="68"/>
        <v>1</v>
      </c>
      <c r="Q487">
        <f t="shared" si="69"/>
        <v>2583</v>
      </c>
      <c r="R487" t="b">
        <f t="shared" si="70"/>
        <v>1</v>
      </c>
      <c r="U487">
        <f t="shared" si="71"/>
        <v>1</v>
      </c>
    </row>
    <row r="488" spans="1:21" x14ac:dyDescent="0.25">
      <c r="A488" t="s">
        <v>4415</v>
      </c>
      <c r="B488" t="s">
        <v>2457</v>
      </c>
      <c r="C488" t="s">
        <v>750</v>
      </c>
      <c r="D488" s="5" t="s">
        <v>3449</v>
      </c>
      <c r="E488" t="s">
        <v>1601</v>
      </c>
      <c r="F488" s="8">
        <v>1624</v>
      </c>
      <c r="G488" s="2">
        <v>43124</v>
      </c>
      <c r="I488" t="str">
        <f t="shared" si="63"/>
        <v>ESPORTES DE EQUIPE</v>
      </c>
      <c r="J488" t="b">
        <f t="shared" si="64"/>
        <v>0</v>
      </c>
      <c r="M488">
        <f t="shared" si="65"/>
        <v>14</v>
      </c>
      <c r="N488" t="str">
        <f t="shared" si="66"/>
        <v>+(334) 518-1921</v>
      </c>
      <c r="O488">
        <f t="shared" si="67"/>
        <v>1624</v>
      </c>
      <c r="P488" t="b">
        <f t="shared" si="68"/>
        <v>1</v>
      </c>
      <c r="Q488">
        <f t="shared" si="69"/>
        <v>1624</v>
      </c>
      <c r="R488" t="b">
        <f t="shared" si="70"/>
        <v>1</v>
      </c>
      <c r="U488">
        <f t="shared" si="71"/>
        <v>1</v>
      </c>
    </row>
    <row r="489" spans="1:21" x14ac:dyDescent="0.25">
      <c r="A489" t="s">
        <v>4416</v>
      </c>
      <c r="B489" t="s">
        <v>2458</v>
      </c>
      <c r="C489" t="s">
        <v>751</v>
      </c>
      <c r="D489" s="5" t="s">
        <v>3450</v>
      </c>
      <c r="E489" t="s">
        <v>1602</v>
      </c>
      <c r="F489" s="8">
        <v>1474</v>
      </c>
      <c r="G489" s="2">
        <v>42976</v>
      </c>
      <c r="I489" t="str">
        <f t="shared" si="63"/>
        <v>IMPACTO DA EQUIPE</v>
      </c>
      <c r="J489" t="b">
        <f t="shared" si="64"/>
        <v>0</v>
      </c>
      <c r="M489">
        <f t="shared" si="65"/>
        <v>14</v>
      </c>
      <c r="N489" t="str">
        <f t="shared" si="66"/>
        <v>+(685) 564-8676</v>
      </c>
      <c r="O489">
        <f t="shared" si="67"/>
        <v>1474</v>
      </c>
      <c r="P489" t="b">
        <f t="shared" si="68"/>
        <v>1</v>
      </c>
      <c r="Q489">
        <f t="shared" si="69"/>
        <v>1474</v>
      </c>
      <c r="R489" t="b">
        <f t="shared" si="70"/>
        <v>1</v>
      </c>
      <c r="U489">
        <f t="shared" si="71"/>
        <v>1</v>
      </c>
    </row>
    <row r="490" spans="1:21" x14ac:dyDescent="0.25">
      <c r="A490" t="s">
        <v>4417</v>
      </c>
      <c r="B490" t="s">
        <v>2459</v>
      </c>
      <c r="C490" t="s">
        <v>752</v>
      </c>
      <c r="D490" s="5" t="s">
        <v>3451</v>
      </c>
      <c r="E490" t="s">
        <v>1603</v>
      </c>
      <c r="F490" s="8">
        <v>7376</v>
      </c>
      <c r="G490" s="2">
        <v>44177</v>
      </c>
      <c r="I490" t="str">
        <f t="shared" si="63"/>
        <v>SOFTWARE DA EQUIPE</v>
      </c>
      <c r="J490" t="b">
        <f t="shared" si="64"/>
        <v>0</v>
      </c>
      <c r="M490">
        <f t="shared" si="65"/>
        <v>14</v>
      </c>
      <c r="N490" t="str">
        <f t="shared" si="66"/>
        <v>+(789) 855-5353</v>
      </c>
      <c r="O490">
        <f t="shared" si="67"/>
        <v>7376</v>
      </c>
      <c r="P490" t="b">
        <f t="shared" si="68"/>
        <v>1</v>
      </c>
      <c r="Q490">
        <f t="shared" si="69"/>
        <v>7376</v>
      </c>
      <c r="R490" t="b">
        <f t="shared" si="70"/>
        <v>1</v>
      </c>
      <c r="U490">
        <f t="shared" si="71"/>
        <v>1</v>
      </c>
    </row>
    <row r="491" spans="1:21" x14ac:dyDescent="0.25">
      <c r="A491" t="s">
        <v>4418</v>
      </c>
      <c r="B491" t="s">
        <v>2460</v>
      </c>
      <c r="C491" t="s">
        <v>753</v>
      </c>
      <c r="D491" s="5" t="s">
        <v>3452</v>
      </c>
      <c r="E491" t="s">
        <v>1604</v>
      </c>
      <c r="F491" s="8">
        <v>4824</v>
      </c>
      <c r="G491" s="2">
        <v>43208</v>
      </c>
      <c r="I491" t="str">
        <f t="shared" si="63"/>
        <v>TEKNOSSISTEMAS</v>
      </c>
      <c r="J491" t="b">
        <f t="shared" si="64"/>
        <v>0</v>
      </c>
      <c r="M491">
        <f t="shared" si="65"/>
        <v>14</v>
      </c>
      <c r="N491" t="str">
        <f t="shared" si="66"/>
        <v>+(597) 557-7524</v>
      </c>
      <c r="O491">
        <f t="shared" si="67"/>
        <v>4824</v>
      </c>
      <c r="P491" t="b">
        <f t="shared" si="68"/>
        <v>1</v>
      </c>
      <c r="Q491">
        <f t="shared" si="69"/>
        <v>4824</v>
      </c>
      <c r="R491" t="b">
        <f t="shared" si="70"/>
        <v>1</v>
      </c>
      <c r="U491">
        <f t="shared" si="71"/>
        <v>1</v>
      </c>
    </row>
    <row r="492" spans="1:21" x14ac:dyDescent="0.25">
      <c r="A492" t="s">
        <v>4419</v>
      </c>
      <c r="B492" t="s">
        <v>2461</v>
      </c>
      <c r="C492" t="s">
        <v>257</v>
      </c>
      <c r="D492" s="5" t="s">
        <v>3453</v>
      </c>
      <c r="E492" t="s">
        <v>1605</v>
      </c>
      <c r="F492" s="8">
        <v>4098</v>
      </c>
      <c r="G492" s="2">
        <v>43382</v>
      </c>
      <c r="I492" t="str">
        <f t="shared" si="63"/>
        <v>A MONTANTE</v>
      </c>
      <c r="J492" t="b">
        <f t="shared" si="64"/>
        <v>0</v>
      </c>
      <c r="M492">
        <f t="shared" si="65"/>
        <v>14</v>
      </c>
      <c r="N492" t="str">
        <f t="shared" si="66"/>
        <v>+(378) 349-5882</v>
      </c>
      <c r="O492">
        <f t="shared" si="67"/>
        <v>4098</v>
      </c>
      <c r="P492" t="b">
        <f t="shared" si="68"/>
        <v>1</v>
      </c>
      <c r="Q492">
        <f t="shared" si="69"/>
        <v>4098</v>
      </c>
      <c r="R492" t="b">
        <f t="shared" si="70"/>
        <v>1</v>
      </c>
      <c r="U492">
        <f t="shared" si="71"/>
        <v>1</v>
      </c>
    </row>
    <row r="493" spans="1:21" x14ac:dyDescent="0.25">
      <c r="A493" t="s">
        <v>4420</v>
      </c>
      <c r="B493" t="s">
        <v>2462</v>
      </c>
      <c r="C493" t="s">
        <v>258</v>
      </c>
      <c r="D493" s="5" t="s">
        <v>3454</v>
      </c>
      <c r="E493" t="s">
        <v>1606</v>
      </c>
      <c r="F493" s="8">
        <v>6751</v>
      </c>
      <c r="G493" s="2">
        <v>41386</v>
      </c>
      <c r="I493" t="str">
        <f t="shared" si="63"/>
        <v>SOLUÇÕES ZENITCOM</v>
      </c>
      <c r="J493" t="b">
        <f t="shared" si="64"/>
        <v>0</v>
      </c>
      <c r="M493">
        <f t="shared" si="65"/>
        <v>14</v>
      </c>
      <c r="N493" t="str">
        <f t="shared" si="66"/>
        <v>+(286) 942-3369</v>
      </c>
      <c r="O493">
        <f t="shared" si="67"/>
        <v>6751</v>
      </c>
      <c r="P493" t="b">
        <f t="shared" si="68"/>
        <v>1</v>
      </c>
      <c r="Q493">
        <f t="shared" si="69"/>
        <v>6751</v>
      </c>
      <c r="R493" t="b">
        <f t="shared" si="70"/>
        <v>1</v>
      </c>
      <c r="U493">
        <f t="shared" si="71"/>
        <v>1</v>
      </c>
    </row>
    <row r="494" spans="1:21" x14ac:dyDescent="0.25">
      <c r="A494" t="s">
        <v>4421</v>
      </c>
      <c r="B494" t="s">
        <v>2463</v>
      </c>
      <c r="C494" t="s">
        <v>259</v>
      </c>
      <c r="D494" s="5" t="s">
        <v>3455</v>
      </c>
      <c r="E494" t="s">
        <v>1607</v>
      </c>
      <c r="F494" s="8">
        <v>4603</v>
      </c>
      <c r="G494" s="2">
        <v>40951</v>
      </c>
      <c r="I494" t="str">
        <f t="shared" si="63"/>
        <v>2G DE FUJI</v>
      </c>
      <c r="J494" t="b">
        <f t="shared" si="64"/>
        <v>0</v>
      </c>
      <c r="M494">
        <f t="shared" si="65"/>
        <v>14</v>
      </c>
      <c r="N494" t="str">
        <f t="shared" si="66"/>
        <v>+(234) 322-8981</v>
      </c>
      <c r="O494">
        <f t="shared" si="67"/>
        <v>4603</v>
      </c>
      <c r="P494" t="b">
        <f t="shared" si="68"/>
        <v>1</v>
      </c>
      <c r="Q494">
        <f t="shared" si="69"/>
        <v>4603</v>
      </c>
      <c r="R494" t="b">
        <f t="shared" si="70"/>
        <v>1</v>
      </c>
      <c r="U494">
        <f t="shared" si="71"/>
        <v>1</v>
      </c>
    </row>
    <row r="495" spans="1:21" x14ac:dyDescent="0.25">
      <c r="A495" t="s">
        <v>4422</v>
      </c>
      <c r="B495" t="s">
        <v>2464</v>
      </c>
      <c r="C495" t="s">
        <v>260</v>
      </c>
      <c r="D495" s="5" t="s">
        <v>3456</v>
      </c>
      <c r="E495" t="s">
        <v>1608</v>
      </c>
      <c r="F495" s="8">
        <v>3937</v>
      </c>
      <c r="G495" s="2">
        <v>43069</v>
      </c>
      <c r="I495" t="str">
        <f t="shared" si="63"/>
        <v>TODO BOM BEM DEPOIS DO LOGO</v>
      </c>
      <c r="J495" t="b">
        <f t="shared" si="64"/>
        <v>0</v>
      </c>
      <c r="M495">
        <f t="shared" si="65"/>
        <v>14</v>
      </c>
      <c r="N495" t="str">
        <f t="shared" si="66"/>
        <v>+(873) 517-5066</v>
      </c>
      <c r="O495">
        <f t="shared" si="67"/>
        <v>3937</v>
      </c>
      <c r="P495" t="b">
        <f t="shared" si="68"/>
        <v>1</v>
      </c>
      <c r="Q495">
        <f t="shared" si="69"/>
        <v>3937</v>
      </c>
      <c r="R495" t="b">
        <f t="shared" si="70"/>
        <v>1</v>
      </c>
      <c r="U495">
        <f t="shared" si="71"/>
        <v>1</v>
      </c>
    </row>
    <row r="496" spans="1:21" x14ac:dyDescent="0.25">
      <c r="A496" t="s">
        <v>4423</v>
      </c>
      <c r="B496" t="s">
        <v>2465</v>
      </c>
      <c r="C496" t="s">
        <v>261</v>
      </c>
      <c r="D496" s="5" t="s">
        <v>3457</v>
      </c>
      <c r="E496" t="s">
        <v>1609</v>
      </c>
      <c r="F496" s="8">
        <v>5086</v>
      </c>
      <c r="G496" s="2">
        <v>42703</v>
      </c>
      <c r="I496" t="str">
        <f t="shared" si="63"/>
        <v>O OUTRO LADO</v>
      </c>
      <c r="J496" t="b">
        <f t="shared" si="64"/>
        <v>0</v>
      </c>
      <c r="M496">
        <f t="shared" si="65"/>
        <v>14</v>
      </c>
      <c r="N496" t="str">
        <f t="shared" si="66"/>
        <v>+(961) 315-8718</v>
      </c>
      <c r="O496">
        <f t="shared" si="67"/>
        <v>5086</v>
      </c>
      <c r="P496" t="b">
        <f t="shared" si="68"/>
        <v>1</v>
      </c>
      <c r="Q496">
        <f t="shared" si="69"/>
        <v>5086</v>
      </c>
      <c r="R496" t="b">
        <f t="shared" si="70"/>
        <v>1</v>
      </c>
      <c r="U496">
        <f t="shared" si="71"/>
        <v>1</v>
      </c>
    </row>
    <row r="497" spans="1:21" x14ac:dyDescent="0.25">
      <c r="A497" t="s">
        <v>4424</v>
      </c>
      <c r="B497" t="s">
        <v>2466</v>
      </c>
      <c r="C497" t="s">
        <v>754</v>
      </c>
      <c r="D497" s="5" t="s">
        <v>3458</v>
      </c>
      <c r="E497" t="s">
        <v>1610</v>
      </c>
      <c r="F497" s="8">
        <v>3464</v>
      </c>
      <c r="G497" s="2">
        <v>44273</v>
      </c>
      <c r="I497" t="str">
        <f t="shared" si="63"/>
        <v>MADRI</v>
      </c>
      <c r="J497" t="b">
        <f t="shared" si="64"/>
        <v>0</v>
      </c>
      <c r="M497">
        <f t="shared" si="65"/>
        <v>14</v>
      </c>
      <c r="N497" t="str">
        <f t="shared" si="66"/>
        <v>+(376) 731-9316</v>
      </c>
      <c r="O497">
        <f t="shared" si="67"/>
        <v>3464</v>
      </c>
      <c r="P497" t="b">
        <f t="shared" si="68"/>
        <v>1</v>
      </c>
      <c r="Q497">
        <f t="shared" si="69"/>
        <v>3464</v>
      </c>
      <c r="R497" t="b">
        <f t="shared" si="70"/>
        <v>1</v>
      </c>
      <c r="U497">
        <f t="shared" si="71"/>
        <v>1</v>
      </c>
    </row>
    <row r="498" spans="1:21" x14ac:dyDescent="0.25">
      <c r="A498" t="s">
        <v>4425</v>
      </c>
      <c r="B498" t="s">
        <v>2467</v>
      </c>
      <c r="C498" t="s">
        <v>755</v>
      </c>
      <c r="D498" s="5" t="s">
        <v>3459</v>
      </c>
      <c r="E498" t="s">
        <v>1611</v>
      </c>
      <c r="F498" s="8">
        <v>6459</v>
      </c>
      <c r="G498" s="2">
        <v>44634</v>
      </c>
      <c r="I498" t="str">
        <f t="shared" si="63"/>
        <v>FOLHA DE PAGAMENTO DE PHOENIX</v>
      </c>
      <c r="J498" t="b">
        <f t="shared" si="64"/>
        <v>0</v>
      </c>
      <c r="M498">
        <f t="shared" si="65"/>
        <v>14</v>
      </c>
      <c r="N498" t="str">
        <f t="shared" si="66"/>
        <v>+(805) 743-3760</v>
      </c>
      <c r="O498">
        <f t="shared" si="67"/>
        <v>6459</v>
      </c>
      <c r="P498" t="b">
        <f t="shared" si="68"/>
        <v>1</v>
      </c>
      <c r="Q498">
        <f t="shared" si="69"/>
        <v>6459</v>
      </c>
      <c r="R498" t="b">
        <f t="shared" si="70"/>
        <v>1</v>
      </c>
      <c r="U498">
        <f t="shared" si="71"/>
        <v>1</v>
      </c>
    </row>
    <row r="499" spans="1:21" x14ac:dyDescent="0.25">
      <c r="A499" t="s">
        <v>4426</v>
      </c>
      <c r="B499" t="s">
        <v>2468</v>
      </c>
      <c r="C499" t="s">
        <v>262</v>
      </c>
      <c r="D499" s="5" t="s">
        <v>3460</v>
      </c>
      <c r="E499" t="s">
        <v>1612</v>
      </c>
      <c r="F499" s="8">
        <v>4477</v>
      </c>
      <c r="G499" s="2">
        <v>41610</v>
      </c>
      <c r="I499" t="str">
        <f t="shared" si="63"/>
        <v>LABORATÓRIOS GENERITE</v>
      </c>
      <c r="J499" t="b">
        <f t="shared" si="64"/>
        <v>0</v>
      </c>
      <c r="M499">
        <f t="shared" si="65"/>
        <v>14</v>
      </c>
      <c r="N499" t="str">
        <f t="shared" si="66"/>
        <v>+(338) 395-3610</v>
      </c>
      <c r="O499">
        <f t="shared" si="67"/>
        <v>4477</v>
      </c>
      <c r="P499" t="b">
        <f t="shared" si="68"/>
        <v>1</v>
      </c>
      <c r="Q499">
        <f t="shared" si="69"/>
        <v>4477</v>
      </c>
      <c r="R499" t="b">
        <f t="shared" si="70"/>
        <v>1</v>
      </c>
      <c r="U499">
        <f t="shared" si="71"/>
        <v>1</v>
      </c>
    </row>
    <row r="500" spans="1:21" x14ac:dyDescent="0.25">
      <c r="A500" t="s">
        <v>4427</v>
      </c>
      <c r="B500" t="s">
        <v>2469</v>
      </c>
      <c r="C500" t="s">
        <v>756</v>
      </c>
      <c r="D500" s="5" t="s">
        <v>3461</v>
      </c>
      <c r="E500" t="s">
        <v>1613</v>
      </c>
      <c r="F500" s="8">
        <v>6455</v>
      </c>
      <c r="G500" s="2">
        <v>42858</v>
      </c>
      <c r="I500" t="str">
        <f t="shared" si="63"/>
        <v>LÓGICA DE OTIMIZAÇÃO</v>
      </c>
      <c r="J500" t="b">
        <f t="shared" si="64"/>
        <v>0</v>
      </c>
      <c r="M500">
        <f t="shared" si="65"/>
        <v>14</v>
      </c>
      <c r="N500" t="str">
        <f t="shared" si="66"/>
        <v>+(303) 304-1194</v>
      </c>
      <c r="O500">
        <f t="shared" si="67"/>
        <v>6455</v>
      </c>
      <c r="P500" t="b">
        <f t="shared" si="68"/>
        <v>1</v>
      </c>
      <c r="Q500">
        <f t="shared" si="69"/>
        <v>6455</v>
      </c>
      <c r="R500" t="b">
        <f t="shared" si="70"/>
        <v>1</v>
      </c>
      <c r="U500">
        <f t="shared" si="71"/>
        <v>1</v>
      </c>
    </row>
    <row r="501" spans="1:21" x14ac:dyDescent="0.25">
      <c r="A501" t="s">
        <v>4428</v>
      </c>
      <c r="B501" t="s">
        <v>2470</v>
      </c>
      <c r="C501" t="s">
        <v>757</v>
      </c>
      <c r="D501" s="5" t="s">
        <v>3305</v>
      </c>
      <c r="E501" t="s">
        <v>1614</v>
      </c>
      <c r="F501" s="8">
        <v>1738</v>
      </c>
      <c r="G501" s="2">
        <v>41375</v>
      </c>
      <c r="I501" t="str">
        <f t="shared" si="63"/>
        <v>GESTÃO CARON</v>
      </c>
      <c r="J501" t="b">
        <f t="shared" si="64"/>
        <v>0</v>
      </c>
      <c r="M501">
        <f t="shared" si="65"/>
        <v>14</v>
      </c>
      <c r="N501" t="str">
        <f t="shared" si="66"/>
        <v>+(917) 626-7056</v>
      </c>
      <c r="O501">
        <f t="shared" si="67"/>
        <v>1738</v>
      </c>
      <c r="P501" t="b">
        <f t="shared" si="68"/>
        <v>1</v>
      </c>
      <c r="Q501">
        <f t="shared" si="69"/>
        <v>1738</v>
      </c>
      <c r="R501" t="b">
        <f t="shared" si="70"/>
        <v>1</v>
      </c>
      <c r="U501">
        <f t="shared" si="71"/>
        <v>1</v>
      </c>
    </row>
    <row r="502" spans="1:21" x14ac:dyDescent="0.25">
      <c r="A502" t="s">
        <v>4429</v>
      </c>
      <c r="B502" t="s">
        <v>2471</v>
      </c>
      <c r="C502" t="s">
        <v>263</v>
      </c>
      <c r="D502" s="5" t="s">
        <v>3462</v>
      </c>
      <c r="E502" t="s">
        <v>1615</v>
      </c>
      <c r="F502" s="8">
        <v>6073</v>
      </c>
      <c r="G502" s="2">
        <v>44377</v>
      </c>
      <c r="I502" t="str">
        <f t="shared" si="63"/>
        <v>2CV FÁBRICA</v>
      </c>
      <c r="J502" t="b">
        <f t="shared" si="64"/>
        <v>0</v>
      </c>
      <c r="M502">
        <f t="shared" si="65"/>
        <v>14</v>
      </c>
      <c r="N502" t="str">
        <f t="shared" si="66"/>
        <v>+(590) 697-5599</v>
      </c>
      <c r="O502">
        <f t="shared" si="67"/>
        <v>6073</v>
      </c>
      <c r="P502" t="b">
        <f t="shared" si="68"/>
        <v>1</v>
      </c>
      <c r="Q502">
        <f t="shared" si="69"/>
        <v>6073</v>
      </c>
      <c r="R502" t="b">
        <f t="shared" si="70"/>
        <v>1</v>
      </c>
      <c r="U502">
        <f t="shared" si="71"/>
        <v>1</v>
      </c>
    </row>
    <row r="503" spans="1:21" x14ac:dyDescent="0.25">
      <c r="A503" t="s">
        <v>4430</v>
      </c>
      <c r="B503" t="s">
        <v>2472</v>
      </c>
      <c r="C503" t="s">
        <v>758</v>
      </c>
      <c r="D503" s="5" t="s">
        <v>3463</v>
      </c>
      <c r="E503" t="s">
        <v>1616</v>
      </c>
      <c r="F503" s="8">
        <v>6635</v>
      </c>
      <c r="G503" s="2">
        <v>43573</v>
      </c>
      <c r="I503" t="str">
        <f t="shared" si="63"/>
        <v>NOVA CULTURA</v>
      </c>
      <c r="J503" t="b">
        <f t="shared" si="64"/>
        <v>0</v>
      </c>
      <c r="M503">
        <f t="shared" si="65"/>
        <v>14</v>
      </c>
      <c r="N503" t="str">
        <f t="shared" si="66"/>
        <v>+(618) 366-6085</v>
      </c>
      <c r="O503">
        <f t="shared" si="67"/>
        <v>6635</v>
      </c>
      <c r="P503" t="b">
        <f t="shared" si="68"/>
        <v>1</v>
      </c>
      <c r="Q503">
        <f t="shared" si="69"/>
        <v>6635</v>
      </c>
      <c r="R503" t="b">
        <f t="shared" si="70"/>
        <v>1</v>
      </c>
      <c r="U503">
        <f t="shared" si="71"/>
        <v>1</v>
      </c>
    </row>
    <row r="504" spans="1:21" x14ac:dyDescent="0.25">
      <c r="A504" t="s">
        <v>4431</v>
      </c>
      <c r="B504" t="s">
        <v>2473</v>
      </c>
      <c r="C504" t="s">
        <v>264</v>
      </c>
      <c r="D504" s="5" t="s">
        <v>3464</v>
      </c>
      <c r="E504" t="s">
        <v>1617</v>
      </c>
      <c r="F504" s="8">
        <v>1124</v>
      </c>
      <c r="G504" s="2">
        <v>41857</v>
      </c>
      <c r="I504" t="str">
        <f t="shared" si="63"/>
        <v>FLORESTA DOS VENTOS</v>
      </c>
      <c r="J504" t="b">
        <f t="shared" si="64"/>
        <v>0</v>
      </c>
      <c r="M504">
        <f t="shared" si="65"/>
        <v>14</v>
      </c>
      <c r="N504" t="str">
        <f t="shared" si="66"/>
        <v>+(245) 937-0041</v>
      </c>
      <c r="O504">
        <f t="shared" si="67"/>
        <v>1124</v>
      </c>
      <c r="P504" t="b">
        <f t="shared" si="68"/>
        <v>1</v>
      </c>
      <c r="Q504">
        <f t="shared" si="69"/>
        <v>1124</v>
      </c>
      <c r="R504" t="b">
        <f t="shared" si="70"/>
        <v>1</v>
      </c>
      <c r="U504">
        <f t="shared" si="71"/>
        <v>1</v>
      </c>
    </row>
    <row r="505" spans="1:21" x14ac:dyDescent="0.25">
      <c r="A505" t="s">
        <v>4432</v>
      </c>
      <c r="B505" t="s">
        <v>2474</v>
      </c>
      <c r="C505" t="s">
        <v>759</v>
      </c>
      <c r="D505" s="5" t="s">
        <v>3465</v>
      </c>
      <c r="E505" t="s">
        <v>1618</v>
      </c>
      <c r="F505" s="8">
        <v>3541</v>
      </c>
      <c r="G505" s="2">
        <v>42837</v>
      </c>
      <c r="I505" t="str">
        <f t="shared" si="63"/>
        <v>O ROTARY CLUBE</v>
      </c>
      <c r="J505" t="b">
        <f t="shared" si="64"/>
        <v>0</v>
      </c>
      <c r="M505">
        <f t="shared" si="65"/>
        <v>14</v>
      </c>
      <c r="N505" t="str">
        <f t="shared" si="66"/>
        <v>+(701) 532-7597</v>
      </c>
      <c r="O505">
        <f t="shared" si="67"/>
        <v>3541</v>
      </c>
      <c r="P505" t="b">
        <f t="shared" si="68"/>
        <v>1</v>
      </c>
      <c r="Q505">
        <f t="shared" si="69"/>
        <v>3541</v>
      </c>
      <c r="R505" t="b">
        <f t="shared" si="70"/>
        <v>1</v>
      </c>
      <c r="U505">
        <f t="shared" si="71"/>
        <v>1</v>
      </c>
    </row>
    <row r="506" spans="1:21" x14ac:dyDescent="0.25">
      <c r="A506" t="s">
        <v>4433</v>
      </c>
      <c r="B506" t="s">
        <v>2475</v>
      </c>
      <c r="C506" t="s">
        <v>760</v>
      </c>
      <c r="D506" s="5" t="s">
        <v>3466</v>
      </c>
      <c r="E506" t="s">
        <v>1619</v>
      </c>
      <c r="F506" s="8">
        <v>6855</v>
      </c>
      <c r="G506" s="2">
        <v>43955</v>
      </c>
      <c r="I506" t="str">
        <f t="shared" si="63"/>
        <v>TRANSPORTE ON-LINE</v>
      </c>
      <c r="J506" t="b">
        <f t="shared" si="64"/>
        <v>0</v>
      </c>
      <c r="M506">
        <f t="shared" si="65"/>
        <v>14</v>
      </c>
      <c r="N506" t="str">
        <f t="shared" si="66"/>
        <v>+(503) 697-2032</v>
      </c>
      <c r="O506">
        <f t="shared" si="67"/>
        <v>6855</v>
      </c>
      <c r="P506" t="b">
        <f t="shared" si="68"/>
        <v>1</v>
      </c>
      <c r="Q506">
        <f t="shared" si="69"/>
        <v>6855</v>
      </c>
      <c r="R506" t="b">
        <f t="shared" si="70"/>
        <v>1</v>
      </c>
      <c r="U506">
        <f t="shared" si="71"/>
        <v>1</v>
      </c>
    </row>
    <row r="507" spans="1:21" x14ac:dyDescent="0.25">
      <c r="A507" t="s">
        <v>4434</v>
      </c>
      <c r="B507" t="s">
        <v>2476</v>
      </c>
      <c r="C507" t="s">
        <v>265</v>
      </c>
      <c r="D507" s="5" t="s">
        <v>3467</v>
      </c>
      <c r="E507" t="s">
        <v>1620</v>
      </c>
      <c r="F507" s="8">
        <v>3580</v>
      </c>
      <c r="G507" s="2">
        <v>42198</v>
      </c>
      <c r="I507" t="str">
        <f t="shared" si="63"/>
        <v>BOA MOBILIDADE URBANA</v>
      </c>
      <c r="J507" t="b">
        <f t="shared" si="64"/>
        <v>0</v>
      </c>
      <c r="M507">
        <f t="shared" si="65"/>
        <v>14</v>
      </c>
      <c r="N507" t="str">
        <f t="shared" si="66"/>
        <v>+(632) 222-8510</v>
      </c>
      <c r="O507">
        <f t="shared" si="67"/>
        <v>3580</v>
      </c>
      <c r="P507" t="b">
        <f t="shared" si="68"/>
        <v>1</v>
      </c>
      <c r="Q507">
        <f t="shared" si="69"/>
        <v>3580</v>
      </c>
      <c r="R507" t="b">
        <f t="shared" si="70"/>
        <v>1</v>
      </c>
      <c r="U507">
        <f t="shared" si="71"/>
        <v>1</v>
      </c>
    </row>
    <row r="508" spans="1:21" x14ac:dyDescent="0.25">
      <c r="A508" t="s">
        <v>4435</v>
      </c>
      <c r="B508" t="s">
        <v>2477</v>
      </c>
      <c r="C508" t="s">
        <v>266</v>
      </c>
      <c r="D508" s="5" t="s">
        <v>3468</v>
      </c>
      <c r="E508" t="s">
        <v>4963</v>
      </c>
      <c r="F508" s="8">
        <v>3571</v>
      </c>
      <c r="G508" s="2">
        <v>41657</v>
      </c>
      <c r="I508" t="str">
        <f t="shared" si="63"/>
        <v>BT NORTE</v>
      </c>
      <c r="J508" t="b">
        <f t="shared" si="64"/>
        <v>0</v>
      </c>
      <c r="M508">
        <f t="shared" si="65"/>
        <v>15</v>
      </c>
      <c r="N508" t="str">
        <f t="shared" si="66"/>
        <v>+(873) 402-53425</v>
      </c>
      <c r="O508">
        <f t="shared" si="67"/>
        <v>3571</v>
      </c>
      <c r="P508" t="b">
        <f t="shared" si="68"/>
        <v>1</v>
      </c>
      <c r="Q508">
        <f t="shared" si="69"/>
        <v>3571</v>
      </c>
      <c r="R508" t="b">
        <f t="shared" si="70"/>
        <v>1</v>
      </c>
      <c r="U508">
        <f t="shared" si="71"/>
        <v>1</v>
      </c>
    </row>
    <row r="509" spans="1:21" x14ac:dyDescent="0.25">
      <c r="A509" t="s">
        <v>4436</v>
      </c>
      <c r="B509" t="s">
        <v>2478</v>
      </c>
      <c r="C509" t="s">
        <v>267</v>
      </c>
      <c r="D509" s="5" t="s">
        <v>3469</v>
      </c>
      <c r="E509" t="s">
        <v>4962</v>
      </c>
      <c r="F509" s="8">
        <v>778</v>
      </c>
      <c r="G509" s="2">
        <v>41589</v>
      </c>
      <c r="I509" t="str">
        <f t="shared" si="63"/>
        <v>ISLL CONSULTORIA</v>
      </c>
      <c r="J509" t="b">
        <f t="shared" si="64"/>
        <v>0</v>
      </c>
      <c r="M509">
        <f t="shared" si="65"/>
        <v>13</v>
      </c>
      <c r="N509" t="str">
        <f t="shared" si="66"/>
        <v>+(723) 568-305</v>
      </c>
      <c r="O509">
        <f t="shared" si="67"/>
        <v>778</v>
      </c>
      <c r="P509" t="b">
        <f t="shared" si="68"/>
        <v>1</v>
      </c>
      <c r="Q509">
        <f t="shared" si="69"/>
        <v>778</v>
      </c>
      <c r="R509" t="b">
        <f t="shared" si="70"/>
        <v>1</v>
      </c>
      <c r="U509">
        <f t="shared" si="71"/>
        <v>1</v>
      </c>
    </row>
    <row r="510" spans="1:21" x14ac:dyDescent="0.25">
      <c r="A510" t="s">
        <v>4437</v>
      </c>
      <c r="B510" t="s">
        <v>2479</v>
      </c>
      <c r="C510" t="s">
        <v>761</v>
      </c>
      <c r="D510" s="5" t="s">
        <v>3470</v>
      </c>
      <c r="E510" t="s">
        <v>1621</v>
      </c>
      <c r="F510" s="8">
        <v>-5835</v>
      </c>
      <c r="G510" s="2">
        <v>42063</v>
      </c>
      <c r="I510" t="str">
        <f t="shared" si="63"/>
        <v>TRÂNSITO FERROVIÁRIO</v>
      </c>
      <c r="J510" t="b">
        <f t="shared" si="64"/>
        <v>0</v>
      </c>
      <c r="M510">
        <f t="shared" si="65"/>
        <v>14</v>
      </c>
      <c r="N510" t="str">
        <f t="shared" si="66"/>
        <v>+(584) 739-9716</v>
      </c>
      <c r="O510">
        <f t="shared" si="67"/>
        <v>5835</v>
      </c>
      <c r="P510" t="b">
        <f t="shared" si="68"/>
        <v>1</v>
      </c>
      <c r="Q510">
        <f t="shared" si="69"/>
        <v>-5835</v>
      </c>
      <c r="R510" t="b">
        <f t="shared" si="70"/>
        <v>1</v>
      </c>
      <c r="U510">
        <f t="shared" si="71"/>
        <v>1</v>
      </c>
    </row>
    <row r="511" spans="1:21" x14ac:dyDescent="0.25">
      <c r="A511" t="s">
        <v>4438</v>
      </c>
      <c r="B511" t="s">
        <v>2480</v>
      </c>
      <c r="C511" t="s">
        <v>762</v>
      </c>
      <c r="D511" s="5" t="s">
        <v>3471</v>
      </c>
      <c r="E511" t="s">
        <v>1622</v>
      </c>
      <c r="F511" s="8">
        <v>1652</v>
      </c>
      <c r="G511" s="2">
        <v>42253</v>
      </c>
      <c r="I511" t="str">
        <f t="shared" si="63"/>
        <v>OLHOS DE MIÇANGAS</v>
      </c>
      <c r="J511" t="b">
        <f t="shared" si="64"/>
        <v>0</v>
      </c>
      <c r="M511">
        <f t="shared" si="65"/>
        <v>14</v>
      </c>
      <c r="N511" t="str">
        <f t="shared" si="66"/>
        <v>+(663) 805-7134</v>
      </c>
      <c r="O511">
        <f t="shared" si="67"/>
        <v>1652</v>
      </c>
      <c r="P511" t="b">
        <f t="shared" si="68"/>
        <v>1</v>
      </c>
      <c r="Q511">
        <f t="shared" si="69"/>
        <v>1652</v>
      </c>
      <c r="R511" t="b">
        <f t="shared" si="70"/>
        <v>1</v>
      </c>
      <c r="U511">
        <f t="shared" si="71"/>
        <v>1</v>
      </c>
    </row>
    <row r="512" spans="1:21" x14ac:dyDescent="0.25">
      <c r="A512" t="s">
        <v>4439</v>
      </c>
      <c r="B512" t="s">
        <v>2481</v>
      </c>
      <c r="C512" t="s">
        <v>268</v>
      </c>
      <c r="D512" s="5" t="s">
        <v>3472</v>
      </c>
      <c r="E512" t="s">
        <v>1623</v>
      </c>
      <c r="F512" s="8">
        <v>6963</v>
      </c>
      <c r="G512" s="2">
        <v>44568</v>
      </c>
      <c r="I512" t="str">
        <f t="shared" si="63"/>
        <v>OUTBRE DE MARÇO</v>
      </c>
      <c r="J512" t="b">
        <f t="shared" si="64"/>
        <v>0</v>
      </c>
      <c r="M512">
        <f t="shared" si="65"/>
        <v>14</v>
      </c>
      <c r="N512" t="str">
        <f t="shared" si="66"/>
        <v>+(833) 885-2275</v>
      </c>
      <c r="O512">
        <f t="shared" si="67"/>
        <v>6963</v>
      </c>
      <c r="P512" t="b">
        <f t="shared" si="68"/>
        <v>1</v>
      </c>
      <c r="Q512">
        <f t="shared" si="69"/>
        <v>6963</v>
      </c>
      <c r="R512" t="b">
        <f t="shared" si="70"/>
        <v>1</v>
      </c>
      <c r="U512">
        <f t="shared" si="71"/>
        <v>1</v>
      </c>
    </row>
    <row r="513" spans="1:21" x14ac:dyDescent="0.25">
      <c r="A513" t="s">
        <v>4440</v>
      </c>
      <c r="B513" t="s">
        <v>2482</v>
      </c>
      <c r="C513" t="s">
        <v>763</v>
      </c>
      <c r="D513" s="5" t="s">
        <v>3473</v>
      </c>
      <c r="E513" t="s">
        <v>1624</v>
      </c>
      <c r="F513" s="8">
        <v>7511</v>
      </c>
      <c r="G513" s="2">
        <v>42059</v>
      </c>
      <c r="I513" t="str">
        <f t="shared" si="63"/>
        <v>RECURSOS CSW</v>
      </c>
      <c r="J513" t="b">
        <f t="shared" si="64"/>
        <v>0</v>
      </c>
      <c r="M513">
        <f t="shared" si="65"/>
        <v>14</v>
      </c>
      <c r="N513" t="str">
        <f t="shared" si="66"/>
        <v>+(890) 386-3309</v>
      </c>
      <c r="O513">
        <f t="shared" si="67"/>
        <v>7511</v>
      </c>
      <c r="P513" t="b">
        <f t="shared" si="68"/>
        <v>1</v>
      </c>
      <c r="Q513">
        <f t="shared" si="69"/>
        <v>7511</v>
      </c>
      <c r="R513" t="b">
        <f t="shared" si="70"/>
        <v>1</v>
      </c>
      <c r="U513">
        <f t="shared" si="71"/>
        <v>1</v>
      </c>
    </row>
    <row r="514" spans="1:21" x14ac:dyDescent="0.25">
      <c r="A514" t="s">
        <v>4441</v>
      </c>
      <c r="B514" t="s">
        <v>2483</v>
      </c>
      <c r="C514" t="s">
        <v>269</v>
      </c>
      <c r="D514" s="5" t="s">
        <v>3474</v>
      </c>
      <c r="E514" t="s">
        <v>1625</v>
      </c>
      <c r="F514" s="8">
        <v>1520</v>
      </c>
      <c r="G514" s="2">
        <v>42045</v>
      </c>
      <c r="I514" t="str">
        <f t="shared" si="63"/>
        <v>INTERCIDADES</v>
      </c>
      <c r="J514" t="b">
        <f t="shared" si="64"/>
        <v>0</v>
      </c>
      <c r="M514">
        <f t="shared" si="65"/>
        <v>14</v>
      </c>
      <c r="N514" t="str">
        <f t="shared" si="66"/>
        <v>+(484) 727-8983</v>
      </c>
      <c r="O514">
        <f t="shared" si="67"/>
        <v>1520</v>
      </c>
      <c r="P514" t="b">
        <f t="shared" si="68"/>
        <v>1</v>
      </c>
      <c r="Q514">
        <f t="shared" si="69"/>
        <v>1520</v>
      </c>
      <c r="R514" t="b">
        <f t="shared" si="70"/>
        <v>1</v>
      </c>
      <c r="U514">
        <f t="shared" si="71"/>
        <v>1</v>
      </c>
    </row>
    <row r="515" spans="1:21" x14ac:dyDescent="0.25">
      <c r="A515" t="s">
        <v>4442</v>
      </c>
      <c r="B515" t="s">
        <v>2484</v>
      </c>
      <c r="C515" t="s">
        <v>270</v>
      </c>
      <c r="D515" s="5" t="s">
        <v>3475</v>
      </c>
      <c r="E515" t="s">
        <v>1626</v>
      </c>
      <c r="F515" s="8">
        <v>4226</v>
      </c>
      <c r="G515" s="2">
        <v>41660</v>
      </c>
      <c r="I515" t="str">
        <f t="shared" ref="I515:I578" si="72">UPPER(B515)</f>
        <v>CARREIRA POR ESPAÇO</v>
      </c>
      <c r="J515" t="b">
        <f t="shared" ref="J515:J578" si="73">ISBLANK(G515)</f>
        <v>0</v>
      </c>
      <c r="M515">
        <f t="shared" ref="M515:M578" si="74">LEN(E515)</f>
        <v>14</v>
      </c>
      <c r="N515" t="str">
        <f t="shared" ref="N515:N578" si="75">CONCATENATE("+",E515)</f>
        <v>+(740) 555-9439</v>
      </c>
      <c r="O515">
        <f t="shared" ref="O515:O578" si="76">ABS(F515)</f>
        <v>4226</v>
      </c>
      <c r="P515" t="b">
        <f t="shared" ref="P515:P578" si="77">ISNUMBER(F515)</f>
        <v>1</v>
      </c>
      <c r="Q515">
        <f t="shared" ref="Q515:Q578" si="78">IF(ISNUMBER(F515),F515,"")</f>
        <v>4226</v>
      </c>
      <c r="R515" t="b">
        <f t="shared" ref="R515:R578" si="79">ISNUMBER(G515)</f>
        <v>1</v>
      </c>
      <c r="U515">
        <f t="shared" ref="U515:U578" si="80">COUNTIF(A515:A1546,A515)</f>
        <v>1</v>
      </c>
    </row>
    <row r="516" spans="1:21" x14ac:dyDescent="0.25">
      <c r="A516" t="s">
        <v>4443</v>
      </c>
      <c r="B516" t="s">
        <v>2485</v>
      </c>
      <c r="C516" t="s">
        <v>271</v>
      </c>
      <c r="D516" s="5" t="s">
        <v>3476</v>
      </c>
      <c r="E516" t="s">
        <v>1627</v>
      </c>
      <c r="F516" s="8">
        <v>1308</v>
      </c>
      <c r="G516" s="2">
        <v>42799</v>
      </c>
      <c r="I516" t="str">
        <f t="shared" si="72"/>
        <v>TRAMMYS AUSTRÁLIA</v>
      </c>
      <c r="J516" t="b">
        <f t="shared" si="73"/>
        <v>0</v>
      </c>
      <c r="M516">
        <f t="shared" si="74"/>
        <v>14</v>
      </c>
      <c r="N516" t="str">
        <f t="shared" si="75"/>
        <v>+(818) 532-0790</v>
      </c>
      <c r="O516">
        <f t="shared" si="76"/>
        <v>1308</v>
      </c>
      <c r="P516" t="b">
        <f t="shared" si="77"/>
        <v>1</v>
      </c>
      <c r="Q516">
        <f t="shared" si="78"/>
        <v>1308</v>
      </c>
      <c r="R516" t="b">
        <f t="shared" si="79"/>
        <v>1</v>
      </c>
      <c r="U516">
        <f t="shared" si="80"/>
        <v>1</v>
      </c>
    </row>
    <row r="517" spans="1:21" x14ac:dyDescent="0.25">
      <c r="A517" t="s">
        <v>4444</v>
      </c>
      <c r="B517" t="s">
        <v>2486</v>
      </c>
      <c r="C517" t="s">
        <v>272</v>
      </c>
      <c r="D517" s="5" t="s">
        <v>3477</v>
      </c>
      <c r="E517" t="s">
        <v>1628</v>
      </c>
      <c r="F517" s="8">
        <v>1681</v>
      </c>
      <c r="G517" s="2">
        <v>44341</v>
      </c>
      <c r="I517" t="str">
        <f t="shared" si="72"/>
        <v>ESTRADAS DE EZ</v>
      </c>
      <c r="J517" t="b">
        <f t="shared" si="73"/>
        <v>0</v>
      </c>
      <c r="M517">
        <f t="shared" si="74"/>
        <v>14</v>
      </c>
      <c r="N517" t="str">
        <f t="shared" si="75"/>
        <v>+(515) 266-5141</v>
      </c>
      <c r="O517">
        <f t="shared" si="76"/>
        <v>1681</v>
      </c>
      <c r="P517" t="b">
        <f t="shared" si="77"/>
        <v>1</v>
      </c>
      <c r="Q517">
        <f t="shared" si="78"/>
        <v>1681</v>
      </c>
      <c r="R517" t="b">
        <f t="shared" si="79"/>
        <v>1</v>
      </c>
      <c r="U517">
        <f t="shared" si="80"/>
        <v>1</v>
      </c>
    </row>
    <row r="518" spans="1:21" x14ac:dyDescent="0.25">
      <c r="A518" t="s">
        <v>4445</v>
      </c>
      <c r="B518" t="s">
        <v>2487</v>
      </c>
      <c r="C518" t="s">
        <v>273</v>
      </c>
      <c r="D518" s="5" t="s">
        <v>3478</v>
      </c>
      <c r="E518" t="s">
        <v>1629</v>
      </c>
      <c r="F518" s="8">
        <v>2294</v>
      </c>
      <c r="G518" s="2">
        <v>44345</v>
      </c>
      <c r="I518" t="str">
        <f t="shared" si="72"/>
        <v>PASSEIO INTELIGENTE</v>
      </c>
      <c r="J518" t="b">
        <f t="shared" si="73"/>
        <v>0</v>
      </c>
      <c r="M518">
        <f t="shared" si="74"/>
        <v>14</v>
      </c>
      <c r="N518" t="str">
        <f t="shared" si="75"/>
        <v>+(330) 579-6730</v>
      </c>
      <c r="O518">
        <f t="shared" si="76"/>
        <v>2294</v>
      </c>
      <c r="P518" t="b">
        <f t="shared" si="77"/>
        <v>1</v>
      </c>
      <c r="Q518">
        <f t="shared" si="78"/>
        <v>2294</v>
      </c>
      <c r="R518" t="b">
        <f t="shared" si="79"/>
        <v>1</v>
      </c>
      <c r="U518">
        <f t="shared" si="80"/>
        <v>1</v>
      </c>
    </row>
    <row r="519" spans="1:21" x14ac:dyDescent="0.25">
      <c r="A519" t="s">
        <v>4446</v>
      </c>
      <c r="B519" t="s">
        <v>2488</v>
      </c>
      <c r="C519" t="s">
        <v>274</v>
      </c>
      <c r="D519" s="5" t="s">
        <v>3479</v>
      </c>
      <c r="E519" t="s">
        <v>1630</v>
      </c>
      <c r="F519" s="8">
        <v>6338</v>
      </c>
      <c r="G519" s="2">
        <v>44017</v>
      </c>
      <c r="I519" t="str">
        <f t="shared" si="72"/>
        <v>ENGENHEIROS LBR</v>
      </c>
      <c r="J519" t="b">
        <f t="shared" si="73"/>
        <v>0</v>
      </c>
      <c r="M519">
        <f t="shared" si="74"/>
        <v>14</v>
      </c>
      <c r="N519" t="str">
        <f t="shared" si="75"/>
        <v>+(288) 803-5207</v>
      </c>
      <c r="O519">
        <f t="shared" si="76"/>
        <v>6338</v>
      </c>
      <c r="P519" t="b">
        <f t="shared" si="77"/>
        <v>1</v>
      </c>
      <c r="Q519">
        <f t="shared" si="78"/>
        <v>6338</v>
      </c>
      <c r="R519" t="b">
        <f t="shared" si="79"/>
        <v>1</v>
      </c>
      <c r="U519">
        <f t="shared" si="80"/>
        <v>1</v>
      </c>
    </row>
    <row r="520" spans="1:21" x14ac:dyDescent="0.25">
      <c r="A520" t="s">
        <v>4447</v>
      </c>
      <c r="B520" t="s">
        <v>2489</v>
      </c>
      <c r="C520" t="s">
        <v>764</v>
      </c>
      <c r="D520" s="5" t="s">
        <v>3480</v>
      </c>
      <c r="E520" t="s">
        <v>1631</v>
      </c>
      <c r="F520" s="8">
        <v>7928</v>
      </c>
      <c r="G520" s="2">
        <v>42926</v>
      </c>
      <c r="I520" t="str">
        <f t="shared" si="72"/>
        <v>SABRE AUTO REPARAÇÃO</v>
      </c>
      <c r="J520" t="b">
        <f t="shared" si="73"/>
        <v>0</v>
      </c>
      <c r="M520">
        <f t="shared" si="74"/>
        <v>14</v>
      </c>
      <c r="N520" t="str">
        <f t="shared" si="75"/>
        <v>+(547) 618-4527</v>
      </c>
      <c r="O520">
        <f t="shared" si="76"/>
        <v>7928</v>
      </c>
      <c r="P520" t="b">
        <f t="shared" si="77"/>
        <v>1</v>
      </c>
      <c r="Q520">
        <f t="shared" si="78"/>
        <v>7928</v>
      </c>
      <c r="R520" t="b">
        <f t="shared" si="79"/>
        <v>1</v>
      </c>
      <c r="U520">
        <f t="shared" si="80"/>
        <v>1</v>
      </c>
    </row>
    <row r="521" spans="1:21" x14ac:dyDescent="0.25">
      <c r="A521" t="s">
        <v>4448</v>
      </c>
      <c r="B521" t="s">
        <v>2490</v>
      </c>
      <c r="C521" t="s">
        <v>765</v>
      </c>
      <c r="D521" s="5" t="s">
        <v>3364</v>
      </c>
      <c r="E521" t="s">
        <v>1632</v>
      </c>
      <c r="F521" s="8">
        <v>328</v>
      </c>
      <c r="G521" s="2">
        <v>44029</v>
      </c>
      <c r="I521" t="str">
        <f t="shared" si="72"/>
        <v>ILHA IMPACEX</v>
      </c>
      <c r="J521" t="b">
        <f t="shared" si="73"/>
        <v>0</v>
      </c>
      <c r="M521">
        <f t="shared" si="74"/>
        <v>14</v>
      </c>
      <c r="N521" t="str">
        <f t="shared" si="75"/>
        <v>+(868) 530-3322</v>
      </c>
      <c r="O521">
        <f t="shared" si="76"/>
        <v>328</v>
      </c>
      <c r="P521" t="b">
        <f t="shared" si="77"/>
        <v>1</v>
      </c>
      <c r="Q521">
        <f t="shared" si="78"/>
        <v>328</v>
      </c>
      <c r="R521" t="b">
        <f t="shared" si="79"/>
        <v>1</v>
      </c>
      <c r="U521">
        <f t="shared" si="80"/>
        <v>1</v>
      </c>
    </row>
    <row r="522" spans="1:21" x14ac:dyDescent="0.25">
      <c r="A522" t="s">
        <v>4449</v>
      </c>
      <c r="B522" t="s">
        <v>2491</v>
      </c>
      <c r="C522" t="s">
        <v>766</v>
      </c>
      <c r="D522" s="5" t="s">
        <v>3481</v>
      </c>
      <c r="E522" t="s">
        <v>1633</v>
      </c>
      <c r="F522" s="8">
        <v>6799</v>
      </c>
      <c r="G522" s="2">
        <v>41362</v>
      </c>
      <c r="I522" t="str">
        <f t="shared" si="72"/>
        <v>NÓS SOMOS SEUS</v>
      </c>
      <c r="J522" t="b">
        <f t="shared" si="73"/>
        <v>0</v>
      </c>
      <c r="M522">
        <f t="shared" si="74"/>
        <v>14</v>
      </c>
      <c r="N522" t="str">
        <f t="shared" si="75"/>
        <v>+(775) 849-4539</v>
      </c>
      <c r="O522">
        <f t="shared" si="76"/>
        <v>6799</v>
      </c>
      <c r="P522" t="b">
        <f t="shared" si="77"/>
        <v>1</v>
      </c>
      <c r="Q522">
        <f t="shared" si="78"/>
        <v>6799</v>
      </c>
      <c r="R522" t="b">
        <f t="shared" si="79"/>
        <v>1</v>
      </c>
      <c r="U522">
        <f t="shared" si="80"/>
        <v>1</v>
      </c>
    </row>
    <row r="523" spans="1:21" x14ac:dyDescent="0.25">
      <c r="A523" t="s">
        <v>4450</v>
      </c>
      <c r="B523" t="s">
        <v>2492</v>
      </c>
      <c r="C523" t="s">
        <v>275</v>
      </c>
      <c r="D523" s="5" t="s">
        <v>3482</v>
      </c>
      <c r="E523" t="s">
        <v>1634</v>
      </c>
      <c r="F523" s="8">
        <v>651</v>
      </c>
      <c r="G523" s="2">
        <v>44330</v>
      </c>
      <c r="I523" t="str">
        <f t="shared" si="72"/>
        <v>ANTI-SISTEMAS</v>
      </c>
      <c r="J523" t="b">
        <f t="shared" si="73"/>
        <v>0</v>
      </c>
      <c r="M523">
        <f t="shared" si="74"/>
        <v>14</v>
      </c>
      <c r="N523" t="str">
        <f t="shared" si="75"/>
        <v>+(986) 793-4357</v>
      </c>
      <c r="O523">
        <f t="shared" si="76"/>
        <v>651</v>
      </c>
      <c r="P523" t="b">
        <f t="shared" si="77"/>
        <v>1</v>
      </c>
      <c r="Q523">
        <f t="shared" si="78"/>
        <v>651</v>
      </c>
      <c r="R523" t="b">
        <f t="shared" si="79"/>
        <v>1</v>
      </c>
      <c r="U523">
        <f t="shared" si="80"/>
        <v>1</v>
      </c>
    </row>
    <row r="524" spans="1:21" x14ac:dyDescent="0.25">
      <c r="A524" t="s">
        <v>4451</v>
      </c>
      <c r="B524" t="s">
        <v>2493</v>
      </c>
      <c r="C524" t="s">
        <v>276</v>
      </c>
      <c r="D524" s="5" t="s">
        <v>3483</v>
      </c>
      <c r="E524" t="s">
        <v>1635</v>
      </c>
      <c r="F524" s="8">
        <v>8402</v>
      </c>
      <c r="G524" s="2">
        <v>43237</v>
      </c>
      <c r="I524" t="str">
        <f t="shared" si="72"/>
        <v>AUTOPEÇAS MAVERICK</v>
      </c>
      <c r="J524" t="b">
        <f t="shared" si="73"/>
        <v>0</v>
      </c>
      <c r="M524">
        <f t="shared" si="74"/>
        <v>14</v>
      </c>
      <c r="N524" t="str">
        <f t="shared" si="75"/>
        <v>+(463) 662-6107</v>
      </c>
      <c r="O524">
        <f t="shared" si="76"/>
        <v>8402</v>
      </c>
      <c r="P524" t="b">
        <f t="shared" si="77"/>
        <v>1</v>
      </c>
      <c r="Q524">
        <f t="shared" si="78"/>
        <v>8402</v>
      </c>
      <c r="R524" t="b">
        <f t="shared" si="79"/>
        <v>1</v>
      </c>
      <c r="U524">
        <f t="shared" si="80"/>
        <v>1</v>
      </c>
    </row>
    <row r="525" spans="1:21" x14ac:dyDescent="0.25">
      <c r="A525" t="s">
        <v>4452</v>
      </c>
      <c r="B525" t="s">
        <v>2494</v>
      </c>
      <c r="C525" t="s">
        <v>277</v>
      </c>
      <c r="D525" s="5" t="s">
        <v>3484</v>
      </c>
      <c r="E525" t="s">
        <v>1636</v>
      </c>
      <c r="F525" s="8">
        <v>6131</v>
      </c>
      <c r="G525" s="2">
        <v>41420</v>
      </c>
      <c r="I525" t="str">
        <f t="shared" si="72"/>
        <v>ERVA TERRÍVEL</v>
      </c>
      <c r="J525" t="b">
        <f t="shared" si="73"/>
        <v>0</v>
      </c>
      <c r="M525">
        <f t="shared" si="74"/>
        <v>14</v>
      </c>
      <c r="N525" t="str">
        <f t="shared" si="75"/>
        <v>+(908) 796-8762</v>
      </c>
      <c r="O525">
        <f t="shared" si="76"/>
        <v>6131</v>
      </c>
      <c r="P525" t="b">
        <f t="shared" si="77"/>
        <v>1</v>
      </c>
      <c r="Q525">
        <f t="shared" si="78"/>
        <v>6131</v>
      </c>
      <c r="R525" t="b">
        <f t="shared" si="79"/>
        <v>1</v>
      </c>
      <c r="U525">
        <f t="shared" si="80"/>
        <v>1</v>
      </c>
    </row>
    <row r="526" spans="1:21" x14ac:dyDescent="0.25">
      <c r="A526" t="s">
        <v>4453</v>
      </c>
      <c r="B526" t="s">
        <v>2495</v>
      </c>
      <c r="C526" t="s">
        <v>767</v>
      </c>
      <c r="D526" s="5" t="s">
        <v>3485</v>
      </c>
      <c r="E526" t="s">
        <v>1637</v>
      </c>
      <c r="F526" s="8">
        <v>960</v>
      </c>
      <c r="G526" s="2">
        <v>41057</v>
      </c>
      <c r="I526" t="str">
        <f t="shared" si="72"/>
        <v>PERFURADO</v>
      </c>
      <c r="J526" t="b">
        <f t="shared" si="73"/>
        <v>0</v>
      </c>
      <c r="M526">
        <f t="shared" si="74"/>
        <v>14</v>
      </c>
      <c r="N526" t="str">
        <f t="shared" si="75"/>
        <v>+(280) 622-6363</v>
      </c>
      <c r="O526">
        <f t="shared" si="76"/>
        <v>960</v>
      </c>
      <c r="P526" t="b">
        <f t="shared" si="77"/>
        <v>1</v>
      </c>
      <c r="Q526">
        <f t="shared" si="78"/>
        <v>960</v>
      </c>
      <c r="R526" t="b">
        <f t="shared" si="79"/>
        <v>1</v>
      </c>
      <c r="U526">
        <f t="shared" si="80"/>
        <v>1</v>
      </c>
    </row>
    <row r="527" spans="1:21" x14ac:dyDescent="0.25">
      <c r="A527" t="s">
        <v>4454</v>
      </c>
      <c r="B527" t="s">
        <v>2496</v>
      </c>
      <c r="C527" t="s">
        <v>768</v>
      </c>
      <c r="D527" s="5" t="s">
        <v>3486</v>
      </c>
      <c r="E527" t="s">
        <v>1638</v>
      </c>
      <c r="F527" s="8">
        <v>5766</v>
      </c>
      <c r="G527" s="2">
        <v>42409</v>
      </c>
      <c r="I527" t="str">
        <f t="shared" si="72"/>
        <v>CIDADE DE REVELSTOKE</v>
      </c>
      <c r="J527" t="b">
        <f t="shared" si="73"/>
        <v>0</v>
      </c>
      <c r="M527">
        <f t="shared" si="74"/>
        <v>14</v>
      </c>
      <c r="N527" t="str">
        <f t="shared" si="75"/>
        <v>+(267) 613-8613</v>
      </c>
      <c r="O527">
        <f t="shared" si="76"/>
        <v>5766</v>
      </c>
      <c r="P527" t="b">
        <f t="shared" si="77"/>
        <v>1</v>
      </c>
      <c r="Q527">
        <f t="shared" si="78"/>
        <v>5766</v>
      </c>
      <c r="R527" t="b">
        <f t="shared" si="79"/>
        <v>1</v>
      </c>
      <c r="U527">
        <f t="shared" si="80"/>
        <v>1</v>
      </c>
    </row>
    <row r="528" spans="1:21" x14ac:dyDescent="0.25">
      <c r="A528" t="s">
        <v>4455</v>
      </c>
      <c r="B528" t="s">
        <v>2497</v>
      </c>
      <c r="C528" t="s">
        <v>278</v>
      </c>
      <c r="D528" s="5" t="s">
        <v>3487</v>
      </c>
      <c r="E528" t="s">
        <v>1639</v>
      </c>
      <c r="F528" s="8">
        <v>4914</v>
      </c>
      <c r="G528" s="2">
        <v>41001</v>
      </c>
      <c r="I528" t="str">
        <f t="shared" si="72"/>
        <v>SERVIÇOS DE GARAGEM</v>
      </c>
      <c r="J528" t="b">
        <f t="shared" si="73"/>
        <v>0</v>
      </c>
      <c r="M528">
        <f t="shared" si="74"/>
        <v>14</v>
      </c>
      <c r="N528" t="str">
        <f t="shared" si="75"/>
        <v>+(306) 859-1505</v>
      </c>
      <c r="O528">
        <f t="shared" si="76"/>
        <v>4914</v>
      </c>
      <c r="P528" t="b">
        <f t="shared" si="77"/>
        <v>1</v>
      </c>
      <c r="Q528">
        <f t="shared" si="78"/>
        <v>4914</v>
      </c>
      <c r="R528" t="b">
        <f t="shared" si="79"/>
        <v>1</v>
      </c>
      <c r="U528">
        <f t="shared" si="80"/>
        <v>1</v>
      </c>
    </row>
    <row r="529" spans="1:21" x14ac:dyDescent="0.25">
      <c r="A529" t="s">
        <v>4456</v>
      </c>
      <c r="B529" t="s">
        <v>2498</v>
      </c>
      <c r="C529" t="s">
        <v>279</v>
      </c>
      <c r="D529" s="5" t="s">
        <v>3488</v>
      </c>
      <c r="E529" t="s">
        <v>1640</v>
      </c>
      <c r="F529" s="8">
        <v>5928</v>
      </c>
      <c r="G529" s="2">
        <v>44213</v>
      </c>
      <c r="I529" t="str">
        <f t="shared" si="72"/>
        <v>ADMINISTRADORES</v>
      </c>
      <c r="J529" t="b">
        <f t="shared" si="73"/>
        <v>0</v>
      </c>
      <c r="M529">
        <f t="shared" si="74"/>
        <v>14</v>
      </c>
      <c r="N529" t="str">
        <f t="shared" si="75"/>
        <v>+(890) 434-6124</v>
      </c>
      <c r="O529">
        <f t="shared" si="76"/>
        <v>5928</v>
      </c>
      <c r="P529" t="b">
        <f t="shared" si="77"/>
        <v>1</v>
      </c>
      <c r="Q529">
        <f t="shared" si="78"/>
        <v>5928</v>
      </c>
      <c r="R529" t="b">
        <f t="shared" si="79"/>
        <v>1</v>
      </c>
      <c r="U529">
        <f t="shared" si="80"/>
        <v>1</v>
      </c>
    </row>
    <row r="530" spans="1:21" x14ac:dyDescent="0.25">
      <c r="A530" t="s">
        <v>4457</v>
      </c>
      <c r="B530" t="s">
        <v>2499</v>
      </c>
      <c r="C530" t="s">
        <v>280</v>
      </c>
      <c r="D530" s="5" t="s">
        <v>3489</v>
      </c>
      <c r="E530" t="s">
        <v>1641</v>
      </c>
      <c r="F530" s="8">
        <v>7493</v>
      </c>
      <c r="G530" s="2">
        <v>42686</v>
      </c>
      <c r="I530" t="str">
        <f t="shared" si="72"/>
        <v>BEE AUTO AGÊNCIA</v>
      </c>
      <c r="J530" t="b">
        <f t="shared" si="73"/>
        <v>0</v>
      </c>
      <c r="M530">
        <f t="shared" si="74"/>
        <v>14</v>
      </c>
      <c r="N530" t="str">
        <f t="shared" si="75"/>
        <v>+(770) 996-1885</v>
      </c>
      <c r="O530">
        <f t="shared" si="76"/>
        <v>7493</v>
      </c>
      <c r="P530" t="b">
        <f t="shared" si="77"/>
        <v>1</v>
      </c>
      <c r="Q530">
        <f t="shared" si="78"/>
        <v>7493</v>
      </c>
      <c r="R530" t="b">
        <f t="shared" si="79"/>
        <v>1</v>
      </c>
      <c r="U530">
        <f t="shared" si="80"/>
        <v>1</v>
      </c>
    </row>
    <row r="531" spans="1:21" x14ac:dyDescent="0.25">
      <c r="A531" t="s">
        <v>4458</v>
      </c>
      <c r="B531" t="s">
        <v>2500</v>
      </c>
      <c r="C531" t="s">
        <v>769</v>
      </c>
      <c r="D531" s="5" t="s">
        <v>3490</v>
      </c>
      <c r="E531" t="s">
        <v>1642</v>
      </c>
      <c r="F531" s="8">
        <v>1720</v>
      </c>
      <c r="G531" s="2">
        <v>41666</v>
      </c>
      <c r="I531" t="str">
        <f t="shared" si="72"/>
        <v>ESPORTES DE VISÃO</v>
      </c>
      <c r="J531" t="b">
        <f t="shared" si="73"/>
        <v>0</v>
      </c>
      <c r="M531">
        <f t="shared" si="74"/>
        <v>14</v>
      </c>
      <c r="N531" t="str">
        <f t="shared" si="75"/>
        <v>+(534) 235-9071</v>
      </c>
      <c r="O531">
        <f t="shared" si="76"/>
        <v>1720</v>
      </c>
      <c r="P531" t="b">
        <f t="shared" si="77"/>
        <v>1</v>
      </c>
      <c r="Q531">
        <f t="shared" si="78"/>
        <v>1720</v>
      </c>
      <c r="R531" t="b">
        <f t="shared" si="79"/>
        <v>1</v>
      </c>
      <c r="U531">
        <f t="shared" si="80"/>
        <v>1</v>
      </c>
    </row>
    <row r="532" spans="1:21" x14ac:dyDescent="0.25">
      <c r="A532" t="s">
        <v>4459</v>
      </c>
      <c r="B532" t="s">
        <v>2501</v>
      </c>
      <c r="C532" t="s">
        <v>281</v>
      </c>
      <c r="D532" s="5" t="s">
        <v>3491</v>
      </c>
      <c r="E532" t="s">
        <v>1643</v>
      </c>
      <c r="F532" s="8">
        <v>6412</v>
      </c>
      <c r="G532" s="2">
        <v>42927</v>
      </c>
      <c r="I532" t="str">
        <f t="shared" si="72"/>
        <v>LOTE</v>
      </c>
      <c r="J532" t="b">
        <f t="shared" si="73"/>
        <v>0</v>
      </c>
      <c r="M532">
        <f t="shared" si="74"/>
        <v>14</v>
      </c>
      <c r="N532" t="str">
        <f t="shared" si="75"/>
        <v>+(996) 410-9159</v>
      </c>
      <c r="O532">
        <f t="shared" si="76"/>
        <v>6412</v>
      </c>
      <c r="P532" t="b">
        <f t="shared" si="77"/>
        <v>1</v>
      </c>
      <c r="Q532">
        <f t="shared" si="78"/>
        <v>6412</v>
      </c>
      <c r="R532" t="b">
        <f t="shared" si="79"/>
        <v>1</v>
      </c>
      <c r="U532">
        <f t="shared" si="80"/>
        <v>1</v>
      </c>
    </row>
    <row r="533" spans="1:21" x14ac:dyDescent="0.25">
      <c r="A533" t="s">
        <v>4460</v>
      </c>
      <c r="B533" t="s">
        <v>2502</v>
      </c>
      <c r="C533" t="s">
        <v>770</v>
      </c>
      <c r="D533" s="5" t="s">
        <v>3492</v>
      </c>
      <c r="E533" t="s">
        <v>1644</v>
      </c>
      <c r="F533" s="8">
        <v>3640</v>
      </c>
      <c r="G533" s="2">
        <v>40956</v>
      </c>
      <c r="I533" t="str">
        <f t="shared" si="72"/>
        <v>GAME FLIP (SISTEMAS DE ATELIÊ)</v>
      </c>
      <c r="J533" t="b">
        <f t="shared" si="73"/>
        <v>0</v>
      </c>
      <c r="M533">
        <f t="shared" si="74"/>
        <v>14</v>
      </c>
      <c r="N533" t="str">
        <f t="shared" si="75"/>
        <v>+(957) 496-0852</v>
      </c>
      <c r="O533">
        <f t="shared" si="76"/>
        <v>3640</v>
      </c>
      <c r="P533" t="b">
        <f t="shared" si="77"/>
        <v>1</v>
      </c>
      <c r="Q533">
        <f t="shared" si="78"/>
        <v>3640</v>
      </c>
      <c r="R533" t="b">
        <f t="shared" si="79"/>
        <v>1</v>
      </c>
      <c r="U533">
        <f t="shared" si="80"/>
        <v>1</v>
      </c>
    </row>
    <row r="534" spans="1:21" x14ac:dyDescent="0.25">
      <c r="A534" t="s">
        <v>4461</v>
      </c>
      <c r="B534" t="s">
        <v>2503</v>
      </c>
      <c r="C534" t="s">
        <v>771</v>
      </c>
      <c r="D534" s="5" t="s">
        <v>3493</v>
      </c>
      <c r="E534" t="s">
        <v>1645</v>
      </c>
      <c r="F534" s="8">
        <v>2912</v>
      </c>
      <c r="G534" s="2">
        <v>43254</v>
      </c>
      <c r="I534" t="str">
        <f t="shared" si="72"/>
        <v>PLANO DE TALENTOS</v>
      </c>
      <c r="J534" t="b">
        <f t="shared" si="73"/>
        <v>0</v>
      </c>
      <c r="M534">
        <f t="shared" si="74"/>
        <v>14</v>
      </c>
      <c r="N534" t="str">
        <f t="shared" si="75"/>
        <v>+(331) 278-5242</v>
      </c>
      <c r="O534">
        <f t="shared" si="76"/>
        <v>2912</v>
      </c>
      <c r="P534" t="b">
        <f t="shared" si="77"/>
        <v>1</v>
      </c>
      <c r="Q534">
        <f t="shared" si="78"/>
        <v>2912</v>
      </c>
      <c r="R534" t="b">
        <f t="shared" si="79"/>
        <v>1</v>
      </c>
      <c r="U534">
        <f t="shared" si="80"/>
        <v>1</v>
      </c>
    </row>
    <row r="535" spans="1:21" x14ac:dyDescent="0.25">
      <c r="A535" t="s">
        <v>4462</v>
      </c>
      <c r="B535" t="s">
        <v>2504</v>
      </c>
      <c r="C535" t="s">
        <v>282</v>
      </c>
      <c r="D535" s="5" t="s">
        <v>3494</v>
      </c>
      <c r="E535" t="s">
        <v>1646</v>
      </c>
      <c r="F535" s="8">
        <v>5959</v>
      </c>
      <c r="G535" s="2">
        <v>41983</v>
      </c>
      <c r="I535" t="str">
        <f t="shared" si="72"/>
        <v>NOVA REALIDADE</v>
      </c>
      <c r="J535" t="b">
        <f t="shared" si="73"/>
        <v>0</v>
      </c>
      <c r="M535">
        <f t="shared" si="74"/>
        <v>14</v>
      </c>
      <c r="N535" t="str">
        <f t="shared" si="75"/>
        <v>+(238) 642-4801</v>
      </c>
      <c r="O535">
        <f t="shared" si="76"/>
        <v>5959</v>
      </c>
      <c r="P535" t="b">
        <f t="shared" si="77"/>
        <v>1</v>
      </c>
      <c r="Q535">
        <f t="shared" si="78"/>
        <v>5959</v>
      </c>
      <c r="R535" t="b">
        <f t="shared" si="79"/>
        <v>1</v>
      </c>
      <c r="U535">
        <f t="shared" si="80"/>
        <v>1</v>
      </c>
    </row>
    <row r="536" spans="1:21" x14ac:dyDescent="0.25">
      <c r="A536" t="s">
        <v>4463</v>
      </c>
      <c r="B536" t="s">
        <v>2505</v>
      </c>
      <c r="C536" t="s">
        <v>772</v>
      </c>
      <c r="D536" s="5" t="s">
        <v>3495</v>
      </c>
      <c r="E536" t="s">
        <v>1647</v>
      </c>
      <c r="F536" s="8">
        <v>596</v>
      </c>
      <c r="G536" s="2">
        <v>43355</v>
      </c>
      <c r="I536" t="str">
        <f t="shared" si="72"/>
        <v>ESPORTES DE BICICLETA DE ESTRADA</v>
      </c>
      <c r="J536" t="b">
        <f t="shared" si="73"/>
        <v>0</v>
      </c>
      <c r="M536">
        <f t="shared" si="74"/>
        <v>14</v>
      </c>
      <c r="N536" t="str">
        <f t="shared" si="75"/>
        <v>+(660) 965-6609</v>
      </c>
      <c r="O536">
        <f t="shared" si="76"/>
        <v>596</v>
      </c>
      <c r="P536" t="b">
        <f t="shared" si="77"/>
        <v>1</v>
      </c>
      <c r="Q536">
        <f t="shared" si="78"/>
        <v>596</v>
      </c>
      <c r="R536" t="b">
        <f t="shared" si="79"/>
        <v>1</v>
      </c>
      <c r="U536">
        <f t="shared" si="80"/>
        <v>1</v>
      </c>
    </row>
    <row r="537" spans="1:21" x14ac:dyDescent="0.25">
      <c r="A537" t="s">
        <v>4464</v>
      </c>
      <c r="B537" t="s">
        <v>2506</v>
      </c>
      <c r="C537" t="s">
        <v>773</v>
      </c>
      <c r="D537" s="5" t="s">
        <v>3496</v>
      </c>
      <c r="E537" t="s">
        <v>1648</v>
      </c>
      <c r="F537" s="8">
        <v>6740</v>
      </c>
      <c r="G537" s="2">
        <v>42817</v>
      </c>
      <c r="I537" t="str">
        <f t="shared" si="72"/>
        <v>TÉCNICO ITI</v>
      </c>
      <c r="J537" t="b">
        <f t="shared" si="73"/>
        <v>0</v>
      </c>
      <c r="M537">
        <f t="shared" si="74"/>
        <v>14</v>
      </c>
      <c r="N537" t="str">
        <f t="shared" si="75"/>
        <v>+(383) 492-8311</v>
      </c>
      <c r="O537">
        <f t="shared" si="76"/>
        <v>6740</v>
      </c>
      <c r="P537" t="b">
        <f t="shared" si="77"/>
        <v>1</v>
      </c>
      <c r="Q537">
        <f t="shared" si="78"/>
        <v>6740</v>
      </c>
      <c r="R537" t="b">
        <f t="shared" si="79"/>
        <v>1</v>
      </c>
      <c r="U537">
        <f t="shared" si="80"/>
        <v>1</v>
      </c>
    </row>
    <row r="538" spans="1:21" x14ac:dyDescent="0.25">
      <c r="A538" t="s">
        <v>4465</v>
      </c>
      <c r="B538" t="s">
        <v>2507</v>
      </c>
      <c r="C538" t="s">
        <v>283</v>
      </c>
      <c r="D538" s="5" t="s">
        <v>3497</v>
      </c>
      <c r="E538" t="s">
        <v>1649</v>
      </c>
      <c r="F538" s="8">
        <v>8452</v>
      </c>
      <c r="G538" s="2">
        <v>41083</v>
      </c>
      <c r="I538" t="str">
        <f t="shared" si="72"/>
        <v>MUDANÇA DE OPINIÃO</v>
      </c>
      <c r="J538" t="b">
        <f t="shared" si="73"/>
        <v>0</v>
      </c>
      <c r="M538">
        <f t="shared" si="74"/>
        <v>14</v>
      </c>
      <c r="N538" t="str">
        <f t="shared" si="75"/>
        <v>+(741) 803-0434</v>
      </c>
      <c r="O538">
        <f t="shared" si="76"/>
        <v>8452</v>
      </c>
      <c r="P538" t="b">
        <f t="shared" si="77"/>
        <v>1</v>
      </c>
      <c r="Q538">
        <f t="shared" si="78"/>
        <v>8452</v>
      </c>
      <c r="R538" t="b">
        <f t="shared" si="79"/>
        <v>1</v>
      </c>
      <c r="U538">
        <f t="shared" si="80"/>
        <v>1</v>
      </c>
    </row>
    <row r="539" spans="1:21" x14ac:dyDescent="0.25">
      <c r="A539" t="s">
        <v>4466</v>
      </c>
      <c r="B539" t="s">
        <v>2508</v>
      </c>
      <c r="C539" t="s">
        <v>284</v>
      </c>
      <c r="E539" t="s">
        <v>1650</v>
      </c>
      <c r="F539" s="8">
        <v>8016</v>
      </c>
      <c r="G539" s="2">
        <v>43713</v>
      </c>
      <c r="I539" t="str">
        <f t="shared" si="72"/>
        <v>NÚCLEO</v>
      </c>
      <c r="J539" t="b">
        <f t="shared" si="73"/>
        <v>0</v>
      </c>
      <c r="M539">
        <f t="shared" si="74"/>
        <v>14</v>
      </c>
      <c r="N539" t="str">
        <f t="shared" si="75"/>
        <v>+(293) 469-1962</v>
      </c>
      <c r="O539">
        <f t="shared" si="76"/>
        <v>8016</v>
      </c>
      <c r="P539" t="b">
        <f t="shared" si="77"/>
        <v>1</v>
      </c>
      <c r="Q539">
        <f t="shared" si="78"/>
        <v>8016</v>
      </c>
      <c r="R539" t="b">
        <f t="shared" si="79"/>
        <v>1</v>
      </c>
      <c r="U539">
        <f t="shared" si="80"/>
        <v>1</v>
      </c>
    </row>
    <row r="540" spans="1:21" x14ac:dyDescent="0.25">
      <c r="A540" t="s">
        <v>4467</v>
      </c>
      <c r="B540" t="s">
        <v>2509</v>
      </c>
      <c r="C540" t="s">
        <v>774</v>
      </c>
      <c r="D540" s="5" t="s">
        <v>3498</v>
      </c>
      <c r="E540" t="s">
        <v>1651</v>
      </c>
      <c r="F540" s="8">
        <v>6854</v>
      </c>
      <c r="G540" s="2">
        <v>44440</v>
      </c>
      <c r="I540" t="str">
        <f t="shared" si="72"/>
        <v>TREINAMENTO CRUZADO</v>
      </c>
      <c r="J540" t="b">
        <f t="shared" si="73"/>
        <v>0</v>
      </c>
      <c r="M540">
        <f t="shared" si="74"/>
        <v>14</v>
      </c>
      <c r="N540" t="str">
        <f t="shared" si="75"/>
        <v>+(290) 775-7285</v>
      </c>
      <c r="O540">
        <f t="shared" si="76"/>
        <v>6854</v>
      </c>
      <c r="P540" t="b">
        <f t="shared" si="77"/>
        <v>1</v>
      </c>
      <c r="Q540">
        <f t="shared" si="78"/>
        <v>6854</v>
      </c>
      <c r="R540" t="b">
        <f t="shared" si="79"/>
        <v>1</v>
      </c>
      <c r="U540">
        <f t="shared" si="80"/>
        <v>1</v>
      </c>
    </row>
    <row r="541" spans="1:21" x14ac:dyDescent="0.25">
      <c r="A541" t="s">
        <v>4468</v>
      </c>
      <c r="B541" t="s">
        <v>2510</v>
      </c>
      <c r="C541" t="s">
        <v>775</v>
      </c>
      <c r="D541" s="5" t="s">
        <v>3499</v>
      </c>
      <c r="E541" t="s">
        <v>1652</v>
      </c>
      <c r="F541" s="8">
        <v>5161</v>
      </c>
      <c r="G541" s="2">
        <v>41740</v>
      </c>
      <c r="I541" t="str">
        <f t="shared" si="72"/>
        <v>RECODIFICAR GLOBAL</v>
      </c>
      <c r="J541" t="b">
        <f t="shared" si="73"/>
        <v>0</v>
      </c>
      <c r="M541">
        <f t="shared" si="74"/>
        <v>14</v>
      </c>
      <c r="N541" t="str">
        <f t="shared" si="75"/>
        <v>+(829) 809-4718</v>
      </c>
      <c r="O541">
        <f t="shared" si="76"/>
        <v>5161</v>
      </c>
      <c r="P541" t="b">
        <f t="shared" si="77"/>
        <v>1</v>
      </c>
      <c r="Q541">
        <f t="shared" si="78"/>
        <v>5161</v>
      </c>
      <c r="R541" t="b">
        <f t="shared" si="79"/>
        <v>1</v>
      </c>
      <c r="U541">
        <f t="shared" si="80"/>
        <v>1</v>
      </c>
    </row>
    <row r="542" spans="1:21" x14ac:dyDescent="0.25">
      <c r="A542" t="s">
        <v>4469</v>
      </c>
      <c r="B542" t="s">
        <v>2511</v>
      </c>
      <c r="C542" t="s">
        <v>285</v>
      </c>
      <c r="D542" s="5" t="s">
        <v>3500</v>
      </c>
      <c r="E542" t="s">
        <v>1653</v>
      </c>
      <c r="F542" s="8">
        <v>6413</v>
      </c>
      <c r="G542" s="2">
        <v>43179</v>
      </c>
      <c r="I542" t="str">
        <f t="shared" si="72"/>
        <v>ADMITÁBI</v>
      </c>
      <c r="J542" t="b">
        <f t="shared" si="73"/>
        <v>0</v>
      </c>
      <c r="M542">
        <f t="shared" si="74"/>
        <v>14</v>
      </c>
      <c r="N542" t="str">
        <f t="shared" si="75"/>
        <v>+(538) 922-3412</v>
      </c>
      <c r="O542">
        <f t="shared" si="76"/>
        <v>6413</v>
      </c>
      <c r="P542" t="b">
        <f t="shared" si="77"/>
        <v>1</v>
      </c>
      <c r="Q542">
        <f t="shared" si="78"/>
        <v>6413</v>
      </c>
      <c r="R542" t="b">
        <f t="shared" si="79"/>
        <v>1</v>
      </c>
      <c r="U542">
        <f t="shared" si="80"/>
        <v>1</v>
      </c>
    </row>
    <row r="543" spans="1:21" x14ac:dyDescent="0.25">
      <c r="A543" t="s">
        <v>4470</v>
      </c>
      <c r="B543" t="s">
        <v>2512</v>
      </c>
      <c r="C543" t="s">
        <v>776</v>
      </c>
      <c r="D543" s="5" t="s">
        <v>3475</v>
      </c>
      <c r="E543" t="s">
        <v>1654</v>
      </c>
      <c r="F543" s="8">
        <v>2446</v>
      </c>
      <c r="G543" s="2">
        <v>42183</v>
      </c>
      <c r="I543" t="str">
        <f t="shared" si="72"/>
        <v>SISTEMAS AI</v>
      </c>
      <c r="J543" t="b">
        <f t="shared" si="73"/>
        <v>0</v>
      </c>
      <c r="M543">
        <f t="shared" si="74"/>
        <v>14</v>
      </c>
      <c r="N543" t="str">
        <f t="shared" si="75"/>
        <v>+(209) 732-7435</v>
      </c>
      <c r="O543">
        <f t="shared" si="76"/>
        <v>2446</v>
      </c>
      <c r="P543" t="b">
        <f t="shared" si="77"/>
        <v>1</v>
      </c>
      <c r="Q543">
        <f t="shared" si="78"/>
        <v>2446</v>
      </c>
      <c r="R543" t="b">
        <f t="shared" si="79"/>
        <v>1</v>
      </c>
      <c r="U543">
        <f t="shared" si="80"/>
        <v>1</v>
      </c>
    </row>
    <row r="544" spans="1:21" x14ac:dyDescent="0.25">
      <c r="A544" t="s">
        <v>4471</v>
      </c>
      <c r="B544" t="s">
        <v>2513</v>
      </c>
      <c r="C544" t="s">
        <v>777</v>
      </c>
      <c r="D544" s="5" t="s">
        <v>3501</v>
      </c>
      <c r="E544" t="s">
        <v>1655</v>
      </c>
      <c r="F544" s="8">
        <v>648</v>
      </c>
      <c r="G544" s="2">
        <v>44497</v>
      </c>
      <c r="I544" t="str">
        <f t="shared" si="72"/>
        <v>CAMALEÃO</v>
      </c>
      <c r="J544" t="b">
        <f t="shared" si="73"/>
        <v>0</v>
      </c>
      <c r="M544">
        <f t="shared" si="74"/>
        <v>14</v>
      </c>
      <c r="N544" t="str">
        <f t="shared" si="75"/>
        <v>+(496) 580-9503</v>
      </c>
      <c r="O544">
        <f t="shared" si="76"/>
        <v>648</v>
      </c>
      <c r="P544" t="b">
        <f t="shared" si="77"/>
        <v>1</v>
      </c>
      <c r="Q544">
        <f t="shared" si="78"/>
        <v>648</v>
      </c>
      <c r="R544" t="b">
        <f t="shared" si="79"/>
        <v>1</v>
      </c>
      <c r="U544">
        <f t="shared" si="80"/>
        <v>1</v>
      </c>
    </row>
    <row r="545" spans="1:21" x14ac:dyDescent="0.25">
      <c r="A545" t="s">
        <v>4472</v>
      </c>
      <c r="B545" t="s">
        <v>2514</v>
      </c>
      <c r="C545" t="s">
        <v>286</v>
      </c>
      <c r="D545" s="5" t="s">
        <v>3502</v>
      </c>
      <c r="E545" t="s">
        <v>1656</v>
      </c>
      <c r="F545" s="8">
        <v>3851</v>
      </c>
      <c r="G545" s="2">
        <v>42029</v>
      </c>
      <c r="I545" t="str">
        <f t="shared" si="72"/>
        <v>TRANSFERIR</v>
      </c>
      <c r="J545" t="b">
        <f t="shared" si="73"/>
        <v>0</v>
      </c>
      <c r="M545">
        <f t="shared" si="74"/>
        <v>14</v>
      </c>
      <c r="N545" t="str">
        <f t="shared" si="75"/>
        <v>+(308) 813-2736</v>
      </c>
      <c r="O545">
        <f t="shared" si="76"/>
        <v>3851</v>
      </c>
      <c r="P545" t="b">
        <f t="shared" si="77"/>
        <v>1</v>
      </c>
      <c r="Q545">
        <f t="shared" si="78"/>
        <v>3851</v>
      </c>
      <c r="R545" t="b">
        <f t="shared" si="79"/>
        <v>1</v>
      </c>
      <c r="U545">
        <f t="shared" si="80"/>
        <v>1</v>
      </c>
    </row>
    <row r="546" spans="1:21" x14ac:dyDescent="0.25">
      <c r="A546" t="s">
        <v>4473</v>
      </c>
      <c r="B546" t="s">
        <v>2515</v>
      </c>
      <c r="C546" t="s">
        <v>778</v>
      </c>
      <c r="D546" s="5" t="s">
        <v>3503</v>
      </c>
      <c r="E546" t="s">
        <v>1657</v>
      </c>
      <c r="F546" s="8">
        <v>5562</v>
      </c>
      <c r="G546" s="2">
        <v>43216</v>
      </c>
      <c r="I546" t="str">
        <f t="shared" si="72"/>
        <v>TECNOLOGIAS OUMA</v>
      </c>
      <c r="J546" t="b">
        <f t="shared" si="73"/>
        <v>0</v>
      </c>
      <c r="M546">
        <f t="shared" si="74"/>
        <v>14</v>
      </c>
      <c r="N546" t="str">
        <f t="shared" si="75"/>
        <v>+(592) 235-7911</v>
      </c>
      <c r="O546">
        <f t="shared" si="76"/>
        <v>5562</v>
      </c>
      <c r="P546" t="b">
        <f t="shared" si="77"/>
        <v>1</v>
      </c>
      <c r="Q546">
        <f t="shared" si="78"/>
        <v>5562</v>
      </c>
      <c r="R546" t="b">
        <f t="shared" si="79"/>
        <v>1</v>
      </c>
      <c r="U546">
        <f t="shared" si="80"/>
        <v>1</v>
      </c>
    </row>
    <row r="547" spans="1:21" x14ac:dyDescent="0.25">
      <c r="A547" t="s">
        <v>4474</v>
      </c>
      <c r="B547" t="s">
        <v>2516</v>
      </c>
      <c r="C547" t="s">
        <v>287</v>
      </c>
      <c r="D547" s="5" t="s">
        <v>3504</v>
      </c>
      <c r="E547" t="s">
        <v>1658</v>
      </c>
      <c r="F547" s="8">
        <v>5372</v>
      </c>
      <c r="G547" s="2">
        <v>42874</v>
      </c>
      <c r="I547" t="str">
        <f t="shared" si="72"/>
        <v>SISTEMAS BLUEFIN</v>
      </c>
      <c r="J547" t="b">
        <f t="shared" si="73"/>
        <v>0</v>
      </c>
      <c r="M547">
        <f t="shared" si="74"/>
        <v>14</v>
      </c>
      <c r="N547" t="str">
        <f t="shared" si="75"/>
        <v>+(710) 759-3890</v>
      </c>
      <c r="O547">
        <f t="shared" si="76"/>
        <v>5372</v>
      </c>
      <c r="P547" t="b">
        <f t="shared" si="77"/>
        <v>1</v>
      </c>
      <c r="Q547">
        <f t="shared" si="78"/>
        <v>5372</v>
      </c>
      <c r="R547" t="b">
        <f t="shared" si="79"/>
        <v>1</v>
      </c>
      <c r="U547">
        <f t="shared" si="80"/>
        <v>1</v>
      </c>
    </row>
    <row r="548" spans="1:21" x14ac:dyDescent="0.25">
      <c r="A548" t="s">
        <v>4475</v>
      </c>
      <c r="B548" t="s">
        <v>2517</v>
      </c>
      <c r="C548" t="s">
        <v>779</v>
      </c>
      <c r="D548" s="5" t="s">
        <v>3505</v>
      </c>
      <c r="E548" t="s">
        <v>1659</v>
      </c>
      <c r="F548" s="8">
        <v>5557</v>
      </c>
      <c r="G548" s="2">
        <v>42835</v>
      </c>
      <c r="I548" t="str">
        <f t="shared" si="72"/>
        <v>ENGENHARIA PSI</v>
      </c>
      <c r="J548" t="b">
        <f t="shared" si="73"/>
        <v>0</v>
      </c>
      <c r="M548">
        <f t="shared" si="74"/>
        <v>14</v>
      </c>
      <c r="N548" t="str">
        <f t="shared" si="75"/>
        <v>+(562) 317-5110</v>
      </c>
      <c r="O548">
        <f t="shared" si="76"/>
        <v>5557</v>
      </c>
      <c r="P548" t="b">
        <f t="shared" si="77"/>
        <v>1</v>
      </c>
      <c r="Q548">
        <f t="shared" si="78"/>
        <v>5557</v>
      </c>
      <c r="R548" t="b">
        <f t="shared" si="79"/>
        <v>1</v>
      </c>
      <c r="U548">
        <f t="shared" si="80"/>
        <v>1</v>
      </c>
    </row>
    <row r="549" spans="1:21" x14ac:dyDescent="0.25">
      <c r="A549" t="s">
        <v>4476</v>
      </c>
      <c r="B549" t="s">
        <v>2518</v>
      </c>
      <c r="C549" t="s">
        <v>288</v>
      </c>
      <c r="D549" s="5" t="s">
        <v>3506</v>
      </c>
      <c r="E549" t="s">
        <v>1660</v>
      </c>
      <c r="F549" s="8">
        <v>7258</v>
      </c>
      <c r="G549" s="2">
        <v>40974</v>
      </c>
      <c r="I549" t="str">
        <f t="shared" si="72"/>
        <v>CONSULTORIA OMP</v>
      </c>
      <c r="J549" t="b">
        <f t="shared" si="73"/>
        <v>0</v>
      </c>
      <c r="M549">
        <f t="shared" si="74"/>
        <v>14</v>
      </c>
      <c r="N549" t="str">
        <f t="shared" si="75"/>
        <v>+(503) 492-1018</v>
      </c>
      <c r="O549">
        <f t="shared" si="76"/>
        <v>7258</v>
      </c>
      <c r="P549" t="b">
        <f t="shared" si="77"/>
        <v>1</v>
      </c>
      <c r="Q549">
        <f t="shared" si="78"/>
        <v>7258</v>
      </c>
      <c r="R549" t="b">
        <f t="shared" si="79"/>
        <v>1</v>
      </c>
      <c r="U549">
        <f t="shared" si="80"/>
        <v>1</v>
      </c>
    </row>
    <row r="550" spans="1:21" x14ac:dyDescent="0.25">
      <c r="A550" t="s">
        <v>4477</v>
      </c>
      <c r="B550" t="s">
        <v>2519</v>
      </c>
      <c r="C550" t="s">
        <v>780</v>
      </c>
      <c r="D550" s="5" t="s">
        <v>3507</v>
      </c>
      <c r="E550" t="s">
        <v>1661</v>
      </c>
      <c r="F550" s="8">
        <v>6178</v>
      </c>
      <c r="G550" s="2">
        <v>41467</v>
      </c>
      <c r="I550" t="str">
        <f t="shared" si="72"/>
        <v>AUTOMAÇÃO RESIDENCIAL</v>
      </c>
      <c r="J550" t="b">
        <f t="shared" si="73"/>
        <v>0</v>
      </c>
      <c r="M550">
        <f t="shared" si="74"/>
        <v>14</v>
      </c>
      <c r="N550" t="str">
        <f t="shared" si="75"/>
        <v>+(593) 699-5294</v>
      </c>
      <c r="O550">
        <f t="shared" si="76"/>
        <v>6178</v>
      </c>
      <c r="P550" t="b">
        <f t="shared" si="77"/>
        <v>1</v>
      </c>
      <c r="Q550">
        <f t="shared" si="78"/>
        <v>6178</v>
      </c>
      <c r="R550" t="b">
        <f t="shared" si="79"/>
        <v>1</v>
      </c>
      <c r="U550">
        <f t="shared" si="80"/>
        <v>1</v>
      </c>
    </row>
    <row r="551" spans="1:21" x14ac:dyDescent="0.25">
      <c r="A551" t="s">
        <v>4478</v>
      </c>
      <c r="B551" t="s">
        <v>2520</v>
      </c>
      <c r="C551" t="s">
        <v>781</v>
      </c>
      <c r="D551" s="5" t="s">
        <v>3508</v>
      </c>
      <c r="E551" t="s">
        <v>1662</v>
      </c>
      <c r="F551" s="8">
        <v>1124</v>
      </c>
      <c r="G551" s="2">
        <v>42876</v>
      </c>
      <c r="I551" t="str">
        <f t="shared" si="72"/>
        <v>AI SEQUENCIAL</v>
      </c>
      <c r="J551" t="b">
        <f t="shared" si="73"/>
        <v>0</v>
      </c>
      <c r="M551">
        <f t="shared" si="74"/>
        <v>14</v>
      </c>
      <c r="N551" t="str">
        <f t="shared" si="75"/>
        <v>+(494) 338-7896</v>
      </c>
      <c r="O551">
        <f t="shared" si="76"/>
        <v>1124</v>
      </c>
      <c r="P551" t="b">
        <f t="shared" si="77"/>
        <v>1</v>
      </c>
      <c r="Q551">
        <f t="shared" si="78"/>
        <v>1124</v>
      </c>
      <c r="R551" t="b">
        <f t="shared" si="79"/>
        <v>1</v>
      </c>
      <c r="U551">
        <f t="shared" si="80"/>
        <v>1</v>
      </c>
    </row>
    <row r="552" spans="1:21" x14ac:dyDescent="0.25">
      <c r="A552" t="s">
        <v>4479</v>
      </c>
      <c r="B552" t="s">
        <v>2521</v>
      </c>
      <c r="C552" t="s">
        <v>782</v>
      </c>
      <c r="D552" s="5" t="s">
        <v>3509</v>
      </c>
      <c r="E552" t="s">
        <v>1663</v>
      </c>
      <c r="F552" s="8">
        <v>8486</v>
      </c>
      <c r="G552" s="2">
        <v>41056</v>
      </c>
      <c r="I552" t="str">
        <f t="shared" si="72"/>
        <v>SOLUÇÃO PRINCIPAL</v>
      </c>
      <c r="J552" t="b">
        <f t="shared" si="73"/>
        <v>0</v>
      </c>
      <c r="M552">
        <f t="shared" si="74"/>
        <v>14</v>
      </c>
      <c r="N552" t="str">
        <f t="shared" si="75"/>
        <v>+(351) 615-4357</v>
      </c>
      <c r="O552">
        <f t="shared" si="76"/>
        <v>8486</v>
      </c>
      <c r="P552" t="b">
        <f t="shared" si="77"/>
        <v>1</v>
      </c>
      <c r="Q552">
        <f t="shared" si="78"/>
        <v>8486</v>
      </c>
      <c r="R552" t="b">
        <f t="shared" si="79"/>
        <v>1</v>
      </c>
      <c r="U552">
        <f t="shared" si="80"/>
        <v>1</v>
      </c>
    </row>
    <row r="553" spans="1:21" x14ac:dyDescent="0.25">
      <c r="A553" t="s">
        <v>4480</v>
      </c>
      <c r="B553" t="s">
        <v>2522</v>
      </c>
      <c r="C553" t="s">
        <v>783</v>
      </c>
      <c r="D553" s="5" t="s">
        <v>3510</v>
      </c>
      <c r="E553" t="s">
        <v>1664</v>
      </c>
      <c r="F553" s="8">
        <v>2915</v>
      </c>
      <c r="G553" s="2"/>
      <c r="I553" t="str">
        <f t="shared" si="72"/>
        <v>SISTEMAS WESTWISE</v>
      </c>
      <c r="J553" t="b">
        <f t="shared" si="73"/>
        <v>1</v>
      </c>
      <c r="M553">
        <f t="shared" si="74"/>
        <v>14</v>
      </c>
      <c r="N553" t="str">
        <f t="shared" si="75"/>
        <v>+(592) 649-2696</v>
      </c>
      <c r="O553">
        <f t="shared" si="76"/>
        <v>2915</v>
      </c>
      <c r="P553" t="b">
        <f t="shared" si="77"/>
        <v>1</v>
      </c>
      <c r="Q553">
        <f t="shared" si="78"/>
        <v>2915</v>
      </c>
      <c r="R553" t="b">
        <f t="shared" si="79"/>
        <v>0</v>
      </c>
      <c r="U553">
        <f t="shared" si="80"/>
        <v>1</v>
      </c>
    </row>
    <row r="554" spans="1:21" x14ac:dyDescent="0.25">
      <c r="A554" t="s">
        <v>4481</v>
      </c>
      <c r="B554" t="s">
        <v>2523</v>
      </c>
      <c r="C554" t="s">
        <v>289</v>
      </c>
      <c r="D554" s="5" t="s">
        <v>3511</v>
      </c>
      <c r="E554" t="s">
        <v>1665</v>
      </c>
      <c r="F554" s="8">
        <v>7447</v>
      </c>
      <c r="G554" s="2">
        <v>42083</v>
      </c>
      <c r="I554" t="str">
        <f t="shared" si="72"/>
        <v>MÓVEIS ARTÍSTICOS ORMAN</v>
      </c>
      <c r="J554" t="b">
        <f t="shared" si="73"/>
        <v>0</v>
      </c>
      <c r="M554">
        <f t="shared" si="74"/>
        <v>14</v>
      </c>
      <c r="N554" t="str">
        <f t="shared" si="75"/>
        <v>+(536) 857-5249</v>
      </c>
      <c r="O554">
        <f t="shared" si="76"/>
        <v>7447</v>
      </c>
      <c r="P554" t="b">
        <f t="shared" si="77"/>
        <v>1</v>
      </c>
      <c r="Q554">
        <f t="shared" si="78"/>
        <v>7447</v>
      </c>
      <c r="R554" t="b">
        <f t="shared" si="79"/>
        <v>1</v>
      </c>
      <c r="U554">
        <f t="shared" si="80"/>
        <v>1</v>
      </c>
    </row>
    <row r="555" spans="1:21" x14ac:dyDescent="0.25">
      <c r="A555" t="s">
        <v>4482</v>
      </c>
      <c r="B555" t="s">
        <v>2524</v>
      </c>
      <c r="C555" t="s">
        <v>784</v>
      </c>
      <c r="D555" s="5" t="s">
        <v>3512</v>
      </c>
      <c r="E555" t="s">
        <v>1666</v>
      </c>
      <c r="F555" s="8">
        <v>2796</v>
      </c>
      <c r="G555" s="2">
        <v>41430</v>
      </c>
      <c r="I555" t="str">
        <f t="shared" si="72"/>
        <v>CIDADE DE LYON</v>
      </c>
      <c r="J555" t="b">
        <f t="shared" si="73"/>
        <v>0</v>
      </c>
      <c r="M555">
        <f t="shared" si="74"/>
        <v>14</v>
      </c>
      <c r="N555" t="str">
        <f t="shared" si="75"/>
        <v>+(207) 824-3846</v>
      </c>
      <c r="O555">
        <f t="shared" si="76"/>
        <v>2796</v>
      </c>
      <c r="P555" t="b">
        <f t="shared" si="77"/>
        <v>1</v>
      </c>
      <c r="Q555">
        <f t="shared" si="78"/>
        <v>2796</v>
      </c>
      <c r="R555" t="b">
        <f t="shared" si="79"/>
        <v>1</v>
      </c>
      <c r="U555">
        <f t="shared" si="80"/>
        <v>1</v>
      </c>
    </row>
    <row r="556" spans="1:21" x14ac:dyDescent="0.25">
      <c r="A556" t="s">
        <v>4483</v>
      </c>
      <c r="B556" t="s">
        <v>2525</v>
      </c>
      <c r="C556" t="s">
        <v>290</v>
      </c>
      <c r="D556" s="5" t="s">
        <v>3513</v>
      </c>
      <c r="E556" t="s">
        <v>1667</v>
      </c>
      <c r="F556" s="8">
        <v>6147</v>
      </c>
      <c r="G556" s="2">
        <v>44053</v>
      </c>
      <c r="I556" t="str">
        <f t="shared" si="72"/>
        <v>CHAVE MESTRA</v>
      </c>
      <c r="J556" t="b">
        <f t="shared" si="73"/>
        <v>0</v>
      </c>
      <c r="M556">
        <f t="shared" si="74"/>
        <v>14</v>
      </c>
      <c r="N556" t="str">
        <f t="shared" si="75"/>
        <v>+(340) 347-9850</v>
      </c>
      <c r="O556">
        <f t="shared" si="76"/>
        <v>6147</v>
      </c>
      <c r="P556" t="b">
        <f t="shared" si="77"/>
        <v>1</v>
      </c>
      <c r="Q556">
        <f t="shared" si="78"/>
        <v>6147</v>
      </c>
      <c r="R556" t="b">
        <f t="shared" si="79"/>
        <v>1</v>
      </c>
      <c r="U556">
        <f t="shared" si="80"/>
        <v>1</v>
      </c>
    </row>
    <row r="557" spans="1:21" x14ac:dyDescent="0.25">
      <c r="A557" t="s">
        <v>4484</v>
      </c>
      <c r="B557" t="s">
        <v>2526</v>
      </c>
      <c r="C557" t="s">
        <v>291</v>
      </c>
      <c r="D557" s="5" t="s">
        <v>3412</v>
      </c>
      <c r="E557" t="s">
        <v>1668</v>
      </c>
      <c r="F557" s="8">
        <v>5627</v>
      </c>
      <c r="G557" s="2">
        <v>44244</v>
      </c>
      <c r="I557" t="str">
        <f t="shared" si="72"/>
        <v>PLATAFORMA PH5</v>
      </c>
      <c r="J557" t="b">
        <f t="shared" si="73"/>
        <v>0</v>
      </c>
      <c r="M557">
        <f t="shared" si="74"/>
        <v>14</v>
      </c>
      <c r="N557" t="str">
        <f t="shared" si="75"/>
        <v>+(594) 944-2738</v>
      </c>
      <c r="O557">
        <f t="shared" si="76"/>
        <v>5627</v>
      </c>
      <c r="P557" t="b">
        <f t="shared" si="77"/>
        <v>1</v>
      </c>
      <c r="Q557">
        <f t="shared" si="78"/>
        <v>5627</v>
      </c>
      <c r="R557" t="b">
        <f t="shared" si="79"/>
        <v>1</v>
      </c>
      <c r="U557">
        <f t="shared" si="80"/>
        <v>1</v>
      </c>
    </row>
    <row r="558" spans="1:21" x14ac:dyDescent="0.25">
      <c r="A558" t="s">
        <v>4485</v>
      </c>
      <c r="B558" t="s">
        <v>2527</v>
      </c>
      <c r="C558" t="s">
        <v>785</v>
      </c>
      <c r="D558" s="5" t="s">
        <v>3514</v>
      </c>
      <c r="E558" t="s">
        <v>1669</v>
      </c>
      <c r="F558" s="8">
        <v>4618</v>
      </c>
      <c r="G558" s="2">
        <v>43595</v>
      </c>
      <c r="I558" t="str">
        <f t="shared" si="72"/>
        <v>CATEXC</v>
      </c>
      <c r="J558" t="b">
        <f t="shared" si="73"/>
        <v>0</v>
      </c>
      <c r="M558">
        <f t="shared" si="74"/>
        <v>14</v>
      </c>
      <c r="N558" t="str">
        <f t="shared" si="75"/>
        <v>+(489) 898-9164</v>
      </c>
      <c r="O558">
        <f t="shared" si="76"/>
        <v>4618</v>
      </c>
      <c r="P558" t="b">
        <f t="shared" si="77"/>
        <v>1</v>
      </c>
      <c r="Q558">
        <f t="shared" si="78"/>
        <v>4618</v>
      </c>
      <c r="R558" t="b">
        <f t="shared" si="79"/>
        <v>1</v>
      </c>
      <c r="U558">
        <f t="shared" si="80"/>
        <v>1</v>
      </c>
    </row>
    <row r="559" spans="1:21" x14ac:dyDescent="0.25">
      <c r="A559" t="s">
        <v>4486</v>
      </c>
      <c r="B559" t="s">
        <v>2528</v>
      </c>
      <c r="C559" t="s">
        <v>786</v>
      </c>
      <c r="D559" s="5" t="s">
        <v>3515</v>
      </c>
      <c r="E559" t="s">
        <v>1670</v>
      </c>
      <c r="F559" s="8">
        <v>2423</v>
      </c>
      <c r="G559" s="2">
        <v>44582</v>
      </c>
      <c r="I559" t="str">
        <f t="shared" si="72"/>
        <v>ASSOCIADOS DO SÉCULO</v>
      </c>
      <c r="J559" t="b">
        <f t="shared" si="73"/>
        <v>0</v>
      </c>
      <c r="M559">
        <f t="shared" si="74"/>
        <v>14</v>
      </c>
      <c r="N559" t="str">
        <f t="shared" si="75"/>
        <v>+(284) 312-4582</v>
      </c>
      <c r="O559">
        <f t="shared" si="76"/>
        <v>2423</v>
      </c>
      <c r="P559" t="b">
        <f t="shared" si="77"/>
        <v>1</v>
      </c>
      <c r="Q559">
        <f t="shared" si="78"/>
        <v>2423</v>
      </c>
      <c r="R559" t="b">
        <f t="shared" si="79"/>
        <v>1</v>
      </c>
      <c r="U559">
        <f t="shared" si="80"/>
        <v>1</v>
      </c>
    </row>
    <row r="560" spans="1:21" x14ac:dyDescent="0.25">
      <c r="A560" t="s">
        <v>4487</v>
      </c>
      <c r="B560" t="s">
        <v>2529</v>
      </c>
      <c r="C560" t="s">
        <v>292</v>
      </c>
      <c r="D560" s="5" t="s">
        <v>3516</v>
      </c>
      <c r="E560" t="s">
        <v>1671</v>
      </c>
      <c r="F560" s="8">
        <v>8224</v>
      </c>
      <c r="G560" s="2">
        <v>41043</v>
      </c>
      <c r="I560" t="str">
        <f t="shared" si="72"/>
        <v>ABALOU 4 CRIANÇAS</v>
      </c>
      <c r="J560" t="b">
        <f t="shared" si="73"/>
        <v>0</v>
      </c>
      <c r="M560">
        <f t="shared" si="74"/>
        <v>14</v>
      </c>
      <c r="N560" t="str">
        <f t="shared" si="75"/>
        <v>+(455) 474-0513</v>
      </c>
      <c r="O560">
        <f t="shared" si="76"/>
        <v>8224</v>
      </c>
      <c r="P560" t="b">
        <f t="shared" si="77"/>
        <v>1</v>
      </c>
      <c r="Q560">
        <f t="shared" si="78"/>
        <v>8224</v>
      </c>
      <c r="R560" t="b">
        <f t="shared" si="79"/>
        <v>1</v>
      </c>
      <c r="U560">
        <f t="shared" si="80"/>
        <v>1</v>
      </c>
    </row>
    <row r="561" spans="1:21" x14ac:dyDescent="0.25">
      <c r="A561" t="s">
        <v>4488</v>
      </c>
      <c r="B561" t="s">
        <v>2530</v>
      </c>
      <c r="C561" t="s">
        <v>787</v>
      </c>
      <c r="D561" s="5" t="s">
        <v>3517</v>
      </c>
      <c r="E561" t="s">
        <v>1672</v>
      </c>
      <c r="F561" s="8">
        <v>3853</v>
      </c>
      <c r="G561" s="2">
        <v>41964</v>
      </c>
      <c r="I561" t="str">
        <f t="shared" si="72"/>
        <v>TECNOLOGIA CHAVE</v>
      </c>
      <c r="J561" t="b">
        <f t="shared" si="73"/>
        <v>0</v>
      </c>
      <c r="M561">
        <f t="shared" si="74"/>
        <v>14</v>
      </c>
      <c r="N561" t="str">
        <f t="shared" si="75"/>
        <v>+(273) 389-4804</v>
      </c>
      <c r="O561">
        <f t="shared" si="76"/>
        <v>3853</v>
      </c>
      <c r="P561" t="b">
        <f t="shared" si="77"/>
        <v>1</v>
      </c>
      <c r="Q561">
        <f t="shared" si="78"/>
        <v>3853</v>
      </c>
      <c r="R561" t="b">
        <f t="shared" si="79"/>
        <v>1</v>
      </c>
      <c r="U561">
        <f t="shared" si="80"/>
        <v>1</v>
      </c>
    </row>
    <row r="562" spans="1:21" x14ac:dyDescent="0.25">
      <c r="A562" t="s">
        <v>4489</v>
      </c>
      <c r="B562" t="s">
        <v>2531</v>
      </c>
      <c r="C562" t="s">
        <v>293</v>
      </c>
      <c r="D562" s="5" t="s">
        <v>3518</v>
      </c>
      <c r="E562" t="s">
        <v>1673</v>
      </c>
      <c r="F562" s="8">
        <v>6713</v>
      </c>
      <c r="G562" s="2">
        <v>43502</v>
      </c>
      <c r="I562" t="str">
        <f t="shared" si="72"/>
        <v>SEGURANÇA DA CHAVE</v>
      </c>
      <c r="J562" t="b">
        <f t="shared" si="73"/>
        <v>0</v>
      </c>
      <c r="M562">
        <f t="shared" si="74"/>
        <v>14</v>
      </c>
      <c r="N562" t="str">
        <f t="shared" si="75"/>
        <v>+(911) 828-5250</v>
      </c>
      <c r="O562">
        <f t="shared" si="76"/>
        <v>6713</v>
      </c>
      <c r="P562" t="b">
        <f t="shared" si="77"/>
        <v>1</v>
      </c>
      <c r="Q562">
        <f t="shared" si="78"/>
        <v>6713</v>
      </c>
      <c r="R562" t="b">
        <f t="shared" si="79"/>
        <v>1</v>
      </c>
      <c r="U562">
        <f t="shared" si="80"/>
        <v>1</v>
      </c>
    </row>
    <row r="563" spans="1:21" x14ac:dyDescent="0.25">
      <c r="A563" t="s">
        <v>4490</v>
      </c>
      <c r="B563" t="s">
        <v>2532</v>
      </c>
      <c r="C563" t="s">
        <v>788</v>
      </c>
      <c r="D563" s="5" t="s">
        <v>3519</v>
      </c>
      <c r="E563" t="s">
        <v>1674</v>
      </c>
      <c r="F563" s="8">
        <v>3193</v>
      </c>
      <c r="G563" s="2">
        <v>44386</v>
      </c>
      <c r="I563" t="str">
        <f t="shared" si="72"/>
        <v>ELE COMEU</v>
      </c>
      <c r="J563" t="b">
        <f t="shared" si="73"/>
        <v>0</v>
      </c>
      <c r="M563">
        <f t="shared" si="74"/>
        <v>14</v>
      </c>
      <c r="N563" t="str">
        <f t="shared" si="75"/>
        <v>+(779) 401-3606</v>
      </c>
      <c r="O563">
        <f t="shared" si="76"/>
        <v>3193</v>
      </c>
      <c r="P563" t="b">
        <f t="shared" si="77"/>
        <v>1</v>
      </c>
      <c r="Q563">
        <f t="shared" si="78"/>
        <v>3193</v>
      </c>
      <c r="R563" t="b">
        <f t="shared" si="79"/>
        <v>1</v>
      </c>
      <c r="U563">
        <f t="shared" si="80"/>
        <v>1</v>
      </c>
    </row>
    <row r="564" spans="1:21" x14ac:dyDescent="0.25">
      <c r="A564" t="s">
        <v>4491</v>
      </c>
      <c r="B564" t="s">
        <v>2533</v>
      </c>
      <c r="C564" t="s">
        <v>294</v>
      </c>
      <c r="D564" s="5" t="s">
        <v>3520</v>
      </c>
      <c r="E564" t="s">
        <v>1675</v>
      </c>
      <c r="F564" s="8">
        <v>1855</v>
      </c>
      <c r="G564" s="2">
        <v>41546</v>
      </c>
      <c r="I564" t="str">
        <f t="shared" si="72"/>
        <v>ADVOGADOS DE ALZHEIMER</v>
      </c>
      <c r="J564" t="b">
        <f t="shared" si="73"/>
        <v>0</v>
      </c>
      <c r="M564">
        <f t="shared" si="74"/>
        <v>14</v>
      </c>
      <c r="N564" t="str">
        <f t="shared" si="75"/>
        <v>+(814) 773-0390</v>
      </c>
      <c r="O564">
        <f t="shared" si="76"/>
        <v>1855</v>
      </c>
      <c r="P564" t="b">
        <f t="shared" si="77"/>
        <v>1</v>
      </c>
      <c r="Q564">
        <f t="shared" si="78"/>
        <v>1855</v>
      </c>
      <c r="R564" t="b">
        <f t="shared" si="79"/>
        <v>1</v>
      </c>
      <c r="U564">
        <f t="shared" si="80"/>
        <v>1</v>
      </c>
    </row>
    <row r="565" spans="1:21" x14ac:dyDescent="0.25">
      <c r="A565" t="s">
        <v>4492</v>
      </c>
      <c r="B565" t="s">
        <v>2534</v>
      </c>
      <c r="C565" t="s">
        <v>789</v>
      </c>
      <c r="D565" s="5" t="s">
        <v>3521</v>
      </c>
      <c r="E565" t="s">
        <v>1676</v>
      </c>
      <c r="F565" s="8">
        <v>5010</v>
      </c>
      <c r="G565" s="2">
        <v>43788</v>
      </c>
      <c r="I565" t="str">
        <f t="shared" si="72"/>
        <v>ALUGUER DE KINGKENNY</v>
      </c>
      <c r="J565" t="b">
        <f t="shared" si="73"/>
        <v>0</v>
      </c>
      <c r="M565">
        <f t="shared" si="74"/>
        <v>14</v>
      </c>
      <c r="N565" t="str">
        <f t="shared" si="75"/>
        <v>+(640) 303-2629</v>
      </c>
      <c r="O565">
        <f t="shared" si="76"/>
        <v>5010</v>
      </c>
      <c r="P565" t="b">
        <f t="shared" si="77"/>
        <v>1</v>
      </c>
      <c r="Q565">
        <f t="shared" si="78"/>
        <v>5010</v>
      </c>
      <c r="R565" t="b">
        <f t="shared" si="79"/>
        <v>1</v>
      </c>
      <c r="U565">
        <f t="shared" si="80"/>
        <v>1</v>
      </c>
    </row>
    <row r="566" spans="1:21" x14ac:dyDescent="0.25">
      <c r="A566" t="s">
        <v>4493</v>
      </c>
      <c r="B566" t="s">
        <v>2535</v>
      </c>
      <c r="C566" t="s">
        <v>295</v>
      </c>
      <c r="D566" s="5" t="s">
        <v>3522</v>
      </c>
      <c r="E566" t="s">
        <v>1677</v>
      </c>
      <c r="F566" s="8">
        <v>7919</v>
      </c>
      <c r="G566" s="2">
        <v>43400</v>
      </c>
      <c r="I566" t="str">
        <f t="shared" si="72"/>
        <v>SUPERCASAS DE MODA</v>
      </c>
      <c r="J566" t="b">
        <f t="shared" si="73"/>
        <v>0</v>
      </c>
      <c r="M566">
        <f t="shared" si="74"/>
        <v>14</v>
      </c>
      <c r="N566" t="str">
        <f t="shared" si="75"/>
        <v>+(468) 316-3431</v>
      </c>
      <c r="O566">
        <f t="shared" si="76"/>
        <v>7919</v>
      </c>
      <c r="P566" t="b">
        <f t="shared" si="77"/>
        <v>1</v>
      </c>
      <c r="Q566">
        <f t="shared" si="78"/>
        <v>7919</v>
      </c>
      <c r="R566" t="b">
        <f t="shared" si="79"/>
        <v>1</v>
      </c>
      <c r="U566">
        <f t="shared" si="80"/>
        <v>1</v>
      </c>
    </row>
    <row r="567" spans="1:21" x14ac:dyDescent="0.25">
      <c r="A567" t="s">
        <v>4494</v>
      </c>
      <c r="B567" t="s">
        <v>2536</v>
      </c>
      <c r="C567" t="s">
        <v>296</v>
      </c>
      <c r="D567" s="5" t="s">
        <v>3523</v>
      </c>
      <c r="E567" t="s">
        <v>1678</v>
      </c>
      <c r="F567" s="8">
        <v>5041</v>
      </c>
      <c r="G567" s="2">
        <v>44363</v>
      </c>
      <c r="I567" t="str">
        <f t="shared" si="72"/>
        <v>TUDO BEDBFTY</v>
      </c>
      <c r="J567" t="b">
        <f t="shared" si="73"/>
        <v>0</v>
      </c>
      <c r="M567">
        <f t="shared" si="74"/>
        <v>14</v>
      </c>
      <c r="N567" t="str">
        <f t="shared" si="75"/>
        <v>+(394) 957-0805</v>
      </c>
      <c r="O567">
        <f t="shared" si="76"/>
        <v>5041</v>
      </c>
      <c r="P567" t="b">
        <f t="shared" si="77"/>
        <v>1</v>
      </c>
      <c r="Q567">
        <f t="shared" si="78"/>
        <v>5041</v>
      </c>
      <c r="R567" t="b">
        <f t="shared" si="79"/>
        <v>1</v>
      </c>
      <c r="U567">
        <f t="shared" si="80"/>
        <v>1</v>
      </c>
    </row>
    <row r="568" spans="1:21" x14ac:dyDescent="0.25">
      <c r="A568" t="s">
        <v>4495</v>
      </c>
      <c r="B568" t="s">
        <v>2537</v>
      </c>
      <c r="C568" t="s">
        <v>297</v>
      </c>
      <c r="D568" s="5" t="s">
        <v>3524</v>
      </c>
      <c r="E568" t="s">
        <v>1679</v>
      </c>
      <c r="F568" s="8">
        <v>6857</v>
      </c>
      <c r="G568" s="2">
        <v>43769</v>
      </c>
      <c r="I568" t="str">
        <f t="shared" si="72"/>
        <v>PREMIER INTERNACIONAL</v>
      </c>
      <c r="J568" t="b">
        <f t="shared" si="73"/>
        <v>0</v>
      </c>
      <c r="M568">
        <f t="shared" si="74"/>
        <v>14</v>
      </c>
      <c r="N568" t="str">
        <f t="shared" si="75"/>
        <v>+(940) 452-5220</v>
      </c>
      <c r="O568">
        <f t="shared" si="76"/>
        <v>6857</v>
      </c>
      <c r="P568" t="b">
        <f t="shared" si="77"/>
        <v>1</v>
      </c>
      <c r="Q568">
        <f t="shared" si="78"/>
        <v>6857</v>
      </c>
      <c r="R568" t="b">
        <f t="shared" si="79"/>
        <v>1</v>
      </c>
      <c r="U568">
        <f t="shared" si="80"/>
        <v>1</v>
      </c>
    </row>
    <row r="569" spans="1:21" x14ac:dyDescent="0.25">
      <c r="A569" t="s">
        <v>4496</v>
      </c>
      <c r="B569" t="s">
        <v>2538</v>
      </c>
      <c r="C569" t="s">
        <v>790</v>
      </c>
      <c r="D569" s="5" t="s">
        <v>3525</v>
      </c>
      <c r="E569" t="s">
        <v>1680</v>
      </c>
      <c r="F569" s="8">
        <v>2050</v>
      </c>
      <c r="G569" s="2">
        <v>43232</v>
      </c>
      <c r="I569" t="str">
        <f t="shared" si="72"/>
        <v>CLOTHESÓPOLIS MODERNA</v>
      </c>
      <c r="J569" t="b">
        <f t="shared" si="73"/>
        <v>0</v>
      </c>
      <c r="M569">
        <f t="shared" si="74"/>
        <v>14</v>
      </c>
      <c r="N569" t="str">
        <f t="shared" si="75"/>
        <v>+(748) 375-3201</v>
      </c>
      <c r="O569">
        <f t="shared" si="76"/>
        <v>2050</v>
      </c>
      <c r="P569" t="b">
        <f t="shared" si="77"/>
        <v>1</v>
      </c>
      <c r="Q569">
        <f t="shared" si="78"/>
        <v>2050</v>
      </c>
      <c r="R569" t="b">
        <f t="shared" si="79"/>
        <v>1</v>
      </c>
      <c r="U569">
        <f t="shared" si="80"/>
        <v>1</v>
      </c>
    </row>
    <row r="570" spans="1:21" x14ac:dyDescent="0.25">
      <c r="A570" t="s">
        <v>4497</v>
      </c>
      <c r="B570" t="s">
        <v>2539</v>
      </c>
      <c r="C570" t="s">
        <v>791</v>
      </c>
      <c r="D570" s="5" t="s">
        <v>3526</v>
      </c>
      <c r="E570" t="s">
        <v>1681</v>
      </c>
      <c r="F570" s="8">
        <v>3388</v>
      </c>
      <c r="G570" s="2">
        <v>44424</v>
      </c>
      <c r="I570" t="str">
        <f t="shared" si="72"/>
        <v>MOBILIÁRIO URBANO</v>
      </c>
      <c r="J570" t="b">
        <f t="shared" si="73"/>
        <v>0</v>
      </c>
      <c r="M570">
        <f t="shared" si="74"/>
        <v>14</v>
      </c>
      <c r="N570" t="str">
        <f t="shared" si="75"/>
        <v>+(745) 203-6599</v>
      </c>
      <c r="O570">
        <f t="shared" si="76"/>
        <v>3388</v>
      </c>
      <c r="P570" t="b">
        <f t="shared" si="77"/>
        <v>1</v>
      </c>
      <c r="Q570">
        <f t="shared" si="78"/>
        <v>3388</v>
      </c>
      <c r="R570" t="b">
        <f t="shared" si="79"/>
        <v>1</v>
      </c>
      <c r="U570">
        <f t="shared" si="80"/>
        <v>1</v>
      </c>
    </row>
    <row r="571" spans="1:21" x14ac:dyDescent="0.25">
      <c r="A571" t="s">
        <v>4498</v>
      </c>
      <c r="B571" t="s">
        <v>2540</v>
      </c>
      <c r="C571" t="s">
        <v>792</v>
      </c>
      <c r="D571" s="5" t="s">
        <v>3527</v>
      </c>
      <c r="E571" t="s">
        <v>1682</v>
      </c>
      <c r="F571" s="8">
        <v>1441</v>
      </c>
      <c r="G571" s="2">
        <v>43309</v>
      </c>
      <c r="I571" t="str">
        <f t="shared" si="72"/>
        <v>MADEIRA DE CEREJEIRA</v>
      </c>
      <c r="J571" t="b">
        <f t="shared" si="73"/>
        <v>0</v>
      </c>
      <c r="M571">
        <f t="shared" si="74"/>
        <v>14</v>
      </c>
      <c r="N571" t="str">
        <f t="shared" si="75"/>
        <v>+(912) 902-2405</v>
      </c>
      <c r="O571">
        <f t="shared" si="76"/>
        <v>1441</v>
      </c>
      <c r="P571" t="b">
        <f t="shared" si="77"/>
        <v>1</v>
      </c>
      <c r="Q571">
        <f t="shared" si="78"/>
        <v>1441</v>
      </c>
      <c r="R571" t="b">
        <f t="shared" si="79"/>
        <v>1</v>
      </c>
      <c r="U571">
        <f t="shared" si="80"/>
        <v>1</v>
      </c>
    </row>
    <row r="572" spans="1:21" x14ac:dyDescent="0.25">
      <c r="A572" t="s">
        <v>4499</v>
      </c>
      <c r="B572" t="s">
        <v>2541</v>
      </c>
      <c r="C572" t="s">
        <v>793</v>
      </c>
      <c r="D572" s="5" t="s">
        <v>3528</v>
      </c>
      <c r="E572" t="s">
        <v>1683</v>
      </c>
      <c r="F572" s="8" t="s">
        <v>4971</v>
      </c>
      <c r="G572" s="2">
        <v>42287</v>
      </c>
      <c r="I572" t="str">
        <f t="shared" si="72"/>
        <v>ALUGUEL DO BOSQUE</v>
      </c>
      <c r="J572" t="b">
        <f t="shared" si="73"/>
        <v>0</v>
      </c>
      <c r="M572">
        <f t="shared" si="74"/>
        <v>14</v>
      </c>
      <c r="N572" t="str">
        <f t="shared" si="75"/>
        <v>+(511) 323-6772</v>
      </c>
      <c r="O572" t="e">
        <f t="shared" si="76"/>
        <v>#VALUE!</v>
      </c>
      <c r="P572" t="b">
        <f t="shared" si="77"/>
        <v>0</v>
      </c>
      <c r="Q572" t="str">
        <f t="shared" si="78"/>
        <v/>
      </c>
      <c r="R572" t="b">
        <f t="shared" si="79"/>
        <v>1</v>
      </c>
      <c r="U572">
        <f t="shared" si="80"/>
        <v>1</v>
      </c>
    </row>
    <row r="573" spans="1:21" x14ac:dyDescent="0.25">
      <c r="A573" t="s">
        <v>4500</v>
      </c>
      <c r="B573" t="s">
        <v>2542</v>
      </c>
      <c r="C573" t="s">
        <v>298</v>
      </c>
      <c r="D573" s="5" t="s">
        <v>3529</v>
      </c>
      <c r="E573" t="s">
        <v>1684</v>
      </c>
      <c r="F573" s="8">
        <v>685</v>
      </c>
      <c r="G573" s="2">
        <v>43472</v>
      </c>
      <c r="I573" t="str">
        <f t="shared" si="72"/>
        <v>MUNDO DE MATSURI</v>
      </c>
      <c r="J573" t="b">
        <f t="shared" si="73"/>
        <v>0</v>
      </c>
      <c r="M573">
        <f t="shared" si="74"/>
        <v>14</v>
      </c>
      <c r="N573" t="str">
        <f t="shared" si="75"/>
        <v>+(706) 219-9236</v>
      </c>
      <c r="O573">
        <f t="shared" si="76"/>
        <v>685</v>
      </c>
      <c r="P573" t="b">
        <f t="shared" si="77"/>
        <v>1</v>
      </c>
      <c r="Q573">
        <f t="shared" si="78"/>
        <v>685</v>
      </c>
      <c r="R573" t="b">
        <f t="shared" si="79"/>
        <v>1</v>
      </c>
      <c r="U573">
        <f t="shared" si="80"/>
        <v>1</v>
      </c>
    </row>
    <row r="574" spans="1:21" x14ac:dyDescent="0.25">
      <c r="A574" t="s">
        <v>4501</v>
      </c>
      <c r="B574" t="s">
        <v>2543</v>
      </c>
      <c r="C574" t="s">
        <v>794</v>
      </c>
      <c r="D574" s="5" t="s">
        <v>3530</v>
      </c>
      <c r="E574" t="s">
        <v>1685</v>
      </c>
      <c r="F574" s="8">
        <v>5575</v>
      </c>
      <c r="G574" s="2">
        <v>44604</v>
      </c>
      <c r="I574" t="str">
        <f t="shared" si="72"/>
        <v>PARECE MÓVEIS</v>
      </c>
      <c r="J574" t="b">
        <f t="shared" si="73"/>
        <v>0</v>
      </c>
      <c r="M574">
        <f t="shared" si="74"/>
        <v>14</v>
      </c>
      <c r="N574" t="str">
        <f t="shared" si="75"/>
        <v>+(670) 359-0211</v>
      </c>
      <c r="O574">
        <f t="shared" si="76"/>
        <v>5575</v>
      </c>
      <c r="P574" t="b">
        <f t="shared" si="77"/>
        <v>1</v>
      </c>
      <c r="Q574">
        <f t="shared" si="78"/>
        <v>5575</v>
      </c>
      <c r="R574" t="b">
        <f t="shared" si="79"/>
        <v>1</v>
      </c>
      <c r="U574">
        <f t="shared" si="80"/>
        <v>1</v>
      </c>
    </row>
    <row r="575" spans="1:21" x14ac:dyDescent="0.25">
      <c r="A575" t="s">
        <v>4502</v>
      </c>
      <c r="B575" t="s">
        <v>2544</v>
      </c>
      <c r="C575" t="s">
        <v>299</v>
      </c>
      <c r="D575" s="5" t="s">
        <v>3531</v>
      </c>
      <c r="E575" t="s">
        <v>1686</v>
      </c>
      <c r="F575" s="8">
        <v>532</v>
      </c>
      <c r="G575" s="2">
        <v>42416</v>
      </c>
      <c r="I575" t="str">
        <f t="shared" si="72"/>
        <v>VIDRO BRANTE</v>
      </c>
      <c r="J575" t="b">
        <f t="shared" si="73"/>
        <v>0</v>
      </c>
      <c r="M575">
        <f t="shared" si="74"/>
        <v>14</v>
      </c>
      <c r="N575" t="str">
        <f t="shared" si="75"/>
        <v>+(674) 515-5954</v>
      </c>
      <c r="O575">
        <f t="shared" si="76"/>
        <v>532</v>
      </c>
      <c r="P575" t="b">
        <f t="shared" si="77"/>
        <v>1</v>
      </c>
      <c r="Q575">
        <f t="shared" si="78"/>
        <v>532</v>
      </c>
      <c r="R575" t="b">
        <f t="shared" si="79"/>
        <v>1</v>
      </c>
      <c r="U575">
        <f t="shared" si="80"/>
        <v>1</v>
      </c>
    </row>
    <row r="576" spans="1:21" x14ac:dyDescent="0.25">
      <c r="A576" t="s">
        <v>4503</v>
      </c>
      <c r="B576" t="s">
        <v>2545</v>
      </c>
      <c r="C576" t="s">
        <v>795</v>
      </c>
      <c r="D576" s="5" t="s">
        <v>3532</v>
      </c>
      <c r="E576" t="s">
        <v>1687</v>
      </c>
      <c r="F576" s="8">
        <v>1167</v>
      </c>
      <c r="G576" s="2">
        <v>43425</v>
      </c>
      <c r="I576" t="str">
        <f t="shared" si="72"/>
        <v>UM ROLO</v>
      </c>
      <c r="J576" t="b">
        <f t="shared" si="73"/>
        <v>0</v>
      </c>
      <c r="M576">
        <f t="shared" si="74"/>
        <v>14</v>
      </c>
      <c r="N576" t="str">
        <f t="shared" si="75"/>
        <v>+(553) 332-6141</v>
      </c>
      <c r="O576">
        <f t="shared" si="76"/>
        <v>1167</v>
      </c>
      <c r="P576" t="b">
        <f t="shared" si="77"/>
        <v>1</v>
      </c>
      <c r="Q576">
        <f t="shared" si="78"/>
        <v>1167</v>
      </c>
      <c r="R576" t="b">
        <f t="shared" si="79"/>
        <v>1</v>
      </c>
      <c r="U576">
        <f t="shared" si="80"/>
        <v>1</v>
      </c>
    </row>
    <row r="577" spans="1:21" x14ac:dyDescent="0.25">
      <c r="A577" t="s">
        <v>4504</v>
      </c>
      <c r="B577" t="s">
        <v>2546</v>
      </c>
      <c r="C577" t="s">
        <v>796</v>
      </c>
      <c r="D577" s="5" t="s">
        <v>3533</v>
      </c>
      <c r="E577" t="s">
        <v>1688</v>
      </c>
      <c r="F577" s="8">
        <v>7965</v>
      </c>
      <c r="G577" s="2">
        <v>43740</v>
      </c>
      <c r="I577" t="str">
        <f t="shared" si="72"/>
        <v>MÓVEIS DC</v>
      </c>
      <c r="J577" t="b">
        <f t="shared" si="73"/>
        <v>0</v>
      </c>
      <c r="M577">
        <f t="shared" si="74"/>
        <v>14</v>
      </c>
      <c r="N577" t="str">
        <f t="shared" si="75"/>
        <v>+(941) 425-9891</v>
      </c>
      <c r="O577">
        <f t="shared" si="76"/>
        <v>7965</v>
      </c>
      <c r="P577" t="b">
        <f t="shared" si="77"/>
        <v>1</v>
      </c>
      <c r="Q577">
        <f t="shared" si="78"/>
        <v>7965</v>
      </c>
      <c r="R577" t="b">
        <f t="shared" si="79"/>
        <v>1</v>
      </c>
      <c r="U577">
        <f t="shared" si="80"/>
        <v>1</v>
      </c>
    </row>
    <row r="578" spans="1:21" x14ac:dyDescent="0.25">
      <c r="A578" t="s">
        <v>4505</v>
      </c>
      <c r="B578" t="s">
        <v>2547</v>
      </c>
      <c r="C578" t="s">
        <v>797</v>
      </c>
      <c r="D578" s="5" t="s">
        <v>3534</v>
      </c>
      <c r="E578" t="s">
        <v>1689</v>
      </c>
      <c r="F578" s="8">
        <v>7390</v>
      </c>
      <c r="G578" s="2">
        <v>42395</v>
      </c>
      <c r="I578" t="str">
        <f t="shared" si="72"/>
        <v>CAFÉ MÓVEIS</v>
      </c>
      <c r="J578" t="b">
        <f t="shared" si="73"/>
        <v>0</v>
      </c>
      <c r="M578">
        <f t="shared" si="74"/>
        <v>14</v>
      </c>
      <c r="N578" t="str">
        <f t="shared" si="75"/>
        <v>+(227) 453-2492</v>
      </c>
      <c r="O578">
        <f t="shared" si="76"/>
        <v>7390</v>
      </c>
      <c r="P578" t="b">
        <f t="shared" si="77"/>
        <v>1</v>
      </c>
      <c r="Q578">
        <f t="shared" si="78"/>
        <v>7390</v>
      </c>
      <c r="R578" t="b">
        <f t="shared" si="79"/>
        <v>1</v>
      </c>
      <c r="U578">
        <f t="shared" si="80"/>
        <v>1</v>
      </c>
    </row>
    <row r="579" spans="1:21" x14ac:dyDescent="0.25">
      <c r="A579" t="s">
        <v>4506</v>
      </c>
      <c r="B579" t="s">
        <v>2548</v>
      </c>
      <c r="C579" t="s">
        <v>798</v>
      </c>
      <c r="D579" s="5" t="s">
        <v>3535</v>
      </c>
      <c r="E579" t="s">
        <v>1690</v>
      </c>
      <c r="F579" s="8">
        <v>2096</v>
      </c>
      <c r="G579" s="2">
        <v>43556</v>
      </c>
      <c r="I579" t="str">
        <f t="shared" ref="I579:I642" si="81">UPPER(B579)</f>
        <v>ALMOFADAS COM BABADOS</v>
      </c>
      <c r="J579" t="b">
        <f t="shared" ref="J579:J642" si="82">ISBLANK(G579)</f>
        <v>0</v>
      </c>
      <c r="M579">
        <f t="shared" ref="M579:M642" si="83">LEN(E579)</f>
        <v>14</v>
      </c>
      <c r="N579" t="str">
        <f t="shared" ref="N579:N642" si="84">CONCATENATE("+",E579)</f>
        <v>+(667) 540-4015</v>
      </c>
      <c r="O579">
        <f t="shared" ref="O579:O642" si="85">ABS(F579)</f>
        <v>2096</v>
      </c>
      <c r="P579" t="b">
        <f t="shared" ref="P579:P642" si="86">ISNUMBER(F579)</f>
        <v>1</v>
      </c>
      <c r="Q579">
        <f t="shared" ref="Q579:Q642" si="87">IF(ISNUMBER(F579),F579,"")</f>
        <v>2096</v>
      </c>
      <c r="R579" t="b">
        <f t="shared" ref="R579:R642" si="88">ISNUMBER(G579)</f>
        <v>1</v>
      </c>
      <c r="U579">
        <f t="shared" ref="U579:U642" si="89">COUNTIF(A579:A1610,A579)</f>
        <v>1</v>
      </c>
    </row>
    <row r="580" spans="1:21" x14ac:dyDescent="0.25">
      <c r="A580" t="s">
        <v>4507</v>
      </c>
      <c r="B580" t="s">
        <v>2549</v>
      </c>
      <c r="C580" t="s">
        <v>799</v>
      </c>
      <c r="D580" s="5" t="s">
        <v>3536</v>
      </c>
      <c r="E580" t="s">
        <v>1691</v>
      </c>
      <c r="F580" s="8">
        <v>3769</v>
      </c>
      <c r="G580" s="2">
        <v>42258</v>
      </c>
      <c r="I580" t="str">
        <f t="shared" si="81"/>
        <v>CADEIRA DE LABORATÓRIO</v>
      </c>
      <c r="J580" t="b">
        <f t="shared" si="82"/>
        <v>0</v>
      </c>
      <c r="M580">
        <f t="shared" si="83"/>
        <v>14</v>
      </c>
      <c r="N580" t="str">
        <f t="shared" si="84"/>
        <v>+(597) 641-1701</v>
      </c>
      <c r="O580">
        <f t="shared" si="85"/>
        <v>3769</v>
      </c>
      <c r="P580" t="b">
        <f t="shared" si="86"/>
        <v>1</v>
      </c>
      <c r="Q580">
        <f t="shared" si="87"/>
        <v>3769</v>
      </c>
      <c r="R580" t="b">
        <f t="shared" si="88"/>
        <v>1</v>
      </c>
      <c r="U580">
        <f t="shared" si="89"/>
        <v>1</v>
      </c>
    </row>
    <row r="581" spans="1:21" x14ac:dyDescent="0.25">
      <c r="A581" t="s">
        <v>4508</v>
      </c>
      <c r="B581" t="s">
        <v>2550</v>
      </c>
      <c r="C581" t="s">
        <v>800</v>
      </c>
      <c r="D581" s="5" t="s">
        <v>3537</v>
      </c>
      <c r="E581" t="s">
        <v>1692</v>
      </c>
      <c r="F581" s="8">
        <v>3635</v>
      </c>
      <c r="G581" s="2">
        <v>41305</v>
      </c>
      <c r="I581" t="str">
        <f t="shared" si="81"/>
        <v>CONSTRUTORES DE GOYKAY</v>
      </c>
      <c r="J581" t="b">
        <f t="shared" si="82"/>
        <v>0</v>
      </c>
      <c r="M581">
        <f t="shared" si="83"/>
        <v>14</v>
      </c>
      <c r="N581" t="str">
        <f t="shared" si="84"/>
        <v>+(916) 472-9468</v>
      </c>
      <c r="O581">
        <f t="shared" si="85"/>
        <v>3635</v>
      </c>
      <c r="P581" t="b">
        <f t="shared" si="86"/>
        <v>1</v>
      </c>
      <c r="Q581">
        <f t="shared" si="87"/>
        <v>3635</v>
      </c>
      <c r="R581" t="b">
        <f t="shared" si="88"/>
        <v>1</v>
      </c>
      <c r="U581">
        <f t="shared" si="89"/>
        <v>1</v>
      </c>
    </row>
    <row r="582" spans="1:21" x14ac:dyDescent="0.25">
      <c r="A582" t="s">
        <v>4509</v>
      </c>
      <c r="B582" t="s">
        <v>2551</v>
      </c>
      <c r="C582" t="s">
        <v>801</v>
      </c>
      <c r="D582" s="6" t="s">
        <v>4949</v>
      </c>
      <c r="E582" t="s">
        <v>1693</v>
      </c>
      <c r="F582" s="8">
        <v>5733</v>
      </c>
      <c r="G582" s="2">
        <v>42787</v>
      </c>
      <c r="I582" t="str">
        <f t="shared" si="81"/>
        <v>SISTEMAS ATENITICOS</v>
      </c>
      <c r="J582" t="b">
        <f t="shared" si="82"/>
        <v>0</v>
      </c>
      <c r="M582">
        <f t="shared" si="83"/>
        <v>14</v>
      </c>
      <c r="N582" t="str">
        <f t="shared" si="84"/>
        <v>+(370) 424-7914</v>
      </c>
      <c r="O582">
        <f t="shared" si="85"/>
        <v>5733</v>
      </c>
      <c r="P582" t="b">
        <f t="shared" si="86"/>
        <v>1</v>
      </c>
      <c r="Q582">
        <f t="shared" si="87"/>
        <v>5733</v>
      </c>
      <c r="R582" t="b">
        <f t="shared" si="88"/>
        <v>1</v>
      </c>
      <c r="U582">
        <f t="shared" si="89"/>
        <v>1</v>
      </c>
    </row>
    <row r="583" spans="1:21" x14ac:dyDescent="0.25">
      <c r="A583" t="s">
        <v>4510</v>
      </c>
      <c r="B583" t="s">
        <v>2552</v>
      </c>
      <c r="C583" t="s">
        <v>802</v>
      </c>
      <c r="D583" s="5" t="s">
        <v>3538</v>
      </c>
      <c r="E583" t="s">
        <v>1694</v>
      </c>
      <c r="F583" s="8">
        <v>6028</v>
      </c>
      <c r="G583" s="2">
        <v>44004</v>
      </c>
      <c r="I583" t="str">
        <f t="shared" si="81"/>
        <v>O SERVIÇO DE CASA</v>
      </c>
      <c r="J583" t="b">
        <f t="shared" si="82"/>
        <v>0</v>
      </c>
      <c r="M583">
        <f t="shared" si="83"/>
        <v>14</v>
      </c>
      <c r="N583" t="str">
        <f t="shared" si="84"/>
        <v>+(892) 440-9176</v>
      </c>
      <c r="O583">
        <f t="shared" si="85"/>
        <v>6028</v>
      </c>
      <c r="P583" t="b">
        <f t="shared" si="86"/>
        <v>1</v>
      </c>
      <c r="Q583">
        <f t="shared" si="87"/>
        <v>6028</v>
      </c>
      <c r="R583" t="b">
        <f t="shared" si="88"/>
        <v>1</v>
      </c>
      <c r="U583">
        <f t="shared" si="89"/>
        <v>1</v>
      </c>
    </row>
    <row r="584" spans="1:21" x14ac:dyDescent="0.25">
      <c r="A584" t="s">
        <v>4511</v>
      </c>
      <c r="B584" t="s">
        <v>2553</v>
      </c>
      <c r="C584" t="s">
        <v>803</v>
      </c>
      <c r="D584" s="5" t="s">
        <v>3539</v>
      </c>
      <c r="E584" t="s">
        <v>1695</v>
      </c>
      <c r="F584" s="8">
        <v>267</v>
      </c>
      <c r="G584" s="2">
        <v>42624</v>
      </c>
      <c r="I584" t="str">
        <f t="shared" si="81"/>
        <v>CIÊNCIA SEM LIMITES</v>
      </c>
      <c r="J584" t="b">
        <f t="shared" si="82"/>
        <v>0</v>
      </c>
      <c r="M584">
        <f t="shared" si="83"/>
        <v>14</v>
      </c>
      <c r="N584" t="str">
        <f t="shared" si="84"/>
        <v>+(842) 319-7045</v>
      </c>
      <c r="O584">
        <f t="shared" si="85"/>
        <v>267</v>
      </c>
      <c r="P584" t="b">
        <f t="shared" si="86"/>
        <v>1</v>
      </c>
      <c r="Q584">
        <f t="shared" si="87"/>
        <v>267</v>
      </c>
      <c r="R584" t="b">
        <f t="shared" si="88"/>
        <v>1</v>
      </c>
      <c r="U584">
        <f t="shared" si="89"/>
        <v>1</v>
      </c>
    </row>
    <row r="585" spans="1:21" x14ac:dyDescent="0.25">
      <c r="A585" t="s">
        <v>4512</v>
      </c>
      <c r="B585" t="s">
        <v>2554</v>
      </c>
      <c r="C585" t="s">
        <v>804</v>
      </c>
      <c r="D585" s="5" t="s">
        <v>3540</v>
      </c>
      <c r="E585" t="s">
        <v>1696</v>
      </c>
      <c r="F585" s="8">
        <v>7096</v>
      </c>
      <c r="G585" s="2">
        <v>44553</v>
      </c>
      <c r="I585" t="str">
        <f t="shared" si="81"/>
        <v>DESENVOLVIMENTO AHIYO</v>
      </c>
      <c r="J585" t="b">
        <f t="shared" si="82"/>
        <v>0</v>
      </c>
      <c r="M585">
        <f t="shared" si="83"/>
        <v>14</v>
      </c>
      <c r="N585" t="str">
        <f t="shared" si="84"/>
        <v>+(547) 992-0607</v>
      </c>
      <c r="O585">
        <f t="shared" si="85"/>
        <v>7096</v>
      </c>
      <c r="P585" t="b">
        <f t="shared" si="86"/>
        <v>1</v>
      </c>
      <c r="Q585">
        <f t="shared" si="87"/>
        <v>7096</v>
      </c>
      <c r="R585" t="b">
        <f t="shared" si="88"/>
        <v>1</v>
      </c>
      <c r="U585">
        <f t="shared" si="89"/>
        <v>1</v>
      </c>
    </row>
    <row r="586" spans="1:21" x14ac:dyDescent="0.25">
      <c r="A586" t="s">
        <v>4513</v>
      </c>
      <c r="B586" t="s">
        <v>2555</v>
      </c>
      <c r="C586" t="s">
        <v>805</v>
      </c>
      <c r="D586" s="5" t="s">
        <v>3541</v>
      </c>
      <c r="E586" t="s">
        <v>1697</v>
      </c>
      <c r="F586" s="8">
        <v>2082</v>
      </c>
      <c r="G586" s="2">
        <v>40954</v>
      </c>
      <c r="I586" t="str">
        <f t="shared" si="81"/>
        <v>CICLO DE TRABALHO</v>
      </c>
      <c r="J586" t="b">
        <f t="shared" si="82"/>
        <v>0</v>
      </c>
      <c r="M586">
        <f t="shared" si="83"/>
        <v>14</v>
      </c>
      <c r="N586" t="str">
        <f t="shared" si="84"/>
        <v>+(905) 213-8868</v>
      </c>
      <c r="O586">
        <f t="shared" si="85"/>
        <v>2082</v>
      </c>
      <c r="P586" t="b">
        <f t="shared" si="86"/>
        <v>1</v>
      </c>
      <c r="Q586">
        <f t="shared" si="87"/>
        <v>2082</v>
      </c>
      <c r="R586" t="b">
        <f t="shared" si="88"/>
        <v>1</v>
      </c>
      <c r="U586">
        <f t="shared" si="89"/>
        <v>1</v>
      </c>
    </row>
    <row r="587" spans="1:21" x14ac:dyDescent="0.25">
      <c r="A587" t="s">
        <v>4514</v>
      </c>
      <c r="B587" t="s">
        <v>2556</v>
      </c>
      <c r="C587" t="s">
        <v>300</v>
      </c>
      <c r="D587" s="5" t="s">
        <v>3542</v>
      </c>
      <c r="E587" t="s">
        <v>1698</v>
      </c>
      <c r="F587" s="8">
        <v>4404</v>
      </c>
      <c r="G587" s="2">
        <v>41753</v>
      </c>
      <c r="I587" t="str">
        <f t="shared" si="81"/>
        <v>ENXOFRE</v>
      </c>
      <c r="J587" t="b">
        <f t="shared" si="82"/>
        <v>0</v>
      </c>
      <c r="M587">
        <f t="shared" si="83"/>
        <v>14</v>
      </c>
      <c r="N587" t="str">
        <f t="shared" si="84"/>
        <v>+(403) 940-7594</v>
      </c>
      <c r="O587">
        <f t="shared" si="85"/>
        <v>4404</v>
      </c>
      <c r="P587" t="b">
        <f t="shared" si="86"/>
        <v>1</v>
      </c>
      <c r="Q587">
        <f t="shared" si="87"/>
        <v>4404</v>
      </c>
      <c r="R587" t="b">
        <f t="shared" si="88"/>
        <v>1</v>
      </c>
      <c r="U587">
        <f t="shared" si="89"/>
        <v>1</v>
      </c>
    </row>
    <row r="588" spans="1:21" x14ac:dyDescent="0.25">
      <c r="A588" t="s">
        <v>4515</v>
      </c>
      <c r="B588" t="s">
        <v>2557</v>
      </c>
      <c r="C588" t="s">
        <v>806</v>
      </c>
      <c r="D588" s="5" t="s">
        <v>3543</v>
      </c>
      <c r="E588" t="s">
        <v>1699</v>
      </c>
      <c r="F588" s="8">
        <v>3355</v>
      </c>
      <c r="G588" s="2">
        <v>41623</v>
      </c>
      <c r="I588" t="str">
        <f t="shared" si="81"/>
        <v>CROMÁTICA</v>
      </c>
      <c r="J588" t="b">
        <f t="shared" si="82"/>
        <v>0</v>
      </c>
      <c r="M588">
        <f t="shared" si="83"/>
        <v>14</v>
      </c>
      <c r="N588" t="str">
        <f t="shared" si="84"/>
        <v>+(978) 818-9626</v>
      </c>
      <c r="O588">
        <f t="shared" si="85"/>
        <v>3355</v>
      </c>
      <c r="P588" t="b">
        <f t="shared" si="86"/>
        <v>1</v>
      </c>
      <c r="Q588">
        <f t="shared" si="87"/>
        <v>3355</v>
      </c>
      <c r="R588" t="b">
        <f t="shared" si="88"/>
        <v>1</v>
      </c>
      <c r="U588">
        <f t="shared" si="89"/>
        <v>1</v>
      </c>
    </row>
    <row r="589" spans="1:21" x14ac:dyDescent="0.25">
      <c r="A589" t="s">
        <v>4516</v>
      </c>
      <c r="B589" t="s">
        <v>2558</v>
      </c>
      <c r="C589" t="s">
        <v>807</v>
      </c>
      <c r="D589" s="5" t="s">
        <v>3544</v>
      </c>
      <c r="E589" t="s">
        <v>1700</v>
      </c>
      <c r="F589" s="8">
        <v>7373</v>
      </c>
      <c r="G589" s="2">
        <v>42502</v>
      </c>
      <c r="I589" t="str">
        <f t="shared" si="81"/>
        <v>CASA VANNINI</v>
      </c>
      <c r="J589" t="b">
        <f t="shared" si="82"/>
        <v>0</v>
      </c>
      <c r="M589">
        <f t="shared" si="83"/>
        <v>14</v>
      </c>
      <c r="N589" t="str">
        <f t="shared" si="84"/>
        <v>+(371) 738-9753</v>
      </c>
      <c r="O589">
        <f t="shared" si="85"/>
        <v>7373</v>
      </c>
      <c r="P589" t="b">
        <f t="shared" si="86"/>
        <v>1</v>
      </c>
      <c r="Q589">
        <f t="shared" si="87"/>
        <v>7373</v>
      </c>
      <c r="R589" t="b">
        <f t="shared" si="88"/>
        <v>1</v>
      </c>
      <c r="U589">
        <f t="shared" si="89"/>
        <v>1</v>
      </c>
    </row>
    <row r="590" spans="1:21" x14ac:dyDescent="0.25">
      <c r="A590" t="s">
        <v>4517</v>
      </c>
      <c r="B590" t="s">
        <v>2559</v>
      </c>
      <c r="C590" t="s">
        <v>301</v>
      </c>
      <c r="D590" s="5" t="s">
        <v>3545</v>
      </c>
      <c r="E590" t="s">
        <v>1701</v>
      </c>
      <c r="F590" s="8">
        <v>6916</v>
      </c>
      <c r="G590" s="2">
        <v>40969</v>
      </c>
      <c r="I590" t="str">
        <f t="shared" si="81"/>
        <v>FÁBRICA DE GELEIA INDUSTRIAL</v>
      </c>
      <c r="J590" t="b">
        <f t="shared" si="82"/>
        <v>0</v>
      </c>
      <c r="M590">
        <f t="shared" si="83"/>
        <v>14</v>
      </c>
      <c r="N590" t="str">
        <f t="shared" si="84"/>
        <v>+(366) 561-0018</v>
      </c>
      <c r="O590">
        <f t="shared" si="85"/>
        <v>6916</v>
      </c>
      <c r="P590" t="b">
        <f t="shared" si="86"/>
        <v>1</v>
      </c>
      <c r="Q590">
        <f t="shared" si="87"/>
        <v>6916</v>
      </c>
      <c r="R590" t="b">
        <f t="shared" si="88"/>
        <v>1</v>
      </c>
      <c r="U590">
        <f t="shared" si="89"/>
        <v>1</v>
      </c>
    </row>
    <row r="591" spans="1:21" x14ac:dyDescent="0.25">
      <c r="A591" t="s">
        <v>4518</v>
      </c>
      <c r="B591" t="s">
        <v>2560</v>
      </c>
      <c r="C591" t="s">
        <v>808</v>
      </c>
      <c r="D591" s="5" t="s">
        <v>3546</v>
      </c>
      <c r="E591" t="s">
        <v>1702</v>
      </c>
      <c r="F591" s="8">
        <v>636</v>
      </c>
      <c r="G591" s="2">
        <v>41834</v>
      </c>
      <c r="I591" t="str">
        <f t="shared" si="81"/>
        <v>PROJETO TAMBORÉ</v>
      </c>
      <c r="J591" t="b">
        <f t="shared" si="82"/>
        <v>0</v>
      </c>
      <c r="M591">
        <f t="shared" si="83"/>
        <v>14</v>
      </c>
      <c r="N591" t="str">
        <f t="shared" si="84"/>
        <v>+(436) 202-2284</v>
      </c>
      <c r="O591">
        <f t="shared" si="85"/>
        <v>636</v>
      </c>
      <c r="P591" t="b">
        <f t="shared" si="86"/>
        <v>1</v>
      </c>
      <c r="Q591">
        <f t="shared" si="87"/>
        <v>636</v>
      </c>
      <c r="R591" t="b">
        <f t="shared" si="88"/>
        <v>1</v>
      </c>
      <c r="U591">
        <f t="shared" si="89"/>
        <v>1</v>
      </c>
    </row>
    <row r="592" spans="1:21" x14ac:dyDescent="0.25">
      <c r="A592" t="s">
        <v>4519</v>
      </c>
      <c r="B592" t="s">
        <v>2561</v>
      </c>
      <c r="C592" t="s">
        <v>302</v>
      </c>
      <c r="D592" s="5" t="s">
        <v>3547</v>
      </c>
      <c r="E592" t="s">
        <v>1703</v>
      </c>
      <c r="F592" s="8">
        <v>6435</v>
      </c>
      <c r="G592" s="2">
        <v>42221</v>
      </c>
      <c r="I592" t="str">
        <f t="shared" si="81"/>
        <v>EFICIENTE</v>
      </c>
      <c r="J592" t="b">
        <f t="shared" si="82"/>
        <v>0</v>
      </c>
      <c r="M592">
        <f t="shared" si="83"/>
        <v>14</v>
      </c>
      <c r="N592" t="str">
        <f t="shared" si="84"/>
        <v>+(308) 898-6409</v>
      </c>
      <c r="O592">
        <f t="shared" si="85"/>
        <v>6435</v>
      </c>
      <c r="P592" t="b">
        <f t="shared" si="86"/>
        <v>1</v>
      </c>
      <c r="Q592">
        <f t="shared" si="87"/>
        <v>6435</v>
      </c>
      <c r="R592" t="b">
        <f t="shared" si="88"/>
        <v>1</v>
      </c>
      <c r="U592">
        <f t="shared" si="89"/>
        <v>1</v>
      </c>
    </row>
    <row r="593" spans="1:21" x14ac:dyDescent="0.25">
      <c r="A593" t="s">
        <v>4520</v>
      </c>
      <c r="B593" t="s">
        <v>2562</v>
      </c>
      <c r="C593" t="s">
        <v>809</v>
      </c>
      <c r="D593" s="5" t="s">
        <v>3548</v>
      </c>
      <c r="E593" t="s">
        <v>1704</v>
      </c>
      <c r="F593" s="8">
        <v>3897</v>
      </c>
      <c r="G593" s="2">
        <v>41256</v>
      </c>
      <c r="I593" t="str">
        <f t="shared" si="81"/>
        <v>ALEGRIA</v>
      </c>
      <c r="J593" t="b">
        <f t="shared" si="82"/>
        <v>0</v>
      </c>
      <c r="M593">
        <f t="shared" si="83"/>
        <v>14</v>
      </c>
      <c r="N593" t="str">
        <f t="shared" si="84"/>
        <v>+(245) 477-6795</v>
      </c>
      <c r="O593">
        <f t="shared" si="85"/>
        <v>3897</v>
      </c>
      <c r="P593" t="b">
        <f t="shared" si="86"/>
        <v>1</v>
      </c>
      <c r="Q593">
        <f t="shared" si="87"/>
        <v>3897</v>
      </c>
      <c r="R593" t="b">
        <f t="shared" si="88"/>
        <v>1</v>
      </c>
      <c r="U593">
        <f t="shared" si="89"/>
        <v>1</v>
      </c>
    </row>
    <row r="594" spans="1:21" x14ac:dyDescent="0.25">
      <c r="A594" t="s">
        <v>4521</v>
      </c>
      <c r="B594" t="s">
        <v>2563</v>
      </c>
      <c r="C594" t="s">
        <v>810</v>
      </c>
      <c r="D594" s="5" t="s">
        <v>3549</v>
      </c>
      <c r="E594" t="s">
        <v>1705</v>
      </c>
      <c r="F594" s="8">
        <v>201</v>
      </c>
      <c r="G594" s="2">
        <v>42082</v>
      </c>
      <c r="I594" t="str">
        <f t="shared" si="81"/>
        <v>GRANDE ESPAÇO DE BACKUP</v>
      </c>
      <c r="J594" t="b">
        <f t="shared" si="82"/>
        <v>0</v>
      </c>
      <c r="M594">
        <f t="shared" si="83"/>
        <v>14</v>
      </c>
      <c r="N594" t="str">
        <f t="shared" si="84"/>
        <v>+(405) 569-8173</v>
      </c>
      <c r="O594">
        <f t="shared" si="85"/>
        <v>201</v>
      </c>
      <c r="P594" t="b">
        <f t="shared" si="86"/>
        <v>1</v>
      </c>
      <c r="Q594">
        <f t="shared" si="87"/>
        <v>201</v>
      </c>
      <c r="R594" t="b">
        <f t="shared" si="88"/>
        <v>1</v>
      </c>
      <c r="U594">
        <f t="shared" si="89"/>
        <v>1</v>
      </c>
    </row>
    <row r="595" spans="1:21" x14ac:dyDescent="0.25">
      <c r="A595" t="s">
        <v>4522</v>
      </c>
      <c r="B595" t="s">
        <v>2564</v>
      </c>
      <c r="C595" t="s">
        <v>303</v>
      </c>
      <c r="D595" s="5" t="s">
        <v>3550</v>
      </c>
      <c r="E595" t="s">
        <v>1706</v>
      </c>
      <c r="F595" s="8">
        <v>5728</v>
      </c>
      <c r="G595" s="2">
        <v>42876</v>
      </c>
      <c r="I595" t="str">
        <f t="shared" si="81"/>
        <v>DIGITAL DINÂMICO</v>
      </c>
      <c r="J595" t="b">
        <f t="shared" si="82"/>
        <v>0</v>
      </c>
      <c r="M595">
        <f t="shared" si="83"/>
        <v>14</v>
      </c>
      <c r="N595" t="str">
        <f t="shared" si="84"/>
        <v>+(803) 546-7674</v>
      </c>
      <c r="O595">
        <f t="shared" si="85"/>
        <v>5728</v>
      </c>
      <c r="P595" t="b">
        <f t="shared" si="86"/>
        <v>1</v>
      </c>
      <c r="Q595">
        <f t="shared" si="87"/>
        <v>5728</v>
      </c>
      <c r="R595" t="b">
        <f t="shared" si="88"/>
        <v>1</v>
      </c>
      <c r="U595">
        <f t="shared" si="89"/>
        <v>1</v>
      </c>
    </row>
    <row r="596" spans="1:21" x14ac:dyDescent="0.25">
      <c r="A596" t="s">
        <v>4523</v>
      </c>
      <c r="B596" t="s">
        <v>2565</v>
      </c>
      <c r="C596" t="s">
        <v>811</v>
      </c>
      <c r="D596" s="5" t="s">
        <v>3551</v>
      </c>
      <c r="E596" t="s">
        <v>1707</v>
      </c>
      <c r="F596" s="8">
        <v>2102</v>
      </c>
      <c r="G596" s="2">
        <v>41236</v>
      </c>
      <c r="I596" t="str">
        <f t="shared" si="81"/>
        <v>DIGITAL EM FOCO</v>
      </c>
      <c r="J596" t="b">
        <f t="shared" si="82"/>
        <v>0</v>
      </c>
      <c r="M596">
        <f t="shared" si="83"/>
        <v>14</v>
      </c>
      <c r="N596" t="str">
        <f t="shared" si="84"/>
        <v>+(699) 716-9878</v>
      </c>
      <c r="O596">
        <f t="shared" si="85"/>
        <v>2102</v>
      </c>
      <c r="P596" t="b">
        <f t="shared" si="86"/>
        <v>1</v>
      </c>
      <c r="Q596">
        <f t="shared" si="87"/>
        <v>2102</v>
      </c>
      <c r="R596" t="b">
        <f t="shared" si="88"/>
        <v>1</v>
      </c>
      <c r="U596">
        <f t="shared" si="89"/>
        <v>1</v>
      </c>
    </row>
    <row r="597" spans="1:21" x14ac:dyDescent="0.25">
      <c r="A597" t="s">
        <v>4524</v>
      </c>
      <c r="B597" t="s">
        <v>2566</v>
      </c>
      <c r="C597" t="s">
        <v>304</v>
      </c>
      <c r="D597" s="5" t="s">
        <v>3552</v>
      </c>
      <c r="E597" t="s">
        <v>1708</v>
      </c>
      <c r="F597" s="8">
        <v>7454</v>
      </c>
      <c r="G597" s="2">
        <v>42191</v>
      </c>
      <c r="I597" t="str">
        <f t="shared" si="81"/>
        <v>TÁTICAS DIGITAIS</v>
      </c>
      <c r="J597" t="b">
        <f t="shared" si="82"/>
        <v>0</v>
      </c>
      <c r="M597">
        <f t="shared" si="83"/>
        <v>14</v>
      </c>
      <c r="N597" t="str">
        <f t="shared" si="84"/>
        <v>+(604) 700-8007</v>
      </c>
      <c r="O597">
        <f t="shared" si="85"/>
        <v>7454</v>
      </c>
      <c r="P597" t="b">
        <f t="shared" si="86"/>
        <v>1</v>
      </c>
      <c r="Q597">
        <f t="shared" si="87"/>
        <v>7454</v>
      </c>
      <c r="R597" t="b">
        <f t="shared" si="88"/>
        <v>1</v>
      </c>
      <c r="U597">
        <f t="shared" si="89"/>
        <v>1</v>
      </c>
    </row>
    <row r="598" spans="1:21" x14ac:dyDescent="0.25">
      <c r="A598" t="s">
        <v>4525</v>
      </c>
      <c r="B598" t="s">
        <v>2567</v>
      </c>
      <c r="C598" t="s">
        <v>305</v>
      </c>
      <c r="D598" s="5" t="s">
        <v>3553</v>
      </c>
      <c r="E598" t="s">
        <v>1709</v>
      </c>
      <c r="F598" s="8">
        <v>5648</v>
      </c>
      <c r="G598" s="2">
        <v>42903</v>
      </c>
      <c r="I598" t="str">
        <f t="shared" si="81"/>
        <v>ZUMBIDO DIGITAL</v>
      </c>
      <c r="J598" t="b">
        <f t="shared" si="82"/>
        <v>0</v>
      </c>
      <c r="M598">
        <f t="shared" si="83"/>
        <v>14</v>
      </c>
      <c r="N598" t="str">
        <f t="shared" si="84"/>
        <v>+(235) 878-0052</v>
      </c>
      <c r="O598">
        <f t="shared" si="85"/>
        <v>5648</v>
      </c>
      <c r="P598" t="b">
        <f t="shared" si="86"/>
        <v>1</v>
      </c>
      <c r="Q598">
        <f t="shared" si="87"/>
        <v>5648</v>
      </c>
      <c r="R598" t="b">
        <f t="shared" si="88"/>
        <v>1</v>
      </c>
      <c r="U598">
        <f t="shared" si="89"/>
        <v>1</v>
      </c>
    </row>
    <row r="599" spans="1:21" x14ac:dyDescent="0.25">
      <c r="A599" t="s">
        <v>4526</v>
      </c>
      <c r="B599" t="s">
        <v>2568</v>
      </c>
      <c r="C599" t="s">
        <v>306</v>
      </c>
      <c r="D599" s="5" t="s">
        <v>3554</v>
      </c>
      <c r="E599" t="s">
        <v>1710</v>
      </c>
      <c r="F599" s="8">
        <v>7104</v>
      </c>
      <c r="G599" s="2">
        <v>43468</v>
      </c>
      <c r="I599" t="str">
        <f t="shared" si="81"/>
        <v>QUADRO DE NOTÍCIAS DIGITAL</v>
      </c>
      <c r="J599" t="b">
        <f t="shared" si="82"/>
        <v>0</v>
      </c>
      <c r="M599">
        <f t="shared" si="83"/>
        <v>14</v>
      </c>
      <c r="N599" t="str">
        <f t="shared" si="84"/>
        <v>+(918) 832-8086</v>
      </c>
      <c r="O599">
        <f t="shared" si="85"/>
        <v>7104</v>
      </c>
      <c r="P599" t="b">
        <f t="shared" si="86"/>
        <v>1</v>
      </c>
      <c r="Q599">
        <f t="shared" si="87"/>
        <v>7104</v>
      </c>
      <c r="R599" t="b">
        <f t="shared" si="88"/>
        <v>1</v>
      </c>
      <c r="U599">
        <f t="shared" si="89"/>
        <v>1</v>
      </c>
    </row>
    <row r="600" spans="1:21" x14ac:dyDescent="0.25">
      <c r="A600" t="s">
        <v>4527</v>
      </c>
      <c r="B600" t="s">
        <v>2569</v>
      </c>
      <c r="C600" t="s">
        <v>812</v>
      </c>
      <c r="D600" s="5" t="s">
        <v>3555</v>
      </c>
      <c r="E600" t="s">
        <v>1711</v>
      </c>
      <c r="F600" s="8">
        <v>6347</v>
      </c>
      <c r="G600" s="2">
        <v>42672</v>
      </c>
      <c r="I600" t="str">
        <f t="shared" si="81"/>
        <v>ÓTIMOS DESIGNS</v>
      </c>
      <c r="J600" t="b">
        <f t="shared" si="82"/>
        <v>0</v>
      </c>
      <c r="M600">
        <f t="shared" si="83"/>
        <v>14</v>
      </c>
      <c r="N600" t="str">
        <f t="shared" si="84"/>
        <v>+(381) 488-1289</v>
      </c>
      <c r="O600">
        <f t="shared" si="85"/>
        <v>6347</v>
      </c>
      <c r="P600" t="b">
        <f t="shared" si="86"/>
        <v>1</v>
      </c>
      <c r="Q600">
        <f t="shared" si="87"/>
        <v>6347</v>
      </c>
      <c r="R600" t="b">
        <f t="shared" si="88"/>
        <v>1</v>
      </c>
      <c r="U600">
        <f t="shared" si="89"/>
        <v>1</v>
      </c>
    </row>
    <row r="601" spans="1:21" x14ac:dyDescent="0.25">
      <c r="A601" t="s">
        <v>4528</v>
      </c>
      <c r="B601" t="s">
        <v>2570</v>
      </c>
      <c r="C601" t="s">
        <v>813</v>
      </c>
      <c r="D601" s="5" t="s">
        <v>3556</v>
      </c>
      <c r="E601" t="s">
        <v>1712</v>
      </c>
      <c r="F601" s="8">
        <v>375</v>
      </c>
      <c r="G601" s="2">
        <v>43329</v>
      </c>
      <c r="I601" t="str">
        <f t="shared" si="81"/>
        <v>SOFTWARE SMARTWORLD</v>
      </c>
      <c r="J601" t="b">
        <f t="shared" si="82"/>
        <v>0</v>
      </c>
      <c r="M601">
        <f t="shared" si="83"/>
        <v>14</v>
      </c>
      <c r="N601" t="str">
        <f t="shared" si="84"/>
        <v>+(214) 474-1695</v>
      </c>
      <c r="O601">
        <f t="shared" si="85"/>
        <v>375</v>
      </c>
      <c r="P601" t="b">
        <f t="shared" si="86"/>
        <v>1</v>
      </c>
      <c r="Q601">
        <f t="shared" si="87"/>
        <v>375</v>
      </c>
      <c r="R601" t="b">
        <f t="shared" si="88"/>
        <v>1</v>
      </c>
      <c r="U601">
        <f t="shared" si="89"/>
        <v>1</v>
      </c>
    </row>
    <row r="602" spans="1:21" x14ac:dyDescent="0.25">
      <c r="A602" t="s">
        <v>4529</v>
      </c>
      <c r="B602" t="s">
        <v>2571</v>
      </c>
      <c r="C602" t="s">
        <v>307</v>
      </c>
      <c r="D602" s="5" t="s">
        <v>3557</v>
      </c>
      <c r="E602" t="s">
        <v>1713</v>
      </c>
      <c r="F602" s="8">
        <v>4997</v>
      </c>
      <c r="G602" s="2">
        <v>40976</v>
      </c>
      <c r="I602" t="str">
        <f t="shared" si="81"/>
        <v>FERREIRO CALIBRADOR</v>
      </c>
      <c r="J602" t="b">
        <f t="shared" si="82"/>
        <v>0</v>
      </c>
      <c r="M602">
        <f t="shared" si="83"/>
        <v>14</v>
      </c>
      <c r="N602" t="str">
        <f t="shared" si="84"/>
        <v>+(804) 936-6456</v>
      </c>
      <c r="O602">
        <f t="shared" si="85"/>
        <v>4997</v>
      </c>
      <c r="P602" t="b">
        <f t="shared" si="86"/>
        <v>1</v>
      </c>
      <c r="Q602">
        <f t="shared" si="87"/>
        <v>4997</v>
      </c>
      <c r="R602" t="b">
        <f t="shared" si="88"/>
        <v>1</v>
      </c>
      <c r="U602">
        <f t="shared" si="89"/>
        <v>1</v>
      </c>
    </row>
    <row r="603" spans="1:21" x14ac:dyDescent="0.25">
      <c r="A603" t="s">
        <v>4530</v>
      </c>
      <c r="B603" t="s">
        <v>2572</v>
      </c>
      <c r="C603" t="s">
        <v>308</v>
      </c>
      <c r="D603" s="5" t="s">
        <v>3362</v>
      </c>
      <c r="E603" t="s">
        <v>1714</v>
      </c>
      <c r="F603" s="8">
        <v>5440</v>
      </c>
      <c r="G603" s="2">
        <v>43656</v>
      </c>
      <c r="I603" t="str">
        <f t="shared" si="81"/>
        <v>PENSE 360</v>
      </c>
      <c r="J603" t="b">
        <f t="shared" si="82"/>
        <v>0</v>
      </c>
      <c r="M603">
        <f t="shared" si="83"/>
        <v>14</v>
      </c>
      <c r="N603" t="str">
        <f t="shared" si="84"/>
        <v>+(579) 461-0597</v>
      </c>
      <c r="O603">
        <f t="shared" si="85"/>
        <v>5440</v>
      </c>
      <c r="P603" t="b">
        <f t="shared" si="86"/>
        <v>1</v>
      </c>
      <c r="Q603">
        <f t="shared" si="87"/>
        <v>5440</v>
      </c>
      <c r="R603" t="b">
        <f t="shared" si="88"/>
        <v>1</v>
      </c>
      <c r="U603">
        <f t="shared" si="89"/>
        <v>1</v>
      </c>
    </row>
    <row r="604" spans="1:21" x14ac:dyDescent="0.25">
      <c r="A604" t="s">
        <v>4531</v>
      </c>
      <c r="B604" t="s">
        <v>2573</v>
      </c>
      <c r="C604" t="s">
        <v>814</v>
      </c>
      <c r="D604" s="5" t="s">
        <v>3558</v>
      </c>
      <c r="E604" t="s">
        <v>1715</v>
      </c>
      <c r="F604" s="8">
        <v>7245</v>
      </c>
      <c r="G604" s="2">
        <v>43073</v>
      </c>
      <c r="I604" t="str">
        <f t="shared" si="81"/>
        <v>DESIGNS DO ADVIEW</v>
      </c>
      <c r="J604" t="b">
        <f t="shared" si="82"/>
        <v>0</v>
      </c>
      <c r="M604">
        <f t="shared" si="83"/>
        <v>14</v>
      </c>
      <c r="N604" t="str">
        <f t="shared" si="84"/>
        <v>+(768) 861-6777</v>
      </c>
      <c r="O604">
        <f t="shared" si="85"/>
        <v>7245</v>
      </c>
      <c r="P604" t="b">
        <f t="shared" si="86"/>
        <v>1</v>
      </c>
      <c r="Q604">
        <f t="shared" si="87"/>
        <v>7245</v>
      </c>
      <c r="R604" t="b">
        <f t="shared" si="88"/>
        <v>1</v>
      </c>
      <c r="U604">
        <f t="shared" si="89"/>
        <v>1</v>
      </c>
    </row>
    <row r="605" spans="1:21" x14ac:dyDescent="0.25">
      <c r="A605" t="s">
        <v>4532</v>
      </c>
      <c r="B605" t="s">
        <v>2574</v>
      </c>
      <c r="C605" t="s">
        <v>815</v>
      </c>
      <c r="D605" s="5" t="s">
        <v>3559</v>
      </c>
      <c r="E605" t="s">
        <v>1716</v>
      </c>
      <c r="F605" s="8">
        <v>733</v>
      </c>
      <c r="G605" s="2">
        <v>43718</v>
      </c>
      <c r="I605" t="str">
        <f t="shared" si="81"/>
        <v>AVANÇADA</v>
      </c>
      <c r="J605" t="b">
        <f t="shared" si="82"/>
        <v>0</v>
      </c>
      <c r="M605">
        <f t="shared" si="83"/>
        <v>14</v>
      </c>
      <c r="N605" t="str">
        <f t="shared" si="84"/>
        <v>+(830) 731-7426</v>
      </c>
      <c r="O605">
        <f t="shared" si="85"/>
        <v>733</v>
      </c>
      <c r="P605" t="b">
        <f t="shared" si="86"/>
        <v>1</v>
      </c>
      <c r="Q605">
        <f t="shared" si="87"/>
        <v>733</v>
      </c>
      <c r="R605" t="b">
        <f t="shared" si="88"/>
        <v>1</v>
      </c>
      <c r="U605">
        <f t="shared" si="89"/>
        <v>1</v>
      </c>
    </row>
    <row r="606" spans="1:21" x14ac:dyDescent="0.25">
      <c r="A606" t="s">
        <v>4533</v>
      </c>
      <c r="B606" t="s">
        <v>2575</v>
      </c>
      <c r="C606" t="s">
        <v>816</v>
      </c>
      <c r="D606" s="5" t="s">
        <v>3560</v>
      </c>
      <c r="E606" t="s">
        <v>1717</v>
      </c>
      <c r="F606" s="8">
        <v>727</v>
      </c>
      <c r="G606" s="2">
        <v>42366</v>
      </c>
      <c r="I606" t="str">
        <f t="shared" si="81"/>
        <v>TECNOLÓGICO PERIAZZO</v>
      </c>
      <c r="J606" t="b">
        <f t="shared" si="82"/>
        <v>0</v>
      </c>
      <c r="M606">
        <f t="shared" si="83"/>
        <v>14</v>
      </c>
      <c r="N606" t="str">
        <f t="shared" si="84"/>
        <v>+(470) 328-5568</v>
      </c>
      <c r="O606">
        <f t="shared" si="85"/>
        <v>727</v>
      </c>
      <c r="P606" t="b">
        <f t="shared" si="86"/>
        <v>1</v>
      </c>
      <c r="Q606">
        <f t="shared" si="87"/>
        <v>727</v>
      </c>
      <c r="R606" t="b">
        <f t="shared" si="88"/>
        <v>1</v>
      </c>
      <c r="U606">
        <f t="shared" si="89"/>
        <v>1</v>
      </c>
    </row>
    <row r="607" spans="1:21" x14ac:dyDescent="0.25">
      <c r="A607" t="s">
        <v>4534</v>
      </c>
      <c r="B607" t="s">
        <v>2576</v>
      </c>
      <c r="C607" t="s">
        <v>309</v>
      </c>
      <c r="D607" s="5" t="s">
        <v>3561</v>
      </c>
      <c r="E607" t="s">
        <v>1718</v>
      </c>
      <c r="F607" s="8">
        <v>3370</v>
      </c>
      <c r="G607" s="2">
        <v>41451</v>
      </c>
      <c r="I607" t="str">
        <f t="shared" si="81"/>
        <v>CQ IT NO CATAR</v>
      </c>
      <c r="J607" t="b">
        <f t="shared" si="82"/>
        <v>0</v>
      </c>
      <c r="M607">
        <f t="shared" si="83"/>
        <v>14</v>
      </c>
      <c r="N607" t="str">
        <f t="shared" si="84"/>
        <v>+(473) 245-4520</v>
      </c>
      <c r="O607">
        <f t="shared" si="85"/>
        <v>3370</v>
      </c>
      <c r="P607" t="b">
        <f t="shared" si="86"/>
        <v>1</v>
      </c>
      <c r="Q607">
        <f t="shared" si="87"/>
        <v>3370</v>
      </c>
      <c r="R607" t="b">
        <f t="shared" si="88"/>
        <v>1</v>
      </c>
      <c r="U607">
        <f t="shared" si="89"/>
        <v>1</v>
      </c>
    </row>
    <row r="608" spans="1:21" x14ac:dyDescent="0.25">
      <c r="A608" t="s">
        <v>4535</v>
      </c>
      <c r="B608" t="s">
        <v>2577</v>
      </c>
      <c r="C608" t="s">
        <v>310</v>
      </c>
      <c r="D608" s="5" t="s">
        <v>3562</v>
      </c>
      <c r="E608" t="s">
        <v>1719</v>
      </c>
      <c r="F608" s="8">
        <v>3954</v>
      </c>
      <c r="G608" s="2">
        <v>40929</v>
      </c>
      <c r="I608" t="str">
        <f t="shared" si="81"/>
        <v>CONSULTORIA DE DESENVOLVIMENTO</v>
      </c>
      <c r="J608" t="b">
        <f t="shared" si="82"/>
        <v>0</v>
      </c>
      <c r="M608">
        <f t="shared" si="83"/>
        <v>14</v>
      </c>
      <c r="N608" t="str">
        <f t="shared" si="84"/>
        <v>+(940) 754-1784</v>
      </c>
      <c r="O608">
        <f t="shared" si="85"/>
        <v>3954</v>
      </c>
      <c r="P608" t="b">
        <f t="shared" si="86"/>
        <v>1</v>
      </c>
      <c r="Q608">
        <f t="shared" si="87"/>
        <v>3954</v>
      </c>
      <c r="R608" t="b">
        <f t="shared" si="88"/>
        <v>1</v>
      </c>
      <c r="U608">
        <f t="shared" si="89"/>
        <v>1</v>
      </c>
    </row>
    <row r="609" spans="1:21" x14ac:dyDescent="0.25">
      <c r="A609" t="s">
        <v>4536</v>
      </c>
      <c r="B609" t="s">
        <v>2578</v>
      </c>
      <c r="C609" t="s">
        <v>311</v>
      </c>
      <c r="D609" s="5" t="s">
        <v>3563</v>
      </c>
      <c r="E609" t="s">
        <v>1720</v>
      </c>
      <c r="F609" s="8">
        <v>6095</v>
      </c>
      <c r="G609" s="2">
        <v>44074</v>
      </c>
      <c r="I609" t="str">
        <f t="shared" si="81"/>
        <v>FAÇA ISSO</v>
      </c>
      <c r="J609" t="b">
        <f t="shared" si="82"/>
        <v>0</v>
      </c>
      <c r="M609">
        <f t="shared" si="83"/>
        <v>14</v>
      </c>
      <c r="N609" t="str">
        <f t="shared" si="84"/>
        <v>+(280) 807-7001</v>
      </c>
      <c r="O609">
        <f t="shared" si="85"/>
        <v>6095</v>
      </c>
      <c r="P609" t="b">
        <f t="shared" si="86"/>
        <v>1</v>
      </c>
      <c r="Q609">
        <f t="shared" si="87"/>
        <v>6095</v>
      </c>
      <c r="R609" t="b">
        <f t="shared" si="88"/>
        <v>1</v>
      </c>
      <c r="U609">
        <f t="shared" si="89"/>
        <v>1</v>
      </c>
    </row>
    <row r="610" spans="1:21" x14ac:dyDescent="0.25">
      <c r="A610" t="s">
        <v>4537</v>
      </c>
      <c r="B610" t="s">
        <v>2579</v>
      </c>
      <c r="C610" t="s">
        <v>312</v>
      </c>
      <c r="D610" s="5" t="s">
        <v>3564</v>
      </c>
      <c r="E610" t="s">
        <v>1721</v>
      </c>
      <c r="F610" s="8">
        <v>3864</v>
      </c>
      <c r="G610" s="2">
        <v>43627</v>
      </c>
      <c r="I610" t="str">
        <f t="shared" si="81"/>
        <v>DESENVOLVIMENTO DE TI TERCEIRIZADO</v>
      </c>
      <c r="J610" t="b">
        <f t="shared" si="82"/>
        <v>0</v>
      </c>
      <c r="M610">
        <f t="shared" si="83"/>
        <v>14</v>
      </c>
      <c r="N610" t="str">
        <f t="shared" si="84"/>
        <v>+(514) 505-4450</v>
      </c>
      <c r="O610">
        <f t="shared" si="85"/>
        <v>3864</v>
      </c>
      <c r="P610" t="b">
        <f t="shared" si="86"/>
        <v>1</v>
      </c>
      <c r="Q610">
        <f t="shared" si="87"/>
        <v>3864</v>
      </c>
      <c r="R610" t="b">
        <f t="shared" si="88"/>
        <v>1</v>
      </c>
      <c r="U610">
        <f t="shared" si="89"/>
        <v>1</v>
      </c>
    </row>
    <row r="611" spans="1:21" x14ac:dyDescent="0.25">
      <c r="A611" t="s">
        <v>4538</v>
      </c>
      <c r="B611" t="s">
        <v>2580</v>
      </c>
      <c r="C611" t="s">
        <v>313</v>
      </c>
      <c r="D611" s="5" t="s">
        <v>3565</v>
      </c>
      <c r="E611" t="s">
        <v>1722</v>
      </c>
      <c r="F611" s="8">
        <v>3531</v>
      </c>
      <c r="G611" s="2">
        <v>41293</v>
      </c>
      <c r="I611" t="str">
        <f t="shared" si="81"/>
        <v>TAN FACTIU</v>
      </c>
      <c r="J611" t="b">
        <f t="shared" si="82"/>
        <v>0</v>
      </c>
      <c r="M611">
        <f t="shared" si="83"/>
        <v>14</v>
      </c>
      <c r="N611" t="str">
        <f t="shared" si="84"/>
        <v>+(860) 664-7885</v>
      </c>
      <c r="O611">
        <f t="shared" si="85"/>
        <v>3531</v>
      </c>
      <c r="P611" t="b">
        <f t="shared" si="86"/>
        <v>1</v>
      </c>
      <c r="Q611">
        <f t="shared" si="87"/>
        <v>3531</v>
      </c>
      <c r="R611" t="b">
        <f t="shared" si="88"/>
        <v>1</v>
      </c>
      <c r="U611">
        <f t="shared" si="89"/>
        <v>1</v>
      </c>
    </row>
    <row r="612" spans="1:21" x14ac:dyDescent="0.25">
      <c r="A612" t="s">
        <v>4539</v>
      </c>
      <c r="B612" t="s">
        <v>2581</v>
      </c>
      <c r="C612" t="s">
        <v>817</v>
      </c>
      <c r="D612" s="5" t="s">
        <v>3566</v>
      </c>
      <c r="E612" t="s">
        <v>4961</v>
      </c>
      <c r="F612" s="8">
        <v>3072</v>
      </c>
      <c r="G612" s="2">
        <v>42993</v>
      </c>
      <c r="I612" t="str">
        <f t="shared" si="81"/>
        <v>CARRETERA CIUTAT D'ABUS</v>
      </c>
      <c r="J612" t="b">
        <f t="shared" si="82"/>
        <v>0</v>
      </c>
      <c r="M612">
        <f t="shared" si="83"/>
        <v>13</v>
      </c>
      <c r="N612" t="str">
        <f t="shared" si="84"/>
        <v>+(411) 331-683</v>
      </c>
      <c r="O612">
        <f t="shared" si="85"/>
        <v>3072</v>
      </c>
      <c r="P612" t="b">
        <f t="shared" si="86"/>
        <v>1</v>
      </c>
      <c r="Q612">
        <f t="shared" si="87"/>
        <v>3072</v>
      </c>
      <c r="R612" t="b">
        <f t="shared" si="88"/>
        <v>1</v>
      </c>
      <c r="U612">
        <f t="shared" si="89"/>
        <v>1</v>
      </c>
    </row>
    <row r="613" spans="1:21" x14ac:dyDescent="0.25">
      <c r="A613" t="s">
        <v>4540</v>
      </c>
      <c r="B613" t="s">
        <v>2582</v>
      </c>
      <c r="C613" t="s">
        <v>818</v>
      </c>
      <c r="D613" s="5" t="s">
        <v>3567</v>
      </c>
      <c r="E613" t="s">
        <v>4954</v>
      </c>
      <c r="F613" s="8">
        <v>4961</v>
      </c>
      <c r="G613" s="2">
        <v>44434</v>
      </c>
      <c r="I613" t="str">
        <f t="shared" si="81"/>
        <v>JUGADOR</v>
      </c>
      <c r="J613" t="b">
        <f t="shared" si="82"/>
        <v>0</v>
      </c>
      <c r="M613">
        <f t="shared" si="83"/>
        <v>13</v>
      </c>
      <c r="N613" t="str">
        <f t="shared" si="84"/>
        <v>+(548) 526-518</v>
      </c>
      <c r="O613">
        <f t="shared" si="85"/>
        <v>4961</v>
      </c>
      <c r="P613" t="b">
        <f t="shared" si="86"/>
        <v>1</v>
      </c>
      <c r="Q613">
        <f t="shared" si="87"/>
        <v>4961</v>
      </c>
      <c r="R613" t="b">
        <f t="shared" si="88"/>
        <v>1</v>
      </c>
      <c r="U613">
        <f t="shared" si="89"/>
        <v>1</v>
      </c>
    </row>
    <row r="614" spans="1:21" x14ac:dyDescent="0.25">
      <c r="A614" t="s">
        <v>4541</v>
      </c>
      <c r="B614" t="s">
        <v>2583</v>
      </c>
      <c r="C614" t="s">
        <v>819</v>
      </c>
      <c r="D614" s="5" t="s">
        <v>3568</v>
      </c>
      <c r="E614" t="s">
        <v>1723</v>
      </c>
      <c r="F614" s="8">
        <v>4867</v>
      </c>
      <c r="G614" s="2">
        <v>43481</v>
      </c>
      <c r="I614" t="str">
        <f t="shared" si="81"/>
        <v>EQUIP ESPORTS</v>
      </c>
      <c r="J614" t="b">
        <f t="shared" si="82"/>
        <v>0</v>
      </c>
      <c r="M614">
        <f t="shared" si="83"/>
        <v>14</v>
      </c>
      <c r="N614" t="str">
        <f t="shared" si="84"/>
        <v>+(727) 702-1618</v>
      </c>
      <c r="O614">
        <f t="shared" si="85"/>
        <v>4867</v>
      </c>
      <c r="P614" t="b">
        <f t="shared" si="86"/>
        <v>1</v>
      </c>
      <c r="Q614">
        <f t="shared" si="87"/>
        <v>4867</v>
      </c>
      <c r="R614" t="b">
        <f t="shared" si="88"/>
        <v>1</v>
      </c>
      <c r="U614">
        <f t="shared" si="89"/>
        <v>1</v>
      </c>
    </row>
    <row r="615" spans="1:21" x14ac:dyDescent="0.25">
      <c r="A615" t="s">
        <v>4542</v>
      </c>
      <c r="B615" t="s">
        <v>2584</v>
      </c>
      <c r="C615" t="s">
        <v>820</v>
      </c>
      <c r="D615" s="5" t="s">
        <v>3569</v>
      </c>
      <c r="E615" t="s">
        <v>1724</v>
      </c>
      <c r="F615" s="8">
        <v>2017</v>
      </c>
      <c r="G615" s="2">
        <v>42632</v>
      </c>
      <c r="I615" t="str">
        <f t="shared" si="81"/>
        <v>IMPACTE DE L'EQUIP</v>
      </c>
      <c r="J615" t="b">
        <f t="shared" si="82"/>
        <v>0</v>
      </c>
      <c r="M615">
        <f t="shared" si="83"/>
        <v>14</v>
      </c>
      <c r="N615" t="str">
        <f t="shared" si="84"/>
        <v>+(871) 370-2133</v>
      </c>
      <c r="O615">
        <f t="shared" si="85"/>
        <v>2017</v>
      </c>
      <c r="P615" t="b">
        <f t="shared" si="86"/>
        <v>1</v>
      </c>
      <c r="Q615">
        <f t="shared" si="87"/>
        <v>2017</v>
      </c>
      <c r="R615" t="b">
        <f t="shared" si="88"/>
        <v>1</v>
      </c>
      <c r="U615">
        <f t="shared" si="89"/>
        <v>1</v>
      </c>
    </row>
    <row r="616" spans="1:21" x14ac:dyDescent="0.25">
      <c r="A616" t="s">
        <v>4543</v>
      </c>
      <c r="B616" t="s">
        <v>2585</v>
      </c>
      <c r="C616" t="s">
        <v>821</v>
      </c>
      <c r="D616" s="5" t="s">
        <v>3224</v>
      </c>
      <c r="E616" t="s">
        <v>1725</v>
      </c>
      <c r="F616" s="8">
        <v>1018</v>
      </c>
      <c r="G616" s="2">
        <v>41456</v>
      </c>
      <c r="I616" t="str">
        <f t="shared" si="81"/>
        <v>PROGRAMARI D'EQUIP</v>
      </c>
      <c r="J616" t="b">
        <f t="shared" si="82"/>
        <v>0</v>
      </c>
      <c r="M616">
        <f t="shared" si="83"/>
        <v>14</v>
      </c>
      <c r="N616" t="str">
        <f t="shared" si="84"/>
        <v>+(836) 215-3509</v>
      </c>
      <c r="O616">
        <f t="shared" si="85"/>
        <v>1018</v>
      </c>
      <c r="P616" t="b">
        <f t="shared" si="86"/>
        <v>1</v>
      </c>
      <c r="Q616">
        <f t="shared" si="87"/>
        <v>1018</v>
      </c>
      <c r="R616" t="b">
        <f t="shared" si="88"/>
        <v>1</v>
      </c>
      <c r="U616">
        <f t="shared" si="89"/>
        <v>1</v>
      </c>
    </row>
    <row r="617" spans="1:21" x14ac:dyDescent="0.25">
      <c r="A617" t="s">
        <v>4544</v>
      </c>
      <c r="B617" t="s">
        <v>2586</v>
      </c>
      <c r="C617" t="s">
        <v>314</v>
      </c>
      <c r="D617" s="5" t="s">
        <v>3570</v>
      </c>
      <c r="E617" t="s">
        <v>1726</v>
      </c>
      <c r="F617" s="8">
        <v>4542</v>
      </c>
      <c r="G617" s="2">
        <v>41394</v>
      </c>
      <c r="I617" t="str">
        <f t="shared" si="81"/>
        <v>TEKNOSISTEMES</v>
      </c>
      <c r="J617" t="b">
        <f t="shared" si="82"/>
        <v>0</v>
      </c>
      <c r="M617">
        <f t="shared" si="83"/>
        <v>14</v>
      </c>
      <c r="N617" t="str">
        <f t="shared" si="84"/>
        <v>+(840) 962-1870</v>
      </c>
      <c r="O617">
        <f t="shared" si="85"/>
        <v>4542</v>
      </c>
      <c r="P617" t="b">
        <f t="shared" si="86"/>
        <v>1</v>
      </c>
      <c r="Q617">
        <f t="shared" si="87"/>
        <v>4542</v>
      </c>
      <c r="R617" t="b">
        <f t="shared" si="88"/>
        <v>1</v>
      </c>
      <c r="U617">
        <f t="shared" si="89"/>
        <v>1</v>
      </c>
    </row>
    <row r="618" spans="1:21" x14ac:dyDescent="0.25">
      <c r="A618" t="s">
        <v>4545</v>
      </c>
      <c r="B618" t="s">
        <v>2587</v>
      </c>
      <c r="C618" t="s">
        <v>822</v>
      </c>
      <c r="D618" s="5" t="s">
        <v>3571</v>
      </c>
      <c r="E618" t="s">
        <v>1727</v>
      </c>
      <c r="F618" s="8">
        <v>1780</v>
      </c>
      <c r="G618" s="2">
        <v>41663</v>
      </c>
      <c r="I618" t="str">
        <f t="shared" si="81"/>
        <v>RIU AMUNT</v>
      </c>
      <c r="J618" t="b">
        <f t="shared" si="82"/>
        <v>0</v>
      </c>
      <c r="M618">
        <f t="shared" si="83"/>
        <v>14</v>
      </c>
      <c r="N618" t="str">
        <f t="shared" si="84"/>
        <v>+(383) 291-5866</v>
      </c>
      <c r="O618">
        <f t="shared" si="85"/>
        <v>1780</v>
      </c>
      <c r="P618" t="b">
        <f t="shared" si="86"/>
        <v>1</v>
      </c>
      <c r="Q618">
        <f t="shared" si="87"/>
        <v>1780</v>
      </c>
      <c r="R618" t="b">
        <f t="shared" si="88"/>
        <v>1</v>
      </c>
      <c r="U618">
        <f t="shared" si="89"/>
        <v>1</v>
      </c>
    </row>
    <row r="619" spans="1:21" x14ac:dyDescent="0.25">
      <c r="A619" t="s">
        <v>4546</v>
      </c>
      <c r="B619" t="s">
        <v>2588</v>
      </c>
      <c r="C619" t="s">
        <v>823</v>
      </c>
      <c r="D619" s="5" t="s">
        <v>3139</v>
      </c>
      <c r="E619" t="s">
        <v>1728</v>
      </c>
      <c r="F619" s="8">
        <v>2558</v>
      </c>
      <c r="G619" s="2">
        <v>42114</v>
      </c>
      <c r="I619" t="str">
        <f t="shared" si="81"/>
        <v>SOLUCIONS ZENITCOM</v>
      </c>
      <c r="J619" t="b">
        <f t="shared" si="82"/>
        <v>0</v>
      </c>
      <c r="M619">
        <f t="shared" si="83"/>
        <v>14</v>
      </c>
      <c r="N619" t="str">
        <f t="shared" si="84"/>
        <v>+(648) 913-4187</v>
      </c>
      <c r="O619">
        <f t="shared" si="85"/>
        <v>2558</v>
      </c>
      <c r="P619" t="b">
        <f t="shared" si="86"/>
        <v>1</v>
      </c>
      <c r="Q619">
        <f t="shared" si="87"/>
        <v>2558</v>
      </c>
      <c r="R619" t="b">
        <f t="shared" si="88"/>
        <v>1</v>
      </c>
      <c r="U619">
        <f t="shared" si="89"/>
        <v>1</v>
      </c>
    </row>
    <row r="620" spans="1:21" x14ac:dyDescent="0.25">
      <c r="A620" t="s">
        <v>4547</v>
      </c>
      <c r="B620" t="s">
        <v>2589</v>
      </c>
      <c r="C620" t="s">
        <v>315</v>
      </c>
      <c r="D620" s="5" t="s">
        <v>3572</v>
      </c>
      <c r="E620" t="s">
        <v>1729</v>
      </c>
      <c r="F620" s="8">
        <v>7726</v>
      </c>
      <c r="G620" s="2">
        <v>42395</v>
      </c>
      <c r="I620" t="str">
        <f t="shared" si="81"/>
        <v>FUJI DE 2 GRAMS</v>
      </c>
      <c r="J620" t="b">
        <f t="shared" si="82"/>
        <v>0</v>
      </c>
      <c r="M620">
        <f t="shared" si="83"/>
        <v>14</v>
      </c>
      <c r="N620" t="str">
        <f t="shared" si="84"/>
        <v>+(375) 244-3899</v>
      </c>
      <c r="O620">
        <f t="shared" si="85"/>
        <v>7726</v>
      </c>
      <c r="P620" t="b">
        <f t="shared" si="86"/>
        <v>1</v>
      </c>
      <c r="Q620">
        <f t="shared" si="87"/>
        <v>7726</v>
      </c>
      <c r="R620" t="b">
        <f t="shared" si="88"/>
        <v>1</v>
      </c>
      <c r="U620">
        <f t="shared" si="89"/>
        <v>1</v>
      </c>
    </row>
    <row r="621" spans="1:21" x14ac:dyDescent="0.25">
      <c r="A621" t="s">
        <v>4548</v>
      </c>
      <c r="B621" t="s">
        <v>2590</v>
      </c>
      <c r="C621" t="s">
        <v>824</v>
      </c>
      <c r="D621" s="5" t="s">
        <v>3573</v>
      </c>
      <c r="E621" t="s">
        <v>1730</v>
      </c>
      <c r="F621" s="8">
        <v>1074</v>
      </c>
      <c r="G621" s="2">
        <v>42434</v>
      </c>
      <c r="I621" t="str">
        <f t="shared" si="81"/>
        <v>MYVITCHCO</v>
      </c>
      <c r="J621" t="b">
        <f t="shared" si="82"/>
        <v>0</v>
      </c>
      <c r="M621">
        <f t="shared" si="83"/>
        <v>14</v>
      </c>
      <c r="N621" t="str">
        <f t="shared" si="84"/>
        <v>+(985) 481-7877</v>
      </c>
      <c r="O621">
        <f t="shared" si="85"/>
        <v>1074</v>
      </c>
      <c r="P621" t="b">
        <f t="shared" si="86"/>
        <v>1</v>
      </c>
      <c r="Q621">
        <f t="shared" si="87"/>
        <v>1074</v>
      </c>
      <c r="R621" t="b">
        <f t="shared" si="88"/>
        <v>1</v>
      </c>
      <c r="U621">
        <f t="shared" si="89"/>
        <v>1</v>
      </c>
    </row>
    <row r="622" spans="1:21" x14ac:dyDescent="0.25">
      <c r="A622" t="s">
        <v>4549</v>
      </c>
      <c r="B622" t="s">
        <v>2591</v>
      </c>
      <c r="C622" t="s">
        <v>825</v>
      </c>
      <c r="D622" s="5" t="s">
        <v>3574</v>
      </c>
      <c r="E622" t="s">
        <v>1731</v>
      </c>
      <c r="F622" s="8">
        <v>4383</v>
      </c>
      <c r="G622" s="2">
        <v>43922</v>
      </c>
      <c r="I622" t="str">
        <f t="shared" si="81"/>
        <v>TOT EL LOGOTIP DE GOOD GOOD AFTER</v>
      </c>
      <c r="J622" t="b">
        <f t="shared" si="82"/>
        <v>0</v>
      </c>
      <c r="M622">
        <f t="shared" si="83"/>
        <v>14</v>
      </c>
      <c r="N622" t="str">
        <f t="shared" si="84"/>
        <v>+(980) 463-2254</v>
      </c>
      <c r="O622">
        <f t="shared" si="85"/>
        <v>4383</v>
      </c>
      <c r="P622" t="b">
        <f t="shared" si="86"/>
        <v>1</v>
      </c>
      <c r="Q622">
        <f t="shared" si="87"/>
        <v>4383</v>
      </c>
      <c r="R622" t="b">
        <f t="shared" si="88"/>
        <v>1</v>
      </c>
      <c r="U622">
        <f t="shared" si="89"/>
        <v>1</v>
      </c>
    </row>
    <row r="623" spans="1:21" x14ac:dyDescent="0.25">
      <c r="A623" t="s">
        <v>4550</v>
      </c>
      <c r="B623" t="s">
        <v>2592</v>
      </c>
      <c r="C623" t="s">
        <v>316</v>
      </c>
      <c r="D623" s="5" t="s">
        <v>3575</v>
      </c>
      <c r="E623" t="s">
        <v>1732</v>
      </c>
      <c r="F623" s="8">
        <v>1581</v>
      </c>
      <c r="G623" s="2">
        <v>42884</v>
      </c>
      <c r="I623" t="str">
        <f t="shared" si="81"/>
        <v>GRUP LABORA</v>
      </c>
      <c r="J623" t="b">
        <f t="shared" si="82"/>
        <v>0</v>
      </c>
      <c r="M623">
        <f t="shared" si="83"/>
        <v>14</v>
      </c>
      <c r="N623" t="str">
        <f t="shared" si="84"/>
        <v>+(760) 644-7997</v>
      </c>
      <c r="O623">
        <f t="shared" si="85"/>
        <v>1581</v>
      </c>
      <c r="P623" t="b">
        <f t="shared" si="86"/>
        <v>1</v>
      </c>
      <c r="Q623">
        <f t="shared" si="87"/>
        <v>1581</v>
      </c>
      <c r="R623" t="b">
        <f t="shared" si="88"/>
        <v>1</v>
      </c>
      <c r="U623">
        <f t="shared" si="89"/>
        <v>1</v>
      </c>
    </row>
    <row r="624" spans="1:21" x14ac:dyDescent="0.25">
      <c r="A624" t="s">
        <v>4551</v>
      </c>
      <c r="B624" t="s">
        <v>2593</v>
      </c>
      <c r="C624" t="s">
        <v>317</v>
      </c>
      <c r="D624" s="5" t="s">
        <v>3576</v>
      </c>
      <c r="E624" t="s">
        <v>1733</v>
      </c>
      <c r="F624" s="8">
        <v>7933</v>
      </c>
      <c r="G624" s="2">
        <v>42678</v>
      </c>
      <c r="I624" t="str">
        <f t="shared" si="81"/>
        <v>L'ALTRA BANDA</v>
      </c>
      <c r="J624" t="b">
        <f t="shared" si="82"/>
        <v>0</v>
      </c>
      <c r="M624">
        <f t="shared" si="83"/>
        <v>14</v>
      </c>
      <c r="N624" t="str">
        <f t="shared" si="84"/>
        <v>+(531) 815-1151</v>
      </c>
      <c r="O624">
        <f t="shared" si="85"/>
        <v>7933</v>
      </c>
      <c r="P624" t="b">
        <f t="shared" si="86"/>
        <v>1</v>
      </c>
      <c r="Q624">
        <f t="shared" si="87"/>
        <v>7933</v>
      </c>
      <c r="R624" t="b">
        <f t="shared" si="88"/>
        <v>1</v>
      </c>
      <c r="U624">
        <f t="shared" si="89"/>
        <v>1</v>
      </c>
    </row>
    <row r="625" spans="1:21" x14ac:dyDescent="0.25">
      <c r="A625" t="s">
        <v>4552</v>
      </c>
      <c r="B625" t="s">
        <v>2594</v>
      </c>
      <c r="C625" t="s">
        <v>318</v>
      </c>
      <c r="D625" s="5" t="s">
        <v>3577</v>
      </c>
      <c r="E625" t="s">
        <v>1734</v>
      </c>
      <c r="F625" s="8">
        <v>6433</v>
      </c>
      <c r="G625" s="2">
        <v>42203</v>
      </c>
      <c r="I625" t="str">
        <f t="shared" si="81"/>
        <v>MIRGIA</v>
      </c>
      <c r="J625" t="b">
        <f t="shared" si="82"/>
        <v>0</v>
      </c>
      <c r="M625">
        <f t="shared" si="83"/>
        <v>14</v>
      </c>
      <c r="N625" t="str">
        <f t="shared" si="84"/>
        <v>+(914) 720-0136</v>
      </c>
      <c r="O625">
        <f t="shared" si="85"/>
        <v>6433</v>
      </c>
      <c r="P625" t="b">
        <f t="shared" si="86"/>
        <v>1</v>
      </c>
      <c r="Q625">
        <f t="shared" si="87"/>
        <v>6433</v>
      </c>
      <c r="R625" t="b">
        <f t="shared" si="88"/>
        <v>1</v>
      </c>
      <c r="U625">
        <f t="shared" si="89"/>
        <v>1</v>
      </c>
    </row>
    <row r="626" spans="1:21" x14ac:dyDescent="0.25">
      <c r="A626" t="s">
        <v>4553</v>
      </c>
      <c r="B626" t="s">
        <v>2595</v>
      </c>
      <c r="C626" t="s">
        <v>826</v>
      </c>
      <c r="D626" s="5" t="s">
        <v>3578</v>
      </c>
      <c r="E626" t="s">
        <v>1735</v>
      </c>
      <c r="F626" s="8">
        <v>1703</v>
      </c>
      <c r="G626" s="2">
        <v>41087</v>
      </c>
      <c r="I626" t="str">
        <f t="shared" si="81"/>
        <v>CASA ROBOTANK</v>
      </c>
      <c r="J626" t="b">
        <f t="shared" si="82"/>
        <v>0</v>
      </c>
      <c r="M626">
        <f t="shared" si="83"/>
        <v>14</v>
      </c>
      <c r="N626" t="str">
        <f t="shared" si="84"/>
        <v>+(864) 913-4164</v>
      </c>
      <c r="O626">
        <f t="shared" si="85"/>
        <v>1703</v>
      </c>
      <c r="P626" t="b">
        <f t="shared" si="86"/>
        <v>1</v>
      </c>
      <c r="Q626">
        <f t="shared" si="87"/>
        <v>1703</v>
      </c>
      <c r="R626" t="b">
        <f t="shared" si="88"/>
        <v>1</v>
      </c>
      <c r="U626">
        <f t="shared" si="89"/>
        <v>1</v>
      </c>
    </row>
    <row r="627" spans="1:21" x14ac:dyDescent="0.25">
      <c r="A627" t="s">
        <v>4554</v>
      </c>
      <c r="B627" t="s">
        <v>2596</v>
      </c>
      <c r="C627" t="s">
        <v>319</v>
      </c>
      <c r="D627" s="5" t="s">
        <v>3579</v>
      </c>
      <c r="E627" t="s">
        <v>1736</v>
      </c>
      <c r="F627" s="8">
        <v>1314</v>
      </c>
      <c r="G627" s="2">
        <v>41407</v>
      </c>
      <c r="I627" t="str">
        <f t="shared" si="81"/>
        <v>NÓMINA PHOENIX</v>
      </c>
      <c r="J627" t="b">
        <f t="shared" si="82"/>
        <v>0</v>
      </c>
      <c r="M627">
        <f t="shared" si="83"/>
        <v>14</v>
      </c>
      <c r="N627" t="str">
        <f t="shared" si="84"/>
        <v>+(984) 626-1861</v>
      </c>
      <c r="O627">
        <f t="shared" si="85"/>
        <v>1314</v>
      </c>
      <c r="P627" t="b">
        <f t="shared" si="86"/>
        <v>1</v>
      </c>
      <c r="Q627">
        <f t="shared" si="87"/>
        <v>1314</v>
      </c>
      <c r="R627" t="b">
        <f t="shared" si="88"/>
        <v>1</v>
      </c>
      <c r="U627">
        <f t="shared" si="89"/>
        <v>1</v>
      </c>
    </row>
    <row r="628" spans="1:21" x14ac:dyDescent="0.25">
      <c r="A628" t="s">
        <v>4555</v>
      </c>
      <c r="B628" t="s">
        <v>2597</v>
      </c>
      <c r="C628" t="s">
        <v>320</v>
      </c>
      <c r="D628" s="5" t="s">
        <v>3580</v>
      </c>
      <c r="E628" t="s">
        <v>1737</v>
      </c>
      <c r="F628" s="8">
        <v>2036</v>
      </c>
      <c r="G628" s="2">
        <v>43413</v>
      </c>
      <c r="I628" t="str">
        <f t="shared" si="81"/>
        <v>LÒGICA D'OPTIMITZACIÓ</v>
      </c>
      <c r="J628" t="b">
        <f t="shared" si="82"/>
        <v>0</v>
      </c>
      <c r="M628">
        <f t="shared" si="83"/>
        <v>14</v>
      </c>
      <c r="N628" t="str">
        <f t="shared" si="84"/>
        <v>+(233) 441-6017</v>
      </c>
      <c r="O628">
        <f t="shared" si="85"/>
        <v>2036</v>
      </c>
      <c r="P628" t="b">
        <f t="shared" si="86"/>
        <v>1</v>
      </c>
      <c r="Q628">
        <f t="shared" si="87"/>
        <v>2036</v>
      </c>
      <c r="R628" t="b">
        <f t="shared" si="88"/>
        <v>1</v>
      </c>
      <c r="U628">
        <f t="shared" si="89"/>
        <v>1</v>
      </c>
    </row>
    <row r="629" spans="1:21" x14ac:dyDescent="0.25">
      <c r="A629" t="s">
        <v>4556</v>
      </c>
      <c r="B629" t="s">
        <v>2598</v>
      </c>
      <c r="C629" t="s">
        <v>321</v>
      </c>
      <c r="D629" s="5" t="s">
        <v>3581</v>
      </c>
      <c r="E629" t="s">
        <v>1738</v>
      </c>
      <c r="F629" s="8">
        <v>6618</v>
      </c>
      <c r="G629" s="2">
        <v>44562</v>
      </c>
      <c r="I629" t="str">
        <f t="shared" si="81"/>
        <v>GESTIÓ CARON</v>
      </c>
      <c r="J629" t="b">
        <f t="shared" si="82"/>
        <v>0</v>
      </c>
      <c r="M629">
        <f t="shared" si="83"/>
        <v>14</v>
      </c>
      <c r="N629" t="str">
        <f t="shared" si="84"/>
        <v>+(393) 668-4150</v>
      </c>
      <c r="O629">
        <f t="shared" si="85"/>
        <v>6618</v>
      </c>
      <c r="P629" t="b">
        <f t="shared" si="86"/>
        <v>1</v>
      </c>
      <c r="Q629">
        <f t="shared" si="87"/>
        <v>6618</v>
      </c>
      <c r="R629" t="b">
        <f t="shared" si="88"/>
        <v>1</v>
      </c>
      <c r="U629">
        <f t="shared" si="89"/>
        <v>1</v>
      </c>
    </row>
    <row r="630" spans="1:21" x14ac:dyDescent="0.25">
      <c r="A630" t="s">
        <v>4557</v>
      </c>
      <c r="B630" t="s">
        <v>2599</v>
      </c>
      <c r="C630" t="s">
        <v>827</v>
      </c>
      <c r="D630" s="5" t="s">
        <v>3582</v>
      </c>
      <c r="E630" t="s">
        <v>1739</v>
      </c>
      <c r="F630" s="8">
        <v>2165</v>
      </c>
      <c r="G630" s="2">
        <v>41522</v>
      </c>
      <c r="I630" t="str">
        <f t="shared" si="81"/>
        <v>FÀBRICA DE 2CV</v>
      </c>
      <c r="J630" t="b">
        <f t="shared" si="82"/>
        <v>0</v>
      </c>
      <c r="M630">
        <f t="shared" si="83"/>
        <v>14</v>
      </c>
      <c r="N630" t="str">
        <f t="shared" si="84"/>
        <v>+(679) 282-7817</v>
      </c>
      <c r="O630">
        <f t="shared" si="85"/>
        <v>2165</v>
      </c>
      <c r="P630" t="b">
        <f t="shared" si="86"/>
        <v>1</v>
      </c>
      <c r="Q630">
        <f t="shared" si="87"/>
        <v>2165</v>
      </c>
      <c r="R630" t="b">
        <f t="shared" si="88"/>
        <v>1</v>
      </c>
      <c r="U630">
        <f t="shared" si="89"/>
        <v>1</v>
      </c>
    </row>
    <row r="631" spans="1:21" x14ac:dyDescent="0.25">
      <c r="A631" t="s">
        <v>4558</v>
      </c>
      <c r="B631" t="s">
        <v>2600</v>
      </c>
      <c r="C631" t="s">
        <v>322</v>
      </c>
      <c r="D631" s="5" t="s">
        <v>3583</v>
      </c>
      <c r="E631" t="s">
        <v>1740</v>
      </c>
      <c r="F631" s="8">
        <v>4325</v>
      </c>
      <c r="G631" s="2">
        <v>43338</v>
      </c>
      <c r="I631" t="str">
        <f t="shared" si="81"/>
        <v>BOSC VENTÓS</v>
      </c>
      <c r="J631" t="b">
        <f t="shared" si="82"/>
        <v>0</v>
      </c>
      <c r="M631">
        <f t="shared" si="83"/>
        <v>14</v>
      </c>
      <c r="N631" t="str">
        <f t="shared" si="84"/>
        <v>+(943) 737-3322</v>
      </c>
      <c r="O631">
        <f t="shared" si="85"/>
        <v>4325</v>
      </c>
      <c r="P631" t="b">
        <f t="shared" si="86"/>
        <v>1</v>
      </c>
      <c r="Q631">
        <f t="shared" si="87"/>
        <v>4325</v>
      </c>
      <c r="R631" t="b">
        <f t="shared" si="88"/>
        <v>1</v>
      </c>
      <c r="U631">
        <f t="shared" si="89"/>
        <v>1</v>
      </c>
    </row>
    <row r="632" spans="1:21" x14ac:dyDescent="0.25">
      <c r="A632" t="s">
        <v>4559</v>
      </c>
      <c r="B632" t="s">
        <v>2601</v>
      </c>
      <c r="C632" t="s">
        <v>828</v>
      </c>
      <c r="D632" s="5" t="s">
        <v>3584</v>
      </c>
      <c r="E632" t="s">
        <v>1741</v>
      </c>
      <c r="F632" s="8">
        <v>3159</v>
      </c>
      <c r="G632" s="2">
        <v>43190</v>
      </c>
      <c r="I632" t="str">
        <f t="shared" si="81"/>
        <v>EL ROTARY CLUB</v>
      </c>
      <c r="J632" t="b">
        <f t="shared" si="82"/>
        <v>0</v>
      </c>
      <c r="M632">
        <f t="shared" si="83"/>
        <v>14</v>
      </c>
      <c r="N632" t="str">
        <f t="shared" si="84"/>
        <v>+(340) 833-4316</v>
      </c>
      <c r="O632">
        <f t="shared" si="85"/>
        <v>3159</v>
      </c>
      <c r="P632" t="b">
        <f t="shared" si="86"/>
        <v>1</v>
      </c>
      <c r="Q632">
        <f t="shared" si="87"/>
        <v>3159</v>
      </c>
      <c r="R632" t="b">
        <f t="shared" si="88"/>
        <v>1</v>
      </c>
      <c r="U632">
        <f t="shared" si="89"/>
        <v>1</v>
      </c>
    </row>
    <row r="633" spans="1:21" x14ac:dyDescent="0.25">
      <c r="A633" t="s">
        <v>4560</v>
      </c>
      <c r="B633" t="s">
        <v>2602</v>
      </c>
      <c r="C633" t="s">
        <v>323</v>
      </c>
      <c r="D633" s="6" t="s">
        <v>4950</v>
      </c>
      <c r="E633" t="s">
        <v>1742</v>
      </c>
      <c r="F633" s="8">
        <v>5131</v>
      </c>
      <c r="G633" s="2">
        <v>42754</v>
      </c>
      <c r="I633" t="str">
        <f t="shared" si="81"/>
        <v>TRANSPORT EN LÍNIA</v>
      </c>
      <c r="J633" t="b">
        <f t="shared" si="82"/>
        <v>0</v>
      </c>
      <c r="M633">
        <f t="shared" si="83"/>
        <v>14</v>
      </c>
      <c r="N633" t="str">
        <f t="shared" si="84"/>
        <v>+(754) 917-2841</v>
      </c>
      <c r="O633">
        <f t="shared" si="85"/>
        <v>5131</v>
      </c>
      <c r="P633" t="b">
        <f t="shared" si="86"/>
        <v>1</v>
      </c>
      <c r="Q633">
        <f t="shared" si="87"/>
        <v>5131</v>
      </c>
      <c r="R633" t="b">
        <f t="shared" si="88"/>
        <v>1</v>
      </c>
      <c r="U633">
        <f t="shared" si="89"/>
        <v>1</v>
      </c>
    </row>
    <row r="634" spans="1:21" x14ac:dyDescent="0.25">
      <c r="A634" t="s">
        <v>4561</v>
      </c>
      <c r="B634" t="s">
        <v>2603</v>
      </c>
      <c r="C634" t="s">
        <v>324</v>
      </c>
      <c r="D634" s="5" t="s">
        <v>3585</v>
      </c>
      <c r="E634" t="s">
        <v>1743</v>
      </c>
      <c r="F634" s="8">
        <v>7168</v>
      </c>
      <c r="G634" s="2">
        <v>43304</v>
      </c>
      <c r="I634" t="str">
        <f t="shared" si="81"/>
        <v>BONA MOBILITAT A LA CIUTAT</v>
      </c>
      <c r="J634" t="b">
        <f t="shared" si="82"/>
        <v>0</v>
      </c>
      <c r="M634">
        <f t="shared" si="83"/>
        <v>14</v>
      </c>
      <c r="N634" t="str">
        <f t="shared" si="84"/>
        <v>+(871) 634-5979</v>
      </c>
      <c r="O634">
        <f t="shared" si="85"/>
        <v>7168</v>
      </c>
      <c r="P634" t="b">
        <f t="shared" si="86"/>
        <v>1</v>
      </c>
      <c r="Q634">
        <f t="shared" si="87"/>
        <v>7168</v>
      </c>
      <c r="R634" t="b">
        <f t="shared" si="88"/>
        <v>1</v>
      </c>
      <c r="U634">
        <f t="shared" si="89"/>
        <v>1</v>
      </c>
    </row>
    <row r="635" spans="1:21" x14ac:dyDescent="0.25">
      <c r="A635" t="s">
        <v>4562</v>
      </c>
      <c r="B635" t="s">
        <v>2604</v>
      </c>
      <c r="C635" t="s">
        <v>829</v>
      </c>
      <c r="D635" s="5" t="s">
        <v>3586</v>
      </c>
      <c r="E635" t="s">
        <v>1744</v>
      </c>
      <c r="F635" s="8">
        <v>4685</v>
      </c>
      <c r="G635" s="2">
        <v>44159</v>
      </c>
      <c r="I635" t="str">
        <f t="shared" si="81"/>
        <v>TRÀNSIT FERROVIARI</v>
      </c>
      <c r="J635" t="b">
        <f t="shared" si="82"/>
        <v>0</v>
      </c>
      <c r="M635">
        <f t="shared" si="83"/>
        <v>14</v>
      </c>
      <c r="N635" t="str">
        <f t="shared" si="84"/>
        <v>+(255) 735-0363</v>
      </c>
      <c r="O635">
        <f t="shared" si="85"/>
        <v>4685</v>
      </c>
      <c r="P635" t="b">
        <f t="shared" si="86"/>
        <v>1</v>
      </c>
      <c r="Q635">
        <f t="shared" si="87"/>
        <v>4685</v>
      </c>
      <c r="R635" t="b">
        <f t="shared" si="88"/>
        <v>1</v>
      </c>
      <c r="U635">
        <f t="shared" si="89"/>
        <v>1</v>
      </c>
    </row>
    <row r="636" spans="1:21" x14ac:dyDescent="0.25">
      <c r="A636" t="s">
        <v>4563</v>
      </c>
      <c r="B636" t="s">
        <v>2605</v>
      </c>
      <c r="C636" t="s">
        <v>325</v>
      </c>
      <c r="D636" s="5" t="s">
        <v>3587</v>
      </c>
      <c r="E636" t="s">
        <v>1745</v>
      </c>
      <c r="F636" s="8">
        <v>4648</v>
      </c>
      <c r="G636" s="2">
        <v>43206</v>
      </c>
      <c r="I636" t="str">
        <f t="shared" si="81"/>
        <v>LABORATORIS SAATCHI</v>
      </c>
      <c r="J636" t="b">
        <f t="shared" si="82"/>
        <v>0</v>
      </c>
      <c r="M636">
        <f t="shared" si="83"/>
        <v>14</v>
      </c>
      <c r="N636" t="str">
        <f t="shared" si="84"/>
        <v>+(743) 547-1331</v>
      </c>
      <c r="O636">
        <f t="shared" si="85"/>
        <v>4648</v>
      </c>
      <c r="P636" t="b">
        <f t="shared" si="86"/>
        <v>1</v>
      </c>
      <c r="Q636">
        <f t="shared" si="87"/>
        <v>4648</v>
      </c>
      <c r="R636" t="b">
        <f t="shared" si="88"/>
        <v>1</v>
      </c>
      <c r="U636">
        <f t="shared" si="89"/>
        <v>1</v>
      </c>
    </row>
    <row r="637" spans="1:21" x14ac:dyDescent="0.25">
      <c r="A637" t="s">
        <v>4564</v>
      </c>
      <c r="B637" t="s">
        <v>2606</v>
      </c>
      <c r="C637" t="s">
        <v>326</v>
      </c>
      <c r="D637" s="5" t="s">
        <v>3588</v>
      </c>
      <c r="E637" t="s">
        <v>1746</v>
      </c>
      <c r="F637" s="8">
        <v>3770</v>
      </c>
      <c r="G637" s="2">
        <v>42638</v>
      </c>
      <c r="I637" t="str">
        <f t="shared" si="81"/>
        <v>INTERCIUTATS</v>
      </c>
      <c r="J637" t="b">
        <f t="shared" si="82"/>
        <v>0</v>
      </c>
      <c r="M637">
        <f t="shared" si="83"/>
        <v>14</v>
      </c>
      <c r="N637" t="str">
        <f t="shared" si="84"/>
        <v>+(624) 874-7647</v>
      </c>
      <c r="O637">
        <f t="shared" si="85"/>
        <v>3770</v>
      </c>
      <c r="P637" t="b">
        <f t="shared" si="86"/>
        <v>1</v>
      </c>
      <c r="Q637">
        <f t="shared" si="87"/>
        <v>3770</v>
      </c>
      <c r="R637" t="b">
        <f t="shared" si="88"/>
        <v>1</v>
      </c>
      <c r="U637">
        <f t="shared" si="89"/>
        <v>1</v>
      </c>
    </row>
    <row r="638" spans="1:21" x14ac:dyDescent="0.25">
      <c r="A638" t="s">
        <v>4565</v>
      </c>
      <c r="B638" t="s">
        <v>2607</v>
      </c>
      <c r="C638" t="s">
        <v>327</v>
      </c>
      <c r="D638" s="5" t="s">
        <v>3589</v>
      </c>
      <c r="E638" t="s">
        <v>1747</v>
      </c>
      <c r="F638" s="8">
        <v>6278</v>
      </c>
      <c r="G638" s="2">
        <v>43103</v>
      </c>
      <c r="I638" t="str">
        <f t="shared" si="81"/>
        <v>CARRERA PER ESPAI</v>
      </c>
      <c r="J638" t="b">
        <f t="shared" si="82"/>
        <v>0</v>
      </c>
      <c r="M638">
        <f t="shared" si="83"/>
        <v>14</v>
      </c>
      <c r="N638" t="str">
        <f t="shared" si="84"/>
        <v>+(534) 558-4441</v>
      </c>
      <c r="O638">
        <f t="shared" si="85"/>
        <v>6278</v>
      </c>
      <c r="P638" t="b">
        <f t="shared" si="86"/>
        <v>1</v>
      </c>
      <c r="Q638">
        <f t="shared" si="87"/>
        <v>6278</v>
      </c>
      <c r="R638" t="b">
        <f t="shared" si="88"/>
        <v>1</v>
      </c>
      <c r="U638">
        <f t="shared" si="89"/>
        <v>1</v>
      </c>
    </row>
    <row r="639" spans="1:21" x14ac:dyDescent="0.25">
      <c r="A639" t="s">
        <v>4566</v>
      </c>
      <c r="B639" t="s">
        <v>2608</v>
      </c>
      <c r="C639" t="s">
        <v>830</v>
      </c>
      <c r="D639" s="5" t="s">
        <v>3590</v>
      </c>
      <c r="E639" t="s">
        <v>1748</v>
      </c>
      <c r="F639" s="8">
        <v>8243</v>
      </c>
      <c r="G639" s="2">
        <v>41608</v>
      </c>
      <c r="I639" t="str">
        <f t="shared" si="81"/>
        <v>DINÀMICA WALNA</v>
      </c>
      <c r="J639" t="b">
        <f t="shared" si="82"/>
        <v>0</v>
      </c>
      <c r="M639">
        <f t="shared" si="83"/>
        <v>14</v>
      </c>
      <c r="N639" t="str">
        <f t="shared" si="84"/>
        <v>+(913) 528-2635</v>
      </c>
      <c r="O639">
        <f t="shared" si="85"/>
        <v>8243</v>
      </c>
      <c r="P639" t="b">
        <f t="shared" si="86"/>
        <v>1</v>
      </c>
      <c r="Q639">
        <f t="shared" si="87"/>
        <v>8243</v>
      </c>
      <c r="R639" t="b">
        <f t="shared" si="88"/>
        <v>1</v>
      </c>
      <c r="U639">
        <f t="shared" si="89"/>
        <v>1</v>
      </c>
    </row>
    <row r="640" spans="1:21" x14ac:dyDescent="0.25">
      <c r="A640" t="s">
        <v>4567</v>
      </c>
      <c r="B640" t="s">
        <v>2609</v>
      </c>
      <c r="C640" t="s">
        <v>328</v>
      </c>
      <c r="D640" s="5" t="s">
        <v>3591</v>
      </c>
      <c r="E640" t="s">
        <v>1749</v>
      </c>
      <c r="F640" s="8">
        <v>6189</v>
      </c>
      <c r="G640" s="2">
        <v>44459</v>
      </c>
      <c r="I640" t="str">
        <f t="shared" si="81"/>
        <v>TRAMMYS AUSTRÀLIA</v>
      </c>
      <c r="J640" t="b">
        <f t="shared" si="82"/>
        <v>0</v>
      </c>
      <c r="M640">
        <f t="shared" si="83"/>
        <v>14</v>
      </c>
      <c r="N640" t="str">
        <f t="shared" si="84"/>
        <v>+(670) 433-7505</v>
      </c>
      <c r="O640">
        <f t="shared" si="85"/>
        <v>6189</v>
      </c>
      <c r="P640" t="b">
        <f t="shared" si="86"/>
        <v>1</v>
      </c>
      <c r="Q640">
        <f t="shared" si="87"/>
        <v>6189</v>
      </c>
      <c r="R640" t="b">
        <f t="shared" si="88"/>
        <v>1</v>
      </c>
      <c r="U640">
        <f t="shared" si="89"/>
        <v>1</v>
      </c>
    </row>
    <row r="641" spans="1:21" x14ac:dyDescent="0.25">
      <c r="A641" t="s">
        <v>4568</v>
      </c>
      <c r="B641" t="s">
        <v>2610</v>
      </c>
      <c r="C641" t="s">
        <v>329</v>
      </c>
      <c r="D641" s="5" t="s">
        <v>3592</v>
      </c>
      <c r="E641" t="s">
        <v>1750</v>
      </c>
      <c r="F641" s="8">
        <v>1105</v>
      </c>
      <c r="G641" s="2">
        <v>43216</v>
      </c>
      <c r="I641" t="str">
        <f t="shared" si="81"/>
        <v>CARRERS EZ</v>
      </c>
      <c r="J641" t="b">
        <f t="shared" si="82"/>
        <v>0</v>
      </c>
      <c r="M641">
        <f t="shared" si="83"/>
        <v>14</v>
      </c>
      <c r="N641" t="str">
        <f t="shared" si="84"/>
        <v>+(405) 270-3777</v>
      </c>
      <c r="O641">
        <f t="shared" si="85"/>
        <v>1105</v>
      </c>
      <c r="P641" t="b">
        <f t="shared" si="86"/>
        <v>1</v>
      </c>
      <c r="Q641">
        <f t="shared" si="87"/>
        <v>1105</v>
      </c>
      <c r="R641" t="b">
        <f t="shared" si="88"/>
        <v>1</v>
      </c>
      <c r="U641">
        <f t="shared" si="89"/>
        <v>1</v>
      </c>
    </row>
    <row r="642" spans="1:21" x14ac:dyDescent="0.25">
      <c r="A642" t="s">
        <v>4569</v>
      </c>
      <c r="B642" t="s">
        <v>2611</v>
      </c>
      <c r="C642" t="s">
        <v>330</v>
      </c>
      <c r="D642" s="5" t="s">
        <v>3593</v>
      </c>
      <c r="E642" t="s">
        <v>1751</v>
      </c>
      <c r="F642" s="8">
        <v>1282</v>
      </c>
      <c r="G642" s="2">
        <v>43729</v>
      </c>
      <c r="I642" t="str">
        <f t="shared" si="81"/>
        <v>PASSEIG INTEL·LIGENT</v>
      </c>
      <c r="J642" t="b">
        <f t="shared" si="82"/>
        <v>0</v>
      </c>
      <c r="M642">
        <f t="shared" si="83"/>
        <v>14</v>
      </c>
      <c r="N642" t="str">
        <f t="shared" si="84"/>
        <v>+(204) 571-0033</v>
      </c>
      <c r="O642">
        <f t="shared" si="85"/>
        <v>1282</v>
      </c>
      <c r="P642" t="b">
        <f t="shared" si="86"/>
        <v>1</v>
      </c>
      <c r="Q642">
        <f t="shared" si="87"/>
        <v>1282</v>
      </c>
      <c r="R642" t="b">
        <f t="shared" si="88"/>
        <v>1</v>
      </c>
      <c r="U642">
        <f t="shared" si="89"/>
        <v>1</v>
      </c>
    </row>
    <row r="643" spans="1:21" x14ac:dyDescent="0.25">
      <c r="A643" t="s">
        <v>4570</v>
      </c>
      <c r="B643" t="s">
        <v>2612</v>
      </c>
      <c r="C643" t="s">
        <v>831</v>
      </c>
      <c r="D643" s="5" t="s">
        <v>3594</v>
      </c>
      <c r="E643" t="s">
        <v>1752</v>
      </c>
      <c r="F643" s="8">
        <v>649</v>
      </c>
      <c r="G643" s="2">
        <v>44657</v>
      </c>
      <c r="I643" t="str">
        <f t="shared" ref="I643:I706" si="90">UPPER(B643)</f>
        <v>LBR ENGINYERS</v>
      </c>
      <c r="J643" t="b">
        <f t="shared" ref="J643:J706" si="91">ISBLANK(G643)</f>
        <v>0</v>
      </c>
      <c r="M643">
        <f t="shared" ref="M643:M706" si="92">LEN(E643)</f>
        <v>14</v>
      </c>
      <c r="N643" t="str">
        <f t="shared" ref="N643:N706" si="93">CONCATENATE("+",E643)</f>
        <v>+(432) 713-0707</v>
      </c>
      <c r="O643">
        <f t="shared" ref="O643:O706" si="94">ABS(F643)</f>
        <v>649</v>
      </c>
      <c r="P643" t="b">
        <f t="shared" ref="P643:P706" si="95">ISNUMBER(F643)</f>
        <v>1</v>
      </c>
      <c r="Q643">
        <f t="shared" ref="Q643:Q706" si="96">IF(ISNUMBER(F643),F643,"")</f>
        <v>649</v>
      </c>
      <c r="R643" t="b">
        <f t="shared" ref="R643:R706" si="97">ISNUMBER(G643)</f>
        <v>1</v>
      </c>
      <c r="U643">
        <f t="shared" ref="U643:U706" si="98">COUNTIF(A643:A1674,A643)</f>
        <v>1</v>
      </c>
    </row>
    <row r="644" spans="1:21" x14ac:dyDescent="0.25">
      <c r="A644" t="s">
        <v>4571</v>
      </c>
      <c r="B644" t="s">
        <v>2613</v>
      </c>
      <c r="C644" t="s">
        <v>331</v>
      </c>
      <c r="D644" s="5" t="s">
        <v>3595</v>
      </c>
      <c r="E644" t="s">
        <v>1753</v>
      </c>
      <c r="F644" s="8">
        <v>2454</v>
      </c>
      <c r="G644" s="2">
        <v>42703</v>
      </c>
      <c r="I644" t="str">
        <f t="shared" si="90"/>
        <v>REPARACIÓ D'AUTOMÒBILS SABRE</v>
      </c>
      <c r="J644" t="b">
        <f t="shared" si="91"/>
        <v>0</v>
      </c>
      <c r="M644">
        <f t="shared" si="92"/>
        <v>14</v>
      </c>
      <c r="N644" t="str">
        <f t="shared" si="93"/>
        <v>+(514) 599-9281</v>
      </c>
      <c r="O644">
        <f t="shared" si="94"/>
        <v>2454</v>
      </c>
      <c r="P644" t="b">
        <f t="shared" si="95"/>
        <v>1</v>
      </c>
      <c r="Q644">
        <f t="shared" si="96"/>
        <v>2454</v>
      </c>
      <c r="R644" t="b">
        <f t="shared" si="97"/>
        <v>1</v>
      </c>
      <c r="U644">
        <f t="shared" si="98"/>
        <v>1</v>
      </c>
    </row>
    <row r="645" spans="1:21" x14ac:dyDescent="0.25">
      <c r="A645" t="s">
        <v>4572</v>
      </c>
      <c r="B645" t="s">
        <v>2614</v>
      </c>
      <c r="C645" t="s">
        <v>332</v>
      </c>
      <c r="D645" s="5" t="s">
        <v>3596</v>
      </c>
      <c r="E645" t="s">
        <v>1754</v>
      </c>
      <c r="F645" s="8">
        <v>336</v>
      </c>
      <c r="G645" s="2">
        <v>43509</v>
      </c>
      <c r="I645" t="str">
        <f t="shared" si="90"/>
        <v>ILLA IMPACEX</v>
      </c>
      <c r="J645" t="b">
        <f t="shared" si="91"/>
        <v>0</v>
      </c>
      <c r="M645">
        <f t="shared" si="92"/>
        <v>14</v>
      </c>
      <c r="N645" t="str">
        <f t="shared" si="93"/>
        <v>+(986) 394-6481</v>
      </c>
      <c r="O645">
        <f t="shared" si="94"/>
        <v>336</v>
      </c>
      <c r="P645" t="b">
        <f t="shared" si="95"/>
        <v>1</v>
      </c>
      <c r="Q645">
        <f t="shared" si="96"/>
        <v>336</v>
      </c>
      <c r="R645" t="b">
        <f t="shared" si="97"/>
        <v>1</v>
      </c>
      <c r="U645">
        <f t="shared" si="98"/>
        <v>1</v>
      </c>
    </row>
    <row r="646" spans="1:21" x14ac:dyDescent="0.25">
      <c r="A646" t="s">
        <v>4573</v>
      </c>
      <c r="B646" t="s">
        <v>2615</v>
      </c>
      <c r="C646" t="s">
        <v>832</v>
      </c>
      <c r="D646" s="5" t="s">
        <v>3597</v>
      </c>
      <c r="E646" t="s">
        <v>1755</v>
      </c>
      <c r="F646" s="8">
        <v>2387</v>
      </c>
      <c r="G646" s="2">
        <v>44183</v>
      </c>
      <c r="I646" t="str">
        <f t="shared" si="90"/>
        <v>SOM TEUS</v>
      </c>
      <c r="J646" t="b">
        <f t="shared" si="91"/>
        <v>0</v>
      </c>
      <c r="M646">
        <f t="shared" si="92"/>
        <v>14</v>
      </c>
      <c r="N646" t="str">
        <f t="shared" si="93"/>
        <v>+(386) 612-2027</v>
      </c>
      <c r="O646">
        <f t="shared" si="94"/>
        <v>2387</v>
      </c>
      <c r="P646" t="b">
        <f t="shared" si="95"/>
        <v>1</v>
      </c>
      <c r="Q646">
        <f t="shared" si="96"/>
        <v>2387</v>
      </c>
      <c r="R646" t="b">
        <f t="shared" si="97"/>
        <v>1</v>
      </c>
      <c r="U646">
        <f t="shared" si="98"/>
        <v>1</v>
      </c>
    </row>
    <row r="647" spans="1:21" x14ac:dyDescent="0.25">
      <c r="A647" t="s">
        <v>4574</v>
      </c>
      <c r="B647" t="s">
        <v>2616</v>
      </c>
      <c r="C647" t="s">
        <v>833</v>
      </c>
      <c r="D647" s="5" t="s">
        <v>3598</v>
      </c>
      <c r="E647" t="s">
        <v>1756</v>
      </c>
      <c r="F647" s="8">
        <v>5824</v>
      </c>
      <c r="G647" s="2">
        <v>43074</v>
      </c>
      <c r="I647" t="str">
        <f t="shared" si="90"/>
        <v>ANTISISTEMES</v>
      </c>
      <c r="J647" t="b">
        <f t="shared" si="91"/>
        <v>0</v>
      </c>
      <c r="M647">
        <f t="shared" si="92"/>
        <v>14</v>
      </c>
      <c r="N647" t="str">
        <f t="shared" si="93"/>
        <v>+(835) 678-6977</v>
      </c>
      <c r="O647">
        <f t="shared" si="94"/>
        <v>5824</v>
      </c>
      <c r="P647" t="b">
        <f t="shared" si="95"/>
        <v>1</v>
      </c>
      <c r="Q647">
        <f t="shared" si="96"/>
        <v>5824</v>
      </c>
      <c r="R647" t="b">
        <f t="shared" si="97"/>
        <v>1</v>
      </c>
      <c r="U647">
        <f t="shared" si="98"/>
        <v>1</v>
      </c>
    </row>
    <row r="648" spans="1:21" x14ac:dyDescent="0.25">
      <c r="A648" t="s">
        <v>4575</v>
      </c>
      <c r="B648" t="s">
        <v>2617</v>
      </c>
      <c r="C648" t="s">
        <v>834</v>
      </c>
      <c r="D648" s="5" t="s">
        <v>3599</v>
      </c>
      <c r="E648" t="s">
        <v>1757</v>
      </c>
      <c r="F648" s="8">
        <v>2307</v>
      </c>
      <c r="G648" s="2"/>
      <c r="I648" t="str">
        <f t="shared" si="90"/>
        <v>PECES D'AUTOMÒBILS MAVERICK</v>
      </c>
      <c r="J648" t="b">
        <f t="shared" si="91"/>
        <v>1</v>
      </c>
      <c r="M648">
        <f t="shared" si="92"/>
        <v>14</v>
      </c>
      <c r="N648" t="str">
        <f t="shared" si="93"/>
        <v>+(292) 292-4616</v>
      </c>
      <c r="O648">
        <f t="shared" si="94"/>
        <v>2307</v>
      </c>
      <c r="P648" t="b">
        <f t="shared" si="95"/>
        <v>1</v>
      </c>
      <c r="Q648">
        <f t="shared" si="96"/>
        <v>2307</v>
      </c>
      <c r="R648" t="b">
        <f t="shared" si="97"/>
        <v>0</v>
      </c>
      <c r="U648">
        <f t="shared" si="98"/>
        <v>1</v>
      </c>
    </row>
    <row r="649" spans="1:21" x14ac:dyDescent="0.25">
      <c r="A649" t="s">
        <v>4576</v>
      </c>
      <c r="B649" t="s">
        <v>2618</v>
      </c>
      <c r="C649" t="s">
        <v>835</v>
      </c>
      <c r="D649" s="5" t="s">
        <v>3600</v>
      </c>
      <c r="E649" t="s">
        <v>1758</v>
      </c>
      <c r="F649" s="8">
        <v>8472</v>
      </c>
      <c r="G649" s="2">
        <v>42623</v>
      </c>
      <c r="I649" t="str">
        <f t="shared" si="90"/>
        <v>CIUTAT DE REVELSTOKE</v>
      </c>
      <c r="J649" t="b">
        <f t="shared" si="91"/>
        <v>0</v>
      </c>
      <c r="M649">
        <f t="shared" si="92"/>
        <v>14</v>
      </c>
      <c r="N649" t="str">
        <f t="shared" si="93"/>
        <v>+(775) 733-8457</v>
      </c>
      <c r="O649">
        <f t="shared" si="94"/>
        <v>8472</v>
      </c>
      <c r="P649" t="b">
        <f t="shared" si="95"/>
        <v>1</v>
      </c>
      <c r="Q649">
        <f t="shared" si="96"/>
        <v>8472</v>
      </c>
      <c r="R649" t="b">
        <f t="shared" si="97"/>
        <v>1</v>
      </c>
      <c r="U649">
        <f t="shared" si="98"/>
        <v>1</v>
      </c>
    </row>
    <row r="650" spans="1:21" x14ac:dyDescent="0.25">
      <c r="A650" t="s">
        <v>4577</v>
      </c>
      <c r="B650" t="s">
        <v>2619</v>
      </c>
      <c r="C650" t="s">
        <v>836</v>
      </c>
      <c r="D650" s="5" t="s">
        <v>3601</v>
      </c>
      <c r="E650" t="s">
        <v>1759</v>
      </c>
      <c r="F650" s="8">
        <v>4633</v>
      </c>
      <c r="G650" s="2">
        <v>43949</v>
      </c>
      <c r="I650" t="str">
        <f t="shared" si="90"/>
        <v>SERVEIS DE GARATGE</v>
      </c>
      <c r="J650" t="b">
        <f t="shared" si="91"/>
        <v>0</v>
      </c>
      <c r="M650">
        <f t="shared" si="92"/>
        <v>14</v>
      </c>
      <c r="N650" t="str">
        <f t="shared" si="93"/>
        <v>+(372) 347-8353</v>
      </c>
      <c r="O650">
        <f t="shared" si="94"/>
        <v>4633</v>
      </c>
      <c r="P650" t="b">
        <f t="shared" si="95"/>
        <v>1</v>
      </c>
      <c r="Q650">
        <f t="shared" si="96"/>
        <v>4633</v>
      </c>
      <c r="R650" t="b">
        <f t="shared" si="97"/>
        <v>1</v>
      </c>
      <c r="U650">
        <f t="shared" si="98"/>
        <v>1</v>
      </c>
    </row>
    <row r="651" spans="1:21" x14ac:dyDescent="0.25">
      <c r="A651" t="s">
        <v>4578</v>
      </c>
      <c r="B651" t="s">
        <v>2620</v>
      </c>
      <c r="C651" t="s">
        <v>333</v>
      </c>
      <c r="D651" s="5" t="s">
        <v>3602</v>
      </c>
      <c r="E651" t="s">
        <v>1760</v>
      </c>
      <c r="F651" s="8">
        <v>7766</v>
      </c>
      <c r="G651" s="2">
        <v>43902</v>
      </c>
      <c r="I651" t="str">
        <f t="shared" si="90"/>
        <v>DIRECCIÓ MRZIO</v>
      </c>
      <c r="J651" t="b">
        <f t="shared" si="91"/>
        <v>0</v>
      </c>
      <c r="M651">
        <f t="shared" si="92"/>
        <v>14</v>
      </c>
      <c r="N651" t="str">
        <f t="shared" si="93"/>
        <v>+(615) 778-2959</v>
      </c>
      <c r="O651">
        <f t="shared" si="94"/>
        <v>7766</v>
      </c>
      <c r="P651" t="b">
        <f t="shared" si="95"/>
        <v>1</v>
      </c>
      <c r="Q651">
        <f t="shared" si="96"/>
        <v>7766</v>
      </c>
      <c r="R651" t="b">
        <f t="shared" si="97"/>
        <v>1</v>
      </c>
      <c r="U651">
        <f t="shared" si="98"/>
        <v>1</v>
      </c>
    </row>
    <row r="652" spans="1:21" x14ac:dyDescent="0.25">
      <c r="A652" t="s">
        <v>4579</v>
      </c>
      <c r="B652" t="s">
        <v>2621</v>
      </c>
      <c r="C652" t="s">
        <v>837</v>
      </c>
      <c r="D652" s="5" t="s">
        <v>3603</v>
      </c>
      <c r="E652" t="s">
        <v>1761</v>
      </c>
      <c r="F652" s="8">
        <v>5011</v>
      </c>
      <c r="G652" s="2">
        <v>44677</v>
      </c>
      <c r="I652" t="str">
        <f t="shared" si="90"/>
        <v>ADMINISTRADORS</v>
      </c>
      <c r="J652" t="b">
        <f t="shared" si="91"/>
        <v>0</v>
      </c>
      <c r="M652">
        <f t="shared" si="92"/>
        <v>14</v>
      </c>
      <c r="N652" t="str">
        <f t="shared" si="93"/>
        <v>+(416) 245-3179</v>
      </c>
      <c r="O652">
        <f t="shared" si="94"/>
        <v>5011</v>
      </c>
      <c r="P652" t="b">
        <f t="shared" si="95"/>
        <v>1</v>
      </c>
      <c r="Q652">
        <f t="shared" si="96"/>
        <v>5011</v>
      </c>
      <c r="R652" t="b">
        <f t="shared" si="97"/>
        <v>1</v>
      </c>
      <c r="U652">
        <f t="shared" si="98"/>
        <v>1</v>
      </c>
    </row>
    <row r="653" spans="1:21" x14ac:dyDescent="0.25">
      <c r="A653" t="s">
        <v>4580</v>
      </c>
      <c r="B653" t="s">
        <v>2622</v>
      </c>
      <c r="C653" t="s">
        <v>334</v>
      </c>
      <c r="D653" s="5" t="s">
        <v>3604</v>
      </c>
      <c r="E653" t="s">
        <v>1762</v>
      </c>
      <c r="F653" s="8">
        <v>4816</v>
      </c>
      <c r="G653" s="2">
        <v>43890</v>
      </c>
      <c r="I653" t="str">
        <f t="shared" si="90"/>
        <v>AGÈNCIA BEE AUTO</v>
      </c>
      <c r="J653" t="b">
        <f t="shared" si="91"/>
        <v>0</v>
      </c>
      <c r="M653">
        <f t="shared" si="92"/>
        <v>14</v>
      </c>
      <c r="N653" t="str">
        <f t="shared" si="93"/>
        <v>+(739) 948-0623</v>
      </c>
      <c r="O653">
        <f t="shared" si="94"/>
        <v>4816</v>
      </c>
      <c r="P653" t="b">
        <f t="shared" si="95"/>
        <v>1</v>
      </c>
      <c r="Q653">
        <f t="shared" si="96"/>
        <v>4816</v>
      </c>
      <c r="R653" t="b">
        <f t="shared" si="97"/>
        <v>1</v>
      </c>
      <c r="U653">
        <f t="shared" si="98"/>
        <v>1</v>
      </c>
    </row>
    <row r="654" spans="1:21" x14ac:dyDescent="0.25">
      <c r="A654" t="s">
        <v>4581</v>
      </c>
      <c r="B654" t="s">
        <v>2623</v>
      </c>
      <c r="C654" t="s">
        <v>335</v>
      </c>
      <c r="D654" s="5" t="s">
        <v>3605</v>
      </c>
      <c r="E654" t="s">
        <v>1763</v>
      </c>
      <c r="F654" s="8">
        <v>6503</v>
      </c>
      <c r="G654" s="2">
        <v>42712</v>
      </c>
      <c r="I654" t="str">
        <f t="shared" si="90"/>
        <v>VISIÓ ESPORTIVA</v>
      </c>
      <c r="J654" t="b">
        <f t="shared" si="91"/>
        <v>0</v>
      </c>
      <c r="M654">
        <f t="shared" si="92"/>
        <v>14</v>
      </c>
      <c r="N654" t="str">
        <f t="shared" si="93"/>
        <v>+(414) 340-8023</v>
      </c>
      <c r="O654">
        <f t="shared" si="94"/>
        <v>6503</v>
      </c>
      <c r="P654" t="b">
        <f t="shared" si="95"/>
        <v>1</v>
      </c>
      <c r="Q654">
        <f t="shared" si="96"/>
        <v>6503</v>
      </c>
      <c r="R654" t="b">
        <f t="shared" si="97"/>
        <v>1</v>
      </c>
      <c r="U654">
        <f t="shared" si="98"/>
        <v>1</v>
      </c>
    </row>
    <row r="655" spans="1:21" x14ac:dyDescent="0.25">
      <c r="A655" t="s">
        <v>4582</v>
      </c>
      <c r="B655" t="s">
        <v>2624</v>
      </c>
      <c r="C655" t="s">
        <v>838</v>
      </c>
      <c r="D655" s="5" t="s">
        <v>3606</v>
      </c>
      <c r="E655" t="s">
        <v>1764</v>
      </c>
      <c r="F655" s="8">
        <v>2196</v>
      </c>
      <c r="G655" s="2">
        <v>41366</v>
      </c>
      <c r="I655" t="str">
        <f t="shared" si="90"/>
        <v>NOU VR</v>
      </c>
      <c r="J655" t="b">
        <f t="shared" si="91"/>
        <v>0</v>
      </c>
      <c r="M655">
        <f t="shared" si="92"/>
        <v>14</v>
      </c>
      <c r="N655" t="str">
        <f t="shared" si="93"/>
        <v>+(791) 355-4360</v>
      </c>
      <c r="O655">
        <f t="shared" si="94"/>
        <v>2196</v>
      </c>
      <c r="P655" t="b">
        <f t="shared" si="95"/>
        <v>1</v>
      </c>
      <c r="Q655">
        <f t="shared" si="96"/>
        <v>2196</v>
      </c>
      <c r="R655" t="b">
        <f t="shared" si="97"/>
        <v>1</v>
      </c>
      <c r="U655">
        <f t="shared" si="98"/>
        <v>1</v>
      </c>
    </row>
    <row r="656" spans="1:21" x14ac:dyDescent="0.25">
      <c r="A656" t="s">
        <v>4583</v>
      </c>
      <c r="B656" t="s">
        <v>2625</v>
      </c>
      <c r="C656" t="s">
        <v>336</v>
      </c>
      <c r="D656" s="5" t="s">
        <v>3607</v>
      </c>
      <c r="E656" t="s">
        <v>4952</v>
      </c>
      <c r="F656" s="8">
        <v>5993</v>
      </c>
      <c r="G656" s="2">
        <v>41188</v>
      </c>
      <c r="I656" t="str">
        <f t="shared" si="90"/>
        <v>ESPORTS AMB BICICLETA DE CARRETERA</v>
      </c>
      <c r="J656" t="b">
        <f t="shared" si="91"/>
        <v>0</v>
      </c>
      <c r="M656">
        <f t="shared" si="92"/>
        <v>12</v>
      </c>
      <c r="N656" t="str">
        <f t="shared" si="93"/>
        <v>+(714) 385-99</v>
      </c>
      <c r="O656">
        <f t="shared" si="94"/>
        <v>5993</v>
      </c>
      <c r="P656" t="b">
        <f t="shared" si="95"/>
        <v>1</v>
      </c>
      <c r="Q656">
        <f t="shared" si="96"/>
        <v>5993</v>
      </c>
      <c r="R656" t="b">
        <f t="shared" si="97"/>
        <v>1</v>
      </c>
      <c r="U656">
        <f t="shared" si="98"/>
        <v>1</v>
      </c>
    </row>
    <row r="657" spans="1:21" x14ac:dyDescent="0.25">
      <c r="A657" t="s">
        <v>4584</v>
      </c>
      <c r="B657" t="s">
        <v>2626</v>
      </c>
      <c r="C657" t="s">
        <v>839</v>
      </c>
      <c r="D657" s="5" t="s">
        <v>3608</v>
      </c>
      <c r="E657" t="s">
        <v>4953</v>
      </c>
      <c r="F657" s="8">
        <v>8365</v>
      </c>
      <c r="G657" s="2">
        <v>42853</v>
      </c>
      <c r="I657" t="str">
        <f t="shared" si="90"/>
        <v>ITI TÈCNIC</v>
      </c>
      <c r="J657" t="b">
        <f t="shared" si="91"/>
        <v>0</v>
      </c>
      <c r="M657">
        <f t="shared" si="92"/>
        <v>13</v>
      </c>
      <c r="N657" t="str">
        <f t="shared" si="93"/>
        <v>+(990) 448-264</v>
      </c>
      <c r="O657">
        <f t="shared" si="94"/>
        <v>8365</v>
      </c>
      <c r="P657" t="b">
        <f t="shared" si="95"/>
        <v>1</v>
      </c>
      <c r="Q657">
        <f t="shared" si="96"/>
        <v>8365</v>
      </c>
      <c r="R657" t="b">
        <f t="shared" si="97"/>
        <v>1</v>
      </c>
      <c r="U657">
        <f t="shared" si="98"/>
        <v>1</v>
      </c>
    </row>
    <row r="658" spans="1:21" x14ac:dyDescent="0.25">
      <c r="A658" t="s">
        <v>4585</v>
      </c>
      <c r="B658" t="s">
        <v>2627</v>
      </c>
      <c r="C658" t="s">
        <v>337</v>
      </c>
      <c r="D658" s="5" t="s">
        <v>3609</v>
      </c>
      <c r="E658" t="s">
        <v>1765</v>
      </c>
      <c r="F658" s="8">
        <v>4944</v>
      </c>
      <c r="G658" s="2">
        <v>42740</v>
      </c>
      <c r="I658" t="str">
        <f t="shared" si="90"/>
        <v>CANVI DE PENSAMENT</v>
      </c>
      <c r="J658" t="b">
        <f t="shared" si="91"/>
        <v>0</v>
      </c>
      <c r="M658">
        <f t="shared" si="92"/>
        <v>14</v>
      </c>
      <c r="N658" t="str">
        <f t="shared" si="93"/>
        <v>+(970) 709-5227</v>
      </c>
      <c r="O658">
        <f t="shared" si="94"/>
        <v>4944</v>
      </c>
      <c r="P658" t="b">
        <f t="shared" si="95"/>
        <v>1</v>
      </c>
      <c r="Q658">
        <f t="shared" si="96"/>
        <v>4944</v>
      </c>
      <c r="R658" t="b">
        <f t="shared" si="97"/>
        <v>1</v>
      </c>
      <c r="U658">
        <f t="shared" si="98"/>
        <v>1</v>
      </c>
    </row>
    <row r="659" spans="1:21" x14ac:dyDescent="0.25">
      <c r="A659" t="s">
        <v>4586</v>
      </c>
      <c r="B659" t="s">
        <v>2628</v>
      </c>
      <c r="C659" t="s">
        <v>338</v>
      </c>
      <c r="D659" s="5" t="s">
        <v>3610</v>
      </c>
      <c r="E659" t="s">
        <v>1766</v>
      </c>
      <c r="F659" s="8">
        <v>2241</v>
      </c>
      <c r="G659" s="2">
        <v>44274</v>
      </c>
      <c r="I659" t="str">
        <f t="shared" si="90"/>
        <v>NUCLI</v>
      </c>
      <c r="J659" t="b">
        <f t="shared" si="91"/>
        <v>0</v>
      </c>
      <c r="M659">
        <f t="shared" si="92"/>
        <v>14</v>
      </c>
      <c r="N659" t="str">
        <f t="shared" si="93"/>
        <v>+(350) 767-0078</v>
      </c>
      <c r="O659">
        <f t="shared" si="94"/>
        <v>2241</v>
      </c>
      <c r="P659" t="b">
        <f t="shared" si="95"/>
        <v>1</v>
      </c>
      <c r="Q659">
        <f t="shared" si="96"/>
        <v>2241</v>
      </c>
      <c r="R659" t="b">
        <f t="shared" si="97"/>
        <v>1</v>
      </c>
      <c r="U659">
        <f t="shared" si="98"/>
        <v>1</v>
      </c>
    </row>
    <row r="660" spans="1:21" x14ac:dyDescent="0.25">
      <c r="A660" t="s">
        <v>4587</v>
      </c>
      <c r="B660" t="s">
        <v>2629</v>
      </c>
      <c r="C660" t="s">
        <v>339</v>
      </c>
      <c r="D660" s="5" t="s">
        <v>3611</v>
      </c>
      <c r="E660" t="s">
        <v>1767</v>
      </c>
      <c r="F660" s="8">
        <v>5623</v>
      </c>
      <c r="G660" s="2">
        <v>43151</v>
      </c>
      <c r="I660" t="str">
        <f t="shared" si="90"/>
        <v>ENTRENAMENT CREUAT</v>
      </c>
      <c r="J660" t="b">
        <f t="shared" si="91"/>
        <v>0</v>
      </c>
      <c r="M660">
        <f t="shared" si="92"/>
        <v>14</v>
      </c>
      <c r="N660" t="str">
        <f t="shared" si="93"/>
        <v>+(570) 624-3623</v>
      </c>
      <c r="O660">
        <f t="shared" si="94"/>
        <v>5623</v>
      </c>
      <c r="P660" t="b">
        <f t="shared" si="95"/>
        <v>1</v>
      </c>
      <c r="Q660">
        <f t="shared" si="96"/>
        <v>5623</v>
      </c>
      <c r="R660" t="b">
        <f t="shared" si="97"/>
        <v>1</v>
      </c>
      <c r="U660">
        <f t="shared" si="98"/>
        <v>1</v>
      </c>
    </row>
    <row r="661" spans="1:21" x14ac:dyDescent="0.25">
      <c r="A661" t="s">
        <v>4588</v>
      </c>
      <c r="B661" t="s">
        <v>2630</v>
      </c>
      <c r="C661" t="s">
        <v>840</v>
      </c>
      <c r="D661" s="5" t="s">
        <v>3612</v>
      </c>
      <c r="E661" t="s">
        <v>1768</v>
      </c>
      <c r="F661" s="8">
        <v>1345</v>
      </c>
      <c r="G661" s="2">
        <v>43947</v>
      </c>
      <c r="I661" t="str">
        <f t="shared" si="90"/>
        <v>SISTEMES AI</v>
      </c>
      <c r="J661" t="b">
        <f t="shared" si="91"/>
        <v>0</v>
      </c>
      <c r="M661">
        <f t="shared" si="92"/>
        <v>14</v>
      </c>
      <c r="N661" t="str">
        <f t="shared" si="93"/>
        <v>+(785) 593-7104</v>
      </c>
      <c r="O661">
        <f t="shared" si="94"/>
        <v>1345</v>
      </c>
      <c r="P661" t="b">
        <f t="shared" si="95"/>
        <v>1</v>
      </c>
      <c r="Q661">
        <f t="shared" si="96"/>
        <v>1345</v>
      </c>
      <c r="R661" t="b">
        <f t="shared" si="97"/>
        <v>1</v>
      </c>
      <c r="U661">
        <f t="shared" si="98"/>
        <v>1</v>
      </c>
    </row>
    <row r="662" spans="1:21" x14ac:dyDescent="0.25">
      <c r="A662" t="s">
        <v>4589</v>
      </c>
      <c r="B662" t="s">
        <v>2631</v>
      </c>
      <c r="C662" t="s">
        <v>340</v>
      </c>
      <c r="D662" s="5" t="s">
        <v>3613</v>
      </c>
      <c r="E662" t="s">
        <v>1769</v>
      </c>
      <c r="F662" s="8">
        <v>4154</v>
      </c>
      <c r="G662" s="2">
        <v>41527</v>
      </c>
      <c r="I662" t="str">
        <f t="shared" si="90"/>
        <v>CAMALEÓ</v>
      </c>
      <c r="J662" t="b">
        <f t="shared" si="91"/>
        <v>0</v>
      </c>
      <c r="M662">
        <f t="shared" si="92"/>
        <v>14</v>
      </c>
      <c r="N662" t="str">
        <f t="shared" si="93"/>
        <v>+(701) 725-6313</v>
      </c>
      <c r="O662">
        <f t="shared" si="94"/>
        <v>4154</v>
      </c>
      <c r="P662" t="b">
        <f t="shared" si="95"/>
        <v>1</v>
      </c>
      <c r="Q662">
        <f t="shared" si="96"/>
        <v>4154</v>
      </c>
      <c r="R662" t="b">
        <f t="shared" si="97"/>
        <v>1</v>
      </c>
      <c r="U662">
        <f t="shared" si="98"/>
        <v>1</v>
      </c>
    </row>
    <row r="663" spans="1:21" x14ac:dyDescent="0.25">
      <c r="A663" t="s">
        <v>4590</v>
      </c>
      <c r="B663" t="s">
        <v>2632</v>
      </c>
      <c r="C663" t="s">
        <v>341</v>
      </c>
      <c r="D663" s="5" t="s">
        <v>3614</v>
      </c>
      <c r="E663" t="s">
        <v>1770</v>
      </c>
      <c r="F663" s="8">
        <v>7600</v>
      </c>
      <c r="G663" s="2">
        <v>44119</v>
      </c>
      <c r="I663" t="str">
        <f t="shared" si="90"/>
        <v>TECNOLOGIES OUMA</v>
      </c>
      <c r="J663" t="b">
        <f t="shared" si="91"/>
        <v>0</v>
      </c>
      <c r="M663">
        <f t="shared" si="92"/>
        <v>14</v>
      </c>
      <c r="N663" t="str">
        <f t="shared" si="93"/>
        <v>+(386) 336-0579</v>
      </c>
      <c r="O663">
        <f t="shared" si="94"/>
        <v>7600</v>
      </c>
      <c r="P663" t="b">
        <f t="shared" si="95"/>
        <v>1</v>
      </c>
      <c r="Q663">
        <f t="shared" si="96"/>
        <v>7600</v>
      </c>
      <c r="R663" t="b">
        <f t="shared" si="97"/>
        <v>1</v>
      </c>
      <c r="U663">
        <f t="shared" si="98"/>
        <v>1</v>
      </c>
    </row>
    <row r="664" spans="1:21" x14ac:dyDescent="0.25">
      <c r="A664" t="s">
        <v>4591</v>
      </c>
      <c r="B664" t="s">
        <v>2633</v>
      </c>
      <c r="C664" t="s">
        <v>342</v>
      </c>
      <c r="D664" s="5" t="s">
        <v>3615</v>
      </c>
      <c r="E664" t="s">
        <v>1771</v>
      </c>
      <c r="F664" s="8">
        <v>2476</v>
      </c>
      <c r="G664" s="2">
        <v>43348</v>
      </c>
      <c r="I664" t="str">
        <f t="shared" si="90"/>
        <v>SISTEMES BLUEFIN</v>
      </c>
      <c r="J664" t="b">
        <f t="shared" si="91"/>
        <v>0</v>
      </c>
      <c r="M664">
        <f t="shared" si="92"/>
        <v>14</v>
      </c>
      <c r="N664" t="str">
        <f t="shared" si="93"/>
        <v>+(866) 748-0444</v>
      </c>
      <c r="O664">
        <f t="shared" si="94"/>
        <v>2476</v>
      </c>
      <c r="P664" t="b">
        <f t="shared" si="95"/>
        <v>1</v>
      </c>
      <c r="Q664">
        <f t="shared" si="96"/>
        <v>2476</v>
      </c>
      <c r="R664" t="b">
        <f t="shared" si="97"/>
        <v>1</v>
      </c>
      <c r="U664">
        <f t="shared" si="98"/>
        <v>1</v>
      </c>
    </row>
    <row r="665" spans="1:21" x14ac:dyDescent="0.25">
      <c r="A665" t="s">
        <v>4592</v>
      </c>
      <c r="B665" t="s">
        <v>2634</v>
      </c>
      <c r="C665" t="s">
        <v>841</v>
      </c>
      <c r="D665" s="5" t="s">
        <v>3616</v>
      </c>
      <c r="E665" t="s">
        <v>1772</v>
      </c>
      <c r="F665" s="8">
        <v>1801</v>
      </c>
      <c r="G665" s="2">
        <v>42454</v>
      </c>
      <c r="I665" t="str">
        <f t="shared" si="90"/>
        <v>ENGINYERIA PSI</v>
      </c>
      <c r="J665" t="b">
        <f t="shared" si="91"/>
        <v>0</v>
      </c>
      <c r="M665">
        <f t="shared" si="92"/>
        <v>14</v>
      </c>
      <c r="N665" t="str">
        <f t="shared" si="93"/>
        <v>+(544) 213-4553</v>
      </c>
      <c r="O665">
        <f t="shared" si="94"/>
        <v>1801</v>
      </c>
      <c r="P665" t="b">
        <f t="shared" si="95"/>
        <v>1</v>
      </c>
      <c r="Q665">
        <f t="shared" si="96"/>
        <v>1801</v>
      </c>
      <c r="R665" t="b">
        <f t="shared" si="97"/>
        <v>1</v>
      </c>
      <c r="U665">
        <f t="shared" si="98"/>
        <v>1</v>
      </c>
    </row>
    <row r="666" spans="1:21" x14ac:dyDescent="0.25">
      <c r="A666" t="s">
        <v>4593</v>
      </c>
      <c r="B666" t="s">
        <v>2635</v>
      </c>
      <c r="C666" t="s">
        <v>842</v>
      </c>
      <c r="D666" s="6" t="s">
        <v>4951</v>
      </c>
      <c r="E666" t="s">
        <v>1773</v>
      </c>
      <c r="F666" s="8">
        <v>-1951</v>
      </c>
      <c r="G666" s="2">
        <v>44199</v>
      </c>
      <c r="I666" t="str">
        <f t="shared" si="90"/>
        <v>LÒGICA</v>
      </c>
      <c r="J666" t="b">
        <f t="shared" si="91"/>
        <v>0</v>
      </c>
      <c r="M666">
        <f t="shared" si="92"/>
        <v>14</v>
      </c>
      <c r="N666" t="str">
        <f t="shared" si="93"/>
        <v>+(956) 587-5283</v>
      </c>
      <c r="O666">
        <f t="shared" si="94"/>
        <v>1951</v>
      </c>
      <c r="P666" t="b">
        <f t="shared" si="95"/>
        <v>1</v>
      </c>
      <c r="Q666">
        <f t="shared" si="96"/>
        <v>-1951</v>
      </c>
      <c r="R666" t="b">
        <f t="shared" si="97"/>
        <v>1</v>
      </c>
      <c r="U666">
        <f t="shared" si="98"/>
        <v>1</v>
      </c>
    </row>
    <row r="667" spans="1:21" x14ac:dyDescent="0.25">
      <c r="A667" t="s">
        <v>4594</v>
      </c>
      <c r="B667" t="s">
        <v>2636</v>
      </c>
      <c r="C667" t="s">
        <v>843</v>
      </c>
      <c r="D667" s="5" t="s">
        <v>3617</v>
      </c>
      <c r="E667" t="s">
        <v>1774</v>
      </c>
      <c r="F667" s="8">
        <v>6545</v>
      </c>
      <c r="G667" s="2">
        <v>43595</v>
      </c>
      <c r="I667" t="str">
        <f t="shared" si="90"/>
        <v>DOMÒTICA</v>
      </c>
      <c r="J667" t="b">
        <f t="shared" si="91"/>
        <v>0</v>
      </c>
      <c r="M667">
        <f t="shared" si="92"/>
        <v>14</v>
      </c>
      <c r="N667" t="str">
        <f t="shared" si="93"/>
        <v>+(476) 955-4567</v>
      </c>
      <c r="O667">
        <f t="shared" si="94"/>
        <v>6545</v>
      </c>
      <c r="P667" t="b">
        <f t="shared" si="95"/>
        <v>1</v>
      </c>
      <c r="Q667">
        <f t="shared" si="96"/>
        <v>6545</v>
      </c>
      <c r="R667" t="b">
        <f t="shared" si="97"/>
        <v>1</v>
      </c>
      <c r="U667">
        <f t="shared" si="98"/>
        <v>1</v>
      </c>
    </row>
    <row r="668" spans="1:21" x14ac:dyDescent="0.25">
      <c r="A668" t="s">
        <v>4595</v>
      </c>
      <c r="B668" t="s">
        <v>2637</v>
      </c>
      <c r="C668" t="s">
        <v>343</v>
      </c>
      <c r="D668" s="5" t="s">
        <v>3618</v>
      </c>
      <c r="E668" t="s">
        <v>1775</v>
      </c>
      <c r="F668" s="8">
        <v>4393</v>
      </c>
      <c r="G668" s="2">
        <v>43735</v>
      </c>
      <c r="I668" t="str">
        <f t="shared" si="90"/>
        <v>EMPRESES EILIS</v>
      </c>
      <c r="J668" t="b">
        <f t="shared" si="91"/>
        <v>0</v>
      </c>
      <c r="M668">
        <f t="shared" si="92"/>
        <v>14</v>
      </c>
      <c r="N668" t="str">
        <f t="shared" si="93"/>
        <v>+(620) 774-4600</v>
      </c>
      <c r="O668">
        <f t="shared" si="94"/>
        <v>4393</v>
      </c>
      <c r="P668" t="b">
        <f t="shared" si="95"/>
        <v>1</v>
      </c>
      <c r="Q668">
        <f t="shared" si="96"/>
        <v>4393</v>
      </c>
      <c r="R668" t="b">
        <f t="shared" si="97"/>
        <v>1</v>
      </c>
      <c r="U668">
        <f t="shared" si="98"/>
        <v>1</v>
      </c>
    </row>
    <row r="669" spans="1:21" x14ac:dyDescent="0.25">
      <c r="A669" t="s">
        <v>4596</v>
      </c>
      <c r="B669" t="s">
        <v>2638</v>
      </c>
      <c r="C669" t="s">
        <v>344</v>
      </c>
      <c r="D669" s="5" t="s">
        <v>3619</v>
      </c>
      <c r="E669" t="s">
        <v>1776</v>
      </c>
      <c r="F669" s="8">
        <v>235</v>
      </c>
      <c r="G669" s="2">
        <v>43019</v>
      </c>
      <c r="I669" t="str">
        <f t="shared" si="90"/>
        <v>AI SEQÜENCIAL</v>
      </c>
      <c r="J669" t="b">
        <f t="shared" si="91"/>
        <v>0</v>
      </c>
      <c r="M669">
        <f t="shared" si="92"/>
        <v>14</v>
      </c>
      <c r="N669" t="str">
        <f t="shared" si="93"/>
        <v>+(526) 671-7655</v>
      </c>
      <c r="O669">
        <f t="shared" si="94"/>
        <v>235</v>
      </c>
      <c r="P669" t="b">
        <f t="shared" si="95"/>
        <v>1</v>
      </c>
      <c r="Q669">
        <f t="shared" si="96"/>
        <v>235</v>
      </c>
      <c r="R669" t="b">
        <f t="shared" si="97"/>
        <v>1</v>
      </c>
      <c r="U669">
        <f t="shared" si="98"/>
        <v>1</v>
      </c>
    </row>
    <row r="670" spans="1:21" x14ac:dyDescent="0.25">
      <c r="A670" t="s">
        <v>4597</v>
      </c>
      <c r="B670" t="s">
        <v>2639</v>
      </c>
      <c r="C670" t="s">
        <v>844</v>
      </c>
      <c r="D670" s="5" t="s">
        <v>3620</v>
      </c>
      <c r="E670" t="s">
        <v>1777</v>
      </c>
      <c r="F670" s="8">
        <v>8219</v>
      </c>
      <c r="G670" s="2">
        <v>43533</v>
      </c>
      <c r="I670" t="str">
        <f t="shared" si="90"/>
        <v>SOLUCIÓ BÀSICA</v>
      </c>
      <c r="J670" t="b">
        <f t="shared" si="91"/>
        <v>0</v>
      </c>
      <c r="M670">
        <f t="shared" si="92"/>
        <v>14</v>
      </c>
      <c r="N670" t="str">
        <f t="shared" si="93"/>
        <v>+(203) 926-5564</v>
      </c>
      <c r="O670">
        <f t="shared" si="94"/>
        <v>8219</v>
      </c>
      <c r="P670" t="b">
        <f t="shared" si="95"/>
        <v>1</v>
      </c>
      <c r="Q670">
        <f t="shared" si="96"/>
        <v>8219</v>
      </c>
      <c r="R670" t="b">
        <f t="shared" si="97"/>
        <v>1</v>
      </c>
      <c r="U670">
        <f t="shared" si="98"/>
        <v>1</v>
      </c>
    </row>
    <row r="671" spans="1:21" x14ac:dyDescent="0.25">
      <c r="A671" t="s">
        <v>4598</v>
      </c>
      <c r="B671" t="s">
        <v>2640</v>
      </c>
      <c r="C671" t="s">
        <v>345</v>
      </c>
      <c r="D671" s="5" t="s">
        <v>3621</v>
      </c>
      <c r="E671" t="s">
        <v>1778</v>
      </c>
      <c r="F671" s="8">
        <v>1011</v>
      </c>
      <c r="G671" s="2">
        <v>43948</v>
      </c>
      <c r="I671" t="str">
        <f t="shared" si="90"/>
        <v>SISTEMES WESTWISE</v>
      </c>
      <c r="J671" t="b">
        <f t="shared" si="91"/>
        <v>0</v>
      </c>
      <c r="M671">
        <f t="shared" si="92"/>
        <v>14</v>
      </c>
      <c r="N671" t="str">
        <f t="shared" si="93"/>
        <v>+(771) 764-7112</v>
      </c>
      <c r="O671">
        <f t="shared" si="94"/>
        <v>1011</v>
      </c>
      <c r="P671" t="b">
        <f t="shared" si="95"/>
        <v>1</v>
      </c>
      <c r="Q671">
        <f t="shared" si="96"/>
        <v>1011</v>
      </c>
      <c r="R671" t="b">
        <f t="shared" si="97"/>
        <v>1</v>
      </c>
      <c r="U671">
        <f t="shared" si="98"/>
        <v>1</v>
      </c>
    </row>
    <row r="672" spans="1:21" x14ac:dyDescent="0.25">
      <c r="A672" t="s">
        <v>4599</v>
      </c>
      <c r="B672" t="s">
        <v>2641</v>
      </c>
      <c r="C672" t="s">
        <v>346</v>
      </c>
      <c r="D672" s="5" t="s">
        <v>3622</v>
      </c>
      <c r="E672" t="s">
        <v>1779</v>
      </c>
      <c r="F672" s="8">
        <v>2535</v>
      </c>
      <c r="G672" s="2">
        <v>41001</v>
      </c>
      <c r="I672" t="str">
        <f t="shared" si="90"/>
        <v>MOBLES D'ART ORMAN</v>
      </c>
      <c r="J672" t="b">
        <f t="shared" si="91"/>
        <v>0</v>
      </c>
      <c r="M672">
        <f t="shared" si="92"/>
        <v>14</v>
      </c>
      <c r="N672" t="str">
        <f t="shared" si="93"/>
        <v>+(366) 582-6034</v>
      </c>
      <c r="O672">
        <f t="shared" si="94"/>
        <v>2535</v>
      </c>
      <c r="P672" t="b">
        <f t="shared" si="95"/>
        <v>1</v>
      </c>
      <c r="Q672">
        <f t="shared" si="96"/>
        <v>2535</v>
      </c>
      <c r="R672" t="b">
        <f t="shared" si="97"/>
        <v>1</v>
      </c>
      <c r="U672">
        <f t="shared" si="98"/>
        <v>1</v>
      </c>
    </row>
    <row r="673" spans="1:21" x14ac:dyDescent="0.25">
      <c r="A673" t="s">
        <v>4600</v>
      </c>
      <c r="B673" t="s">
        <v>2642</v>
      </c>
      <c r="C673" t="s">
        <v>347</v>
      </c>
      <c r="D673" s="5" t="s">
        <v>3623</v>
      </c>
      <c r="E673" t="s">
        <v>1780</v>
      </c>
      <c r="F673" s="8">
        <v>6486</v>
      </c>
      <c r="G673" s="2">
        <v>43214</v>
      </c>
      <c r="I673" t="str">
        <f t="shared" si="90"/>
        <v>CIUTAT DE LIÓ</v>
      </c>
      <c r="J673" t="b">
        <f t="shared" si="91"/>
        <v>0</v>
      </c>
      <c r="M673">
        <f t="shared" si="92"/>
        <v>14</v>
      </c>
      <c r="N673" t="str">
        <f t="shared" si="93"/>
        <v>+(314) 749-4774</v>
      </c>
      <c r="O673">
        <f t="shared" si="94"/>
        <v>6486</v>
      </c>
      <c r="P673" t="b">
        <f t="shared" si="95"/>
        <v>1</v>
      </c>
      <c r="Q673">
        <f t="shared" si="96"/>
        <v>6486</v>
      </c>
      <c r="R673" t="b">
        <f t="shared" si="97"/>
        <v>1</v>
      </c>
      <c r="U673">
        <f t="shared" si="98"/>
        <v>1</v>
      </c>
    </row>
    <row r="674" spans="1:21" x14ac:dyDescent="0.25">
      <c r="A674" t="s">
        <v>4601</v>
      </c>
      <c r="B674" t="s">
        <v>2643</v>
      </c>
      <c r="C674" t="s">
        <v>348</v>
      </c>
      <c r="D674" s="5" t="s">
        <v>3624</v>
      </c>
      <c r="E674" t="s">
        <v>1781</v>
      </c>
      <c r="F674" s="8">
        <v>6098</v>
      </c>
      <c r="G674" s="2">
        <v>42607</v>
      </c>
      <c r="I674" t="str">
        <f t="shared" si="90"/>
        <v>CLAU MESTRA</v>
      </c>
      <c r="J674" t="b">
        <f t="shared" si="91"/>
        <v>0</v>
      </c>
      <c r="M674">
        <f t="shared" si="92"/>
        <v>14</v>
      </c>
      <c r="N674" t="str">
        <f t="shared" si="93"/>
        <v>+(428) 578-4074</v>
      </c>
      <c r="O674">
        <f t="shared" si="94"/>
        <v>6098</v>
      </c>
      <c r="P674" t="b">
        <f t="shared" si="95"/>
        <v>1</v>
      </c>
      <c r="Q674">
        <f t="shared" si="96"/>
        <v>6098</v>
      </c>
      <c r="R674" t="b">
        <f t="shared" si="97"/>
        <v>1</v>
      </c>
      <c r="U674">
        <f t="shared" si="98"/>
        <v>1</v>
      </c>
    </row>
    <row r="675" spans="1:21" x14ac:dyDescent="0.25">
      <c r="A675" t="s">
        <v>4602</v>
      </c>
      <c r="B675" t="s">
        <v>2644</v>
      </c>
      <c r="C675" t="s">
        <v>845</v>
      </c>
      <c r="D675" s="5" t="s">
        <v>3625</v>
      </c>
      <c r="E675" t="s">
        <v>1782</v>
      </c>
      <c r="F675" s="8">
        <v>2381</v>
      </c>
      <c r="G675" s="2">
        <v>41599</v>
      </c>
      <c r="I675" t="str">
        <f t="shared" si="90"/>
        <v>ASSOCIATS DEL SEGLE</v>
      </c>
      <c r="J675" t="b">
        <f t="shared" si="91"/>
        <v>0</v>
      </c>
      <c r="M675">
        <f t="shared" si="92"/>
        <v>14</v>
      </c>
      <c r="N675" t="str">
        <f t="shared" si="93"/>
        <v>+(656) 216-4346</v>
      </c>
      <c r="O675">
        <f t="shared" si="94"/>
        <v>2381</v>
      </c>
      <c r="P675" t="b">
        <f t="shared" si="95"/>
        <v>1</v>
      </c>
      <c r="Q675">
        <f t="shared" si="96"/>
        <v>2381</v>
      </c>
      <c r="R675" t="b">
        <f t="shared" si="97"/>
        <v>1</v>
      </c>
      <c r="U675">
        <f t="shared" si="98"/>
        <v>1</v>
      </c>
    </row>
    <row r="676" spans="1:21" x14ac:dyDescent="0.25">
      <c r="A676" t="s">
        <v>4603</v>
      </c>
      <c r="B676" t="s">
        <v>2645</v>
      </c>
      <c r="C676" t="s">
        <v>846</v>
      </c>
      <c r="D676" s="5" t="s">
        <v>3626</v>
      </c>
      <c r="E676" t="s">
        <v>1783</v>
      </c>
      <c r="F676" s="8">
        <v>4207</v>
      </c>
      <c r="G676" s="2">
        <v>42821</v>
      </c>
      <c r="I676" t="str">
        <f t="shared" si="90"/>
        <v>TECNOLOGIA CLAU</v>
      </c>
      <c r="J676" t="b">
        <f t="shared" si="91"/>
        <v>0</v>
      </c>
      <c r="M676">
        <f t="shared" si="92"/>
        <v>14</v>
      </c>
      <c r="N676" t="str">
        <f t="shared" si="93"/>
        <v>+(881) 452-6436</v>
      </c>
      <c r="O676">
        <f t="shared" si="94"/>
        <v>4207</v>
      </c>
      <c r="P676" t="b">
        <f t="shared" si="95"/>
        <v>1</v>
      </c>
      <c r="Q676">
        <f t="shared" si="96"/>
        <v>4207</v>
      </c>
      <c r="R676" t="b">
        <f t="shared" si="97"/>
        <v>1</v>
      </c>
      <c r="U676">
        <f t="shared" si="98"/>
        <v>1</v>
      </c>
    </row>
    <row r="677" spans="1:21" x14ac:dyDescent="0.25">
      <c r="A677" t="s">
        <v>4604</v>
      </c>
      <c r="B677" t="s">
        <v>2646</v>
      </c>
      <c r="C677" t="s">
        <v>847</v>
      </c>
      <c r="D677" s="5" t="s">
        <v>3423</v>
      </c>
      <c r="E677" t="s">
        <v>1784</v>
      </c>
      <c r="F677" s="8">
        <v>7025</v>
      </c>
      <c r="G677" s="2">
        <v>44414</v>
      </c>
      <c r="I677" t="str">
        <f t="shared" si="90"/>
        <v>SEGURETAT DE CLAUS</v>
      </c>
      <c r="J677" t="b">
        <f t="shared" si="91"/>
        <v>0</v>
      </c>
      <c r="M677">
        <f t="shared" si="92"/>
        <v>14</v>
      </c>
      <c r="N677" t="str">
        <f t="shared" si="93"/>
        <v>+(880) 330-4367</v>
      </c>
      <c r="O677">
        <f t="shared" si="94"/>
        <v>7025</v>
      </c>
      <c r="P677" t="b">
        <f t="shared" si="95"/>
        <v>1</v>
      </c>
      <c r="Q677">
        <f t="shared" si="96"/>
        <v>7025</v>
      </c>
      <c r="R677" t="b">
        <f t="shared" si="97"/>
        <v>1</v>
      </c>
      <c r="U677">
        <f t="shared" si="98"/>
        <v>1</v>
      </c>
    </row>
    <row r="678" spans="1:21" x14ac:dyDescent="0.25">
      <c r="A678" t="s">
        <v>4605</v>
      </c>
      <c r="B678" t="s">
        <v>2647</v>
      </c>
      <c r="C678" t="s">
        <v>848</v>
      </c>
      <c r="D678" s="5" t="s">
        <v>3627</v>
      </c>
      <c r="E678" t="s">
        <v>1785</v>
      </c>
      <c r="F678" s="8">
        <v>1143</v>
      </c>
      <c r="G678" s="2">
        <v>43873</v>
      </c>
      <c r="I678" t="str">
        <f t="shared" si="90"/>
        <v>MENJAVA</v>
      </c>
      <c r="J678" t="b">
        <f t="shared" si="91"/>
        <v>0</v>
      </c>
      <c r="M678">
        <f t="shared" si="92"/>
        <v>14</v>
      </c>
      <c r="N678" t="str">
        <f t="shared" si="93"/>
        <v>+(429) 720-3254</v>
      </c>
      <c r="O678">
        <f t="shared" si="94"/>
        <v>1143</v>
      </c>
      <c r="P678" t="b">
        <f t="shared" si="95"/>
        <v>1</v>
      </c>
      <c r="Q678">
        <f t="shared" si="96"/>
        <v>1143</v>
      </c>
      <c r="R678" t="b">
        <f t="shared" si="97"/>
        <v>1</v>
      </c>
      <c r="U678">
        <f t="shared" si="98"/>
        <v>1</v>
      </c>
    </row>
    <row r="679" spans="1:21" x14ac:dyDescent="0.25">
      <c r="A679" t="s">
        <v>4606</v>
      </c>
      <c r="B679" t="s">
        <v>2648</v>
      </c>
      <c r="C679" t="s">
        <v>349</v>
      </c>
      <c r="D679" s="5" t="s">
        <v>3628</v>
      </c>
      <c r="E679" t="s">
        <v>1786</v>
      </c>
      <c r="F679" s="8">
        <v>4446</v>
      </c>
      <c r="G679" s="2">
        <v>44185</v>
      </c>
      <c r="I679" t="str">
        <f t="shared" si="90"/>
        <v>ADVOCATS D'ALZHEIMER</v>
      </c>
      <c r="J679" t="b">
        <f t="shared" si="91"/>
        <v>0</v>
      </c>
      <c r="M679">
        <f t="shared" si="92"/>
        <v>14</v>
      </c>
      <c r="N679" t="str">
        <f t="shared" si="93"/>
        <v>+(655) 684-6687</v>
      </c>
      <c r="O679">
        <f t="shared" si="94"/>
        <v>4446</v>
      </c>
      <c r="P679" t="b">
        <f t="shared" si="95"/>
        <v>1</v>
      </c>
      <c r="Q679">
        <f t="shared" si="96"/>
        <v>4446</v>
      </c>
      <c r="R679" t="b">
        <f t="shared" si="97"/>
        <v>1</v>
      </c>
      <c r="U679">
        <f t="shared" si="98"/>
        <v>1</v>
      </c>
    </row>
    <row r="680" spans="1:21" x14ac:dyDescent="0.25">
      <c r="A680" t="s">
        <v>4607</v>
      </c>
      <c r="B680" t="s">
        <v>2649</v>
      </c>
      <c r="C680" t="s">
        <v>350</v>
      </c>
      <c r="D680" s="5" t="s">
        <v>3629</v>
      </c>
      <c r="E680" t="s">
        <v>1787</v>
      </c>
      <c r="F680" s="8">
        <v>970</v>
      </c>
      <c r="G680" s="2">
        <v>41728</v>
      </c>
      <c r="I680" t="str">
        <f t="shared" si="90"/>
        <v>TOT BEDDBFTY</v>
      </c>
      <c r="J680" t="b">
        <f t="shared" si="91"/>
        <v>0</v>
      </c>
      <c r="M680">
        <f t="shared" si="92"/>
        <v>14</v>
      </c>
      <c r="N680" t="str">
        <f t="shared" si="93"/>
        <v>+(600) 501-2527</v>
      </c>
      <c r="O680">
        <f t="shared" si="94"/>
        <v>970</v>
      </c>
      <c r="P680" t="b">
        <f t="shared" si="95"/>
        <v>1</v>
      </c>
      <c r="Q680">
        <f t="shared" si="96"/>
        <v>970</v>
      </c>
      <c r="R680" t="b">
        <f t="shared" si="97"/>
        <v>1</v>
      </c>
      <c r="U680">
        <f t="shared" si="98"/>
        <v>1</v>
      </c>
    </row>
    <row r="681" spans="1:21" x14ac:dyDescent="0.25">
      <c r="A681" t="s">
        <v>4608</v>
      </c>
      <c r="B681" t="s">
        <v>2650</v>
      </c>
      <c r="C681" t="s">
        <v>351</v>
      </c>
      <c r="D681" s="5" t="s">
        <v>3630</v>
      </c>
      <c r="E681" t="s">
        <v>1788</v>
      </c>
      <c r="F681" s="8">
        <v>7113</v>
      </c>
      <c r="G681" s="2">
        <v>41254</v>
      </c>
      <c r="I681" t="str">
        <f t="shared" si="90"/>
        <v>PRIMERA INTERNACIONAL</v>
      </c>
      <c r="J681" t="b">
        <f t="shared" si="91"/>
        <v>0</v>
      </c>
      <c r="M681">
        <f t="shared" si="92"/>
        <v>14</v>
      </c>
      <c r="N681" t="str">
        <f t="shared" si="93"/>
        <v>+(338) 301-2600</v>
      </c>
      <c r="O681">
        <f t="shared" si="94"/>
        <v>7113</v>
      </c>
      <c r="P681" t="b">
        <f t="shared" si="95"/>
        <v>1</v>
      </c>
      <c r="Q681">
        <f t="shared" si="96"/>
        <v>7113</v>
      </c>
      <c r="R681" t="b">
        <f t="shared" si="97"/>
        <v>1</v>
      </c>
      <c r="U681">
        <f t="shared" si="98"/>
        <v>1</v>
      </c>
    </row>
    <row r="682" spans="1:21" x14ac:dyDescent="0.25">
      <c r="A682" t="s">
        <v>4609</v>
      </c>
      <c r="B682" t="s">
        <v>2651</v>
      </c>
      <c r="C682" t="s">
        <v>849</v>
      </c>
      <c r="D682" s="5" t="s">
        <v>3631</v>
      </c>
      <c r="E682" t="s">
        <v>1789</v>
      </c>
      <c r="F682" s="8">
        <v>8412</v>
      </c>
      <c r="G682" s="2">
        <v>44137</v>
      </c>
      <c r="I682" t="str">
        <f t="shared" si="90"/>
        <v>ROBA MODERNA</v>
      </c>
      <c r="J682" t="b">
        <f t="shared" si="91"/>
        <v>0</v>
      </c>
      <c r="M682">
        <f t="shared" si="92"/>
        <v>14</v>
      </c>
      <c r="N682" t="str">
        <f t="shared" si="93"/>
        <v>+(666) 419-9076</v>
      </c>
      <c r="O682">
        <f t="shared" si="94"/>
        <v>8412</v>
      </c>
      <c r="P682" t="b">
        <f t="shared" si="95"/>
        <v>1</v>
      </c>
      <c r="Q682">
        <f t="shared" si="96"/>
        <v>8412</v>
      </c>
      <c r="R682" t="b">
        <f t="shared" si="97"/>
        <v>1</v>
      </c>
      <c r="U682">
        <f t="shared" si="98"/>
        <v>1</v>
      </c>
    </row>
    <row r="683" spans="1:21" x14ac:dyDescent="0.25">
      <c r="A683" t="s">
        <v>4610</v>
      </c>
      <c r="B683" t="s">
        <v>2652</v>
      </c>
      <c r="C683" t="s">
        <v>850</v>
      </c>
      <c r="D683" s="5" t="s">
        <v>3068</v>
      </c>
      <c r="E683" t="s">
        <v>1790</v>
      </c>
      <c r="F683" s="8">
        <v>6435</v>
      </c>
      <c r="G683" s="2">
        <v>41220</v>
      </c>
      <c r="I683" t="str">
        <f t="shared" si="90"/>
        <v>MOBILIARI URBÀ</v>
      </c>
      <c r="J683" t="b">
        <f t="shared" si="91"/>
        <v>0</v>
      </c>
      <c r="M683">
        <f t="shared" si="92"/>
        <v>14</v>
      </c>
      <c r="N683" t="str">
        <f t="shared" si="93"/>
        <v>+(709) 470-7302</v>
      </c>
      <c r="O683">
        <f t="shared" si="94"/>
        <v>6435</v>
      </c>
      <c r="P683" t="b">
        <f t="shared" si="95"/>
        <v>1</v>
      </c>
      <c r="Q683">
        <f t="shared" si="96"/>
        <v>6435</v>
      </c>
      <c r="R683" t="b">
        <f t="shared" si="97"/>
        <v>1</v>
      </c>
      <c r="U683">
        <f t="shared" si="98"/>
        <v>1</v>
      </c>
    </row>
    <row r="684" spans="1:21" x14ac:dyDescent="0.25">
      <c r="A684" t="s">
        <v>4611</v>
      </c>
      <c r="B684" t="s">
        <v>2653</v>
      </c>
      <c r="C684" t="s">
        <v>851</v>
      </c>
      <c r="D684" s="5" t="s">
        <v>3632</v>
      </c>
      <c r="E684" t="s">
        <v>1791</v>
      </c>
      <c r="F684" s="8">
        <v>4044</v>
      </c>
      <c r="G684" s="2">
        <v>42553</v>
      </c>
      <c r="I684" t="str">
        <f t="shared" si="90"/>
        <v>CIRERER</v>
      </c>
      <c r="J684" t="b">
        <f t="shared" si="91"/>
        <v>0</v>
      </c>
      <c r="M684">
        <f t="shared" si="92"/>
        <v>14</v>
      </c>
      <c r="N684" t="str">
        <f t="shared" si="93"/>
        <v>+(873) 234-7271</v>
      </c>
      <c r="O684">
        <f t="shared" si="94"/>
        <v>4044</v>
      </c>
      <c r="P684" t="b">
        <f t="shared" si="95"/>
        <v>1</v>
      </c>
      <c r="Q684">
        <f t="shared" si="96"/>
        <v>4044</v>
      </c>
      <c r="R684" t="b">
        <f t="shared" si="97"/>
        <v>1</v>
      </c>
      <c r="U684">
        <f t="shared" si="98"/>
        <v>1</v>
      </c>
    </row>
    <row r="685" spans="1:21" x14ac:dyDescent="0.25">
      <c r="A685" t="s">
        <v>4612</v>
      </c>
      <c r="B685" t="s">
        <v>2654</v>
      </c>
      <c r="C685" t="s">
        <v>352</v>
      </c>
      <c r="D685" s="5" t="s">
        <v>3633</v>
      </c>
      <c r="E685" t="s">
        <v>1792</v>
      </c>
      <c r="F685" s="8">
        <v>3958</v>
      </c>
      <c r="G685" s="2">
        <v>42294</v>
      </c>
      <c r="I685" t="str">
        <f t="shared" si="90"/>
        <v>LLOGUER DE WOODSIDE</v>
      </c>
      <c r="J685" t="b">
        <f t="shared" si="91"/>
        <v>0</v>
      </c>
      <c r="M685">
        <f t="shared" si="92"/>
        <v>14</v>
      </c>
      <c r="N685" t="str">
        <f t="shared" si="93"/>
        <v>+(871) 296-7834</v>
      </c>
      <c r="O685">
        <f t="shared" si="94"/>
        <v>3958</v>
      </c>
      <c r="P685" t="b">
        <f t="shared" si="95"/>
        <v>1</v>
      </c>
      <c r="Q685">
        <f t="shared" si="96"/>
        <v>3958</v>
      </c>
      <c r="R685" t="b">
        <f t="shared" si="97"/>
        <v>1</v>
      </c>
      <c r="U685">
        <f t="shared" si="98"/>
        <v>1</v>
      </c>
    </row>
    <row r="686" spans="1:21" x14ac:dyDescent="0.25">
      <c r="A686" t="s">
        <v>4613</v>
      </c>
      <c r="B686" t="s">
        <v>2655</v>
      </c>
      <c r="C686" t="s">
        <v>852</v>
      </c>
      <c r="D686" s="5" t="s">
        <v>3634</v>
      </c>
      <c r="E686" t="s">
        <v>1793</v>
      </c>
      <c r="F686" s="8">
        <v>1685</v>
      </c>
      <c r="G686" s="2">
        <v>44294</v>
      </c>
      <c r="I686" t="str">
        <f t="shared" si="90"/>
        <v>EL MÓN DE MATSURI</v>
      </c>
      <c r="J686" t="b">
        <f t="shared" si="91"/>
        <v>0</v>
      </c>
      <c r="M686">
        <f t="shared" si="92"/>
        <v>14</v>
      </c>
      <c r="N686" t="str">
        <f t="shared" si="93"/>
        <v>+(635) 321-1365</v>
      </c>
      <c r="O686">
        <f t="shared" si="94"/>
        <v>1685</v>
      </c>
      <c r="P686" t="b">
        <f t="shared" si="95"/>
        <v>1</v>
      </c>
      <c r="Q686">
        <f t="shared" si="96"/>
        <v>1685</v>
      </c>
      <c r="R686" t="b">
        <f t="shared" si="97"/>
        <v>1</v>
      </c>
      <c r="U686">
        <f t="shared" si="98"/>
        <v>1</v>
      </c>
    </row>
    <row r="687" spans="1:21" x14ac:dyDescent="0.25">
      <c r="A687" t="s">
        <v>4614</v>
      </c>
      <c r="B687" t="s">
        <v>2656</v>
      </c>
      <c r="C687" t="s">
        <v>853</v>
      </c>
      <c r="D687" s="5" t="s">
        <v>3635</v>
      </c>
      <c r="E687" t="s">
        <v>1794</v>
      </c>
      <c r="F687" s="8">
        <v>2089</v>
      </c>
      <c r="G687" s="2">
        <v>42957</v>
      </c>
      <c r="I687" t="str">
        <f t="shared" si="90"/>
        <v>SEMBLA UN MOBLE</v>
      </c>
      <c r="J687" t="b">
        <f t="shared" si="91"/>
        <v>0</v>
      </c>
      <c r="M687">
        <f t="shared" si="92"/>
        <v>14</v>
      </c>
      <c r="N687" t="str">
        <f t="shared" si="93"/>
        <v>+(817) 468-2875</v>
      </c>
      <c r="O687">
        <f t="shared" si="94"/>
        <v>2089</v>
      </c>
      <c r="P687" t="b">
        <f t="shared" si="95"/>
        <v>1</v>
      </c>
      <c r="Q687">
        <f t="shared" si="96"/>
        <v>2089</v>
      </c>
      <c r="R687" t="b">
        <f t="shared" si="97"/>
        <v>1</v>
      </c>
      <c r="U687">
        <f t="shared" si="98"/>
        <v>1</v>
      </c>
    </row>
    <row r="688" spans="1:21" x14ac:dyDescent="0.25">
      <c r="A688" t="s">
        <v>4615</v>
      </c>
      <c r="B688" t="s">
        <v>2657</v>
      </c>
      <c r="C688" t="s">
        <v>353</v>
      </c>
      <c r="D688" s="5" t="s">
        <v>3636</v>
      </c>
      <c r="E688" t="s">
        <v>1795</v>
      </c>
      <c r="F688" s="8">
        <v>855</v>
      </c>
      <c r="G688" s="2">
        <v>43910</v>
      </c>
      <c r="I688" t="str">
        <f t="shared" si="90"/>
        <v>VIDRE BRANTE</v>
      </c>
      <c r="J688" t="b">
        <f t="shared" si="91"/>
        <v>0</v>
      </c>
      <c r="M688">
        <f t="shared" si="92"/>
        <v>14</v>
      </c>
      <c r="N688" t="str">
        <f t="shared" si="93"/>
        <v>+(937) 415-9164</v>
      </c>
      <c r="O688">
        <f t="shared" si="94"/>
        <v>855</v>
      </c>
      <c r="P688" t="b">
        <f t="shared" si="95"/>
        <v>1</v>
      </c>
      <c r="Q688">
        <f t="shared" si="96"/>
        <v>855</v>
      </c>
      <c r="R688" t="b">
        <f t="shared" si="97"/>
        <v>1</v>
      </c>
      <c r="U688">
        <f t="shared" si="98"/>
        <v>1</v>
      </c>
    </row>
    <row r="689" spans="1:21" x14ac:dyDescent="0.25">
      <c r="A689" t="s">
        <v>4616</v>
      </c>
      <c r="B689" t="s">
        <v>2658</v>
      </c>
      <c r="C689" t="s">
        <v>854</v>
      </c>
      <c r="D689" s="5" t="s">
        <v>3637</v>
      </c>
      <c r="E689" t="s">
        <v>1796</v>
      </c>
      <c r="F689" s="8">
        <v>4029</v>
      </c>
      <c r="G689" s="2">
        <v>44273</v>
      </c>
      <c r="I689" t="str">
        <f t="shared" si="90"/>
        <v>DC MOBLES</v>
      </c>
      <c r="J689" t="b">
        <f t="shared" si="91"/>
        <v>0</v>
      </c>
      <c r="M689">
        <f t="shared" si="92"/>
        <v>14</v>
      </c>
      <c r="N689" t="str">
        <f t="shared" si="93"/>
        <v>+(821) 976-7611</v>
      </c>
      <c r="O689">
        <f t="shared" si="94"/>
        <v>4029</v>
      </c>
      <c r="P689" t="b">
        <f t="shared" si="95"/>
        <v>1</v>
      </c>
      <c r="Q689">
        <f t="shared" si="96"/>
        <v>4029</v>
      </c>
      <c r="R689" t="b">
        <f t="shared" si="97"/>
        <v>1</v>
      </c>
      <c r="U689">
        <f t="shared" si="98"/>
        <v>1</v>
      </c>
    </row>
    <row r="690" spans="1:21" x14ac:dyDescent="0.25">
      <c r="A690" t="s">
        <v>4617</v>
      </c>
      <c r="B690" t="s">
        <v>2659</v>
      </c>
      <c r="C690" t="s">
        <v>354</v>
      </c>
      <c r="D690" s="5" t="s">
        <v>3638</v>
      </c>
      <c r="E690" t="s">
        <v>1797</v>
      </c>
      <c r="F690" s="8">
        <v>851</v>
      </c>
      <c r="G690" s="2">
        <v>43363</v>
      </c>
      <c r="I690" t="str">
        <f t="shared" si="90"/>
        <v>CAFETERIA MOBLE</v>
      </c>
      <c r="J690" t="b">
        <f t="shared" si="91"/>
        <v>0</v>
      </c>
      <c r="M690">
        <f t="shared" si="92"/>
        <v>14</v>
      </c>
      <c r="N690" t="str">
        <f t="shared" si="93"/>
        <v>+(883) 728-6345</v>
      </c>
      <c r="O690">
        <f t="shared" si="94"/>
        <v>851</v>
      </c>
      <c r="P690" t="b">
        <f t="shared" si="95"/>
        <v>1</v>
      </c>
      <c r="Q690">
        <f t="shared" si="96"/>
        <v>851</v>
      </c>
      <c r="R690" t="b">
        <f t="shared" si="97"/>
        <v>1</v>
      </c>
      <c r="U690">
        <f t="shared" si="98"/>
        <v>1</v>
      </c>
    </row>
    <row r="691" spans="1:21" x14ac:dyDescent="0.25">
      <c r="A691" t="s">
        <v>4618</v>
      </c>
      <c r="B691" t="s">
        <v>2660</v>
      </c>
      <c r="C691" t="s">
        <v>355</v>
      </c>
      <c r="D691" s="5" t="s">
        <v>3639</v>
      </c>
      <c r="E691" t="s">
        <v>1798</v>
      </c>
      <c r="F691" s="8">
        <v>6056</v>
      </c>
      <c r="G691" s="2">
        <v>41491</v>
      </c>
      <c r="I691" t="str">
        <f t="shared" si="90"/>
        <v>RAGUARTA D'AURÓ</v>
      </c>
      <c r="J691" t="b">
        <f t="shared" si="91"/>
        <v>0</v>
      </c>
      <c r="M691">
        <f t="shared" si="92"/>
        <v>14</v>
      </c>
      <c r="N691" t="str">
        <f t="shared" si="93"/>
        <v>+(307) 852-6483</v>
      </c>
      <c r="O691">
        <f t="shared" si="94"/>
        <v>6056</v>
      </c>
      <c r="P691" t="b">
        <f t="shared" si="95"/>
        <v>1</v>
      </c>
      <c r="Q691">
        <f t="shared" si="96"/>
        <v>6056</v>
      </c>
      <c r="R691" t="b">
        <f t="shared" si="97"/>
        <v>1</v>
      </c>
      <c r="U691">
        <f t="shared" si="98"/>
        <v>1</v>
      </c>
    </row>
    <row r="692" spans="1:21" x14ac:dyDescent="0.25">
      <c r="A692" t="s">
        <v>4619</v>
      </c>
      <c r="B692" t="s">
        <v>2661</v>
      </c>
      <c r="C692" t="s">
        <v>855</v>
      </c>
      <c r="D692" s="5" t="s">
        <v>3640</v>
      </c>
      <c r="E692" t="s">
        <v>4955</v>
      </c>
      <c r="F692" s="8">
        <v>2723</v>
      </c>
      <c r="G692" s="2">
        <v>44523</v>
      </c>
      <c r="I692" t="str">
        <f t="shared" si="90"/>
        <v>COIXINS AMB VOLANTS</v>
      </c>
      <c r="J692" t="b">
        <f t="shared" si="91"/>
        <v>0</v>
      </c>
      <c r="M692">
        <f t="shared" si="92"/>
        <v>12</v>
      </c>
      <c r="N692" t="str">
        <f t="shared" si="93"/>
        <v>+(262) 502-89</v>
      </c>
      <c r="O692">
        <f t="shared" si="94"/>
        <v>2723</v>
      </c>
      <c r="P692" t="b">
        <f t="shared" si="95"/>
        <v>1</v>
      </c>
      <c r="Q692">
        <f t="shared" si="96"/>
        <v>2723</v>
      </c>
      <c r="R692" t="b">
        <f t="shared" si="97"/>
        <v>1</v>
      </c>
      <c r="U692">
        <f t="shared" si="98"/>
        <v>1</v>
      </c>
    </row>
    <row r="693" spans="1:21" x14ac:dyDescent="0.25">
      <c r="A693" t="s">
        <v>4620</v>
      </c>
      <c r="B693" t="s">
        <v>2662</v>
      </c>
      <c r="C693" t="s">
        <v>856</v>
      </c>
      <c r="D693" s="5" t="s">
        <v>3641</v>
      </c>
      <c r="E693" t="s">
        <v>1799</v>
      </c>
      <c r="F693" s="8">
        <v>4857</v>
      </c>
      <c r="G693" s="2">
        <v>44238</v>
      </c>
      <c r="I693" t="str">
        <f t="shared" si="90"/>
        <v>CONSTRUCTORS GOYKAY</v>
      </c>
      <c r="J693" t="b">
        <f t="shared" si="91"/>
        <v>0</v>
      </c>
      <c r="M693">
        <f t="shared" si="92"/>
        <v>14</v>
      </c>
      <c r="N693" t="str">
        <f t="shared" si="93"/>
        <v>+(467) 295-3488</v>
      </c>
      <c r="O693">
        <f t="shared" si="94"/>
        <v>4857</v>
      </c>
      <c r="P693" t="b">
        <f t="shared" si="95"/>
        <v>1</v>
      </c>
      <c r="Q693">
        <f t="shared" si="96"/>
        <v>4857</v>
      </c>
      <c r="R693" t="b">
        <f t="shared" si="97"/>
        <v>1</v>
      </c>
      <c r="U693">
        <f t="shared" si="98"/>
        <v>1</v>
      </c>
    </row>
    <row r="694" spans="1:21" x14ac:dyDescent="0.25">
      <c r="A694" t="s">
        <v>4621</v>
      </c>
      <c r="B694" t="s">
        <v>2663</v>
      </c>
      <c r="C694" t="s">
        <v>356</v>
      </c>
      <c r="D694" s="5" t="s">
        <v>3642</v>
      </c>
      <c r="E694" t="s">
        <v>1800</v>
      </c>
      <c r="F694" s="8">
        <v>3218</v>
      </c>
      <c r="G694" s="2">
        <v>41750</v>
      </c>
      <c r="I694" t="str">
        <f t="shared" si="90"/>
        <v>SISTEMES ATENÀSTICS</v>
      </c>
      <c r="J694" t="b">
        <f t="shared" si="91"/>
        <v>0</v>
      </c>
      <c r="M694">
        <f t="shared" si="92"/>
        <v>14</v>
      </c>
      <c r="N694" t="str">
        <f t="shared" si="93"/>
        <v>+(617) 413-7787</v>
      </c>
      <c r="O694">
        <f t="shared" si="94"/>
        <v>3218</v>
      </c>
      <c r="P694" t="b">
        <f t="shared" si="95"/>
        <v>1</v>
      </c>
      <c r="Q694">
        <f t="shared" si="96"/>
        <v>3218</v>
      </c>
      <c r="R694" t="b">
        <f t="shared" si="97"/>
        <v>1</v>
      </c>
      <c r="U694">
        <f t="shared" si="98"/>
        <v>1</v>
      </c>
    </row>
    <row r="695" spans="1:21" x14ac:dyDescent="0.25">
      <c r="A695" t="s">
        <v>4622</v>
      </c>
      <c r="B695" t="s">
        <v>2664</v>
      </c>
      <c r="C695" t="s">
        <v>357</v>
      </c>
      <c r="D695" s="5" t="s">
        <v>3643</v>
      </c>
      <c r="E695" t="s">
        <v>1801</v>
      </c>
      <c r="F695" s="8">
        <v>8430</v>
      </c>
      <c r="G695" s="2">
        <v>43783</v>
      </c>
      <c r="I695" t="str">
        <f t="shared" si="90"/>
        <v>EL SERVEI HOME IT</v>
      </c>
      <c r="J695" t="b">
        <f t="shared" si="91"/>
        <v>0</v>
      </c>
      <c r="M695">
        <f t="shared" si="92"/>
        <v>14</v>
      </c>
      <c r="N695" t="str">
        <f t="shared" si="93"/>
        <v>+(959) 319-5027</v>
      </c>
      <c r="O695">
        <f t="shared" si="94"/>
        <v>8430</v>
      </c>
      <c r="P695" t="b">
        <f t="shared" si="95"/>
        <v>1</v>
      </c>
      <c r="Q695">
        <f t="shared" si="96"/>
        <v>8430</v>
      </c>
      <c r="R695" t="b">
        <f t="shared" si="97"/>
        <v>1</v>
      </c>
      <c r="U695">
        <f t="shared" si="98"/>
        <v>1</v>
      </c>
    </row>
    <row r="696" spans="1:21" x14ac:dyDescent="0.25">
      <c r="A696" t="s">
        <v>4623</v>
      </c>
      <c r="B696" t="s">
        <v>2665</v>
      </c>
      <c r="C696" t="s">
        <v>358</v>
      </c>
      <c r="D696" s="5" t="s">
        <v>3644</v>
      </c>
      <c r="E696" t="s">
        <v>1802</v>
      </c>
      <c r="F696" s="8">
        <v>7189</v>
      </c>
      <c r="G696" s="2">
        <v>41380</v>
      </c>
      <c r="I696" t="str">
        <f t="shared" si="90"/>
        <v>CIÈNCIA IL·LIMITADA</v>
      </c>
      <c r="J696" t="b">
        <f t="shared" si="91"/>
        <v>0</v>
      </c>
      <c r="M696">
        <f t="shared" si="92"/>
        <v>14</v>
      </c>
      <c r="N696" t="str">
        <f t="shared" si="93"/>
        <v>+(984) 436-1146</v>
      </c>
      <c r="O696">
        <f t="shared" si="94"/>
        <v>7189</v>
      </c>
      <c r="P696" t="b">
        <f t="shared" si="95"/>
        <v>1</v>
      </c>
      <c r="Q696">
        <f t="shared" si="96"/>
        <v>7189</v>
      </c>
      <c r="R696" t="b">
        <f t="shared" si="97"/>
        <v>1</v>
      </c>
      <c r="U696">
        <f t="shared" si="98"/>
        <v>1</v>
      </c>
    </row>
    <row r="697" spans="1:21" x14ac:dyDescent="0.25">
      <c r="A697" t="s">
        <v>4624</v>
      </c>
      <c r="B697" t="s">
        <v>2666</v>
      </c>
      <c r="C697" t="s">
        <v>359</v>
      </c>
      <c r="D697" s="5" t="s">
        <v>3645</v>
      </c>
      <c r="E697" t="s">
        <v>1803</v>
      </c>
      <c r="F697" s="8">
        <v>6364</v>
      </c>
      <c r="G697" s="2">
        <v>43947</v>
      </c>
      <c r="I697" t="str">
        <f t="shared" si="90"/>
        <v>DESENVOLUPAMENT AHIYO</v>
      </c>
      <c r="J697" t="b">
        <f t="shared" si="91"/>
        <v>0</v>
      </c>
      <c r="M697">
        <f t="shared" si="92"/>
        <v>14</v>
      </c>
      <c r="N697" t="str">
        <f t="shared" si="93"/>
        <v>+(656) 814-0514</v>
      </c>
      <c r="O697">
        <f t="shared" si="94"/>
        <v>6364</v>
      </c>
      <c r="P697" t="b">
        <f t="shared" si="95"/>
        <v>1</v>
      </c>
      <c r="Q697">
        <f t="shared" si="96"/>
        <v>6364</v>
      </c>
      <c r="R697" t="b">
        <f t="shared" si="97"/>
        <v>1</v>
      </c>
      <c r="U697">
        <f t="shared" si="98"/>
        <v>1</v>
      </c>
    </row>
    <row r="698" spans="1:21" x14ac:dyDescent="0.25">
      <c r="A698" t="s">
        <v>4625</v>
      </c>
      <c r="B698" t="s">
        <v>2667</v>
      </c>
      <c r="C698" t="s">
        <v>857</v>
      </c>
      <c r="D698" s="5" t="s">
        <v>3530</v>
      </c>
      <c r="E698" t="s">
        <v>1804</v>
      </c>
      <c r="F698" s="8">
        <v>5260</v>
      </c>
      <c r="G698" s="2">
        <v>43185</v>
      </c>
      <c r="I698" t="str">
        <f t="shared" si="90"/>
        <v>BUCLE DE TREBALL</v>
      </c>
      <c r="J698" t="b">
        <f t="shared" si="91"/>
        <v>0</v>
      </c>
      <c r="M698">
        <f t="shared" si="92"/>
        <v>14</v>
      </c>
      <c r="N698" t="str">
        <f t="shared" si="93"/>
        <v>+(579) 446-8133</v>
      </c>
      <c r="O698">
        <f t="shared" si="94"/>
        <v>5260</v>
      </c>
      <c r="P698" t="b">
        <f t="shared" si="95"/>
        <v>1</v>
      </c>
      <c r="Q698">
        <f t="shared" si="96"/>
        <v>5260</v>
      </c>
      <c r="R698" t="b">
        <f t="shared" si="97"/>
        <v>1</v>
      </c>
      <c r="U698">
        <f t="shared" si="98"/>
        <v>1</v>
      </c>
    </row>
    <row r="699" spans="1:21" x14ac:dyDescent="0.25">
      <c r="A699" t="s">
        <v>4626</v>
      </c>
      <c r="B699" t="s">
        <v>2668</v>
      </c>
      <c r="C699" t="s">
        <v>858</v>
      </c>
      <c r="D699" s="5" t="s">
        <v>3646</v>
      </c>
      <c r="E699" t="s">
        <v>1805</v>
      </c>
      <c r="F699" s="8">
        <v>3110</v>
      </c>
      <c r="G699" s="2">
        <v>42073</v>
      </c>
      <c r="I699" t="str">
        <f t="shared" si="90"/>
        <v>SOFRE</v>
      </c>
      <c r="J699" t="b">
        <f t="shared" si="91"/>
        <v>0</v>
      </c>
      <c r="M699">
        <f t="shared" si="92"/>
        <v>14</v>
      </c>
      <c r="N699" t="str">
        <f t="shared" si="93"/>
        <v>+(874) 564-7324</v>
      </c>
      <c r="O699">
        <f t="shared" si="94"/>
        <v>3110</v>
      </c>
      <c r="P699" t="b">
        <f t="shared" si="95"/>
        <v>1</v>
      </c>
      <c r="Q699">
        <f t="shared" si="96"/>
        <v>3110</v>
      </c>
      <c r="R699" t="b">
        <f t="shared" si="97"/>
        <v>1</v>
      </c>
      <c r="U699">
        <f t="shared" si="98"/>
        <v>1</v>
      </c>
    </row>
    <row r="700" spans="1:21" x14ac:dyDescent="0.25">
      <c r="A700" t="s">
        <v>4627</v>
      </c>
      <c r="B700" t="s">
        <v>2669</v>
      </c>
      <c r="C700" t="s">
        <v>360</v>
      </c>
      <c r="D700" s="5" t="s">
        <v>3647</v>
      </c>
      <c r="E700" t="s">
        <v>1806</v>
      </c>
      <c r="F700" s="8">
        <v>5139</v>
      </c>
      <c r="G700" s="2">
        <v>44284</v>
      </c>
      <c r="I700" t="str">
        <f t="shared" si="90"/>
        <v>CROMÀTICA</v>
      </c>
      <c r="J700" t="b">
        <f t="shared" si="91"/>
        <v>0</v>
      </c>
      <c r="M700">
        <f t="shared" si="92"/>
        <v>14</v>
      </c>
      <c r="N700" t="str">
        <f t="shared" si="93"/>
        <v>+(397) 510-8053</v>
      </c>
      <c r="O700">
        <f t="shared" si="94"/>
        <v>5139</v>
      </c>
      <c r="P700" t="b">
        <f t="shared" si="95"/>
        <v>1</v>
      </c>
      <c r="Q700">
        <f t="shared" si="96"/>
        <v>5139</v>
      </c>
      <c r="R700" t="b">
        <f t="shared" si="97"/>
        <v>1</v>
      </c>
      <c r="U700">
        <f t="shared" si="98"/>
        <v>1</v>
      </c>
    </row>
    <row r="701" spans="1:21" x14ac:dyDescent="0.25">
      <c r="A701" t="s">
        <v>4628</v>
      </c>
      <c r="B701" t="s">
        <v>2670</v>
      </c>
      <c r="C701" t="s">
        <v>859</v>
      </c>
      <c r="D701" s="5" t="s">
        <v>3648</v>
      </c>
      <c r="E701" t="s">
        <v>1807</v>
      </c>
      <c r="F701" s="8">
        <v>3046</v>
      </c>
      <c r="G701" s="2">
        <v>43168</v>
      </c>
      <c r="I701" t="str">
        <f t="shared" si="90"/>
        <v>FÀBRICA DE MELMELADA INDUSTRIAL</v>
      </c>
      <c r="J701" t="b">
        <f t="shared" si="91"/>
        <v>0</v>
      </c>
      <c r="M701">
        <f t="shared" si="92"/>
        <v>14</v>
      </c>
      <c r="N701" t="str">
        <f t="shared" si="93"/>
        <v>+(949) 386-4114</v>
      </c>
      <c r="O701">
        <f t="shared" si="94"/>
        <v>3046</v>
      </c>
      <c r="P701" t="b">
        <f t="shared" si="95"/>
        <v>1</v>
      </c>
      <c r="Q701">
        <f t="shared" si="96"/>
        <v>3046</v>
      </c>
      <c r="R701" t="b">
        <f t="shared" si="97"/>
        <v>1</v>
      </c>
      <c r="U701">
        <f t="shared" si="98"/>
        <v>1</v>
      </c>
    </row>
    <row r="702" spans="1:21" x14ac:dyDescent="0.25">
      <c r="A702" t="s">
        <v>4629</v>
      </c>
      <c r="B702" t="s">
        <v>2671</v>
      </c>
      <c r="C702" t="s">
        <v>361</v>
      </c>
      <c r="D702" s="5" t="s">
        <v>3649</v>
      </c>
      <c r="E702" t="s">
        <v>1808</v>
      </c>
      <c r="F702" s="8">
        <v>5638</v>
      </c>
      <c r="G702" s="2">
        <v>41134</v>
      </c>
      <c r="I702" t="str">
        <f t="shared" si="90"/>
        <v>PROJECTE TAMBORE</v>
      </c>
      <c r="J702" t="b">
        <f t="shared" si="91"/>
        <v>0</v>
      </c>
      <c r="M702">
        <f t="shared" si="92"/>
        <v>14</v>
      </c>
      <c r="N702" t="str">
        <f t="shared" si="93"/>
        <v>+(674) 632-3946</v>
      </c>
      <c r="O702">
        <f t="shared" si="94"/>
        <v>5638</v>
      </c>
      <c r="P702" t="b">
        <f t="shared" si="95"/>
        <v>1</v>
      </c>
      <c r="Q702">
        <f t="shared" si="96"/>
        <v>5638</v>
      </c>
      <c r="R702" t="b">
        <f t="shared" si="97"/>
        <v>1</v>
      </c>
      <c r="U702">
        <f t="shared" si="98"/>
        <v>1</v>
      </c>
    </row>
    <row r="703" spans="1:21" x14ac:dyDescent="0.25">
      <c r="A703" t="s">
        <v>4630</v>
      </c>
      <c r="B703" t="s">
        <v>2672</v>
      </c>
      <c r="C703" t="s">
        <v>362</v>
      </c>
      <c r="D703" s="5" t="s">
        <v>3650</v>
      </c>
      <c r="E703" t="s">
        <v>1809</v>
      </c>
      <c r="F703" s="8">
        <v>5684</v>
      </c>
      <c r="G703" s="2">
        <v>41959</v>
      </c>
      <c r="I703" t="str">
        <f t="shared" si="90"/>
        <v>AIS EFICIENT</v>
      </c>
      <c r="J703" t="b">
        <f t="shared" si="91"/>
        <v>0</v>
      </c>
      <c r="M703">
        <f t="shared" si="92"/>
        <v>14</v>
      </c>
      <c r="N703" t="str">
        <f t="shared" si="93"/>
        <v>+(355) 310-0684</v>
      </c>
      <c r="O703">
        <f t="shared" si="94"/>
        <v>5684</v>
      </c>
      <c r="P703" t="b">
        <f t="shared" si="95"/>
        <v>1</v>
      </c>
      <c r="Q703">
        <f t="shared" si="96"/>
        <v>5684</v>
      </c>
      <c r="R703" t="b">
        <f t="shared" si="97"/>
        <v>1</v>
      </c>
      <c r="U703">
        <f t="shared" si="98"/>
        <v>1</v>
      </c>
    </row>
    <row r="704" spans="1:21" x14ac:dyDescent="0.25">
      <c r="A704" t="s">
        <v>4631</v>
      </c>
      <c r="B704" t="s">
        <v>2673</v>
      </c>
      <c r="C704" t="s">
        <v>363</v>
      </c>
      <c r="D704" s="5" t="s">
        <v>3651</v>
      </c>
      <c r="E704" t="s">
        <v>1810</v>
      </c>
      <c r="F704" s="8">
        <v>3869</v>
      </c>
      <c r="G704" s="2">
        <v>42383</v>
      </c>
      <c r="I704" t="str">
        <f t="shared" si="90"/>
        <v>BANC LOOP</v>
      </c>
      <c r="J704" t="b">
        <f t="shared" si="91"/>
        <v>0</v>
      </c>
      <c r="M704">
        <f t="shared" si="92"/>
        <v>14</v>
      </c>
      <c r="N704" t="str">
        <f t="shared" si="93"/>
        <v>+(363) 527-8562</v>
      </c>
      <c r="O704">
        <f t="shared" si="94"/>
        <v>3869</v>
      </c>
      <c r="P704" t="b">
        <f t="shared" si="95"/>
        <v>1</v>
      </c>
      <c r="Q704">
        <f t="shared" si="96"/>
        <v>3869</v>
      </c>
      <c r="R704" t="b">
        <f t="shared" si="97"/>
        <v>1</v>
      </c>
      <c r="U704">
        <f t="shared" si="98"/>
        <v>1</v>
      </c>
    </row>
    <row r="705" spans="1:21" x14ac:dyDescent="0.25">
      <c r="A705" t="s">
        <v>4632</v>
      </c>
      <c r="B705" t="s">
        <v>2674</v>
      </c>
      <c r="C705" t="s">
        <v>364</v>
      </c>
      <c r="D705" s="5" t="s">
        <v>3652</v>
      </c>
      <c r="E705" t="s">
        <v>1811</v>
      </c>
      <c r="F705" s="8">
        <v>4062</v>
      </c>
      <c r="G705" s="2">
        <v>41556</v>
      </c>
      <c r="I705" t="str">
        <f t="shared" si="90"/>
        <v>GRAN ESPAI DE CÒPIA DE SEGURETAT</v>
      </c>
      <c r="J705" t="b">
        <f t="shared" si="91"/>
        <v>0</v>
      </c>
      <c r="M705">
        <f t="shared" si="92"/>
        <v>14</v>
      </c>
      <c r="N705" t="str">
        <f t="shared" si="93"/>
        <v>+(891) 323-0418</v>
      </c>
      <c r="O705">
        <f t="shared" si="94"/>
        <v>4062</v>
      </c>
      <c r="P705" t="b">
        <f t="shared" si="95"/>
        <v>1</v>
      </c>
      <c r="Q705">
        <f t="shared" si="96"/>
        <v>4062</v>
      </c>
      <c r="R705" t="b">
        <f t="shared" si="97"/>
        <v>1</v>
      </c>
      <c r="U705">
        <f t="shared" si="98"/>
        <v>1</v>
      </c>
    </row>
    <row r="706" spans="1:21" x14ac:dyDescent="0.25">
      <c r="A706" t="s">
        <v>4633</v>
      </c>
      <c r="B706" t="s">
        <v>2675</v>
      </c>
      <c r="C706" t="s">
        <v>860</v>
      </c>
      <c r="D706" s="5" t="s">
        <v>3653</v>
      </c>
      <c r="E706" t="s">
        <v>1812</v>
      </c>
      <c r="F706" s="8">
        <v>4789</v>
      </c>
      <c r="G706" s="2">
        <v>43236</v>
      </c>
      <c r="I706" t="str">
        <f t="shared" si="90"/>
        <v>DINÀMICA DIGITAL</v>
      </c>
      <c r="J706" t="b">
        <f t="shared" si="91"/>
        <v>0</v>
      </c>
      <c r="M706">
        <f t="shared" si="92"/>
        <v>14</v>
      </c>
      <c r="N706" t="str">
        <f t="shared" si="93"/>
        <v>+(382) 692-8580</v>
      </c>
      <c r="O706">
        <f t="shared" si="94"/>
        <v>4789</v>
      </c>
      <c r="P706" t="b">
        <f t="shared" si="95"/>
        <v>1</v>
      </c>
      <c r="Q706">
        <f t="shared" si="96"/>
        <v>4789</v>
      </c>
      <c r="R706" t="b">
        <f t="shared" si="97"/>
        <v>1</v>
      </c>
      <c r="U706">
        <f t="shared" si="98"/>
        <v>1</v>
      </c>
    </row>
    <row r="707" spans="1:21" x14ac:dyDescent="0.25">
      <c r="A707" t="s">
        <v>4634</v>
      </c>
      <c r="B707" t="s">
        <v>2676</v>
      </c>
      <c r="C707" t="s">
        <v>365</v>
      </c>
      <c r="D707" s="5" t="s">
        <v>3654</v>
      </c>
      <c r="E707" t="s">
        <v>1813</v>
      </c>
      <c r="F707" s="8">
        <v>4444</v>
      </c>
      <c r="G707" s="2">
        <v>44313</v>
      </c>
      <c r="I707" t="str">
        <f t="shared" ref="I707:I770" si="99">UPPER(B707)</f>
        <v>TÀCTIQUES DIGITALS</v>
      </c>
      <c r="J707" t="b">
        <f t="shared" ref="J707:J770" si="100">ISBLANK(G707)</f>
        <v>0</v>
      </c>
      <c r="M707">
        <f t="shared" ref="M707:M770" si="101">LEN(E707)</f>
        <v>14</v>
      </c>
      <c r="N707" t="str">
        <f t="shared" ref="N707:N770" si="102">CONCATENATE("+",E707)</f>
        <v>+(334) 235-3219</v>
      </c>
      <c r="O707">
        <f t="shared" ref="O707:O770" si="103">ABS(F707)</f>
        <v>4444</v>
      </c>
      <c r="P707" t="b">
        <f t="shared" ref="P707:P770" si="104">ISNUMBER(F707)</f>
        <v>1</v>
      </c>
      <c r="Q707">
        <f t="shared" ref="Q707:Q770" si="105">IF(ISNUMBER(F707),F707,"")</f>
        <v>4444</v>
      </c>
      <c r="R707" t="b">
        <f t="shared" ref="R707:R770" si="106">ISNUMBER(G707)</f>
        <v>1</v>
      </c>
      <c r="U707">
        <f t="shared" ref="U707:U770" si="107">COUNTIF(A707:A1738,A707)</f>
        <v>1</v>
      </c>
    </row>
    <row r="708" spans="1:21" x14ac:dyDescent="0.25">
      <c r="A708" t="s">
        <v>4635</v>
      </c>
      <c r="B708" t="s">
        <v>2677</v>
      </c>
      <c r="C708" t="s">
        <v>861</v>
      </c>
      <c r="D708" s="5" t="s">
        <v>3655</v>
      </c>
      <c r="E708" t="s">
        <v>1814</v>
      </c>
      <c r="F708" s="8">
        <v>5760</v>
      </c>
      <c r="G708" s="2">
        <v>44260</v>
      </c>
      <c r="I708" t="str">
        <f t="shared" si="99"/>
        <v>NOTÍCIES DIGITALS</v>
      </c>
      <c r="J708" t="b">
        <f t="shared" si="100"/>
        <v>0</v>
      </c>
      <c r="M708">
        <f t="shared" si="101"/>
        <v>14</v>
      </c>
      <c r="N708" t="str">
        <f t="shared" si="102"/>
        <v>+(433) 569-6143</v>
      </c>
      <c r="O708">
        <f t="shared" si="103"/>
        <v>5760</v>
      </c>
      <c r="P708" t="b">
        <f t="shared" si="104"/>
        <v>1</v>
      </c>
      <c r="Q708">
        <f t="shared" si="105"/>
        <v>5760</v>
      </c>
      <c r="R708" t="b">
        <f t="shared" si="106"/>
        <v>1</v>
      </c>
      <c r="U708">
        <f t="shared" si="107"/>
        <v>1</v>
      </c>
    </row>
    <row r="709" spans="1:21" x14ac:dyDescent="0.25">
      <c r="A709" t="s">
        <v>4636</v>
      </c>
      <c r="B709" t="s">
        <v>2678</v>
      </c>
      <c r="C709" t="s">
        <v>366</v>
      </c>
      <c r="D709" s="5" t="s">
        <v>3656</v>
      </c>
      <c r="E709" t="s">
        <v>1815</v>
      </c>
      <c r="F709" s="8">
        <v>4107</v>
      </c>
      <c r="G709" s="2">
        <v>43413</v>
      </c>
      <c r="I709" t="str">
        <f t="shared" si="99"/>
        <v>GRANS DISSENYS</v>
      </c>
      <c r="J709" t="b">
        <f t="shared" si="100"/>
        <v>0</v>
      </c>
      <c r="M709">
        <f t="shared" si="101"/>
        <v>14</v>
      </c>
      <c r="N709" t="str">
        <f t="shared" si="102"/>
        <v>+(561) 989-6966</v>
      </c>
      <c r="O709">
        <f t="shared" si="103"/>
        <v>4107</v>
      </c>
      <c r="P709" t="b">
        <f t="shared" si="104"/>
        <v>1</v>
      </c>
      <c r="Q709">
        <f t="shared" si="105"/>
        <v>4107</v>
      </c>
      <c r="R709" t="b">
        <f t="shared" si="106"/>
        <v>1</v>
      </c>
      <c r="U709">
        <f t="shared" si="107"/>
        <v>1</v>
      </c>
    </row>
    <row r="710" spans="1:21" x14ac:dyDescent="0.25">
      <c r="A710" t="s">
        <v>4637</v>
      </c>
      <c r="B710" t="s">
        <v>2679</v>
      </c>
      <c r="C710" t="s">
        <v>367</v>
      </c>
      <c r="D710" s="5" t="s">
        <v>3657</v>
      </c>
      <c r="E710" t="s">
        <v>1816</v>
      </c>
      <c r="F710" s="8">
        <v>1695</v>
      </c>
      <c r="G710" s="2">
        <v>43355</v>
      </c>
      <c r="I710" t="str">
        <f t="shared" si="99"/>
        <v>PROGRAMARI SMARTWORLD</v>
      </c>
      <c r="J710" t="b">
        <f t="shared" si="100"/>
        <v>0</v>
      </c>
      <c r="M710">
        <f t="shared" si="101"/>
        <v>14</v>
      </c>
      <c r="N710" t="str">
        <f t="shared" si="102"/>
        <v>+(787) 860-6862</v>
      </c>
      <c r="O710">
        <f t="shared" si="103"/>
        <v>1695</v>
      </c>
      <c r="P710" t="b">
        <f t="shared" si="104"/>
        <v>1</v>
      </c>
      <c r="Q710">
        <f t="shared" si="105"/>
        <v>1695</v>
      </c>
      <c r="R710" t="b">
        <f t="shared" si="106"/>
        <v>1</v>
      </c>
      <c r="U710">
        <f t="shared" si="107"/>
        <v>1</v>
      </c>
    </row>
    <row r="711" spans="1:21" x14ac:dyDescent="0.25">
      <c r="A711" t="s">
        <v>4638</v>
      </c>
      <c r="B711" t="s">
        <v>2680</v>
      </c>
      <c r="C711" t="s">
        <v>368</v>
      </c>
      <c r="D711" s="5" t="s">
        <v>3658</v>
      </c>
      <c r="E711" t="s">
        <v>1817</v>
      </c>
      <c r="F711" s="8">
        <v>6546</v>
      </c>
      <c r="G711" s="2">
        <v>41247</v>
      </c>
      <c r="I711" t="str">
        <f t="shared" si="99"/>
        <v>CALIBRADOR</v>
      </c>
      <c r="J711" t="b">
        <f t="shared" si="100"/>
        <v>0</v>
      </c>
      <c r="M711">
        <f t="shared" si="101"/>
        <v>14</v>
      </c>
      <c r="N711" t="str">
        <f t="shared" si="102"/>
        <v>+(403) 728-9711</v>
      </c>
      <c r="O711">
        <f t="shared" si="103"/>
        <v>6546</v>
      </c>
      <c r="P711" t="b">
        <f t="shared" si="104"/>
        <v>1</v>
      </c>
      <c r="Q711">
        <f t="shared" si="105"/>
        <v>6546</v>
      </c>
      <c r="R711" t="b">
        <f t="shared" si="106"/>
        <v>1</v>
      </c>
      <c r="U711">
        <f t="shared" si="107"/>
        <v>1</v>
      </c>
    </row>
    <row r="712" spans="1:21" x14ac:dyDescent="0.25">
      <c r="A712" t="s">
        <v>4639</v>
      </c>
      <c r="B712" t="s">
        <v>2681</v>
      </c>
      <c r="C712" t="s">
        <v>862</v>
      </c>
      <c r="D712" s="5" t="s">
        <v>3659</v>
      </c>
      <c r="E712" t="s">
        <v>1818</v>
      </c>
      <c r="F712" s="8">
        <v>8137</v>
      </c>
      <c r="G712" s="2">
        <v>42278</v>
      </c>
      <c r="I712" t="str">
        <f t="shared" si="99"/>
        <v>DISSENYS ADVIEW</v>
      </c>
      <c r="J712" t="b">
        <f t="shared" si="100"/>
        <v>0</v>
      </c>
      <c r="M712">
        <f t="shared" si="101"/>
        <v>14</v>
      </c>
      <c r="N712" t="str">
        <f t="shared" si="102"/>
        <v>+(697) 851-5459</v>
      </c>
      <c r="O712">
        <f t="shared" si="103"/>
        <v>8137</v>
      </c>
      <c r="P712" t="b">
        <f t="shared" si="104"/>
        <v>1</v>
      </c>
      <c r="Q712">
        <f t="shared" si="105"/>
        <v>8137</v>
      </c>
      <c r="R712" t="b">
        <f t="shared" si="106"/>
        <v>1</v>
      </c>
      <c r="U712">
        <f t="shared" si="107"/>
        <v>1</v>
      </c>
    </row>
    <row r="713" spans="1:21" x14ac:dyDescent="0.25">
      <c r="A713" t="s">
        <v>4640</v>
      </c>
      <c r="B713" t="s">
        <v>2682</v>
      </c>
      <c r="C713" t="s">
        <v>369</v>
      </c>
      <c r="D713" s="5" t="s">
        <v>3660</v>
      </c>
      <c r="E713" t="s">
        <v>1819</v>
      </c>
      <c r="F713" s="8">
        <v>6269</v>
      </c>
      <c r="G713" s="2">
        <v>44157</v>
      </c>
      <c r="I713" t="str">
        <f t="shared" si="99"/>
        <v>AVANTATGE</v>
      </c>
      <c r="J713" t="b">
        <f t="shared" si="100"/>
        <v>0</v>
      </c>
      <c r="M713">
        <f t="shared" si="101"/>
        <v>14</v>
      </c>
      <c r="N713" t="str">
        <f t="shared" si="102"/>
        <v>+(991) 797-3376</v>
      </c>
      <c r="O713">
        <f t="shared" si="103"/>
        <v>6269</v>
      </c>
      <c r="P713" t="b">
        <f t="shared" si="104"/>
        <v>1</v>
      </c>
      <c r="Q713">
        <f t="shared" si="105"/>
        <v>6269</v>
      </c>
      <c r="R713" t="b">
        <f t="shared" si="106"/>
        <v>1</v>
      </c>
      <c r="U713">
        <f t="shared" si="107"/>
        <v>1</v>
      </c>
    </row>
    <row r="714" spans="1:21" x14ac:dyDescent="0.25">
      <c r="A714" t="s">
        <v>4641</v>
      </c>
      <c r="B714" t="s">
        <v>2683</v>
      </c>
      <c r="C714" t="s">
        <v>863</v>
      </c>
      <c r="D714" s="5" t="s">
        <v>3661</v>
      </c>
      <c r="E714" t="s">
        <v>1820</v>
      </c>
      <c r="F714" s="8">
        <v>4203</v>
      </c>
      <c r="G714" s="2">
        <v>42896</v>
      </c>
      <c r="I714" t="str">
        <f t="shared" si="99"/>
        <v>TECNOLÒGIC PERIAZZO</v>
      </c>
      <c r="J714" t="b">
        <f t="shared" si="100"/>
        <v>0</v>
      </c>
      <c r="M714">
        <f t="shared" si="101"/>
        <v>14</v>
      </c>
      <c r="N714" t="str">
        <f t="shared" si="102"/>
        <v>+(313) 944-3592</v>
      </c>
      <c r="O714">
        <f t="shared" si="103"/>
        <v>4203</v>
      </c>
      <c r="P714" t="b">
        <f t="shared" si="104"/>
        <v>1</v>
      </c>
      <c r="Q714">
        <f t="shared" si="105"/>
        <v>4203</v>
      </c>
      <c r="R714" t="b">
        <f t="shared" si="106"/>
        <v>1</v>
      </c>
      <c r="U714">
        <f t="shared" si="107"/>
        <v>1</v>
      </c>
    </row>
    <row r="715" spans="1:21" x14ac:dyDescent="0.25">
      <c r="A715" t="s">
        <v>4642</v>
      </c>
      <c r="B715" t="s">
        <v>2684</v>
      </c>
      <c r="C715" t="s">
        <v>370</v>
      </c>
      <c r="D715" s="5" t="s">
        <v>3662</v>
      </c>
      <c r="E715" t="s">
        <v>1821</v>
      </c>
      <c r="F715" s="8">
        <v>5904</v>
      </c>
      <c r="G715" s="2">
        <v>41828</v>
      </c>
      <c r="I715" t="str">
        <f t="shared" si="99"/>
        <v>CQ IT A QATAR</v>
      </c>
      <c r="J715" t="b">
        <f t="shared" si="100"/>
        <v>0</v>
      </c>
      <c r="M715">
        <f t="shared" si="101"/>
        <v>14</v>
      </c>
      <c r="N715" t="str">
        <f t="shared" si="102"/>
        <v>+(378) 904-3784</v>
      </c>
      <c r="O715">
        <f t="shared" si="103"/>
        <v>5904</v>
      </c>
      <c r="P715" t="b">
        <f t="shared" si="104"/>
        <v>1</v>
      </c>
      <c r="Q715">
        <f t="shared" si="105"/>
        <v>5904</v>
      </c>
      <c r="R715" t="b">
        <f t="shared" si="106"/>
        <v>1</v>
      </c>
      <c r="U715">
        <f t="shared" si="107"/>
        <v>1</v>
      </c>
    </row>
    <row r="716" spans="1:21" x14ac:dyDescent="0.25">
      <c r="A716" t="s">
        <v>4643</v>
      </c>
      <c r="B716" t="s">
        <v>2685</v>
      </c>
      <c r="C716" t="s">
        <v>864</v>
      </c>
      <c r="D716" s="5" t="s">
        <v>3663</v>
      </c>
      <c r="E716" t="s">
        <v>1822</v>
      </c>
      <c r="F716" s="8">
        <v>5168</v>
      </c>
      <c r="G716" s="2">
        <v>43105</v>
      </c>
      <c r="I716" t="str">
        <f t="shared" si="99"/>
        <v>CONSULTORIA DV</v>
      </c>
      <c r="J716" t="b">
        <f t="shared" si="100"/>
        <v>0</v>
      </c>
      <c r="M716">
        <f t="shared" si="101"/>
        <v>14</v>
      </c>
      <c r="N716" t="str">
        <f t="shared" si="102"/>
        <v>+(656) 295-8917</v>
      </c>
      <c r="O716">
        <f t="shared" si="103"/>
        <v>5168</v>
      </c>
      <c r="P716" t="b">
        <f t="shared" si="104"/>
        <v>1</v>
      </c>
      <c r="Q716">
        <f t="shared" si="105"/>
        <v>5168</v>
      </c>
      <c r="R716" t="b">
        <f t="shared" si="106"/>
        <v>1</v>
      </c>
      <c r="U716">
        <f t="shared" si="107"/>
        <v>1</v>
      </c>
    </row>
    <row r="717" spans="1:21" x14ac:dyDescent="0.25">
      <c r="A717" t="s">
        <v>4644</v>
      </c>
      <c r="B717" t="s">
        <v>2686</v>
      </c>
      <c r="C717" t="s">
        <v>865</v>
      </c>
      <c r="D717" s="5" t="s">
        <v>3664</v>
      </c>
      <c r="E717" t="s">
        <v>1823</v>
      </c>
      <c r="F717" s="8">
        <v>7923</v>
      </c>
      <c r="G717" s="2">
        <v>41203</v>
      </c>
      <c r="I717" t="str">
        <f t="shared" si="99"/>
        <v>FES-HO</v>
      </c>
      <c r="J717" t="b">
        <f t="shared" si="100"/>
        <v>0</v>
      </c>
      <c r="M717">
        <f t="shared" si="101"/>
        <v>14</v>
      </c>
      <c r="N717" t="str">
        <f t="shared" si="102"/>
        <v>+(724) 696-0234</v>
      </c>
      <c r="O717">
        <f t="shared" si="103"/>
        <v>7923</v>
      </c>
      <c r="P717" t="b">
        <f t="shared" si="104"/>
        <v>1</v>
      </c>
      <c r="Q717">
        <f t="shared" si="105"/>
        <v>7923</v>
      </c>
      <c r="R717" t="b">
        <f t="shared" si="106"/>
        <v>1</v>
      </c>
      <c r="U717">
        <f t="shared" si="107"/>
        <v>1</v>
      </c>
    </row>
    <row r="718" spans="1:21" x14ac:dyDescent="0.25">
      <c r="A718" t="s">
        <v>4645</v>
      </c>
      <c r="B718" t="s">
        <v>2687</v>
      </c>
      <c r="C718" t="s">
        <v>866</v>
      </c>
      <c r="D718" s="5" t="s">
        <v>3665</v>
      </c>
      <c r="E718" t="s">
        <v>1824</v>
      </c>
      <c r="F718" s="8">
        <v>442</v>
      </c>
      <c r="G718" s="2">
        <v>44470</v>
      </c>
      <c r="I718" t="str">
        <f t="shared" si="99"/>
        <v>EXTERNALITZAR EL DESENVOLUPAMENT</v>
      </c>
      <c r="J718" t="b">
        <f t="shared" si="100"/>
        <v>0</v>
      </c>
      <c r="M718">
        <f t="shared" si="101"/>
        <v>14</v>
      </c>
      <c r="N718" t="str">
        <f t="shared" si="102"/>
        <v>+(216) 357-0584</v>
      </c>
      <c r="O718">
        <f t="shared" si="103"/>
        <v>442</v>
      </c>
      <c r="P718" t="b">
        <f t="shared" si="104"/>
        <v>1</v>
      </c>
      <c r="Q718">
        <f t="shared" si="105"/>
        <v>442</v>
      </c>
      <c r="R718" t="b">
        <f t="shared" si="106"/>
        <v>1</v>
      </c>
      <c r="U718">
        <f t="shared" si="107"/>
        <v>1</v>
      </c>
    </row>
    <row r="719" spans="1:21" x14ac:dyDescent="0.25">
      <c r="A719" t="s">
        <v>4646</v>
      </c>
      <c r="B719" t="s">
        <v>2688</v>
      </c>
      <c r="C719" t="s">
        <v>371</v>
      </c>
      <c r="D719" s="5" t="s">
        <v>3666</v>
      </c>
      <c r="E719" t="s">
        <v>1825</v>
      </c>
      <c r="F719" s="8">
        <v>2034</v>
      </c>
      <c r="G719" s="2">
        <v>43233</v>
      </c>
      <c r="I719" t="str">
        <f t="shared" si="99"/>
        <v>COSÌ FAZIOSO</v>
      </c>
      <c r="J719" t="b">
        <f t="shared" si="100"/>
        <v>0</v>
      </c>
      <c r="M719">
        <f t="shared" si="101"/>
        <v>14</v>
      </c>
      <c r="N719" t="str">
        <f t="shared" si="102"/>
        <v>+(348) 893-2036</v>
      </c>
      <c r="O719">
        <f t="shared" si="103"/>
        <v>2034</v>
      </c>
      <c r="P719" t="b">
        <f t="shared" si="104"/>
        <v>1</v>
      </c>
      <c r="Q719">
        <f t="shared" si="105"/>
        <v>2034</v>
      </c>
      <c r="R719" t="b">
        <f t="shared" si="106"/>
        <v>1</v>
      </c>
      <c r="U719">
        <f t="shared" si="107"/>
        <v>1</v>
      </c>
    </row>
    <row r="720" spans="1:21" x14ac:dyDescent="0.25">
      <c r="A720" t="s">
        <v>4647</v>
      </c>
      <c r="B720" t="s">
        <v>2689</v>
      </c>
      <c r="C720" t="s">
        <v>867</v>
      </c>
      <c r="D720" s="5" t="s">
        <v>3667</v>
      </c>
      <c r="E720" t="s">
        <v>1826</v>
      </c>
      <c r="F720" s="8">
        <v>4356</v>
      </c>
      <c r="G720" s="2">
        <v>41324</v>
      </c>
      <c r="I720" t="str">
        <f t="shared" si="99"/>
        <v>CONTROLLORE</v>
      </c>
      <c r="J720" t="b">
        <f t="shared" si="100"/>
        <v>0</v>
      </c>
      <c r="M720">
        <f t="shared" si="101"/>
        <v>14</v>
      </c>
      <c r="N720" t="str">
        <f t="shared" si="102"/>
        <v>+(272) 487-7128</v>
      </c>
      <c r="O720">
        <f t="shared" si="103"/>
        <v>4356</v>
      </c>
      <c r="P720" t="b">
        <f t="shared" si="104"/>
        <v>1</v>
      </c>
      <c r="Q720">
        <f t="shared" si="105"/>
        <v>4356</v>
      </c>
      <c r="R720" t="b">
        <f t="shared" si="106"/>
        <v>1</v>
      </c>
      <c r="U720">
        <f t="shared" si="107"/>
        <v>1</v>
      </c>
    </row>
    <row r="721" spans="1:21" x14ac:dyDescent="0.25">
      <c r="A721" t="s">
        <v>4648</v>
      </c>
      <c r="B721" t="s">
        <v>2690</v>
      </c>
      <c r="C721" t="s">
        <v>372</v>
      </c>
      <c r="D721" s="5" t="s">
        <v>3668</v>
      </c>
      <c r="E721" t="s">
        <v>1827</v>
      </c>
      <c r="F721" s="8">
        <v>2488</v>
      </c>
      <c r="G721" s="2">
        <v>42429</v>
      </c>
      <c r="I721" t="str">
        <f t="shared" si="99"/>
        <v>FINANZA API</v>
      </c>
      <c r="J721" t="b">
        <f t="shared" si="100"/>
        <v>0</v>
      </c>
      <c r="M721">
        <f t="shared" si="101"/>
        <v>14</v>
      </c>
      <c r="N721" t="str">
        <f t="shared" si="102"/>
        <v>+(614) 434-5166</v>
      </c>
      <c r="O721">
        <f t="shared" si="103"/>
        <v>2488</v>
      </c>
      <c r="P721" t="b">
        <f t="shared" si="104"/>
        <v>1</v>
      </c>
      <c r="Q721">
        <f t="shared" si="105"/>
        <v>2488</v>
      </c>
      <c r="R721" t="b">
        <f t="shared" si="106"/>
        <v>1</v>
      </c>
      <c r="U721">
        <f t="shared" si="107"/>
        <v>1</v>
      </c>
    </row>
    <row r="722" spans="1:21" x14ac:dyDescent="0.25">
      <c r="A722" t="s">
        <v>4649</v>
      </c>
      <c r="B722" t="s">
        <v>2691</v>
      </c>
      <c r="C722" t="s">
        <v>373</v>
      </c>
      <c r="D722" s="5" t="s">
        <v>3669</v>
      </c>
      <c r="E722" t="s">
        <v>1828</v>
      </c>
      <c r="F722" s="8">
        <v>7138</v>
      </c>
      <c r="G722" s="2">
        <v>42127</v>
      </c>
      <c r="I722" t="str">
        <f t="shared" si="99"/>
        <v>BIOMOTIVARE</v>
      </c>
      <c r="J722" t="b">
        <f t="shared" si="100"/>
        <v>0</v>
      </c>
      <c r="M722">
        <f t="shared" si="101"/>
        <v>14</v>
      </c>
      <c r="N722" t="str">
        <f t="shared" si="102"/>
        <v>+(654) 381-9880</v>
      </c>
      <c r="O722">
        <f t="shared" si="103"/>
        <v>7138</v>
      </c>
      <c r="P722" t="b">
        <f t="shared" si="104"/>
        <v>1</v>
      </c>
      <c r="Q722">
        <f t="shared" si="105"/>
        <v>7138</v>
      </c>
      <c r="R722" t="b">
        <f t="shared" si="106"/>
        <v>1</v>
      </c>
      <c r="U722">
        <f t="shared" si="107"/>
        <v>1</v>
      </c>
    </row>
    <row r="723" spans="1:21" x14ac:dyDescent="0.25">
      <c r="A723" t="s">
        <v>4650</v>
      </c>
      <c r="B723" t="s">
        <v>2692</v>
      </c>
      <c r="C723" t="s">
        <v>868</v>
      </c>
      <c r="D723" s="5" t="s">
        <v>3670</v>
      </c>
      <c r="E723" t="s">
        <v>1829</v>
      </c>
      <c r="F723" s="8">
        <v>1839</v>
      </c>
      <c r="G723" s="2">
        <v>42379</v>
      </c>
      <c r="I723" t="str">
        <f t="shared" si="99"/>
        <v>CITTÀ DI ABUS ROAD</v>
      </c>
      <c r="J723" t="b">
        <f t="shared" si="100"/>
        <v>0</v>
      </c>
      <c r="M723">
        <f t="shared" si="101"/>
        <v>14</v>
      </c>
      <c r="N723" t="str">
        <f t="shared" si="102"/>
        <v>+(684) 703-7325</v>
      </c>
      <c r="O723">
        <f t="shared" si="103"/>
        <v>1839</v>
      </c>
      <c r="P723" t="b">
        <f t="shared" si="104"/>
        <v>1</v>
      </c>
      <c r="Q723">
        <f t="shared" si="105"/>
        <v>1839</v>
      </c>
      <c r="R723" t="b">
        <f t="shared" si="106"/>
        <v>1</v>
      </c>
      <c r="U723">
        <f t="shared" si="107"/>
        <v>1</v>
      </c>
    </row>
    <row r="724" spans="1:21" x14ac:dyDescent="0.25">
      <c r="A724" t="s">
        <v>4651</v>
      </c>
      <c r="B724" t="s">
        <v>2693</v>
      </c>
      <c r="C724" t="s">
        <v>374</v>
      </c>
      <c r="D724" s="5" t="s">
        <v>3671</v>
      </c>
      <c r="E724" t="s">
        <v>1830</v>
      </c>
      <c r="F724" s="8">
        <v>2850</v>
      </c>
      <c r="G724" s="2">
        <v>42645</v>
      </c>
      <c r="I724" t="str">
        <f t="shared" si="99"/>
        <v>GIOCATORE</v>
      </c>
      <c r="J724" t="b">
        <f t="shared" si="100"/>
        <v>0</v>
      </c>
      <c r="M724">
        <f t="shared" si="101"/>
        <v>14</v>
      </c>
      <c r="N724" t="str">
        <f t="shared" si="102"/>
        <v>+(609) 359-0433</v>
      </c>
      <c r="O724">
        <f t="shared" si="103"/>
        <v>2850</v>
      </c>
      <c r="P724" t="b">
        <f t="shared" si="104"/>
        <v>1</v>
      </c>
      <c r="Q724">
        <f t="shared" si="105"/>
        <v>2850</v>
      </c>
      <c r="R724" t="b">
        <f t="shared" si="106"/>
        <v>1</v>
      </c>
      <c r="U724">
        <f t="shared" si="107"/>
        <v>1</v>
      </c>
    </row>
    <row r="725" spans="1:21" x14ac:dyDescent="0.25">
      <c r="A725" t="s">
        <v>4652</v>
      </c>
      <c r="B725" t="s">
        <v>2694</v>
      </c>
      <c r="C725" t="s">
        <v>869</v>
      </c>
      <c r="D725" s="5" t="s">
        <v>3672</v>
      </c>
      <c r="E725" t="s">
        <v>1831</v>
      </c>
      <c r="F725" s="8">
        <v>5950</v>
      </c>
      <c r="G725" s="2">
        <v>41250</v>
      </c>
      <c r="I725" t="str">
        <f t="shared" si="99"/>
        <v>ESPORT DI SQUADRA</v>
      </c>
      <c r="J725" t="b">
        <f t="shared" si="100"/>
        <v>0</v>
      </c>
      <c r="M725">
        <f t="shared" si="101"/>
        <v>14</v>
      </c>
      <c r="N725" t="str">
        <f t="shared" si="102"/>
        <v>+(203) 856-2849</v>
      </c>
      <c r="O725">
        <f t="shared" si="103"/>
        <v>5950</v>
      </c>
      <c r="P725" t="b">
        <f t="shared" si="104"/>
        <v>1</v>
      </c>
      <c r="Q725">
        <f t="shared" si="105"/>
        <v>5950</v>
      </c>
      <c r="R725" t="b">
        <f t="shared" si="106"/>
        <v>1</v>
      </c>
      <c r="U725">
        <f t="shared" si="107"/>
        <v>1</v>
      </c>
    </row>
    <row r="726" spans="1:21" x14ac:dyDescent="0.25">
      <c r="A726" t="s">
        <v>4653</v>
      </c>
      <c r="B726" t="s">
        <v>2695</v>
      </c>
      <c r="C726" t="s">
        <v>375</v>
      </c>
      <c r="D726" s="5" t="s">
        <v>3673</v>
      </c>
      <c r="E726" t="s">
        <v>1832</v>
      </c>
      <c r="F726" s="8">
        <v>6069</v>
      </c>
      <c r="G726" s="2">
        <v>44565</v>
      </c>
      <c r="I726" t="str">
        <f t="shared" si="99"/>
        <v>IMPATTO DI SQUADRA</v>
      </c>
      <c r="J726" t="b">
        <f t="shared" si="100"/>
        <v>0</v>
      </c>
      <c r="M726">
        <f t="shared" si="101"/>
        <v>14</v>
      </c>
      <c r="N726" t="str">
        <f t="shared" si="102"/>
        <v>+(682) 350-8495</v>
      </c>
      <c r="O726">
        <f t="shared" si="103"/>
        <v>6069</v>
      </c>
      <c r="P726" t="b">
        <f t="shared" si="104"/>
        <v>1</v>
      </c>
      <c r="Q726">
        <f t="shared" si="105"/>
        <v>6069</v>
      </c>
      <c r="R726" t="b">
        <f t="shared" si="106"/>
        <v>1</v>
      </c>
      <c r="U726">
        <f t="shared" si="107"/>
        <v>1</v>
      </c>
    </row>
    <row r="727" spans="1:21" x14ac:dyDescent="0.25">
      <c r="A727" t="s">
        <v>4654</v>
      </c>
      <c r="B727" t="s">
        <v>2696</v>
      </c>
      <c r="C727" t="s">
        <v>870</v>
      </c>
      <c r="D727" s="5" t="s">
        <v>3674</v>
      </c>
      <c r="E727" t="s">
        <v>1833</v>
      </c>
      <c r="F727" s="8">
        <v>6786</v>
      </c>
      <c r="G727" s="2">
        <v>43941</v>
      </c>
      <c r="I727" t="str">
        <f t="shared" si="99"/>
        <v>SOFTWARE DI SQUADRA</v>
      </c>
      <c r="J727" t="b">
        <f t="shared" si="100"/>
        <v>0</v>
      </c>
      <c r="M727">
        <f t="shared" si="101"/>
        <v>14</v>
      </c>
      <c r="N727" t="str">
        <f t="shared" si="102"/>
        <v>+(537) 673-1052</v>
      </c>
      <c r="O727">
        <f t="shared" si="103"/>
        <v>6786</v>
      </c>
      <c r="P727" t="b">
        <f t="shared" si="104"/>
        <v>1</v>
      </c>
      <c r="Q727">
        <f t="shared" si="105"/>
        <v>6786</v>
      </c>
      <c r="R727" t="b">
        <f t="shared" si="106"/>
        <v>1</v>
      </c>
      <c r="U727">
        <f t="shared" si="107"/>
        <v>1</v>
      </c>
    </row>
    <row r="728" spans="1:21" x14ac:dyDescent="0.25">
      <c r="A728" t="s">
        <v>4655</v>
      </c>
      <c r="B728" t="s">
        <v>2697</v>
      </c>
      <c r="C728" t="s">
        <v>376</v>
      </c>
      <c r="D728" s="5" t="s">
        <v>3675</v>
      </c>
      <c r="E728" t="s">
        <v>1834</v>
      </c>
      <c r="F728" s="8">
        <v>7014</v>
      </c>
      <c r="G728" s="2">
        <v>43833</v>
      </c>
      <c r="I728" t="str">
        <f t="shared" si="99"/>
        <v>TECNOSISTEMI</v>
      </c>
      <c r="J728" t="b">
        <f t="shared" si="100"/>
        <v>0</v>
      </c>
      <c r="M728">
        <f t="shared" si="101"/>
        <v>14</v>
      </c>
      <c r="N728" t="str">
        <f t="shared" si="102"/>
        <v>+(567) 349-8068</v>
      </c>
      <c r="O728">
        <f t="shared" si="103"/>
        <v>7014</v>
      </c>
      <c r="P728" t="b">
        <f t="shared" si="104"/>
        <v>1</v>
      </c>
      <c r="Q728">
        <f t="shared" si="105"/>
        <v>7014</v>
      </c>
      <c r="R728" t="b">
        <f t="shared" si="106"/>
        <v>1</v>
      </c>
      <c r="U728">
        <f t="shared" si="107"/>
        <v>1</v>
      </c>
    </row>
    <row r="729" spans="1:21" x14ac:dyDescent="0.25">
      <c r="A729" t="s">
        <v>4656</v>
      </c>
      <c r="B729" t="s">
        <v>2698</v>
      </c>
      <c r="C729" t="s">
        <v>871</v>
      </c>
      <c r="D729" s="5" t="s">
        <v>3676</v>
      </c>
      <c r="E729" t="s">
        <v>1835</v>
      </c>
      <c r="F729" s="8">
        <v>5941</v>
      </c>
      <c r="G729" s="2">
        <v>44422</v>
      </c>
      <c r="I729" t="str">
        <f t="shared" si="99"/>
        <v>A MONTE</v>
      </c>
      <c r="J729" t="b">
        <f t="shared" si="100"/>
        <v>0</v>
      </c>
      <c r="M729">
        <f t="shared" si="101"/>
        <v>14</v>
      </c>
      <c r="N729" t="str">
        <f t="shared" si="102"/>
        <v>+(452) 613-6215</v>
      </c>
      <c r="O729">
        <f t="shared" si="103"/>
        <v>5941</v>
      </c>
      <c r="P729" t="b">
        <f t="shared" si="104"/>
        <v>1</v>
      </c>
      <c r="Q729">
        <f t="shared" si="105"/>
        <v>5941</v>
      </c>
      <c r="R729" t="b">
        <f t="shared" si="106"/>
        <v>1</v>
      </c>
      <c r="U729">
        <f t="shared" si="107"/>
        <v>1</v>
      </c>
    </row>
    <row r="730" spans="1:21" x14ac:dyDescent="0.25">
      <c r="A730" t="s">
        <v>4657</v>
      </c>
      <c r="B730" t="s">
        <v>2699</v>
      </c>
      <c r="C730" t="s">
        <v>377</v>
      </c>
      <c r="D730" s="5" t="s">
        <v>3677</v>
      </c>
      <c r="E730" t="s">
        <v>1836</v>
      </c>
      <c r="F730" s="8">
        <v>2528</v>
      </c>
      <c r="G730" s="2">
        <v>44451</v>
      </c>
      <c r="I730" t="str">
        <f t="shared" si="99"/>
        <v>SOLUZIONI ZENITCOM</v>
      </c>
      <c r="J730" t="b">
        <f t="shared" si="100"/>
        <v>0</v>
      </c>
      <c r="M730">
        <f t="shared" si="101"/>
        <v>14</v>
      </c>
      <c r="N730" t="str">
        <f t="shared" si="102"/>
        <v>+(911) 332-4037</v>
      </c>
      <c r="O730">
        <f t="shared" si="103"/>
        <v>2528</v>
      </c>
      <c r="P730" t="b">
        <f t="shared" si="104"/>
        <v>1</v>
      </c>
      <c r="Q730">
        <f t="shared" si="105"/>
        <v>2528</v>
      </c>
      <c r="R730" t="b">
        <f t="shared" si="106"/>
        <v>1</v>
      </c>
      <c r="U730">
        <f t="shared" si="107"/>
        <v>1</v>
      </c>
    </row>
    <row r="731" spans="1:21" x14ac:dyDescent="0.25">
      <c r="A731" t="s">
        <v>4658</v>
      </c>
      <c r="B731" t="s">
        <v>2700</v>
      </c>
      <c r="C731" t="s">
        <v>872</v>
      </c>
      <c r="D731" s="5" t="s">
        <v>3678</v>
      </c>
      <c r="E731" t="s">
        <v>1837</v>
      </c>
      <c r="F731" s="8">
        <v>8222</v>
      </c>
      <c r="G731" s="2">
        <v>44481</v>
      </c>
      <c r="I731" t="str">
        <f t="shared" si="99"/>
        <v>FUJI DA 2 G</v>
      </c>
      <c r="J731" t="b">
        <f t="shared" si="100"/>
        <v>0</v>
      </c>
      <c r="M731">
        <f t="shared" si="101"/>
        <v>14</v>
      </c>
      <c r="N731" t="str">
        <f t="shared" si="102"/>
        <v>+(759) 523-1918</v>
      </c>
      <c r="O731">
        <f t="shared" si="103"/>
        <v>8222</v>
      </c>
      <c r="P731" t="b">
        <f t="shared" si="104"/>
        <v>1</v>
      </c>
      <c r="Q731">
        <f t="shared" si="105"/>
        <v>8222</v>
      </c>
      <c r="R731" t="b">
        <f t="shared" si="106"/>
        <v>1</v>
      </c>
      <c r="U731">
        <f t="shared" si="107"/>
        <v>1</v>
      </c>
    </row>
    <row r="732" spans="1:21" x14ac:dyDescent="0.25">
      <c r="A732" t="s">
        <v>4659</v>
      </c>
      <c r="B732" t="s">
        <v>2701</v>
      </c>
      <c r="C732" t="s">
        <v>378</v>
      </c>
      <c r="D732" s="5" t="s">
        <v>3679</v>
      </c>
      <c r="E732" t="s">
        <v>4956</v>
      </c>
      <c r="F732" s="8">
        <v>2674</v>
      </c>
      <c r="G732" s="2">
        <v>44189</v>
      </c>
      <c r="I732" t="str">
        <f t="shared" si="99"/>
        <v>MYVICCO</v>
      </c>
      <c r="J732" t="b">
        <f t="shared" si="100"/>
        <v>0</v>
      </c>
      <c r="M732">
        <f t="shared" si="101"/>
        <v>13</v>
      </c>
      <c r="N732" t="str">
        <f t="shared" si="102"/>
        <v>+(848) 433-546</v>
      </c>
      <c r="O732">
        <f t="shared" si="103"/>
        <v>2674</v>
      </c>
      <c r="P732" t="b">
        <f t="shared" si="104"/>
        <v>1</v>
      </c>
      <c r="Q732">
        <f t="shared" si="105"/>
        <v>2674</v>
      </c>
      <c r="R732" t="b">
        <f t="shared" si="106"/>
        <v>1</v>
      </c>
      <c r="U732">
        <f t="shared" si="107"/>
        <v>1</v>
      </c>
    </row>
    <row r="733" spans="1:21" x14ac:dyDescent="0.25">
      <c r="A733" t="s">
        <v>4660</v>
      </c>
      <c r="B733" t="s">
        <v>2702</v>
      </c>
      <c r="C733" t="s">
        <v>873</v>
      </c>
      <c r="D733" s="5" t="s">
        <v>3680</v>
      </c>
      <c r="E733" t="s">
        <v>1838</v>
      </c>
      <c r="F733" s="8">
        <v>4220</v>
      </c>
      <c r="G733" s="2">
        <v>44540</v>
      </c>
      <c r="I733" t="str">
        <f t="shared" si="99"/>
        <v>OGNI BUONO DOPO IL LOGO</v>
      </c>
      <c r="J733" t="b">
        <f t="shared" si="100"/>
        <v>0</v>
      </c>
      <c r="M733">
        <f t="shared" si="101"/>
        <v>14</v>
      </c>
      <c r="N733" t="str">
        <f t="shared" si="102"/>
        <v>+(378) 599-3981</v>
      </c>
      <c r="O733">
        <f t="shared" si="103"/>
        <v>4220</v>
      </c>
      <c r="P733" t="b">
        <f t="shared" si="104"/>
        <v>1</v>
      </c>
      <c r="Q733">
        <f t="shared" si="105"/>
        <v>4220</v>
      </c>
      <c r="R733" t="b">
        <f t="shared" si="106"/>
        <v>1</v>
      </c>
      <c r="U733">
        <f t="shared" si="107"/>
        <v>1</v>
      </c>
    </row>
    <row r="734" spans="1:21" x14ac:dyDescent="0.25">
      <c r="A734" t="s">
        <v>4661</v>
      </c>
      <c r="B734" t="s">
        <v>2703</v>
      </c>
      <c r="C734" t="s">
        <v>874</v>
      </c>
      <c r="D734" s="5" t="s">
        <v>3681</v>
      </c>
      <c r="E734" t="s">
        <v>1839</v>
      </c>
      <c r="F734" s="8">
        <v>3013</v>
      </c>
      <c r="G734" s="2">
        <v>41651</v>
      </c>
      <c r="I734" t="str">
        <f t="shared" si="99"/>
        <v>L'ALTRA PARTE</v>
      </c>
      <c r="J734" t="b">
        <f t="shared" si="100"/>
        <v>0</v>
      </c>
      <c r="M734">
        <f t="shared" si="101"/>
        <v>14</v>
      </c>
      <c r="N734" t="str">
        <f t="shared" si="102"/>
        <v>+(571) 700-8038</v>
      </c>
      <c r="O734">
        <f t="shared" si="103"/>
        <v>3013</v>
      </c>
      <c r="P734" t="b">
        <f t="shared" si="104"/>
        <v>1</v>
      </c>
      <c r="Q734">
        <f t="shared" si="105"/>
        <v>3013</v>
      </c>
      <c r="R734" t="b">
        <f t="shared" si="106"/>
        <v>1</v>
      </c>
      <c r="U734">
        <f t="shared" si="107"/>
        <v>1</v>
      </c>
    </row>
    <row r="735" spans="1:21" x14ac:dyDescent="0.25">
      <c r="A735" t="s">
        <v>4662</v>
      </c>
      <c r="B735" t="s">
        <v>2704</v>
      </c>
      <c r="C735" t="s">
        <v>379</v>
      </c>
      <c r="D735" s="5" t="s">
        <v>3682</v>
      </c>
      <c r="E735" t="s">
        <v>1840</v>
      </c>
      <c r="F735" s="8">
        <v>1039</v>
      </c>
      <c r="G735" s="2">
        <v>44297</v>
      </c>
      <c r="I735" t="str">
        <f t="shared" si="99"/>
        <v>CASA ROBOT</v>
      </c>
      <c r="J735" t="b">
        <f t="shared" si="100"/>
        <v>0</v>
      </c>
      <c r="M735">
        <f t="shared" si="101"/>
        <v>14</v>
      </c>
      <c r="N735" t="str">
        <f t="shared" si="102"/>
        <v>+(869) 514-3107</v>
      </c>
      <c r="O735">
        <f t="shared" si="103"/>
        <v>1039</v>
      </c>
      <c r="P735" t="b">
        <f t="shared" si="104"/>
        <v>1</v>
      </c>
      <c r="Q735">
        <f t="shared" si="105"/>
        <v>1039</v>
      </c>
      <c r="R735" t="b">
        <f t="shared" si="106"/>
        <v>1</v>
      </c>
      <c r="U735">
        <f t="shared" si="107"/>
        <v>1</v>
      </c>
    </row>
    <row r="736" spans="1:21" x14ac:dyDescent="0.25">
      <c r="A736" t="s">
        <v>4663</v>
      </c>
      <c r="B736" t="s">
        <v>2705</v>
      </c>
      <c r="C736" t="s">
        <v>875</v>
      </c>
      <c r="D736" s="5" t="s">
        <v>3683</v>
      </c>
      <c r="E736" t="s">
        <v>1841</v>
      </c>
      <c r="F736" s="8">
        <v>7923</v>
      </c>
      <c r="G736" s="2">
        <v>44107</v>
      </c>
      <c r="I736" t="str">
        <f t="shared" si="99"/>
        <v>IL LIBRO PAGA DI PHOENIX</v>
      </c>
      <c r="J736" t="b">
        <f t="shared" si="100"/>
        <v>0</v>
      </c>
      <c r="M736">
        <f t="shared" si="101"/>
        <v>14</v>
      </c>
      <c r="N736" t="str">
        <f t="shared" si="102"/>
        <v>+(561) 840-0529</v>
      </c>
      <c r="O736">
        <f t="shared" si="103"/>
        <v>7923</v>
      </c>
      <c r="P736" t="b">
        <f t="shared" si="104"/>
        <v>1</v>
      </c>
      <c r="Q736">
        <f t="shared" si="105"/>
        <v>7923</v>
      </c>
      <c r="R736" t="b">
        <f t="shared" si="106"/>
        <v>1</v>
      </c>
      <c r="U736">
        <f t="shared" si="107"/>
        <v>1</v>
      </c>
    </row>
    <row r="737" spans="1:21" x14ac:dyDescent="0.25">
      <c r="A737" t="s">
        <v>4664</v>
      </c>
      <c r="B737" t="s">
        <v>2706</v>
      </c>
      <c r="C737" t="s">
        <v>380</v>
      </c>
      <c r="D737" s="5" t="s">
        <v>3684</v>
      </c>
      <c r="E737" t="s">
        <v>1842</v>
      </c>
      <c r="F737" s="8">
        <v>597</v>
      </c>
      <c r="G737" s="2">
        <v>43598</v>
      </c>
      <c r="I737" t="str">
        <f t="shared" si="99"/>
        <v>LABORATORI GENERICI</v>
      </c>
      <c r="J737" t="b">
        <f t="shared" si="100"/>
        <v>0</v>
      </c>
      <c r="M737">
        <f t="shared" si="101"/>
        <v>14</v>
      </c>
      <c r="N737" t="str">
        <f t="shared" si="102"/>
        <v>+(741) 565-0687</v>
      </c>
      <c r="O737">
        <f t="shared" si="103"/>
        <v>597</v>
      </c>
      <c r="P737" t="b">
        <f t="shared" si="104"/>
        <v>1</v>
      </c>
      <c r="Q737">
        <f t="shared" si="105"/>
        <v>597</v>
      </c>
      <c r="R737" t="b">
        <f t="shared" si="106"/>
        <v>1</v>
      </c>
      <c r="U737">
        <f t="shared" si="107"/>
        <v>1</v>
      </c>
    </row>
    <row r="738" spans="1:21" x14ac:dyDescent="0.25">
      <c r="A738" t="s">
        <v>4665</v>
      </c>
      <c r="B738" t="s">
        <v>2707</v>
      </c>
      <c r="C738" t="s">
        <v>381</v>
      </c>
      <c r="D738" s="5" t="s">
        <v>3685</v>
      </c>
      <c r="E738" t="s">
        <v>1843</v>
      </c>
      <c r="F738" s="8">
        <v>457</v>
      </c>
      <c r="G738" s="2">
        <v>41141</v>
      </c>
      <c r="I738" t="str">
        <f t="shared" si="99"/>
        <v>LOGICA DI OTTIMIZZAZIONE</v>
      </c>
      <c r="J738" t="b">
        <f t="shared" si="100"/>
        <v>0</v>
      </c>
      <c r="M738">
        <f t="shared" si="101"/>
        <v>14</v>
      </c>
      <c r="N738" t="str">
        <f t="shared" si="102"/>
        <v>+(323) 410-9851</v>
      </c>
      <c r="O738">
        <f t="shared" si="103"/>
        <v>457</v>
      </c>
      <c r="P738" t="b">
        <f t="shared" si="104"/>
        <v>1</v>
      </c>
      <c r="Q738">
        <f t="shared" si="105"/>
        <v>457</v>
      </c>
      <c r="R738" t="b">
        <f t="shared" si="106"/>
        <v>1</v>
      </c>
      <c r="U738">
        <f t="shared" si="107"/>
        <v>1</v>
      </c>
    </row>
    <row r="739" spans="1:21" x14ac:dyDescent="0.25">
      <c r="A739" t="s">
        <v>4666</v>
      </c>
      <c r="B739" t="s">
        <v>2708</v>
      </c>
      <c r="C739" t="s">
        <v>876</v>
      </c>
      <c r="D739" s="5" t="s">
        <v>3686</v>
      </c>
      <c r="E739" t="s">
        <v>1844</v>
      </c>
      <c r="F739" s="8">
        <v>2625</v>
      </c>
      <c r="G739" s="2">
        <v>43470</v>
      </c>
      <c r="I739" t="str">
        <f t="shared" si="99"/>
        <v>GESTIONE CARON</v>
      </c>
      <c r="J739" t="b">
        <f t="shared" si="100"/>
        <v>0</v>
      </c>
      <c r="M739">
        <f t="shared" si="101"/>
        <v>14</v>
      </c>
      <c r="N739" t="str">
        <f t="shared" si="102"/>
        <v>+(603) 376-1597</v>
      </c>
      <c r="O739">
        <f t="shared" si="103"/>
        <v>2625</v>
      </c>
      <c r="P739" t="b">
        <f t="shared" si="104"/>
        <v>1</v>
      </c>
      <c r="Q739">
        <f t="shared" si="105"/>
        <v>2625</v>
      </c>
      <c r="R739" t="b">
        <f t="shared" si="106"/>
        <v>1</v>
      </c>
      <c r="U739">
        <f t="shared" si="107"/>
        <v>1</v>
      </c>
    </row>
    <row r="740" spans="1:21" x14ac:dyDescent="0.25">
      <c r="A740" t="s">
        <v>4667</v>
      </c>
      <c r="B740" t="s">
        <v>2709</v>
      </c>
      <c r="C740" t="s">
        <v>382</v>
      </c>
      <c r="D740" s="5" t="s">
        <v>3687</v>
      </c>
      <c r="E740" t="s">
        <v>1845</v>
      </c>
      <c r="F740" s="8">
        <v>1184</v>
      </c>
      <c r="G740" s="2">
        <v>43654</v>
      </c>
      <c r="I740" t="str">
        <f t="shared" si="99"/>
        <v>AEROVAN</v>
      </c>
      <c r="J740" t="b">
        <f t="shared" si="100"/>
        <v>0</v>
      </c>
      <c r="M740">
        <f t="shared" si="101"/>
        <v>14</v>
      </c>
      <c r="N740" t="str">
        <f t="shared" si="102"/>
        <v>+(835) 472-7119</v>
      </c>
      <c r="O740">
        <f t="shared" si="103"/>
        <v>1184</v>
      </c>
      <c r="P740" t="b">
        <f t="shared" si="104"/>
        <v>1</v>
      </c>
      <c r="Q740">
        <f t="shared" si="105"/>
        <v>1184</v>
      </c>
      <c r="R740" t="b">
        <f t="shared" si="106"/>
        <v>1</v>
      </c>
      <c r="U740">
        <f t="shared" si="107"/>
        <v>1</v>
      </c>
    </row>
    <row r="741" spans="1:21" x14ac:dyDescent="0.25">
      <c r="A741" t="s">
        <v>4668</v>
      </c>
      <c r="B741" t="s">
        <v>2710</v>
      </c>
      <c r="C741" t="s">
        <v>877</v>
      </c>
      <c r="D741" s="5" t="s">
        <v>3688</v>
      </c>
      <c r="E741" t="s">
        <v>1846</v>
      </c>
      <c r="F741" s="8">
        <v>6241</v>
      </c>
      <c r="G741" s="2">
        <v>44260</v>
      </c>
      <c r="I741" t="str">
        <f t="shared" si="99"/>
        <v>FABBRICA 2CV</v>
      </c>
      <c r="J741" t="b">
        <f t="shared" si="100"/>
        <v>0</v>
      </c>
      <c r="M741">
        <f t="shared" si="101"/>
        <v>14</v>
      </c>
      <c r="N741" t="str">
        <f t="shared" si="102"/>
        <v>+(889) 670-8434</v>
      </c>
      <c r="O741">
        <f t="shared" si="103"/>
        <v>6241</v>
      </c>
      <c r="P741" t="b">
        <f t="shared" si="104"/>
        <v>1</v>
      </c>
      <c r="Q741">
        <f t="shared" si="105"/>
        <v>6241</v>
      </c>
      <c r="R741" t="b">
        <f t="shared" si="106"/>
        <v>1</v>
      </c>
      <c r="U741">
        <f t="shared" si="107"/>
        <v>1</v>
      </c>
    </row>
    <row r="742" spans="1:21" x14ac:dyDescent="0.25">
      <c r="A742" t="s">
        <v>4669</v>
      </c>
      <c r="B742" t="s">
        <v>2711</v>
      </c>
      <c r="C742" t="s">
        <v>383</v>
      </c>
      <c r="D742" s="5" t="s">
        <v>3689</v>
      </c>
      <c r="E742" t="s">
        <v>1847</v>
      </c>
      <c r="F742" s="8">
        <v>2902</v>
      </c>
      <c r="G742" s="2">
        <v>41873</v>
      </c>
      <c r="I742" t="str">
        <f t="shared" si="99"/>
        <v>NUOVA CULTURA</v>
      </c>
      <c r="J742" t="b">
        <f t="shared" si="100"/>
        <v>0</v>
      </c>
      <c r="M742">
        <f t="shared" si="101"/>
        <v>14</v>
      </c>
      <c r="N742" t="str">
        <f t="shared" si="102"/>
        <v>+(686) 629-1665</v>
      </c>
      <c r="O742">
        <f t="shared" si="103"/>
        <v>2902</v>
      </c>
      <c r="P742" t="b">
        <f t="shared" si="104"/>
        <v>1</v>
      </c>
      <c r="Q742">
        <f t="shared" si="105"/>
        <v>2902</v>
      </c>
      <c r="R742" t="b">
        <f t="shared" si="106"/>
        <v>1</v>
      </c>
      <c r="U742">
        <f t="shared" si="107"/>
        <v>1</v>
      </c>
    </row>
    <row r="743" spans="1:21" x14ac:dyDescent="0.25">
      <c r="A743" t="s">
        <v>4670</v>
      </c>
      <c r="B743" t="s">
        <v>2712</v>
      </c>
      <c r="C743" t="s">
        <v>384</v>
      </c>
      <c r="D743" s="5" t="s">
        <v>3690</v>
      </c>
      <c r="E743" t="s">
        <v>1848</v>
      </c>
      <c r="F743" s="8">
        <v>8280</v>
      </c>
      <c r="G743" s="2">
        <v>41035</v>
      </c>
      <c r="I743" t="str">
        <f t="shared" si="99"/>
        <v>FORESTA VENTOSA</v>
      </c>
      <c r="J743" t="b">
        <f t="shared" si="100"/>
        <v>0</v>
      </c>
      <c r="M743">
        <f t="shared" si="101"/>
        <v>14</v>
      </c>
      <c r="N743" t="str">
        <f t="shared" si="102"/>
        <v>+(685) 627-4277</v>
      </c>
      <c r="O743">
        <f t="shared" si="103"/>
        <v>8280</v>
      </c>
      <c r="P743" t="b">
        <f t="shared" si="104"/>
        <v>1</v>
      </c>
      <c r="Q743">
        <f t="shared" si="105"/>
        <v>8280</v>
      </c>
      <c r="R743" t="b">
        <f t="shared" si="106"/>
        <v>1</v>
      </c>
      <c r="U743">
        <f t="shared" si="107"/>
        <v>1</v>
      </c>
    </row>
    <row r="744" spans="1:21" x14ac:dyDescent="0.25">
      <c r="A744" t="s">
        <v>4671</v>
      </c>
      <c r="B744" t="s">
        <v>2713</v>
      </c>
      <c r="C744" t="s">
        <v>878</v>
      </c>
      <c r="D744" s="5" t="s">
        <v>3691</v>
      </c>
      <c r="E744" t="s">
        <v>1849</v>
      </c>
      <c r="F744" s="8">
        <v>7943</v>
      </c>
      <c r="G744" s="2">
        <v>42052</v>
      </c>
      <c r="I744" t="str">
        <f t="shared" si="99"/>
        <v>IL ROTARY CLUB</v>
      </c>
      <c r="J744" t="b">
        <f t="shared" si="100"/>
        <v>0</v>
      </c>
      <c r="M744">
        <f t="shared" si="101"/>
        <v>14</v>
      </c>
      <c r="N744" t="str">
        <f t="shared" si="102"/>
        <v>+(871) 754-1460</v>
      </c>
      <c r="O744">
        <f t="shared" si="103"/>
        <v>7943</v>
      </c>
      <c r="P744" t="b">
        <f t="shared" si="104"/>
        <v>1</v>
      </c>
      <c r="Q744">
        <f t="shared" si="105"/>
        <v>7943</v>
      </c>
      <c r="R744" t="b">
        <f t="shared" si="106"/>
        <v>1</v>
      </c>
      <c r="U744">
        <f t="shared" si="107"/>
        <v>1</v>
      </c>
    </row>
    <row r="745" spans="1:21" x14ac:dyDescent="0.25">
      <c r="A745" t="s">
        <v>4672</v>
      </c>
      <c r="B745" t="s">
        <v>2714</v>
      </c>
      <c r="C745" t="s">
        <v>385</v>
      </c>
      <c r="D745" s="5" t="s">
        <v>3692</v>
      </c>
      <c r="E745" t="s">
        <v>1850</v>
      </c>
      <c r="F745" s="8">
        <v>8147</v>
      </c>
      <c r="G745" s="2">
        <v>42472</v>
      </c>
      <c r="I745" t="str">
        <f t="shared" si="99"/>
        <v>TRASPORTO IN LINEA</v>
      </c>
      <c r="J745" t="b">
        <f t="shared" si="100"/>
        <v>0</v>
      </c>
      <c r="M745">
        <f t="shared" si="101"/>
        <v>14</v>
      </c>
      <c r="N745" t="str">
        <f t="shared" si="102"/>
        <v>+(397) 447-9975</v>
      </c>
      <c r="O745">
        <f t="shared" si="103"/>
        <v>8147</v>
      </c>
      <c r="P745" t="b">
        <f t="shared" si="104"/>
        <v>1</v>
      </c>
      <c r="Q745">
        <f t="shared" si="105"/>
        <v>8147</v>
      </c>
      <c r="R745" t="b">
        <f t="shared" si="106"/>
        <v>1</v>
      </c>
      <c r="U745">
        <f t="shared" si="107"/>
        <v>1</v>
      </c>
    </row>
    <row r="746" spans="1:21" x14ac:dyDescent="0.25">
      <c r="A746" t="s">
        <v>4673</v>
      </c>
      <c r="B746" t="s">
        <v>2715</v>
      </c>
      <c r="C746" t="s">
        <v>879</v>
      </c>
      <c r="D746" s="5" t="s">
        <v>3693</v>
      </c>
      <c r="E746" t="s">
        <v>1851</v>
      </c>
      <c r="F746" s="8">
        <v>870</v>
      </c>
      <c r="G746" s="2">
        <v>43889</v>
      </c>
      <c r="I746" t="str">
        <f t="shared" si="99"/>
        <v>BUONA MOBILITÀ CITTADINA</v>
      </c>
      <c r="J746" t="b">
        <f t="shared" si="100"/>
        <v>0</v>
      </c>
      <c r="M746">
        <f t="shared" si="101"/>
        <v>14</v>
      </c>
      <c r="N746" t="str">
        <f t="shared" si="102"/>
        <v>+(814) 429-2567</v>
      </c>
      <c r="O746">
        <f t="shared" si="103"/>
        <v>870</v>
      </c>
      <c r="P746" t="b">
        <f t="shared" si="104"/>
        <v>1</v>
      </c>
      <c r="Q746">
        <f t="shared" si="105"/>
        <v>870</v>
      </c>
      <c r="R746" t="b">
        <f t="shared" si="106"/>
        <v>1</v>
      </c>
      <c r="U746">
        <f t="shared" si="107"/>
        <v>1</v>
      </c>
    </row>
    <row r="747" spans="1:21" x14ac:dyDescent="0.25">
      <c r="A747" t="s">
        <v>4674</v>
      </c>
      <c r="B747" t="s">
        <v>2716</v>
      </c>
      <c r="C747" t="s">
        <v>880</v>
      </c>
      <c r="D747" s="5" t="s">
        <v>3694</v>
      </c>
      <c r="E747" t="s">
        <v>1852</v>
      </c>
      <c r="F747" s="8">
        <v>2567</v>
      </c>
      <c r="G747" s="2">
        <v>41080</v>
      </c>
      <c r="I747" t="str">
        <f t="shared" si="99"/>
        <v>ISL CONSULTING</v>
      </c>
      <c r="J747" t="b">
        <f t="shared" si="100"/>
        <v>0</v>
      </c>
      <c r="M747">
        <f t="shared" si="101"/>
        <v>14</v>
      </c>
      <c r="N747" t="str">
        <f t="shared" si="102"/>
        <v>+(917) 707-7038</v>
      </c>
      <c r="O747">
        <f t="shared" si="103"/>
        <v>2567</v>
      </c>
      <c r="P747" t="b">
        <f t="shared" si="104"/>
        <v>1</v>
      </c>
      <c r="Q747">
        <f t="shared" si="105"/>
        <v>2567</v>
      </c>
      <c r="R747" t="b">
        <f t="shared" si="106"/>
        <v>1</v>
      </c>
      <c r="U747">
        <f t="shared" si="107"/>
        <v>1</v>
      </c>
    </row>
    <row r="748" spans="1:21" x14ac:dyDescent="0.25">
      <c r="A748" t="s">
        <v>4675</v>
      </c>
      <c r="B748" t="s">
        <v>2717</v>
      </c>
      <c r="C748" t="s">
        <v>881</v>
      </c>
      <c r="D748" s="5" t="s">
        <v>3695</v>
      </c>
      <c r="E748" t="s">
        <v>1853</v>
      </c>
      <c r="F748" s="8">
        <v>6297</v>
      </c>
      <c r="G748" s="2">
        <v>42881</v>
      </c>
      <c r="I748" t="str">
        <f t="shared" si="99"/>
        <v>TRANSITO FERROVIARIO</v>
      </c>
      <c r="J748" t="b">
        <f t="shared" si="100"/>
        <v>0</v>
      </c>
      <c r="M748">
        <f t="shared" si="101"/>
        <v>14</v>
      </c>
      <c r="N748" t="str">
        <f t="shared" si="102"/>
        <v>+(422) 564-7544</v>
      </c>
      <c r="O748">
        <f t="shared" si="103"/>
        <v>6297</v>
      </c>
      <c r="P748" t="b">
        <f t="shared" si="104"/>
        <v>1</v>
      </c>
      <c r="Q748">
        <f t="shared" si="105"/>
        <v>6297</v>
      </c>
      <c r="R748" t="b">
        <f t="shared" si="106"/>
        <v>1</v>
      </c>
      <c r="U748">
        <f t="shared" si="107"/>
        <v>1</v>
      </c>
    </row>
    <row r="749" spans="1:21" x14ac:dyDescent="0.25">
      <c r="A749" t="s">
        <v>4676</v>
      </c>
      <c r="B749" t="s">
        <v>2718</v>
      </c>
      <c r="C749" t="s">
        <v>882</v>
      </c>
      <c r="D749" s="5" t="s">
        <v>3696</v>
      </c>
      <c r="E749" t="s">
        <v>1854</v>
      </c>
      <c r="F749" s="8">
        <v>6328</v>
      </c>
      <c r="G749" s="2">
        <v>41029</v>
      </c>
      <c r="I749" t="str">
        <f t="shared" si="99"/>
        <v>PERLINE EYED</v>
      </c>
      <c r="J749" t="b">
        <f t="shared" si="100"/>
        <v>0</v>
      </c>
      <c r="M749">
        <f t="shared" si="101"/>
        <v>14</v>
      </c>
      <c r="N749" t="str">
        <f t="shared" si="102"/>
        <v>+(972) 833-6845</v>
      </c>
      <c r="O749">
        <f t="shared" si="103"/>
        <v>6328</v>
      </c>
      <c r="P749" t="b">
        <f t="shared" si="104"/>
        <v>1</v>
      </c>
      <c r="Q749">
        <f t="shared" si="105"/>
        <v>6328</v>
      </c>
      <c r="R749" t="b">
        <f t="shared" si="106"/>
        <v>1</v>
      </c>
      <c r="U749">
        <f t="shared" si="107"/>
        <v>1</v>
      </c>
    </row>
    <row r="750" spans="1:21" x14ac:dyDescent="0.25">
      <c r="A750" t="s">
        <v>4677</v>
      </c>
      <c r="B750" t="s">
        <v>2719</v>
      </c>
      <c r="C750" t="s">
        <v>883</v>
      </c>
      <c r="D750" s="5" t="s">
        <v>3697</v>
      </c>
      <c r="E750" t="s">
        <v>1855</v>
      </c>
      <c r="F750" s="8">
        <v>5781</v>
      </c>
      <c r="G750" s="2">
        <v>42589</v>
      </c>
      <c r="I750" t="str">
        <f t="shared" si="99"/>
        <v>LABORATORI SAATCHI</v>
      </c>
      <c r="J750" t="b">
        <f t="shared" si="100"/>
        <v>0</v>
      </c>
      <c r="M750">
        <f t="shared" si="101"/>
        <v>14</v>
      </c>
      <c r="N750" t="str">
        <f t="shared" si="102"/>
        <v>+(906) 742-5904</v>
      </c>
      <c r="O750">
        <f t="shared" si="103"/>
        <v>5781</v>
      </c>
      <c r="P750" t="b">
        <f t="shared" si="104"/>
        <v>1</v>
      </c>
      <c r="Q750">
        <f t="shared" si="105"/>
        <v>5781</v>
      </c>
      <c r="R750" t="b">
        <f t="shared" si="106"/>
        <v>1</v>
      </c>
      <c r="U750">
        <f t="shared" si="107"/>
        <v>1</v>
      </c>
    </row>
    <row r="751" spans="1:21" x14ac:dyDescent="0.25">
      <c r="A751" t="s">
        <v>4678</v>
      </c>
      <c r="B751" t="s">
        <v>2720</v>
      </c>
      <c r="C751" t="s">
        <v>884</v>
      </c>
      <c r="D751" s="5" t="s">
        <v>3698</v>
      </c>
      <c r="E751" t="s">
        <v>1856</v>
      </c>
      <c r="F751" s="8">
        <v>7004</v>
      </c>
      <c r="G751" s="2">
        <v>43038</v>
      </c>
      <c r="I751" t="str">
        <f t="shared" si="99"/>
        <v>MARZO OUTBRE</v>
      </c>
      <c r="J751" t="b">
        <f t="shared" si="100"/>
        <v>0</v>
      </c>
      <c r="M751">
        <f t="shared" si="101"/>
        <v>14</v>
      </c>
      <c r="N751" t="str">
        <f t="shared" si="102"/>
        <v>+(721) 948-2183</v>
      </c>
      <c r="O751">
        <f t="shared" si="103"/>
        <v>7004</v>
      </c>
      <c r="P751" t="b">
        <f t="shared" si="104"/>
        <v>1</v>
      </c>
      <c r="Q751">
        <f t="shared" si="105"/>
        <v>7004</v>
      </c>
      <c r="R751" t="b">
        <f t="shared" si="106"/>
        <v>1</v>
      </c>
      <c r="U751">
        <f t="shared" si="107"/>
        <v>1</v>
      </c>
    </row>
    <row r="752" spans="1:21" x14ac:dyDescent="0.25">
      <c r="A752" t="s">
        <v>4679</v>
      </c>
      <c r="B752" t="s">
        <v>2721</v>
      </c>
      <c r="C752" t="s">
        <v>885</v>
      </c>
      <c r="D752" s="5" t="s">
        <v>3699</v>
      </c>
      <c r="E752" t="s">
        <v>1857</v>
      </c>
      <c r="F752" s="8">
        <v>1525</v>
      </c>
      <c r="G752" s="2">
        <v>43356</v>
      </c>
      <c r="I752" t="str">
        <f t="shared" si="99"/>
        <v>RISORSE CSW</v>
      </c>
      <c r="J752" t="b">
        <f t="shared" si="100"/>
        <v>0</v>
      </c>
      <c r="M752">
        <f t="shared" si="101"/>
        <v>14</v>
      </c>
      <c r="N752" t="str">
        <f t="shared" si="102"/>
        <v>+(280) 829-1894</v>
      </c>
      <c r="O752">
        <f t="shared" si="103"/>
        <v>1525</v>
      </c>
      <c r="P752" t="b">
        <f t="shared" si="104"/>
        <v>1</v>
      </c>
      <c r="Q752">
        <f t="shared" si="105"/>
        <v>1525</v>
      </c>
      <c r="R752" t="b">
        <f t="shared" si="106"/>
        <v>1</v>
      </c>
      <c r="U752">
        <f t="shared" si="107"/>
        <v>1</v>
      </c>
    </row>
    <row r="753" spans="1:21" x14ac:dyDescent="0.25">
      <c r="A753" t="s">
        <v>4680</v>
      </c>
      <c r="B753" t="s">
        <v>2722</v>
      </c>
      <c r="C753" t="s">
        <v>386</v>
      </c>
      <c r="D753" s="5" t="s">
        <v>3700</v>
      </c>
      <c r="E753" t="s">
        <v>1858</v>
      </c>
      <c r="F753" s="8">
        <v>5591</v>
      </c>
      <c r="G753" s="2">
        <v>41479</v>
      </c>
      <c r="I753" t="str">
        <f t="shared" si="99"/>
        <v>INTERCITY</v>
      </c>
      <c r="J753" t="b">
        <f t="shared" si="100"/>
        <v>0</v>
      </c>
      <c r="M753">
        <f t="shared" si="101"/>
        <v>14</v>
      </c>
      <c r="N753" t="str">
        <f t="shared" si="102"/>
        <v>+(852) 210-4614</v>
      </c>
      <c r="O753">
        <f t="shared" si="103"/>
        <v>5591</v>
      </c>
      <c r="P753" t="b">
        <f t="shared" si="104"/>
        <v>1</v>
      </c>
      <c r="Q753">
        <f t="shared" si="105"/>
        <v>5591</v>
      </c>
      <c r="R753" t="b">
        <f t="shared" si="106"/>
        <v>1</v>
      </c>
      <c r="U753">
        <f t="shared" si="107"/>
        <v>1</v>
      </c>
    </row>
    <row r="754" spans="1:21" x14ac:dyDescent="0.25">
      <c r="A754" t="s">
        <v>4681</v>
      </c>
      <c r="B754" t="s">
        <v>2723</v>
      </c>
      <c r="C754" t="s">
        <v>387</v>
      </c>
      <c r="D754" s="5" t="s">
        <v>3625</v>
      </c>
      <c r="E754" t="s">
        <v>1859</v>
      </c>
      <c r="F754" s="8">
        <v>1997</v>
      </c>
      <c r="G754" s="2">
        <v>43976</v>
      </c>
      <c r="I754" t="str">
        <f t="shared" si="99"/>
        <v>CARRIERA PER SPAZIO</v>
      </c>
      <c r="J754" t="b">
        <f t="shared" si="100"/>
        <v>0</v>
      </c>
      <c r="M754">
        <f t="shared" si="101"/>
        <v>14</v>
      </c>
      <c r="N754" t="str">
        <f t="shared" si="102"/>
        <v>+(285) 253-9406</v>
      </c>
      <c r="O754">
        <f t="shared" si="103"/>
        <v>1997</v>
      </c>
      <c r="P754" t="b">
        <f t="shared" si="104"/>
        <v>1</v>
      </c>
      <c r="Q754">
        <f t="shared" si="105"/>
        <v>1997</v>
      </c>
      <c r="R754" t="b">
        <f t="shared" si="106"/>
        <v>1</v>
      </c>
      <c r="U754">
        <f t="shared" si="107"/>
        <v>1</v>
      </c>
    </row>
    <row r="755" spans="1:21" x14ac:dyDescent="0.25">
      <c r="A755" t="s">
        <v>4682</v>
      </c>
      <c r="B755" t="s">
        <v>2724</v>
      </c>
      <c r="C755" t="s">
        <v>388</v>
      </c>
      <c r="D755" s="5" t="s">
        <v>3701</v>
      </c>
      <c r="E755" t="s">
        <v>1860</v>
      </c>
      <c r="F755" s="8">
        <v>5260</v>
      </c>
      <c r="G755" s="2">
        <v>44009</v>
      </c>
      <c r="I755" t="str">
        <f t="shared" si="99"/>
        <v>DINAMICA WALNA</v>
      </c>
      <c r="J755" t="b">
        <f t="shared" si="100"/>
        <v>0</v>
      </c>
      <c r="M755">
        <f t="shared" si="101"/>
        <v>14</v>
      </c>
      <c r="N755" t="str">
        <f t="shared" si="102"/>
        <v>+(677) 831-7818</v>
      </c>
      <c r="O755">
        <f t="shared" si="103"/>
        <v>5260</v>
      </c>
      <c r="P755" t="b">
        <f t="shared" si="104"/>
        <v>1</v>
      </c>
      <c r="Q755">
        <f t="shared" si="105"/>
        <v>5260</v>
      </c>
      <c r="R755" t="b">
        <f t="shared" si="106"/>
        <v>1</v>
      </c>
      <c r="U755">
        <f t="shared" si="107"/>
        <v>1</v>
      </c>
    </row>
    <row r="756" spans="1:21" x14ac:dyDescent="0.25">
      <c r="A756" t="s">
        <v>4683</v>
      </c>
      <c r="B756" t="s">
        <v>2725</v>
      </c>
      <c r="C756" t="s">
        <v>389</v>
      </c>
      <c r="D756" s="5" t="s">
        <v>3406</v>
      </c>
      <c r="E756" t="s">
        <v>1861</v>
      </c>
      <c r="F756" s="8">
        <v>3788</v>
      </c>
      <c r="G756" s="2">
        <v>43207</v>
      </c>
      <c r="I756" t="str">
        <f t="shared" si="99"/>
        <v>TRAMMY AUSTRALIA</v>
      </c>
      <c r="J756" t="b">
        <f t="shared" si="100"/>
        <v>0</v>
      </c>
      <c r="M756">
        <f t="shared" si="101"/>
        <v>14</v>
      </c>
      <c r="N756" t="str">
        <f t="shared" si="102"/>
        <v>+(628) 745-9180</v>
      </c>
      <c r="O756">
        <f t="shared" si="103"/>
        <v>3788</v>
      </c>
      <c r="P756" t="b">
        <f t="shared" si="104"/>
        <v>1</v>
      </c>
      <c r="Q756">
        <f t="shared" si="105"/>
        <v>3788</v>
      </c>
      <c r="R756" t="b">
        <f t="shared" si="106"/>
        <v>1</v>
      </c>
      <c r="U756">
        <f t="shared" si="107"/>
        <v>1</v>
      </c>
    </row>
    <row r="757" spans="1:21" x14ac:dyDescent="0.25">
      <c r="A757" t="s">
        <v>4684</v>
      </c>
      <c r="B757" t="s">
        <v>2726</v>
      </c>
      <c r="C757" t="s">
        <v>390</v>
      </c>
      <c r="D757" s="5" t="s">
        <v>3702</v>
      </c>
      <c r="E757" t="s">
        <v>1862</v>
      </c>
      <c r="F757" s="8">
        <v>4509</v>
      </c>
      <c r="G757" s="2">
        <v>43240</v>
      </c>
      <c r="I757" t="str">
        <f t="shared" si="99"/>
        <v>EZ STRADE</v>
      </c>
      <c r="J757" t="b">
        <f t="shared" si="100"/>
        <v>0</v>
      </c>
      <c r="M757">
        <f t="shared" si="101"/>
        <v>14</v>
      </c>
      <c r="N757" t="str">
        <f t="shared" si="102"/>
        <v>+(799) 964-5080</v>
      </c>
      <c r="O757">
        <f t="shared" si="103"/>
        <v>4509</v>
      </c>
      <c r="P757" t="b">
        <f t="shared" si="104"/>
        <v>1</v>
      </c>
      <c r="Q757">
        <f t="shared" si="105"/>
        <v>4509</v>
      </c>
      <c r="R757" t="b">
        <f t="shared" si="106"/>
        <v>1</v>
      </c>
      <c r="U757">
        <f t="shared" si="107"/>
        <v>1</v>
      </c>
    </row>
    <row r="758" spans="1:21" x14ac:dyDescent="0.25">
      <c r="A758" t="s">
        <v>4685</v>
      </c>
      <c r="B758" t="s">
        <v>2727</v>
      </c>
      <c r="C758" t="s">
        <v>886</v>
      </c>
      <c r="D758" s="5" t="s">
        <v>3703</v>
      </c>
      <c r="E758" t="s">
        <v>1863</v>
      </c>
      <c r="F758" s="8">
        <v>3935</v>
      </c>
      <c r="G758" s="2">
        <v>43270</v>
      </c>
      <c r="I758" t="str">
        <f t="shared" si="99"/>
        <v>CORSA INTELLIGENTE</v>
      </c>
      <c r="J758" t="b">
        <f t="shared" si="100"/>
        <v>0</v>
      </c>
      <c r="M758">
        <f t="shared" si="101"/>
        <v>14</v>
      </c>
      <c r="N758" t="str">
        <f t="shared" si="102"/>
        <v>+(431) 296-6737</v>
      </c>
      <c r="O758">
        <f t="shared" si="103"/>
        <v>3935</v>
      </c>
      <c r="P758" t="b">
        <f t="shared" si="104"/>
        <v>1</v>
      </c>
      <c r="Q758">
        <f t="shared" si="105"/>
        <v>3935</v>
      </c>
      <c r="R758" t="b">
        <f t="shared" si="106"/>
        <v>1</v>
      </c>
      <c r="U758">
        <f t="shared" si="107"/>
        <v>1</v>
      </c>
    </row>
    <row r="759" spans="1:21" x14ac:dyDescent="0.25">
      <c r="A759" t="s">
        <v>4686</v>
      </c>
      <c r="B759" t="s">
        <v>2728</v>
      </c>
      <c r="C759" t="s">
        <v>391</v>
      </c>
      <c r="D759" s="5" t="s">
        <v>3704</v>
      </c>
      <c r="E759" t="s">
        <v>1864</v>
      </c>
      <c r="F759" s="8">
        <v>1033</v>
      </c>
      <c r="G759" s="2">
        <v>41760</v>
      </c>
      <c r="I759" t="str">
        <f t="shared" si="99"/>
        <v>LBR INGEGNERI</v>
      </c>
      <c r="J759" t="b">
        <f t="shared" si="100"/>
        <v>0</v>
      </c>
      <c r="M759">
        <f t="shared" si="101"/>
        <v>14</v>
      </c>
      <c r="N759" t="str">
        <f t="shared" si="102"/>
        <v>+(830) 227-9693</v>
      </c>
      <c r="O759">
        <f t="shared" si="103"/>
        <v>1033</v>
      </c>
      <c r="P759" t="b">
        <f t="shared" si="104"/>
        <v>1</v>
      </c>
      <c r="Q759">
        <f t="shared" si="105"/>
        <v>1033</v>
      </c>
      <c r="R759" t="b">
        <f t="shared" si="106"/>
        <v>1</v>
      </c>
      <c r="U759">
        <f t="shared" si="107"/>
        <v>1</v>
      </c>
    </row>
    <row r="760" spans="1:21" x14ac:dyDescent="0.25">
      <c r="A760" t="s">
        <v>4687</v>
      </c>
      <c r="B760" t="s">
        <v>2729</v>
      </c>
      <c r="C760" t="s">
        <v>887</v>
      </c>
      <c r="D760" s="5" t="s">
        <v>3705</v>
      </c>
      <c r="E760" t="s">
        <v>1865</v>
      </c>
      <c r="F760" s="8">
        <v>2998</v>
      </c>
      <c r="G760" s="2">
        <v>42126</v>
      </c>
      <c r="I760" t="str">
        <f t="shared" si="99"/>
        <v>RIPARAZIONE AUTO SABER</v>
      </c>
      <c r="J760" t="b">
        <f t="shared" si="100"/>
        <v>0</v>
      </c>
      <c r="M760">
        <f t="shared" si="101"/>
        <v>14</v>
      </c>
      <c r="N760" t="str">
        <f t="shared" si="102"/>
        <v>+(774) 703-4142</v>
      </c>
      <c r="O760">
        <f t="shared" si="103"/>
        <v>2998</v>
      </c>
      <c r="P760" t="b">
        <f t="shared" si="104"/>
        <v>1</v>
      </c>
      <c r="Q760">
        <f t="shared" si="105"/>
        <v>2998</v>
      </c>
      <c r="R760" t="b">
        <f t="shared" si="106"/>
        <v>1</v>
      </c>
      <c r="U760">
        <f t="shared" si="107"/>
        <v>1</v>
      </c>
    </row>
    <row r="761" spans="1:21" x14ac:dyDescent="0.25">
      <c r="A761" t="s">
        <v>4688</v>
      </c>
      <c r="B761" t="s">
        <v>2730</v>
      </c>
      <c r="C761" t="s">
        <v>392</v>
      </c>
      <c r="D761" s="5" t="s">
        <v>3706</v>
      </c>
      <c r="E761" t="s">
        <v>1866</v>
      </c>
      <c r="F761" s="8">
        <v>4765</v>
      </c>
      <c r="G761" s="2">
        <v>44507</v>
      </c>
      <c r="I761" t="str">
        <f t="shared" si="99"/>
        <v>ISOLA IMPACEX</v>
      </c>
      <c r="J761" t="b">
        <f t="shared" si="100"/>
        <v>0</v>
      </c>
      <c r="M761">
        <f t="shared" si="101"/>
        <v>14</v>
      </c>
      <c r="N761" t="str">
        <f t="shared" si="102"/>
        <v>+(386) 909-2525</v>
      </c>
      <c r="O761">
        <f t="shared" si="103"/>
        <v>4765</v>
      </c>
      <c r="P761" t="b">
        <f t="shared" si="104"/>
        <v>1</v>
      </c>
      <c r="Q761">
        <f t="shared" si="105"/>
        <v>4765</v>
      </c>
      <c r="R761" t="b">
        <f t="shared" si="106"/>
        <v>1</v>
      </c>
      <c r="U761">
        <f t="shared" si="107"/>
        <v>1</v>
      </c>
    </row>
    <row r="762" spans="1:21" x14ac:dyDescent="0.25">
      <c r="A762" t="s">
        <v>4689</v>
      </c>
      <c r="B762" t="s">
        <v>2731</v>
      </c>
      <c r="C762" t="s">
        <v>888</v>
      </c>
      <c r="D762" s="5" t="s">
        <v>3707</v>
      </c>
      <c r="E762" t="s">
        <v>1867</v>
      </c>
      <c r="F762" s="8">
        <v>4163</v>
      </c>
      <c r="G762" s="2">
        <v>42660</v>
      </c>
      <c r="I762" t="str">
        <f t="shared" si="99"/>
        <v>SIAMO TUOI</v>
      </c>
      <c r="J762" t="b">
        <f t="shared" si="100"/>
        <v>0</v>
      </c>
      <c r="M762">
        <f t="shared" si="101"/>
        <v>14</v>
      </c>
      <c r="N762" t="str">
        <f t="shared" si="102"/>
        <v>+(522) 458-6527</v>
      </c>
      <c r="O762">
        <f t="shared" si="103"/>
        <v>4163</v>
      </c>
      <c r="P762" t="b">
        <f t="shared" si="104"/>
        <v>1</v>
      </c>
      <c r="Q762">
        <f t="shared" si="105"/>
        <v>4163</v>
      </c>
      <c r="R762" t="b">
        <f t="shared" si="106"/>
        <v>1</v>
      </c>
      <c r="U762">
        <f t="shared" si="107"/>
        <v>1</v>
      </c>
    </row>
    <row r="763" spans="1:21" x14ac:dyDescent="0.25">
      <c r="A763" t="s">
        <v>4690</v>
      </c>
      <c r="B763" t="s">
        <v>2732</v>
      </c>
      <c r="C763" t="s">
        <v>393</v>
      </c>
      <c r="D763" s="5" t="s">
        <v>3708</v>
      </c>
      <c r="E763" t="s">
        <v>1868</v>
      </c>
      <c r="F763" s="8">
        <v>5856</v>
      </c>
      <c r="G763" s="2">
        <v>44504</v>
      </c>
      <c r="I763" t="str">
        <f t="shared" si="99"/>
        <v>ANTISISTEMI</v>
      </c>
      <c r="J763" t="b">
        <f t="shared" si="100"/>
        <v>0</v>
      </c>
      <c r="M763">
        <f t="shared" si="101"/>
        <v>14</v>
      </c>
      <c r="N763" t="str">
        <f t="shared" si="102"/>
        <v>+(696) 377-6948</v>
      </c>
      <c r="O763">
        <f t="shared" si="103"/>
        <v>5856</v>
      </c>
      <c r="P763" t="b">
        <f t="shared" si="104"/>
        <v>1</v>
      </c>
      <c r="Q763">
        <f t="shared" si="105"/>
        <v>5856</v>
      </c>
      <c r="R763" t="b">
        <f t="shared" si="106"/>
        <v>1</v>
      </c>
      <c r="U763">
        <f t="shared" si="107"/>
        <v>1</v>
      </c>
    </row>
    <row r="764" spans="1:21" x14ac:dyDescent="0.25">
      <c r="A764" t="s">
        <v>4691</v>
      </c>
      <c r="B764" t="s">
        <v>2733</v>
      </c>
      <c r="C764" t="s">
        <v>394</v>
      </c>
      <c r="D764" s="5" t="s">
        <v>3709</v>
      </c>
      <c r="E764" t="s">
        <v>1869</v>
      </c>
      <c r="F764" s="8">
        <v>2387</v>
      </c>
      <c r="G764" s="2">
        <v>42837</v>
      </c>
      <c r="I764" t="str">
        <f t="shared" si="99"/>
        <v>MAXLIGHT MOTORSPORT</v>
      </c>
      <c r="J764" t="b">
        <f t="shared" si="100"/>
        <v>0</v>
      </c>
      <c r="M764">
        <f t="shared" si="101"/>
        <v>14</v>
      </c>
      <c r="N764" t="str">
        <f t="shared" si="102"/>
        <v>+(500) 627-0956</v>
      </c>
      <c r="O764">
        <f t="shared" si="103"/>
        <v>2387</v>
      </c>
      <c r="P764" t="b">
        <f t="shared" si="104"/>
        <v>1</v>
      </c>
      <c r="Q764">
        <f t="shared" si="105"/>
        <v>2387</v>
      </c>
      <c r="R764" t="b">
        <f t="shared" si="106"/>
        <v>1</v>
      </c>
      <c r="U764">
        <f t="shared" si="107"/>
        <v>1</v>
      </c>
    </row>
    <row r="765" spans="1:21" x14ac:dyDescent="0.25">
      <c r="A765" t="s">
        <v>4692</v>
      </c>
      <c r="B765" t="s">
        <v>2734</v>
      </c>
      <c r="C765" t="s">
        <v>395</v>
      </c>
      <c r="D765" s="5" t="s">
        <v>3710</v>
      </c>
      <c r="E765" t="s">
        <v>1870</v>
      </c>
      <c r="F765" s="8">
        <v>1594</v>
      </c>
      <c r="G765" s="2">
        <v>42831</v>
      </c>
      <c r="I765" t="str">
        <f t="shared" si="99"/>
        <v>RICAMBI AUTO NON CONFORMISTI</v>
      </c>
      <c r="J765" t="b">
        <f t="shared" si="100"/>
        <v>0</v>
      </c>
      <c r="M765">
        <f t="shared" si="101"/>
        <v>14</v>
      </c>
      <c r="N765" t="str">
        <f t="shared" si="102"/>
        <v>+(224) 693-4039</v>
      </c>
      <c r="O765">
        <f t="shared" si="103"/>
        <v>1594</v>
      </c>
      <c r="P765" t="b">
        <f t="shared" si="104"/>
        <v>1</v>
      </c>
      <c r="Q765">
        <f t="shared" si="105"/>
        <v>1594</v>
      </c>
      <c r="R765" t="b">
        <f t="shared" si="106"/>
        <v>1</v>
      </c>
      <c r="U765">
        <f t="shared" si="107"/>
        <v>1</v>
      </c>
    </row>
    <row r="766" spans="1:21" x14ac:dyDescent="0.25">
      <c r="A766" t="s">
        <v>4693</v>
      </c>
      <c r="B766" t="s">
        <v>2735</v>
      </c>
      <c r="C766" t="s">
        <v>396</v>
      </c>
      <c r="D766" s="5" t="s">
        <v>3711</v>
      </c>
      <c r="E766" t="s">
        <v>1871</v>
      </c>
      <c r="F766" s="8">
        <v>2248</v>
      </c>
      <c r="G766" s="2">
        <v>41767</v>
      </c>
      <c r="I766" t="str">
        <f t="shared" si="99"/>
        <v>ERBORISTA TERRIBILE</v>
      </c>
      <c r="J766" t="b">
        <f t="shared" si="100"/>
        <v>0</v>
      </c>
      <c r="M766">
        <f t="shared" si="101"/>
        <v>14</v>
      </c>
      <c r="N766" t="str">
        <f t="shared" si="102"/>
        <v>+(455) 204-3718</v>
      </c>
      <c r="O766">
        <f t="shared" si="103"/>
        <v>2248</v>
      </c>
      <c r="P766" t="b">
        <f t="shared" si="104"/>
        <v>1</v>
      </c>
      <c r="Q766">
        <f t="shared" si="105"/>
        <v>2248</v>
      </c>
      <c r="R766" t="b">
        <f t="shared" si="106"/>
        <v>1</v>
      </c>
      <c r="U766">
        <f t="shared" si="107"/>
        <v>1</v>
      </c>
    </row>
    <row r="767" spans="1:21" x14ac:dyDescent="0.25">
      <c r="A767" t="s">
        <v>4694</v>
      </c>
      <c r="B767" t="s">
        <v>2736</v>
      </c>
      <c r="C767" t="s">
        <v>889</v>
      </c>
      <c r="D767" s="5" t="s">
        <v>3712</v>
      </c>
      <c r="E767" t="s">
        <v>1872</v>
      </c>
      <c r="F767" s="8">
        <v>3149</v>
      </c>
      <c r="G767" s="2">
        <v>41715</v>
      </c>
      <c r="I767" t="str">
        <f t="shared" si="99"/>
        <v>CITTÀ DI REVELSTOKE</v>
      </c>
      <c r="J767" t="b">
        <f t="shared" si="100"/>
        <v>0</v>
      </c>
      <c r="M767">
        <f t="shared" si="101"/>
        <v>14</v>
      </c>
      <c r="N767" t="str">
        <f t="shared" si="102"/>
        <v>+(245) 591-6852</v>
      </c>
      <c r="O767">
        <f t="shared" si="103"/>
        <v>3149</v>
      </c>
      <c r="P767" t="b">
        <f t="shared" si="104"/>
        <v>1</v>
      </c>
      <c r="Q767">
        <f t="shared" si="105"/>
        <v>3149</v>
      </c>
      <c r="R767" t="b">
        <f t="shared" si="106"/>
        <v>1</v>
      </c>
      <c r="U767">
        <f t="shared" si="107"/>
        <v>1</v>
      </c>
    </row>
    <row r="768" spans="1:21" x14ac:dyDescent="0.25">
      <c r="A768" t="s">
        <v>4695</v>
      </c>
      <c r="B768" t="s">
        <v>2737</v>
      </c>
      <c r="C768" t="s">
        <v>890</v>
      </c>
      <c r="D768" s="5" t="s">
        <v>3713</v>
      </c>
      <c r="E768" t="s">
        <v>1873</v>
      </c>
      <c r="F768" s="8">
        <v>1427</v>
      </c>
      <c r="G768" s="2">
        <v>43579</v>
      </c>
      <c r="I768" t="str">
        <f t="shared" si="99"/>
        <v>SERVIZI DI GARAGE</v>
      </c>
      <c r="J768" t="b">
        <f t="shared" si="100"/>
        <v>0</v>
      </c>
      <c r="M768">
        <f t="shared" si="101"/>
        <v>14</v>
      </c>
      <c r="N768" t="str">
        <f t="shared" si="102"/>
        <v>+(433) 212-3868</v>
      </c>
      <c r="O768">
        <f t="shared" si="103"/>
        <v>1427</v>
      </c>
      <c r="P768" t="b">
        <f t="shared" si="104"/>
        <v>1</v>
      </c>
      <c r="Q768">
        <f t="shared" si="105"/>
        <v>1427</v>
      </c>
      <c r="R768" t="b">
        <f t="shared" si="106"/>
        <v>1</v>
      </c>
      <c r="U768">
        <f t="shared" si="107"/>
        <v>1</v>
      </c>
    </row>
    <row r="769" spans="1:21" x14ac:dyDescent="0.25">
      <c r="A769" t="s">
        <v>4696</v>
      </c>
      <c r="B769" t="s">
        <v>2738</v>
      </c>
      <c r="C769" t="s">
        <v>397</v>
      </c>
      <c r="D769" s="5" t="s">
        <v>3714</v>
      </c>
      <c r="E769" t="s">
        <v>1874</v>
      </c>
      <c r="F769" s="8">
        <v>4527</v>
      </c>
      <c r="G769" s="2">
        <v>41684</v>
      </c>
      <c r="I769" t="str">
        <f t="shared" si="99"/>
        <v>AMMINISTRATORI</v>
      </c>
      <c r="J769" t="b">
        <f t="shared" si="100"/>
        <v>0</v>
      </c>
      <c r="M769">
        <f t="shared" si="101"/>
        <v>14</v>
      </c>
      <c r="N769" t="str">
        <f t="shared" si="102"/>
        <v>+(495) 275-4852</v>
      </c>
      <c r="O769">
        <f t="shared" si="103"/>
        <v>4527</v>
      </c>
      <c r="P769" t="b">
        <f t="shared" si="104"/>
        <v>1</v>
      </c>
      <c r="Q769">
        <f t="shared" si="105"/>
        <v>4527</v>
      </c>
      <c r="R769" t="b">
        <f t="shared" si="106"/>
        <v>1</v>
      </c>
      <c r="U769">
        <f t="shared" si="107"/>
        <v>1</v>
      </c>
    </row>
    <row r="770" spans="1:21" x14ac:dyDescent="0.25">
      <c r="A770" t="s">
        <v>4697</v>
      </c>
      <c r="B770" t="s">
        <v>2739</v>
      </c>
      <c r="C770" t="s">
        <v>891</v>
      </c>
      <c r="D770" s="5" t="s">
        <v>3715</v>
      </c>
      <c r="E770" t="s">
        <v>1875</v>
      </c>
      <c r="F770" s="8">
        <v>5670</v>
      </c>
      <c r="G770" s="2">
        <v>43557</v>
      </c>
      <c r="I770" t="str">
        <f t="shared" si="99"/>
        <v>AGENZIA PER L'AUTO DELLE API</v>
      </c>
      <c r="J770" t="b">
        <f t="shared" si="100"/>
        <v>0</v>
      </c>
      <c r="M770">
        <f t="shared" si="101"/>
        <v>14</v>
      </c>
      <c r="N770" t="str">
        <f t="shared" si="102"/>
        <v>+(642) 295-3504</v>
      </c>
      <c r="O770">
        <f t="shared" si="103"/>
        <v>5670</v>
      </c>
      <c r="P770" t="b">
        <f t="shared" si="104"/>
        <v>1</v>
      </c>
      <c r="Q770">
        <f t="shared" si="105"/>
        <v>5670</v>
      </c>
      <c r="R770" t="b">
        <f t="shared" si="106"/>
        <v>1</v>
      </c>
      <c r="U770">
        <f t="shared" si="107"/>
        <v>1</v>
      </c>
    </row>
    <row r="771" spans="1:21" x14ac:dyDescent="0.25">
      <c r="A771" t="s">
        <v>4698</v>
      </c>
      <c r="B771" t="s">
        <v>2740</v>
      </c>
      <c r="C771" t="s">
        <v>892</v>
      </c>
      <c r="D771" s="5" t="s">
        <v>3716</v>
      </c>
      <c r="E771" t="s">
        <v>1876</v>
      </c>
      <c r="F771" s="8">
        <v>2776</v>
      </c>
      <c r="G771" s="2">
        <v>42687</v>
      </c>
      <c r="I771" t="str">
        <f t="shared" ref="I771:I834" si="108">UPPER(B771)</f>
        <v>VISION SPORT</v>
      </c>
      <c r="J771" t="b">
        <f t="shared" ref="J771:J834" si="109">ISBLANK(G771)</f>
        <v>0</v>
      </c>
      <c r="M771">
        <f t="shared" ref="M771:M834" si="110">LEN(E771)</f>
        <v>14</v>
      </c>
      <c r="N771" t="str">
        <f t="shared" ref="N771:N834" si="111">CONCATENATE("+",E771)</f>
        <v>+(946) 962-4147</v>
      </c>
      <c r="O771">
        <f t="shared" ref="O771:O834" si="112">ABS(F771)</f>
        <v>2776</v>
      </c>
      <c r="P771" t="b">
        <f t="shared" ref="P771:P834" si="113">ISNUMBER(F771)</f>
        <v>1</v>
      </c>
      <c r="Q771">
        <f t="shared" ref="Q771:Q834" si="114">IF(ISNUMBER(F771),F771,"")</f>
        <v>2776</v>
      </c>
      <c r="R771" t="b">
        <f t="shared" ref="R771:R834" si="115">ISNUMBER(G771)</f>
        <v>1</v>
      </c>
      <c r="U771">
        <f t="shared" ref="U771:U834" si="116">COUNTIF(A771:A1802,A771)</f>
        <v>1</v>
      </c>
    </row>
    <row r="772" spans="1:21" x14ac:dyDescent="0.25">
      <c r="A772" t="s">
        <v>4699</v>
      </c>
      <c r="B772" t="s">
        <v>2741</v>
      </c>
      <c r="C772" t="s">
        <v>893</v>
      </c>
      <c r="D772" s="5" t="s">
        <v>3717</v>
      </c>
      <c r="E772" t="s">
        <v>1877</v>
      </c>
      <c r="F772" s="8">
        <v>3144</v>
      </c>
      <c r="G772" s="2">
        <v>43882</v>
      </c>
      <c r="I772" t="str">
        <f t="shared" si="108"/>
        <v>LOTTO</v>
      </c>
      <c r="J772" t="b">
        <f t="shared" si="109"/>
        <v>0</v>
      </c>
      <c r="M772">
        <f t="shared" si="110"/>
        <v>14</v>
      </c>
      <c r="N772" t="str">
        <f t="shared" si="111"/>
        <v>+(670) 984-0102</v>
      </c>
      <c r="O772">
        <f t="shared" si="112"/>
        <v>3144</v>
      </c>
      <c r="P772" t="b">
        <f t="shared" si="113"/>
        <v>1</v>
      </c>
      <c r="Q772">
        <f t="shared" si="114"/>
        <v>3144</v>
      </c>
      <c r="R772" t="b">
        <f t="shared" si="115"/>
        <v>1</v>
      </c>
      <c r="U772">
        <f t="shared" si="116"/>
        <v>1</v>
      </c>
    </row>
    <row r="773" spans="1:21" x14ac:dyDescent="0.25">
      <c r="A773" t="s">
        <v>4700</v>
      </c>
      <c r="B773" t="s">
        <v>2742</v>
      </c>
      <c r="C773" t="s">
        <v>894</v>
      </c>
      <c r="D773" s="5" t="s">
        <v>3718</v>
      </c>
      <c r="E773" t="s">
        <v>1878</v>
      </c>
      <c r="F773" s="8">
        <v>3453</v>
      </c>
      <c r="G773" s="2">
        <v>41936</v>
      </c>
      <c r="I773" t="str">
        <f t="shared" si="108"/>
        <v>GIOCO FLIP (SISTEMI DI ATELER)</v>
      </c>
      <c r="J773" t="b">
        <f t="shared" si="109"/>
        <v>0</v>
      </c>
      <c r="M773">
        <f t="shared" si="110"/>
        <v>14</v>
      </c>
      <c r="N773" t="str">
        <f t="shared" si="111"/>
        <v>+(650) 489-1262</v>
      </c>
      <c r="O773">
        <f t="shared" si="112"/>
        <v>3453</v>
      </c>
      <c r="P773" t="b">
        <f t="shared" si="113"/>
        <v>1</v>
      </c>
      <c r="Q773">
        <f t="shared" si="114"/>
        <v>3453</v>
      </c>
      <c r="R773" t="b">
        <f t="shared" si="115"/>
        <v>1</v>
      </c>
      <c r="U773">
        <f t="shared" si="116"/>
        <v>1</v>
      </c>
    </row>
    <row r="774" spans="1:21" x14ac:dyDescent="0.25">
      <c r="A774" t="s">
        <v>4701</v>
      </c>
      <c r="B774" t="s">
        <v>2743</v>
      </c>
      <c r="C774" t="s">
        <v>398</v>
      </c>
      <c r="D774" s="5" t="s">
        <v>3719</v>
      </c>
      <c r="E774" t="s">
        <v>1879</v>
      </c>
      <c r="F774" s="8">
        <v>4982</v>
      </c>
      <c r="G774" s="2">
        <v>40933</v>
      </c>
      <c r="I774" t="str">
        <f t="shared" si="108"/>
        <v>NUOVO VR</v>
      </c>
      <c r="J774" t="b">
        <f t="shared" si="109"/>
        <v>0</v>
      </c>
      <c r="M774">
        <f t="shared" si="110"/>
        <v>14</v>
      </c>
      <c r="N774" t="str">
        <f t="shared" si="111"/>
        <v>+(745) 515-7670</v>
      </c>
      <c r="O774">
        <f t="shared" si="112"/>
        <v>4982</v>
      </c>
      <c r="P774" t="b">
        <f t="shared" si="113"/>
        <v>1</v>
      </c>
      <c r="Q774">
        <f t="shared" si="114"/>
        <v>4982</v>
      </c>
      <c r="R774" t="b">
        <f t="shared" si="115"/>
        <v>1</v>
      </c>
      <c r="U774">
        <f t="shared" si="116"/>
        <v>1</v>
      </c>
    </row>
    <row r="775" spans="1:21" x14ac:dyDescent="0.25">
      <c r="A775" t="s">
        <v>4702</v>
      </c>
      <c r="B775" t="s">
        <v>2744</v>
      </c>
      <c r="C775" t="s">
        <v>399</v>
      </c>
      <c r="D775" s="5" t="s">
        <v>3720</v>
      </c>
      <c r="E775" t="s">
        <v>1880</v>
      </c>
      <c r="F775" s="8">
        <v>2155</v>
      </c>
      <c r="G775" s="2">
        <v>43860</v>
      </c>
      <c r="I775" t="str">
        <f t="shared" si="108"/>
        <v>SPORT PER BICI DA STRADA</v>
      </c>
      <c r="J775" t="b">
        <f t="shared" si="109"/>
        <v>0</v>
      </c>
      <c r="M775">
        <f t="shared" si="110"/>
        <v>14</v>
      </c>
      <c r="N775" t="str">
        <f t="shared" si="111"/>
        <v>+(418) 982-2387</v>
      </c>
      <c r="O775">
        <f t="shared" si="112"/>
        <v>2155</v>
      </c>
      <c r="P775" t="b">
        <f t="shared" si="113"/>
        <v>1</v>
      </c>
      <c r="Q775">
        <f t="shared" si="114"/>
        <v>2155</v>
      </c>
      <c r="R775" t="b">
        <f t="shared" si="115"/>
        <v>1</v>
      </c>
      <c r="U775">
        <f t="shared" si="116"/>
        <v>1</v>
      </c>
    </row>
    <row r="776" spans="1:21" x14ac:dyDescent="0.25">
      <c r="A776" t="s">
        <v>4703</v>
      </c>
      <c r="B776" t="s">
        <v>2745</v>
      </c>
      <c r="C776" t="s">
        <v>895</v>
      </c>
      <c r="D776" s="5" t="s">
        <v>3721</v>
      </c>
      <c r="E776" t="s">
        <v>1881</v>
      </c>
      <c r="F776" s="8">
        <v>3334</v>
      </c>
      <c r="G776" s="2">
        <v>43126</v>
      </c>
      <c r="I776" t="str">
        <f t="shared" si="108"/>
        <v>ITI TECNICO</v>
      </c>
      <c r="J776" t="b">
        <f t="shared" si="109"/>
        <v>0</v>
      </c>
      <c r="M776">
        <f t="shared" si="110"/>
        <v>14</v>
      </c>
      <c r="N776" t="str">
        <f t="shared" si="111"/>
        <v>+(399) 276-0829</v>
      </c>
      <c r="O776">
        <f t="shared" si="112"/>
        <v>3334</v>
      </c>
      <c r="P776" t="b">
        <f t="shared" si="113"/>
        <v>1</v>
      </c>
      <c r="Q776">
        <f t="shared" si="114"/>
        <v>3334</v>
      </c>
      <c r="R776" t="b">
        <f t="shared" si="115"/>
        <v>1</v>
      </c>
      <c r="U776">
        <f t="shared" si="116"/>
        <v>1</v>
      </c>
    </row>
    <row r="777" spans="1:21" x14ac:dyDescent="0.25">
      <c r="A777" t="s">
        <v>4704</v>
      </c>
      <c r="B777" t="s">
        <v>2746</v>
      </c>
      <c r="C777" t="s">
        <v>400</v>
      </c>
      <c r="D777" s="5" t="s">
        <v>3722</v>
      </c>
      <c r="E777" t="s">
        <v>1882</v>
      </c>
      <c r="F777" s="8">
        <v>7810</v>
      </c>
      <c r="G777" s="2">
        <v>43812</v>
      </c>
      <c r="I777" t="str">
        <f t="shared" si="108"/>
        <v>NUCLEO</v>
      </c>
      <c r="J777" t="b">
        <f t="shared" si="109"/>
        <v>0</v>
      </c>
      <c r="M777">
        <f t="shared" si="110"/>
        <v>14</v>
      </c>
      <c r="N777" t="str">
        <f t="shared" si="111"/>
        <v>+(485) 996-8883</v>
      </c>
      <c r="O777">
        <f t="shared" si="112"/>
        <v>7810</v>
      </c>
      <c r="P777" t="b">
        <f t="shared" si="113"/>
        <v>1</v>
      </c>
      <c r="Q777">
        <f t="shared" si="114"/>
        <v>7810</v>
      </c>
      <c r="R777" t="b">
        <f t="shared" si="115"/>
        <v>1</v>
      </c>
      <c r="U777">
        <f t="shared" si="116"/>
        <v>1</v>
      </c>
    </row>
    <row r="778" spans="1:21" x14ac:dyDescent="0.25">
      <c r="A778" t="s">
        <v>4705</v>
      </c>
      <c r="B778" t="s">
        <v>2747</v>
      </c>
      <c r="C778" t="s">
        <v>896</v>
      </c>
      <c r="D778" s="5" t="s">
        <v>3723</v>
      </c>
      <c r="E778" t="s">
        <v>1883</v>
      </c>
      <c r="F778" s="8">
        <v>4681</v>
      </c>
      <c r="G778" s="2">
        <v>44155</v>
      </c>
      <c r="I778" t="str">
        <f t="shared" si="108"/>
        <v>NIDIFICA</v>
      </c>
      <c r="J778" t="b">
        <f t="shared" si="109"/>
        <v>0</v>
      </c>
      <c r="M778">
        <f t="shared" si="110"/>
        <v>14</v>
      </c>
      <c r="N778" t="str">
        <f t="shared" si="111"/>
        <v>+(574) 612-7604</v>
      </c>
      <c r="O778">
        <f t="shared" si="112"/>
        <v>4681</v>
      </c>
      <c r="P778" t="b">
        <f t="shared" si="113"/>
        <v>1</v>
      </c>
      <c r="Q778">
        <f t="shared" si="114"/>
        <v>4681</v>
      </c>
      <c r="R778" t="b">
        <f t="shared" si="115"/>
        <v>1</v>
      </c>
      <c r="U778">
        <f t="shared" si="116"/>
        <v>1</v>
      </c>
    </row>
    <row r="779" spans="1:21" x14ac:dyDescent="0.25">
      <c r="A779" t="s">
        <v>4706</v>
      </c>
      <c r="B779" t="s">
        <v>2748</v>
      </c>
      <c r="C779" t="s">
        <v>401</v>
      </c>
      <c r="D779" s="5" t="s">
        <v>3724</v>
      </c>
      <c r="E779" t="s">
        <v>1884</v>
      </c>
      <c r="F779" s="8">
        <v>311</v>
      </c>
      <c r="G779" s="2">
        <v>41672</v>
      </c>
      <c r="I779" t="str">
        <f t="shared" si="108"/>
        <v>ALLENAMENTO INCROCIATO</v>
      </c>
      <c r="J779" t="b">
        <f t="shared" si="109"/>
        <v>0</v>
      </c>
      <c r="M779">
        <f t="shared" si="110"/>
        <v>14</v>
      </c>
      <c r="N779" t="str">
        <f t="shared" si="111"/>
        <v>+(601) 737-8053</v>
      </c>
      <c r="O779">
        <f t="shared" si="112"/>
        <v>311</v>
      </c>
      <c r="P779" t="b">
        <f t="shared" si="113"/>
        <v>1</v>
      </c>
      <c r="Q779">
        <f t="shared" si="114"/>
        <v>311</v>
      </c>
      <c r="R779" t="b">
        <f t="shared" si="115"/>
        <v>1</v>
      </c>
      <c r="U779">
        <f t="shared" si="116"/>
        <v>1</v>
      </c>
    </row>
    <row r="780" spans="1:21" x14ac:dyDescent="0.25">
      <c r="A780" t="s">
        <v>4707</v>
      </c>
      <c r="B780" t="s">
        <v>2749</v>
      </c>
      <c r="C780" t="s">
        <v>402</v>
      </c>
      <c r="D780" s="5" t="s">
        <v>3725</v>
      </c>
      <c r="E780" t="s">
        <v>1885</v>
      </c>
      <c r="F780" s="8">
        <v>3913</v>
      </c>
      <c r="G780" s="2"/>
      <c r="I780" t="str">
        <f t="shared" si="108"/>
        <v>RICODIFICA GLOBALE</v>
      </c>
      <c r="J780" t="b">
        <f t="shared" si="109"/>
        <v>1</v>
      </c>
      <c r="M780">
        <f t="shared" si="110"/>
        <v>14</v>
      </c>
      <c r="N780" t="str">
        <f t="shared" si="111"/>
        <v>+(464) 792-1295</v>
      </c>
      <c r="O780">
        <f t="shared" si="112"/>
        <v>3913</v>
      </c>
      <c r="P780" t="b">
        <f t="shared" si="113"/>
        <v>1</v>
      </c>
      <c r="Q780">
        <f t="shared" si="114"/>
        <v>3913</v>
      </c>
      <c r="R780" t="b">
        <f t="shared" si="115"/>
        <v>0</v>
      </c>
      <c r="U780">
        <f t="shared" si="116"/>
        <v>1</v>
      </c>
    </row>
    <row r="781" spans="1:21" x14ac:dyDescent="0.25">
      <c r="A781" t="s">
        <v>4708</v>
      </c>
      <c r="B781" t="s">
        <v>2750</v>
      </c>
      <c r="C781" t="s">
        <v>403</v>
      </c>
      <c r="D781" s="5" t="s">
        <v>3726</v>
      </c>
      <c r="E781" t="s">
        <v>1886</v>
      </c>
      <c r="F781" s="8">
        <v>3009</v>
      </c>
      <c r="G781" s="2">
        <v>40977</v>
      </c>
      <c r="I781" t="str">
        <f t="shared" si="108"/>
        <v>AMMETTO</v>
      </c>
      <c r="J781" t="b">
        <f t="shared" si="109"/>
        <v>0</v>
      </c>
      <c r="M781">
        <f t="shared" si="110"/>
        <v>14</v>
      </c>
      <c r="N781" t="str">
        <f t="shared" si="111"/>
        <v>+(548) 720-8452</v>
      </c>
      <c r="O781">
        <f t="shared" si="112"/>
        <v>3009</v>
      </c>
      <c r="P781" t="b">
        <f t="shared" si="113"/>
        <v>1</v>
      </c>
      <c r="Q781">
        <f t="shared" si="114"/>
        <v>3009</v>
      </c>
      <c r="R781" t="b">
        <f t="shared" si="115"/>
        <v>1</v>
      </c>
      <c r="U781">
        <f t="shared" si="116"/>
        <v>1</v>
      </c>
    </row>
    <row r="782" spans="1:21" x14ac:dyDescent="0.25">
      <c r="A782" t="s">
        <v>4709</v>
      </c>
      <c r="B782" t="s">
        <v>2751</v>
      </c>
      <c r="C782" t="s">
        <v>404</v>
      </c>
      <c r="D782" s="5" t="s">
        <v>3727</v>
      </c>
      <c r="E782" t="s">
        <v>1887</v>
      </c>
      <c r="F782" s="8">
        <v>1059</v>
      </c>
      <c r="G782" s="2">
        <v>41040</v>
      </c>
      <c r="I782" t="str">
        <f t="shared" si="108"/>
        <v>AI SISTEMI</v>
      </c>
      <c r="J782" t="b">
        <f t="shared" si="109"/>
        <v>0</v>
      </c>
      <c r="M782">
        <f t="shared" si="110"/>
        <v>14</v>
      </c>
      <c r="N782" t="str">
        <f t="shared" si="111"/>
        <v>+(237) 353-4464</v>
      </c>
      <c r="O782">
        <f t="shared" si="112"/>
        <v>1059</v>
      </c>
      <c r="P782" t="b">
        <f t="shared" si="113"/>
        <v>1</v>
      </c>
      <c r="Q782">
        <f t="shared" si="114"/>
        <v>1059</v>
      </c>
      <c r="R782" t="b">
        <f t="shared" si="115"/>
        <v>1</v>
      </c>
      <c r="U782">
        <f t="shared" si="116"/>
        <v>1</v>
      </c>
    </row>
    <row r="783" spans="1:21" x14ac:dyDescent="0.25">
      <c r="A783" t="s">
        <v>4710</v>
      </c>
      <c r="B783" t="s">
        <v>2752</v>
      </c>
      <c r="C783" t="s">
        <v>897</v>
      </c>
      <c r="D783" s="5" t="s">
        <v>3728</v>
      </c>
      <c r="E783" t="s">
        <v>1888</v>
      </c>
      <c r="F783" s="8">
        <v>1920</v>
      </c>
      <c r="G783" s="2">
        <v>42928</v>
      </c>
      <c r="I783" t="str">
        <f t="shared" si="108"/>
        <v>CAMALEONTE</v>
      </c>
      <c r="J783" t="b">
        <f t="shared" si="109"/>
        <v>0</v>
      </c>
      <c r="M783">
        <f t="shared" si="110"/>
        <v>14</v>
      </c>
      <c r="N783" t="str">
        <f t="shared" si="111"/>
        <v>+(279) 927-3246</v>
      </c>
      <c r="O783">
        <f t="shared" si="112"/>
        <v>1920</v>
      </c>
      <c r="P783" t="b">
        <f t="shared" si="113"/>
        <v>1</v>
      </c>
      <c r="Q783">
        <f t="shared" si="114"/>
        <v>1920</v>
      </c>
      <c r="R783" t="b">
        <f t="shared" si="115"/>
        <v>1</v>
      </c>
      <c r="U783">
        <f t="shared" si="116"/>
        <v>1</v>
      </c>
    </row>
    <row r="784" spans="1:21" x14ac:dyDescent="0.25">
      <c r="A784" t="s">
        <v>4711</v>
      </c>
      <c r="B784" t="s">
        <v>2753</v>
      </c>
      <c r="C784" t="s">
        <v>898</v>
      </c>
      <c r="D784" s="5" t="s">
        <v>3729</v>
      </c>
      <c r="E784" t="s">
        <v>4957</v>
      </c>
      <c r="F784" s="8">
        <v>4419</v>
      </c>
      <c r="G784" s="2">
        <v>42333</v>
      </c>
      <c r="I784" t="str">
        <f t="shared" si="108"/>
        <v>TRANSGARE</v>
      </c>
      <c r="J784" t="b">
        <f t="shared" si="109"/>
        <v>0</v>
      </c>
      <c r="M784">
        <f t="shared" si="110"/>
        <v>12</v>
      </c>
      <c r="N784" t="str">
        <f t="shared" si="111"/>
        <v>+(683) 987-46</v>
      </c>
      <c r="O784">
        <f t="shared" si="112"/>
        <v>4419</v>
      </c>
      <c r="P784" t="b">
        <f t="shared" si="113"/>
        <v>1</v>
      </c>
      <c r="Q784">
        <f t="shared" si="114"/>
        <v>4419</v>
      </c>
      <c r="R784" t="b">
        <f t="shared" si="115"/>
        <v>1</v>
      </c>
      <c r="U784">
        <f t="shared" si="116"/>
        <v>1</v>
      </c>
    </row>
    <row r="785" spans="1:21" x14ac:dyDescent="0.25">
      <c r="A785" t="s">
        <v>4712</v>
      </c>
      <c r="B785" t="s">
        <v>2754</v>
      </c>
      <c r="C785" t="s">
        <v>899</v>
      </c>
      <c r="D785" s="5" t="s">
        <v>3730</v>
      </c>
      <c r="E785" t="s">
        <v>1889</v>
      </c>
      <c r="F785" s="8">
        <v>3996</v>
      </c>
      <c r="G785" s="2">
        <v>43905</v>
      </c>
      <c r="I785" t="str">
        <f t="shared" si="108"/>
        <v>TECNOLOGIE OUMA</v>
      </c>
      <c r="J785" t="b">
        <f t="shared" si="109"/>
        <v>0</v>
      </c>
      <c r="M785">
        <f t="shared" si="110"/>
        <v>14</v>
      </c>
      <c r="N785" t="str">
        <f t="shared" si="111"/>
        <v>+(353) 908-6912</v>
      </c>
      <c r="O785">
        <f t="shared" si="112"/>
        <v>3996</v>
      </c>
      <c r="P785" t="b">
        <f t="shared" si="113"/>
        <v>1</v>
      </c>
      <c r="Q785">
        <f t="shared" si="114"/>
        <v>3996</v>
      </c>
      <c r="R785" t="b">
        <f t="shared" si="115"/>
        <v>1</v>
      </c>
      <c r="U785">
        <f t="shared" si="116"/>
        <v>1</v>
      </c>
    </row>
    <row r="786" spans="1:21" x14ac:dyDescent="0.25">
      <c r="A786" t="s">
        <v>4713</v>
      </c>
      <c r="B786" t="s">
        <v>2755</v>
      </c>
      <c r="C786" t="s">
        <v>900</v>
      </c>
      <c r="D786" s="5" t="s">
        <v>3731</v>
      </c>
      <c r="E786" t="s">
        <v>1890</v>
      </c>
      <c r="F786" s="8">
        <v>4240</v>
      </c>
      <c r="G786" s="2">
        <v>42695</v>
      </c>
      <c r="I786" t="str">
        <f t="shared" si="108"/>
        <v>SISTEMI DEL TONNO ROSSO</v>
      </c>
      <c r="J786" t="b">
        <f t="shared" si="109"/>
        <v>0</v>
      </c>
      <c r="M786">
        <f t="shared" si="110"/>
        <v>14</v>
      </c>
      <c r="N786" t="str">
        <f t="shared" si="111"/>
        <v>+(588) 264-0372</v>
      </c>
      <c r="O786">
        <f t="shared" si="112"/>
        <v>4240</v>
      </c>
      <c r="P786" t="b">
        <f t="shared" si="113"/>
        <v>1</v>
      </c>
      <c r="Q786">
        <f t="shared" si="114"/>
        <v>4240</v>
      </c>
      <c r="R786" t="b">
        <f t="shared" si="115"/>
        <v>1</v>
      </c>
      <c r="U786">
        <f t="shared" si="116"/>
        <v>1</v>
      </c>
    </row>
    <row r="787" spans="1:21" x14ac:dyDescent="0.25">
      <c r="A787" t="s">
        <v>4714</v>
      </c>
      <c r="B787" t="s">
        <v>2756</v>
      </c>
      <c r="C787" t="s">
        <v>405</v>
      </c>
      <c r="D787" s="5" t="s">
        <v>3732</v>
      </c>
      <c r="E787" t="s">
        <v>1891</v>
      </c>
      <c r="F787" s="8">
        <v>236</v>
      </c>
      <c r="G787" s="2">
        <v>40959</v>
      </c>
      <c r="I787" t="str">
        <f t="shared" si="108"/>
        <v>INGEGNERIA PSI</v>
      </c>
      <c r="J787" t="b">
        <f t="shared" si="109"/>
        <v>0</v>
      </c>
      <c r="M787">
        <f t="shared" si="110"/>
        <v>14</v>
      </c>
      <c r="N787" t="str">
        <f t="shared" si="111"/>
        <v>+(260) 867-3622</v>
      </c>
      <c r="O787">
        <f t="shared" si="112"/>
        <v>236</v>
      </c>
      <c r="P787" t="b">
        <f t="shared" si="113"/>
        <v>1</v>
      </c>
      <c r="Q787">
        <f t="shared" si="114"/>
        <v>236</v>
      </c>
      <c r="R787" t="b">
        <f t="shared" si="115"/>
        <v>1</v>
      </c>
      <c r="U787">
        <f t="shared" si="116"/>
        <v>1</v>
      </c>
    </row>
    <row r="788" spans="1:21" x14ac:dyDescent="0.25">
      <c r="A788" t="s">
        <v>4715</v>
      </c>
      <c r="B788" t="s">
        <v>2757</v>
      </c>
      <c r="C788" t="s">
        <v>901</v>
      </c>
      <c r="D788" s="5" t="s">
        <v>3733</v>
      </c>
      <c r="E788" t="s">
        <v>1892</v>
      </c>
      <c r="F788" s="8">
        <v>1551</v>
      </c>
      <c r="G788" s="2">
        <v>43192</v>
      </c>
      <c r="I788" t="str">
        <f t="shared" si="108"/>
        <v>CONSULENZA OMP</v>
      </c>
      <c r="J788" t="b">
        <f t="shared" si="109"/>
        <v>0</v>
      </c>
      <c r="M788">
        <f t="shared" si="110"/>
        <v>14</v>
      </c>
      <c r="N788" t="str">
        <f t="shared" si="111"/>
        <v>+(278) 902-7680</v>
      </c>
      <c r="O788">
        <f t="shared" si="112"/>
        <v>1551</v>
      </c>
      <c r="P788" t="b">
        <f t="shared" si="113"/>
        <v>1</v>
      </c>
      <c r="Q788">
        <f t="shared" si="114"/>
        <v>1551</v>
      </c>
      <c r="R788" t="b">
        <f t="shared" si="115"/>
        <v>1</v>
      </c>
      <c r="U788">
        <f t="shared" si="116"/>
        <v>1</v>
      </c>
    </row>
    <row r="789" spans="1:21" x14ac:dyDescent="0.25">
      <c r="A789" t="s">
        <v>4716</v>
      </c>
      <c r="B789" t="s">
        <v>2758</v>
      </c>
      <c r="C789" t="s">
        <v>406</v>
      </c>
      <c r="D789" s="5" t="s">
        <v>3734</v>
      </c>
      <c r="E789" t="s">
        <v>1893</v>
      </c>
      <c r="F789" s="8">
        <v>7704</v>
      </c>
      <c r="G789" s="2">
        <v>43259</v>
      </c>
      <c r="I789" t="str">
        <f t="shared" si="108"/>
        <v>LOGICA</v>
      </c>
      <c r="J789" t="b">
        <f t="shared" si="109"/>
        <v>0</v>
      </c>
      <c r="M789">
        <f t="shared" si="110"/>
        <v>14</v>
      </c>
      <c r="N789" t="str">
        <f t="shared" si="111"/>
        <v>+(809) 353-3010</v>
      </c>
      <c r="O789">
        <f t="shared" si="112"/>
        <v>7704</v>
      </c>
      <c r="P789" t="b">
        <f t="shared" si="113"/>
        <v>1</v>
      </c>
      <c r="Q789">
        <f t="shared" si="114"/>
        <v>7704</v>
      </c>
      <c r="R789" t="b">
        <f t="shared" si="115"/>
        <v>1</v>
      </c>
      <c r="U789">
        <f t="shared" si="116"/>
        <v>1</v>
      </c>
    </row>
    <row r="790" spans="1:21" x14ac:dyDescent="0.25">
      <c r="A790" t="s">
        <v>4717</v>
      </c>
      <c r="B790" t="s">
        <v>2759</v>
      </c>
      <c r="C790" t="s">
        <v>407</v>
      </c>
      <c r="D790" s="5" t="s">
        <v>3735</v>
      </c>
      <c r="E790" t="s">
        <v>1894</v>
      </c>
      <c r="F790" s="8">
        <v>6487</v>
      </c>
      <c r="G790" s="2">
        <v>42957</v>
      </c>
      <c r="I790" t="str">
        <f t="shared" si="108"/>
        <v>DOMOTICA</v>
      </c>
      <c r="J790" t="b">
        <f t="shared" si="109"/>
        <v>0</v>
      </c>
      <c r="M790">
        <f t="shared" si="110"/>
        <v>14</v>
      </c>
      <c r="N790" t="str">
        <f t="shared" si="111"/>
        <v>+(810) 209-1023</v>
      </c>
      <c r="O790">
        <f t="shared" si="112"/>
        <v>6487</v>
      </c>
      <c r="P790" t="b">
        <f t="shared" si="113"/>
        <v>1</v>
      </c>
      <c r="Q790">
        <f t="shared" si="114"/>
        <v>6487</v>
      </c>
      <c r="R790" t="b">
        <f t="shared" si="115"/>
        <v>1</v>
      </c>
      <c r="U790">
        <f t="shared" si="116"/>
        <v>1</v>
      </c>
    </row>
    <row r="791" spans="1:21" x14ac:dyDescent="0.25">
      <c r="A791" t="s">
        <v>4718</v>
      </c>
      <c r="B791" t="s">
        <v>2760</v>
      </c>
      <c r="C791" t="s">
        <v>408</v>
      </c>
      <c r="D791" s="5" t="s">
        <v>3736</v>
      </c>
      <c r="E791" t="s">
        <v>1895</v>
      </c>
      <c r="F791" s="8">
        <v>1105</v>
      </c>
      <c r="G791" s="2">
        <v>44566</v>
      </c>
      <c r="I791" t="str">
        <f t="shared" si="108"/>
        <v>EILIS IMPRESE</v>
      </c>
      <c r="J791" t="b">
        <f t="shared" si="109"/>
        <v>0</v>
      </c>
      <c r="M791">
        <f t="shared" si="110"/>
        <v>14</v>
      </c>
      <c r="N791" t="str">
        <f t="shared" si="111"/>
        <v>+(512) 430-3539</v>
      </c>
      <c r="O791">
        <f t="shared" si="112"/>
        <v>1105</v>
      </c>
      <c r="P791" t="b">
        <f t="shared" si="113"/>
        <v>1</v>
      </c>
      <c r="Q791">
        <f t="shared" si="114"/>
        <v>1105</v>
      </c>
      <c r="R791" t="b">
        <f t="shared" si="115"/>
        <v>1</v>
      </c>
      <c r="U791">
        <f t="shared" si="116"/>
        <v>1</v>
      </c>
    </row>
    <row r="792" spans="1:21" x14ac:dyDescent="0.25">
      <c r="A792" t="s">
        <v>4719</v>
      </c>
      <c r="B792" t="s">
        <v>2761</v>
      </c>
      <c r="C792" t="s">
        <v>902</v>
      </c>
      <c r="D792" s="5" t="s">
        <v>3737</v>
      </c>
      <c r="E792" t="s">
        <v>1896</v>
      </c>
      <c r="F792" s="8">
        <v>7490</v>
      </c>
      <c r="G792" s="2">
        <v>42433</v>
      </c>
      <c r="I792" t="str">
        <f t="shared" si="108"/>
        <v>AI SEQUENZIALE</v>
      </c>
      <c r="J792" t="b">
        <f t="shared" si="109"/>
        <v>0</v>
      </c>
      <c r="M792">
        <f t="shared" si="110"/>
        <v>14</v>
      </c>
      <c r="N792" t="str">
        <f t="shared" si="111"/>
        <v>+(701) 838-3503</v>
      </c>
      <c r="O792">
        <f t="shared" si="112"/>
        <v>7490</v>
      </c>
      <c r="P792" t="b">
        <f t="shared" si="113"/>
        <v>1</v>
      </c>
      <c r="Q792">
        <f t="shared" si="114"/>
        <v>7490</v>
      </c>
      <c r="R792" t="b">
        <f t="shared" si="115"/>
        <v>1</v>
      </c>
      <c r="U792">
        <f t="shared" si="116"/>
        <v>1</v>
      </c>
    </row>
    <row r="793" spans="1:21" x14ac:dyDescent="0.25">
      <c r="A793" t="s">
        <v>4720</v>
      </c>
      <c r="B793" t="s">
        <v>2762</v>
      </c>
      <c r="C793" t="s">
        <v>409</v>
      </c>
      <c r="D793" s="5" t="s">
        <v>3738</v>
      </c>
      <c r="E793" t="s">
        <v>1897</v>
      </c>
      <c r="F793" s="8">
        <v>1579</v>
      </c>
      <c r="G793" s="2">
        <v>41434</v>
      </c>
      <c r="I793" t="str">
        <f t="shared" si="108"/>
        <v>SOLUZIONE CENTRALE</v>
      </c>
      <c r="J793" t="b">
        <f t="shared" si="109"/>
        <v>0</v>
      </c>
      <c r="M793">
        <f t="shared" si="110"/>
        <v>14</v>
      </c>
      <c r="N793" t="str">
        <f t="shared" si="111"/>
        <v>+(704) 249-1649</v>
      </c>
      <c r="O793">
        <f t="shared" si="112"/>
        <v>1579</v>
      </c>
      <c r="P793" t="b">
        <f t="shared" si="113"/>
        <v>1</v>
      </c>
      <c r="Q793">
        <f t="shared" si="114"/>
        <v>1579</v>
      </c>
      <c r="R793" t="b">
        <f t="shared" si="115"/>
        <v>1</v>
      </c>
      <c r="U793">
        <f t="shared" si="116"/>
        <v>1</v>
      </c>
    </row>
    <row r="794" spans="1:21" x14ac:dyDescent="0.25">
      <c r="A794" t="s">
        <v>4721</v>
      </c>
      <c r="B794" t="s">
        <v>2763</v>
      </c>
      <c r="C794" t="s">
        <v>903</v>
      </c>
      <c r="D794" s="5" t="s">
        <v>3739</v>
      </c>
      <c r="E794" t="s">
        <v>1898</v>
      </c>
      <c r="F794" s="8">
        <v>4302</v>
      </c>
      <c r="G794" s="2">
        <v>43560</v>
      </c>
      <c r="I794" t="str">
        <f t="shared" si="108"/>
        <v>SISTEMI WESTWISE</v>
      </c>
      <c r="J794" t="b">
        <f t="shared" si="109"/>
        <v>0</v>
      </c>
      <c r="M794">
        <f t="shared" si="110"/>
        <v>14</v>
      </c>
      <c r="N794" t="str">
        <f t="shared" si="111"/>
        <v>+(837) 653-8149</v>
      </c>
      <c r="O794">
        <f t="shared" si="112"/>
        <v>4302</v>
      </c>
      <c r="P794" t="b">
        <f t="shared" si="113"/>
        <v>1</v>
      </c>
      <c r="Q794">
        <f t="shared" si="114"/>
        <v>4302</v>
      </c>
      <c r="R794" t="b">
        <f t="shared" si="115"/>
        <v>1</v>
      </c>
      <c r="U794">
        <f t="shared" si="116"/>
        <v>1</v>
      </c>
    </row>
    <row r="795" spans="1:21" x14ac:dyDescent="0.25">
      <c r="A795" t="s">
        <v>4722</v>
      </c>
      <c r="B795" t="s">
        <v>2764</v>
      </c>
      <c r="C795" t="s">
        <v>904</v>
      </c>
      <c r="D795" s="5" t="s">
        <v>3032</v>
      </c>
      <c r="E795" t="s">
        <v>1899</v>
      </c>
      <c r="F795" s="8">
        <v>2891</v>
      </c>
      <c r="G795" s="2">
        <v>42907</v>
      </c>
      <c r="I795" t="str">
        <f t="shared" si="108"/>
        <v>MOBILI D'ARTE ORMAN</v>
      </c>
      <c r="J795" t="b">
        <f t="shared" si="109"/>
        <v>0</v>
      </c>
      <c r="M795">
        <f t="shared" si="110"/>
        <v>14</v>
      </c>
      <c r="N795" t="str">
        <f t="shared" si="111"/>
        <v>+(584) 982-6760</v>
      </c>
      <c r="O795">
        <f t="shared" si="112"/>
        <v>2891</v>
      </c>
      <c r="P795" t="b">
        <f t="shared" si="113"/>
        <v>1</v>
      </c>
      <c r="Q795">
        <f t="shared" si="114"/>
        <v>2891</v>
      </c>
      <c r="R795" t="b">
        <f t="shared" si="115"/>
        <v>1</v>
      </c>
      <c r="U795">
        <f t="shared" si="116"/>
        <v>1</v>
      </c>
    </row>
    <row r="796" spans="1:21" x14ac:dyDescent="0.25">
      <c r="A796" t="s">
        <v>4723</v>
      </c>
      <c r="B796" t="s">
        <v>2765</v>
      </c>
      <c r="C796" t="s">
        <v>410</v>
      </c>
      <c r="D796" s="5" t="s">
        <v>3740</v>
      </c>
      <c r="E796" t="s">
        <v>1900</v>
      </c>
      <c r="F796" s="8">
        <v>7863</v>
      </c>
      <c r="G796" s="2">
        <v>42299</v>
      </c>
      <c r="I796" t="str">
        <f t="shared" si="108"/>
        <v>CITTÀ DI LIONE</v>
      </c>
      <c r="J796" t="b">
        <f t="shared" si="109"/>
        <v>0</v>
      </c>
      <c r="M796">
        <f t="shared" si="110"/>
        <v>14</v>
      </c>
      <c r="N796" t="str">
        <f t="shared" si="111"/>
        <v>+(722) 473-2852</v>
      </c>
      <c r="O796">
        <f t="shared" si="112"/>
        <v>7863</v>
      </c>
      <c r="P796" t="b">
        <f t="shared" si="113"/>
        <v>1</v>
      </c>
      <c r="Q796">
        <f t="shared" si="114"/>
        <v>7863</v>
      </c>
      <c r="R796" t="b">
        <f t="shared" si="115"/>
        <v>1</v>
      </c>
      <c r="U796">
        <f t="shared" si="116"/>
        <v>1</v>
      </c>
    </row>
    <row r="797" spans="1:21" x14ac:dyDescent="0.25">
      <c r="A797" t="s">
        <v>4724</v>
      </c>
      <c r="B797" t="s">
        <v>2766</v>
      </c>
      <c r="C797" t="s">
        <v>411</v>
      </c>
      <c r="D797" s="5" t="s">
        <v>3741</v>
      </c>
      <c r="E797" t="s">
        <v>1901</v>
      </c>
      <c r="F797" s="8">
        <v>2339</v>
      </c>
      <c r="G797" s="2">
        <v>41731</v>
      </c>
      <c r="I797" t="str">
        <f t="shared" si="108"/>
        <v>CHIAVE MAESTRA</v>
      </c>
      <c r="J797" t="b">
        <f t="shared" si="109"/>
        <v>0</v>
      </c>
      <c r="M797">
        <f t="shared" si="110"/>
        <v>14</v>
      </c>
      <c r="N797" t="str">
        <f t="shared" si="111"/>
        <v>+(270) 845-9099</v>
      </c>
      <c r="O797">
        <f t="shared" si="112"/>
        <v>2339</v>
      </c>
      <c r="P797" t="b">
        <f t="shared" si="113"/>
        <v>1</v>
      </c>
      <c r="Q797">
        <f t="shared" si="114"/>
        <v>2339</v>
      </c>
      <c r="R797" t="b">
        <f t="shared" si="115"/>
        <v>1</v>
      </c>
      <c r="U797">
        <f t="shared" si="116"/>
        <v>1</v>
      </c>
    </row>
    <row r="798" spans="1:21" x14ac:dyDescent="0.25">
      <c r="A798" t="s">
        <v>4725</v>
      </c>
      <c r="B798" t="s">
        <v>2767</v>
      </c>
      <c r="C798" t="s">
        <v>412</v>
      </c>
      <c r="D798" s="5" t="s">
        <v>3742</v>
      </c>
      <c r="E798" t="s">
        <v>1902</v>
      </c>
      <c r="F798" s="8">
        <v>7285</v>
      </c>
      <c r="G798" s="2">
        <v>42590</v>
      </c>
      <c r="I798" t="str">
        <f t="shared" si="108"/>
        <v>PIATTAFORMA PH5</v>
      </c>
      <c r="J798" t="b">
        <f t="shared" si="109"/>
        <v>0</v>
      </c>
      <c r="M798">
        <f t="shared" si="110"/>
        <v>14</v>
      </c>
      <c r="N798" t="str">
        <f t="shared" si="111"/>
        <v>+(939) 623-3386</v>
      </c>
      <c r="O798">
        <f t="shared" si="112"/>
        <v>7285</v>
      </c>
      <c r="P798" t="b">
        <f t="shared" si="113"/>
        <v>1</v>
      </c>
      <c r="Q798">
        <f t="shared" si="114"/>
        <v>7285</v>
      </c>
      <c r="R798" t="b">
        <f t="shared" si="115"/>
        <v>1</v>
      </c>
      <c r="U798">
        <f t="shared" si="116"/>
        <v>1</v>
      </c>
    </row>
    <row r="799" spans="1:21" x14ac:dyDescent="0.25">
      <c r="A799" t="s">
        <v>4726</v>
      </c>
      <c r="B799" t="s">
        <v>2768</v>
      </c>
      <c r="C799" t="s">
        <v>413</v>
      </c>
      <c r="D799" s="5" t="s">
        <v>3743</v>
      </c>
      <c r="E799" t="s">
        <v>1903</v>
      </c>
      <c r="F799" s="8">
        <v>4666</v>
      </c>
      <c r="G799" s="2">
        <v>43238</v>
      </c>
      <c r="I799" t="str">
        <f t="shared" si="108"/>
        <v>ASSOCIATI SECOLO</v>
      </c>
      <c r="J799" t="b">
        <f t="shared" si="109"/>
        <v>0</v>
      </c>
      <c r="M799">
        <f t="shared" si="110"/>
        <v>14</v>
      </c>
      <c r="N799" t="str">
        <f t="shared" si="111"/>
        <v>+(790) 765-6974</v>
      </c>
      <c r="O799">
        <f t="shared" si="112"/>
        <v>4666</v>
      </c>
      <c r="P799" t="b">
        <f t="shared" si="113"/>
        <v>1</v>
      </c>
      <c r="Q799">
        <f t="shared" si="114"/>
        <v>4666</v>
      </c>
      <c r="R799" t="b">
        <f t="shared" si="115"/>
        <v>1</v>
      </c>
      <c r="U799">
        <f t="shared" si="116"/>
        <v>1</v>
      </c>
    </row>
    <row r="800" spans="1:21" x14ac:dyDescent="0.25">
      <c r="A800" t="s">
        <v>4727</v>
      </c>
      <c r="B800" t="s">
        <v>2769</v>
      </c>
      <c r="C800" t="s">
        <v>414</v>
      </c>
      <c r="D800" s="5" t="s">
        <v>3744</v>
      </c>
      <c r="E800" t="s">
        <v>1904</v>
      </c>
      <c r="F800" s="8">
        <v>2426</v>
      </c>
      <c r="G800" s="2">
        <v>43501</v>
      </c>
      <c r="I800" t="str">
        <f t="shared" si="108"/>
        <v>DEBOOVER</v>
      </c>
      <c r="J800" t="b">
        <f t="shared" si="109"/>
        <v>0</v>
      </c>
      <c r="M800">
        <f t="shared" si="110"/>
        <v>14</v>
      </c>
      <c r="N800" t="str">
        <f t="shared" si="111"/>
        <v>+(907) 941-1305</v>
      </c>
      <c r="O800">
        <f t="shared" si="112"/>
        <v>2426</v>
      </c>
      <c r="P800" t="b">
        <f t="shared" si="113"/>
        <v>1</v>
      </c>
      <c r="Q800">
        <f t="shared" si="114"/>
        <v>2426</v>
      </c>
      <c r="R800" t="b">
        <f t="shared" si="115"/>
        <v>1</v>
      </c>
      <c r="U800">
        <f t="shared" si="116"/>
        <v>1</v>
      </c>
    </row>
    <row r="801" spans="1:21" x14ac:dyDescent="0.25">
      <c r="A801" t="s">
        <v>4728</v>
      </c>
      <c r="B801" t="s">
        <v>2770</v>
      </c>
      <c r="C801" t="s">
        <v>415</v>
      </c>
      <c r="D801" s="5" t="s">
        <v>3745</v>
      </c>
      <c r="E801" t="s">
        <v>1905</v>
      </c>
      <c r="F801" s="8">
        <v>3959</v>
      </c>
      <c r="G801" s="2">
        <v>44175</v>
      </c>
      <c r="I801" t="str">
        <f t="shared" si="108"/>
        <v>HA SCOSSO 4 BAMBINI</v>
      </c>
      <c r="J801" t="b">
        <f t="shared" si="109"/>
        <v>0</v>
      </c>
      <c r="M801">
        <f t="shared" si="110"/>
        <v>14</v>
      </c>
      <c r="N801" t="str">
        <f t="shared" si="111"/>
        <v>+(644) 823-3636</v>
      </c>
      <c r="O801">
        <f t="shared" si="112"/>
        <v>3959</v>
      </c>
      <c r="P801" t="b">
        <f t="shared" si="113"/>
        <v>1</v>
      </c>
      <c r="Q801">
        <f t="shared" si="114"/>
        <v>3959</v>
      </c>
      <c r="R801" t="b">
        <f t="shared" si="115"/>
        <v>1</v>
      </c>
      <c r="U801">
        <f t="shared" si="116"/>
        <v>1</v>
      </c>
    </row>
    <row r="802" spans="1:21" x14ac:dyDescent="0.25">
      <c r="A802" t="s">
        <v>4729</v>
      </c>
      <c r="B802" t="s">
        <v>2771</v>
      </c>
      <c r="C802" t="s">
        <v>416</v>
      </c>
      <c r="D802" s="5" t="s">
        <v>3746</v>
      </c>
      <c r="E802" t="s">
        <v>1906</v>
      </c>
      <c r="F802" s="8">
        <v>5218</v>
      </c>
      <c r="G802" s="2">
        <v>40947</v>
      </c>
      <c r="I802" t="str">
        <f t="shared" si="108"/>
        <v>TECNOLOGIA CHIAVE</v>
      </c>
      <c r="J802" t="b">
        <f t="shared" si="109"/>
        <v>0</v>
      </c>
      <c r="M802">
        <f t="shared" si="110"/>
        <v>14</v>
      </c>
      <c r="N802" t="str">
        <f t="shared" si="111"/>
        <v>+(990) 222-4687</v>
      </c>
      <c r="O802">
        <f t="shared" si="112"/>
        <v>5218</v>
      </c>
      <c r="P802" t="b">
        <f t="shared" si="113"/>
        <v>1</v>
      </c>
      <c r="Q802">
        <f t="shared" si="114"/>
        <v>5218</v>
      </c>
      <c r="R802" t="b">
        <f t="shared" si="115"/>
        <v>1</v>
      </c>
      <c r="U802">
        <f t="shared" si="116"/>
        <v>1</v>
      </c>
    </row>
    <row r="803" spans="1:21" x14ac:dyDescent="0.25">
      <c r="A803" t="s">
        <v>4730</v>
      </c>
      <c r="B803" t="s">
        <v>2772</v>
      </c>
      <c r="C803" t="s">
        <v>905</v>
      </c>
      <c r="D803" s="5" t="s">
        <v>3747</v>
      </c>
      <c r="E803" t="s">
        <v>1907</v>
      </c>
      <c r="F803" s="8">
        <v>3033</v>
      </c>
      <c r="G803" s="2">
        <v>44504</v>
      </c>
      <c r="I803" t="str">
        <f t="shared" si="108"/>
        <v>SICUREZZA CHIAVE</v>
      </c>
      <c r="J803" t="b">
        <f t="shared" si="109"/>
        <v>0</v>
      </c>
      <c r="M803">
        <f t="shared" si="110"/>
        <v>14</v>
      </c>
      <c r="N803" t="str">
        <f t="shared" si="111"/>
        <v>+(448) 264-8650</v>
      </c>
      <c r="O803">
        <f t="shared" si="112"/>
        <v>3033</v>
      </c>
      <c r="P803" t="b">
        <f t="shared" si="113"/>
        <v>1</v>
      </c>
      <c r="Q803">
        <f t="shared" si="114"/>
        <v>3033</v>
      </c>
      <c r="R803" t="b">
        <f t="shared" si="115"/>
        <v>1</v>
      </c>
      <c r="U803">
        <f t="shared" si="116"/>
        <v>1</v>
      </c>
    </row>
    <row r="804" spans="1:21" x14ac:dyDescent="0.25">
      <c r="A804" t="s">
        <v>4731</v>
      </c>
      <c r="B804" t="s">
        <v>2773</v>
      </c>
      <c r="C804" t="s">
        <v>906</v>
      </c>
      <c r="D804" s="5" t="s">
        <v>3748</v>
      </c>
      <c r="E804" t="s">
        <v>1908</v>
      </c>
      <c r="F804" s="8">
        <v>4348</v>
      </c>
      <c r="G804" s="2">
        <v>41587</v>
      </c>
      <c r="I804" t="str">
        <f t="shared" si="108"/>
        <v>HA MANGIATO</v>
      </c>
      <c r="J804" t="b">
        <f t="shared" si="109"/>
        <v>0</v>
      </c>
      <c r="M804">
        <f t="shared" si="110"/>
        <v>14</v>
      </c>
      <c r="N804" t="str">
        <f t="shared" si="111"/>
        <v>+(799) 916-0382</v>
      </c>
      <c r="O804">
        <f t="shared" si="112"/>
        <v>4348</v>
      </c>
      <c r="P804" t="b">
        <f t="shared" si="113"/>
        <v>1</v>
      </c>
      <c r="Q804">
        <f t="shared" si="114"/>
        <v>4348</v>
      </c>
      <c r="R804" t="b">
        <f t="shared" si="115"/>
        <v>1</v>
      </c>
      <c r="U804">
        <f t="shared" si="116"/>
        <v>1</v>
      </c>
    </row>
    <row r="805" spans="1:21" x14ac:dyDescent="0.25">
      <c r="A805" t="s">
        <v>4732</v>
      </c>
      <c r="B805" t="s">
        <v>2774</v>
      </c>
      <c r="C805" t="s">
        <v>417</v>
      </c>
      <c r="D805" s="5" t="s">
        <v>3749</v>
      </c>
      <c r="E805" t="s">
        <v>1909</v>
      </c>
      <c r="F805" s="8">
        <v>1416</v>
      </c>
      <c r="G805" s="2">
        <v>43265</v>
      </c>
      <c r="I805" t="str">
        <f t="shared" si="108"/>
        <v>AVVOCATI DI ALZHEIMER</v>
      </c>
      <c r="J805" t="b">
        <f t="shared" si="109"/>
        <v>0</v>
      </c>
      <c r="M805">
        <f t="shared" si="110"/>
        <v>14</v>
      </c>
      <c r="N805" t="str">
        <f t="shared" si="111"/>
        <v>+(479) 201-0900</v>
      </c>
      <c r="O805">
        <f t="shared" si="112"/>
        <v>1416</v>
      </c>
      <c r="P805" t="b">
        <f t="shared" si="113"/>
        <v>1</v>
      </c>
      <c r="Q805">
        <f t="shared" si="114"/>
        <v>1416</v>
      </c>
      <c r="R805" t="b">
        <f t="shared" si="115"/>
        <v>1</v>
      </c>
      <c r="U805">
        <f t="shared" si="116"/>
        <v>1</v>
      </c>
    </row>
    <row r="806" spans="1:21" x14ac:dyDescent="0.25">
      <c r="A806" t="s">
        <v>4733</v>
      </c>
      <c r="B806" t="s">
        <v>2775</v>
      </c>
      <c r="C806" t="s">
        <v>418</v>
      </c>
      <c r="D806" s="5" t="s">
        <v>3750</v>
      </c>
      <c r="E806" t="s">
        <v>1910</v>
      </c>
      <c r="F806" s="8">
        <v>3399</v>
      </c>
      <c r="G806" s="2">
        <v>42355</v>
      </c>
      <c r="I806" t="str">
        <f t="shared" si="108"/>
        <v>NOLEGGIO KINGKENNY</v>
      </c>
      <c r="J806" t="b">
        <f t="shared" si="109"/>
        <v>0</v>
      </c>
      <c r="M806">
        <f t="shared" si="110"/>
        <v>14</v>
      </c>
      <c r="N806" t="str">
        <f t="shared" si="111"/>
        <v>+(309) 916-0700</v>
      </c>
      <c r="O806">
        <f t="shared" si="112"/>
        <v>3399</v>
      </c>
      <c r="P806" t="b">
        <f t="shared" si="113"/>
        <v>1</v>
      </c>
      <c r="Q806">
        <f t="shared" si="114"/>
        <v>3399</v>
      </c>
      <c r="R806" t="b">
        <f t="shared" si="115"/>
        <v>1</v>
      </c>
      <c r="U806">
        <f t="shared" si="116"/>
        <v>1</v>
      </c>
    </row>
    <row r="807" spans="1:21" x14ac:dyDescent="0.25">
      <c r="A807" t="s">
        <v>4734</v>
      </c>
      <c r="B807" t="s">
        <v>2776</v>
      </c>
      <c r="C807" t="s">
        <v>419</v>
      </c>
      <c r="D807" s="5" t="s">
        <v>3751</v>
      </c>
      <c r="E807" t="s">
        <v>1911</v>
      </c>
      <c r="F807" s="8">
        <v>4019</v>
      </c>
      <c r="G807" s="2">
        <v>41472</v>
      </c>
      <c r="I807" t="str">
        <f t="shared" si="108"/>
        <v>XPLENTICOM</v>
      </c>
      <c r="J807" t="b">
        <f t="shared" si="109"/>
        <v>0</v>
      </c>
      <c r="M807">
        <f t="shared" si="110"/>
        <v>14</v>
      </c>
      <c r="N807" t="str">
        <f t="shared" si="111"/>
        <v>+(752) 943-5453</v>
      </c>
      <c r="O807">
        <f t="shared" si="112"/>
        <v>4019</v>
      </c>
      <c r="P807" t="b">
        <f t="shared" si="113"/>
        <v>1</v>
      </c>
      <c r="Q807">
        <f t="shared" si="114"/>
        <v>4019</v>
      </c>
      <c r="R807" t="b">
        <f t="shared" si="115"/>
        <v>1</v>
      </c>
      <c r="U807">
        <f t="shared" si="116"/>
        <v>1</v>
      </c>
    </row>
    <row r="808" spans="1:21" x14ac:dyDescent="0.25">
      <c r="A808" t="s">
        <v>4735</v>
      </c>
      <c r="B808" t="s">
        <v>2777</v>
      </c>
      <c r="C808" t="s">
        <v>907</v>
      </c>
      <c r="D808" s="5" t="s">
        <v>3752</v>
      </c>
      <c r="E808" t="s">
        <v>1912</v>
      </c>
      <c r="F808" s="8">
        <v>1121</v>
      </c>
      <c r="G808" s="2">
        <v>43274</v>
      </c>
      <c r="I808" t="str">
        <f t="shared" si="108"/>
        <v>MODA SUPERCASA</v>
      </c>
      <c r="J808" t="b">
        <f t="shared" si="109"/>
        <v>0</v>
      </c>
      <c r="M808">
        <f t="shared" si="110"/>
        <v>14</v>
      </c>
      <c r="N808" t="str">
        <f t="shared" si="111"/>
        <v>+(932) 523-5964</v>
      </c>
      <c r="O808">
        <f t="shared" si="112"/>
        <v>1121</v>
      </c>
      <c r="P808" t="b">
        <f t="shared" si="113"/>
        <v>1</v>
      </c>
      <c r="Q808">
        <f t="shared" si="114"/>
        <v>1121</v>
      </c>
      <c r="R808" t="b">
        <f t="shared" si="115"/>
        <v>1</v>
      </c>
      <c r="U808">
        <f t="shared" si="116"/>
        <v>1</v>
      </c>
    </row>
    <row r="809" spans="1:21" x14ac:dyDescent="0.25">
      <c r="A809" t="s">
        <v>4736</v>
      </c>
      <c r="B809" t="s">
        <v>2778</v>
      </c>
      <c r="C809" t="s">
        <v>908</v>
      </c>
      <c r="D809" s="5" t="s">
        <v>3753</v>
      </c>
      <c r="E809" t="s">
        <v>1913</v>
      </c>
      <c r="F809" s="8">
        <v>1239</v>
      </c>
      <c r="G809" s="2">
        <v>42946</v>
      </c>
      <c r="I809" t="str">
        <f t="shared" si="108"/>
        <v>TUTTO BEDDBFTY</v>
      </c>
      <c r="J809" t="b">
        <f t="shared" si="109"/>
        <v>0</v>
      </c>
      <c r="M809">
        <f t="shared" si="110"/>
        <v>14</v>
      </c>
      <c r="N809" t="str">
        <f t="shared" si="111"/>
        <v>+(632) 567-0133</v>
      </c>
      <c r="O809">
        <f t="shared" si="112"/>
        <v>1239</v>
      </c>
      <c r="P809" t="b">
        <f t="shared" si="113"/>
        <v>1</v>
      </c>
      <c r="Q809">
        <f t="shared" si="114"/>
        <v>1239</v>
      </c>
      <c r="R809" t="b">
        <f t="shared" si="115"/>
        <v>1</v>
      </c>
      <c r="U809">
        <f t="shared" si="116"/>
        <v>1</v>
      </c>
    </row>
    <row r="810" spans="1:21" x14ac:dyDescent="0.25">
      <c r="A810" t="s">
        <v>4737</v>
      </c>
      <c r="B810" t="s">
        <v>2779</v>
      </c>
      <c r="C810" t="s">
        <v>909</v>
      </c>
      <c r="D810" s="5" t="s">
        <v>3754</v>
      </c>
      <c r="E810" t="s">
        <v>1914</v>
      </c>
      <c r="F810" s="8">
        <v>3971</v>
      </c>
      <c r="G810" s="2">
        <v>43257</v>
      </c>
      <c r="I810" t="str">
        <f t="shared" si="108"/>
        <v>PREMIER INTERNAZIONALE</v>
      </c>
      <c r="J810" t="b">
        <f t="shared" si="109"/>
        <v>0</v>
      </c>
      <c r="M810">
        <f t="shared" si="110"/>
        <v>14</v>
      </c>
      <c r="N810" t="str">
        <f t="shared" si="111"/>
        <v>+(889) 255-3973</v>
      </c>
      <c r="O810">
        <f t="shared" si="112"/>
        <v>3971</v>
      </c>
      <c r="P810" t="b">
        <f t="shared" si="113"/>
        <v>1</v>
      </c>
      <c r="Q810">
        <f t="shared" si="114"/>
        <v>3971</v>
      </c>
      <c r="R810" t="b">
        <f t="shared" si="115"/>
        <v>1</v>
      </c>
      <c r="U810">
        <f t="shared" si="116"/>
        <v>1</v>
      </c>
    </row>
    <row r="811" spans="1:21" x14ac:dyDescent="0.25">
      <c r="A811" t="s">
        <v>4738</v>
      </c>
      <c r="B811" t="s">
        <v>2780</v>
      </c>
      <c r="C811" t="s">
        <v>910</v>
      </c>
      <c r="D811" s="5" t="s">
        <v>3755</v>
      </c>
      <c r="E811" t="s">
        <v>1915</v>
      </c>
      <c r="F811" s="8">
        <v>2299</v>
      </c>
      <c r="G811" s="2">
        <v>42864</v>
      </c>
      <c r="I811" t="str">
        <f t="shared" si="108"/>
        <v>LA MODERNA CLOTHESOPOLIS</v>
      </c>
      <c r="J811" t="b">
        <f t="shared" si="109"/>
        <v>0</v>
      </c>
      <c r="M811">
        <f t="shared" si="110"/>
        <v>14</v>
      </c>
      <c r="N811" t="str">
        <f t="shared" si="111"/>
        <v>+(225) 605-0662</v>
      </c>
      <c r="O811">
        <f t="shared" si="112"/>
        <v>2299</v>
      </c>
      <c r="P811" t="b">
        <f t="shared" si="113"/>
        <v>1</v>
      </c>
      <c r="Q811">
        <f t="shared" si="114"/>
        <v>2299</v>
      </c>
      <c r="R811" t="b">
        <f t="shared" si="115"/>
        <v>1</v>
      </c>
      <c r="U811">
        <f t="shared" si="116"/>
        <v>1</v>
      </c>
    </row>
    <row r="812" spans="1:21" x14ac:dyDescent="0.25">
      <c r="A812" t="s">
        <v>4739</v>
      </c>
      <c r="B812" t="s">
        <v>2781</v>
      </c>
      <c r="C812" t="s">
        <v>911</v>
      </c>
      <c r="D812" s="5" t="s">
        <v>3756</v>
      </c>
      <c r="E812" t="s">
        <v>1916</v>
      </c>
      <c r="F812" s="8">
        <v>3476</v>
      </c>
      <c r="G812" s="2">
        <v>43410</v>
      </c>
      <c r="I812" t="str">
        <f t="shared" si="108"/>
        <v>ARREDI URBANI</v>
      </c>
      <c r="J812" t="b">
        <f t="shared" si="109"/>
        <v>0</v>
      </c>
      <c r="M812">
        <f t="shared" si="110"/>
        <v>14</v>
      </c>
      <c r="N812" t="str">
        <f t="shared" si="111"/>
        <v>+(602) 351-2564</v>
      </c>
      <c r="O812">
        <f t="shared" si="112"/>
        <v>3476</v>
      </c>
      <c r="P812" t="b">
        <f t="shared" si="113"/>
        <v>1</v>
      </c>
      <c r="Q812">
        <f t="shared" si="114"/>
        <v>3476</v>
      </c>
      <c r="R812" t="b">
        <f t="shared" si="115"/>
        <v>1</v>
      </c>
      <c r="U812">
        <f t="shared" si="116"/>
        <v>1</v>
      </c>
    </row>
    <row r="813" spans="1:21" x14ac:dyDescent="0.25">
      <c r="A813" t="s">
        <v>4740</v>
      </c>
      <c r="B813" t="s">
        <v>2782</v>
      </c>
      <c r="C813" t="s">
        <v>420</v>
      </c>
      <c r="D813" s="5" t="s">
        <v>3757</v>
      </c>
      <c r="E813" t="s">
        <v>1917</v>
      </c>
      <c r="F813" s="8">
        <v>3812</v>
      </c>
      <c r="G813" s="2">
        <v>43095</v>
      </c>
      <c r="I813" t="str">
        <f t="shared" si="108"/>
        <v>LEGNO DI CILIEGIO</v>
      </c>
      <c r="J813" t="b">
        <f t="shared" si="109"/>
        <v>0</v>
      </c>
      <c r="M813">
        <f t="shared" si="110"/>
        <v>14</v>
      </c>
      <c r="N813" t="str">
        <f t="shared" si="111"/>
        <v>+(645) 933-2526</v>
      </c>
      <c r="O813">
        <f t="shared" si="112"/>
        <v>3812</v>
      </c>
      <c r="P813" t="b">
        <f t="shared" si="113"/>
        <v>1</v>
      </c>
      <c r="Q813">
        <f t="shared" si="114"/>
        <v>3812</v>
      </c>
      <c r="R813" t="b">
        <f t="shared" si="115"/>
        <v>1</v>
      </c>
      <c r="U813">
        <f t="shared" si="116"/>
        <v>1</v>
      </c>
    </row>
    <row r="814" spans="1:21" x14ac:dyDescent="0.25">
      <c r="A814" t="s">
        <v>4741</v>
      </c>
      <c r="B814" t="s">
        <v>2783</v>
      </c>
      <c r="C814" t="s">
        <v>421</v>
      </c>
      <c r="D814" s="5" t="s">
        <v>3758</v>
      </c>
      <c r="E814" t="s">
        <v>1918</v>
      </c>
      <c r="F814" s="8">
        <v>6562</v>
      </c>
      <c r="G814" s="2">
        <v>42925</v>
      </c>
      <c r="I814" t="str">
        <f t="shared" si="108"/>
        <v>AFFITTO WOODSIDE</v>
      </c>
      <c r="J814" t="b">
        <f t="shared" si="109"/>
        <v>0</v>
      </c>
      <c r="M814">
        <f t="shared" si="110"/>
        <v>14</v>
      </c>
      <c r="N814" t="str">
        <f t="shared" si="111"/>
        <v>+(973) 758-1168</v>
      </c>
      <c r="O814">
        <f t="shared" si="112"/>
        <v>6562</v>
      </c>
      <c r="P814" t="b">
        <f t="shared" si="113"/>
        <v>1</v>
      </c>
      <c r="Q814">
        <f t="shared" si="114"/>
        <v>6562</v>
      </c>
      <c r="R814" t="b">
        <f t="shared" si="115"/>
        <v>1</v>
      </c>
      <c r="U814">
        <f t="shared" si="116"/>
        <v>1</v>
      </c>
    </row>
    <row r="815" spans="1:21" x14ac:dyDescent="0.25">
      <c r="A815" t="s">
        <v>4742</v>
      </c>
      <c r="B815" t="s">
        <v>2784</v>
      </c>
      <c r="C815" t="s">
        <v>912</v>
      </c>
      <c r="D815" s="5" t="s">
        <v>3669</v>
      </c>
      <c r="E815" t="s">
        <v>1919</v>
      </c>
      <c r="F815" s="8">
        <v>6994</v>
      </c>
      <c r="G815" s="2">
        <v>43545</v>
      </c>
      <c r="I815" t="str">
        <f t="shared" si="108"/>
        <v>IL MONDO DI MATSURI</v>
      </c>
      <c r="J815" t="b">
        <f t="shared" si="109"/>
        <v>0</v>
      </c>
      <c r="M815">
        <f t="shared" si="110"/>
        <v>14</v>
      </c>
      <c r="N815" t="str">
        <f t="shared" si="111"/>
        <v>+(304) 287-5009</v>
      </c>
      <c r="O815">
        <f t="shared" si="112"/>
        <v>6994</v>
      </c>
      <c r="P815" t="b">
        <f t="shared" si="113"/>
        <v>1</v>
      </c>
      <c r="Q815">
        <f t="shared" si="114"/>
        <v>6994</v>
      </c>
      <c r="R815" t="b">
        <f t="shared" si="115"/>
        <v>1</v>
      </c>
      <c r="U815">
        <f t="shared" si="116"/>
        <v>1</v>
      </c>
    </row>
    <row r="816" spans="1:21" x14ac:dyDescent="0.25">
      <c r="A816" t="s">
        <v>4743</v>
      </c>
      <c r="B816" t="s">
        <v>2785</v>
      </c>
      <c r="C816" t="s">
        <v>422</v>
      </c>
      <c r="D816" s="5" t="s">
        <v>3759</v>
      </c>
      <c r="E816" t="s">
        <v>1920</v>
      </c>
      <c r="F816" s="8">
        <v>6878</v>
      </c>
      <c r="G816" s="2">
        <v>43168</v>
      </c>
      <c r="I816" t="str">
        <f t="shared" si="108"/>
        <v>SEMBRA MOBILI</v>
      </c>
      <c r="J816" t="b">
        <f t="shared" si="109"/>
        <v>0</v>
      </c>
      <c r="M816">
        <f t="shared" si="110"/>
        <v>14</v>
      </c>
      <c r="N816" t="str">
        <f t="shared" si="111"/>
        <v>+(666) 411-1960</v>
      </c>
      <c r="O816">
        <f t="shared" si="112"/>
        <v>6878</v>
      </c>
      <c r="P816" t="b">
        <f t="shared" si="113"/>
        <v>1</v>
      </c>
      <c r="Q816">
        <f t="shared" si="114"/>
        <v>6878</v>
      </c>
      <c r="R816" t="b">
        <f t="shared" si="115"/>
        <v>1</v>
      </c>
      <c r="U816">
        <f t="shared" si="116"/>
        <v>1</v>
      </c>
    </row>
    <row r="817" spans="1:21" x14ac:dyDescent="0.25">
      <c r="A817" t="s">
        <v>4744</v>
      </c>
      <c r="B817" t="s">
        <v>2786</v>
      </c>
      <c r="C817" t="s">
        <v>423</v>
      </c>
      <c r="D817" s="5" t="s">
        <v>3760</v>
      </c>
      <c r="E817" t="s">
        <v>1921</v>
      </c>
      <c r="F817" s="8">
        <v>6382</v>
      </c>
      <c r="G817" s="2">
        <v>40993</v>
      </c>
      <c r="I817" t="str">
        <f t="shared" si="108"/>
        <v>BRANTE VETRO</v>
      </c>
      <c r="J817" t="b">
        <f t="shared" si="109"/>
        <v>0</v>
      </c>
      <c r="M817">
        <f t="shared" si="110"/>
        <v>14</v>
      </c>
      <c r="N817" t="str">
        <f t="shared" si="111"/>
        <v>+(227) 227-0791</v>
      </c>
      <c r="O817">
        <f t="shared" si="112"/>
        <v>6382</v>
      </c>
      <c r="P817" t="b">
        <f t="shared" si="113"/>
        <v>1</v>
      </c>
      <c r="Q817">
        <f t="shared" si="114"/>
        <v>6382</v>
      </c>
      <c r="R817" t="b">
        <f t="shared" si="115"/>
        <v>1</v>
      </c>
      <c r="U817">
        <f t="shared" si="116"/>
        <v>1</v>
      </c>
    </row>
    <row r="818" spans="1:21" x14ac:dyDescent="0.25">
      <c r="A818" t="s">
        <v>4745</v>
      </c>
      <c r="B818" t="s">
        <v>2787</v>
      </c>
      <c r="C818" t="s">
        <v>913</v>
      </c>
      <c r="D818" s="5" t="s">
        <v>3761</v>
      </c>
      <c r="E818" t="s">
        <v>1922</v>
      </c>
      <c r="F818" s="8">
        <v>3708</v>
      </c>
      <c r="G818" s="2">
        <v>44100</v>
      </c>
      <c r="I818" t="str">
        <f t="shared" si="108"/>
        <v>UNA TANTUM</v>
      </c>
      <c r="J818" t="b">
        <f t="shared" si="109"/>
        <v>0</v>
      </c>
      <c r="M818">
        <f t="shared" si="110"/>
        <v>14</v>
      </c>
      <c r="N818" t="str">
        <f t="shared" si="111"/>
        <v>+(263) 679-4242</v>
      </c>
      <c r="O818">
        <f t="shared" si="112"/>
        <v>3708</v>
      </c>
      <c r="P818" t="b">
        <f t="shared" si="113"/>
        <v>1</v>
      </c>
      <c r="Q818">
        <f t="shared" si="114"/>
        <v>3708</v>
      </c>
      <c r="R818" t="b">
        <f t="shared" si="115"/>
        <v>1</v>
      </c>
      <c r="U818">
        <f t="shared" si="116"/>
        <v>1</v>
      </c>
    </row>
    <row r="819" spans="1:21" x14ac:dyDescent="0.25">
      <c r="A819" t="s">
        <v>4746</v>
      </c>
      <c r="B819" t="s">
        <v>2788</v>
      </c>
      <c r="C819" t="s">
        <v>424</v>
      </c>
      <c r="D819" s="5" t="s">
        <v>3762</v>
      </c>
      <c r="E819" t="s">
        <v>1923</v>
      </c>
      <c r="F819" s="8">
        <v>3338</v>
      </c>
      <c r="G819" s="2">
        <v>42604</v>
      </c>
      <c r="I819" t="str">
        <f t="shared" si="108"/>
        <v>MOBILI DC</v>
      </c>
      <c r="J819" t="b">
        <f t="shared" si="109"/>
        <v>0</v>
      </c>
      <c r="M819">
        <f t="shared" si="110"/>
        <v>14</v>
      </c>
      <c r="N819" t="str">
        <f t="shared" si="111"/>
        <v>+(686) 485-2145</v>
      </c>
      <c r="O819">
        <f t="shared" si="112"/>
        <v>3338</v>
      </c>
      <c r="P819" t="b">
        <f t="shared" si="113"/>
        <v>1</v>
      </c>
      <c r="Q819">
        <f t="shared" si="114"/>
        <v>3338</v>
      </c>
      <c r="R819" t="b">
        <f t="shared" si="115"/>
        <v>1</v>
      </c>
      <c r="U819">
        <f t="shared" si="116"/>
        <v>1</v>
      </c>
    </row>
    <row r="820" spans="1:21" x14ac:dyDescent="0.25">
      <c r="A820" t="s">
        <v>4747</v>
      </c>
      <c r="B820" t="s">
        <v>2789</v>
      </c>
      <c r="C820" t="s">
        <v>425</v>
      </c>
      <c r="D820" s="5" t="s">
        <v>3763</v>
      </c>
      <c r="E820" t="s">
        <v>1924</v>
      </c>
      <c r="F820" s="8">
        <v>8260</v>
      </c>
      <c r="G820" s="2">
        <v>41521</v>
      </c>
      <c r="I820" t="str">
        <f t="shared" si="108"/>
        <v>ARREDAMENTO CAFÈ</v>
      </c>
      <c r="J820" t="b">
        <f t="shared" si="109"/>
        <v>0</v>
      </c>
      <c r="M820">
        <f t="shared" si="110"/>
        <v>14</v>
      </c>
      <c r="N820" t="str">
        <f t="shared" si="111"/>
        <v>+(724) 320-3828</v>
      </c>
      <c r="O820">
        <f t="shared" si="112"/>
        <v>8260</v>
      </c>
      <c r="P820" t="b">
        <f t="shared" si="113"/>
        <v>1</v>
      </c>
      <c r="Q820">
        <f t="shared" si="114"/>
        <v>8260</v>
      </c>
      <c r="R820" t="b">
        <f t="shared" si="115"/>
        <v>1</v>
      </c>
      <c r="U820">
        <f t="shared" si="116"/>
        <v>1</v>
      </c>
    </row>
    <row r="821" spans="1:21" x14ac:dyDescent="0.25">
      <c r="A821" t="s">
        <v>4748</v>
      </c>
      <c r="B821" t="s">
        <v>2790</v>
      </c>
      <c r="C821" t="s">
        <v>426</v>
      </c>
      <c r="D821" s="5" t="s">
        <v>3764</v>
      </c>
      <c r="E821" t="s">
        <v>1925</v>
      </c>
      <c r="F821" s="8">
        <v>3753</v>
      </c>
      <c r="G821" s="2">
        <v>43115</v>
      </c>
      <c r="I821" t="str">
        <f t="shared" si="108"/>
        <v>RAGUARTA D'ACERO</v>
      </c>
      <c r="J821" t="b">
        <f t="shared" si="109"/>
        <v>0</v>
      </c>
      <c r="M821">
        <f t="shared" si="110"/>
        <v>14</v>
      </c>
      <c r="N821" t="str">
        <f t="shared" si="111"/>
        <v>+(689) 468-1028</v>
      </c>
      <c r="O821">
        <f t="shared" si="112"/>
        <v>3753</v>
      </c>
      <c r="P821" t="b">
        <f t="shared" si="113"/>
        <v>1</v>
      </c>
      <c r="Q821">
        <f t="shared" si="114"/>
        <v>3753</v>
      </c>
      <c r="R821" t="b">
        <f t="shared" si="115"/>
        <v>1</v>
      </c>
      <c r="U821">
        <f t="shared" si="116"/>
        <v>1</v>
      </c>
    </row>
    <row r="822" spans="1:21" x14ac:dyDescent="0.25">
      <c r="A822" t="s">
        <v>4749</v>
      </c>
      <c r="B822" t="s">
        <v>2791</v>
      </c>
      <c r="C822" t="s">
        <v>427</v>
      </c>
      <c r="D822" s="5" t="s">
        <v>3765</v>
      </c>
      <c r="E822" t="s">
        <v>1926</v>
      </c>
      <c r="F822" s="8">
        <v>7259</v>
      </c>
      <c r="G822" s="2">
        <v>44498</v>
      </c>
      <c r="I822" t="str">
        <f t="shared" si="108"/>
        <v>CUSCINI FRILLY</v>
      </c>
      <c r="J822" t="b">
        <f t="shared" si="109"/>
        <v>0</v>
      </c>
      <c r="M822">
        <f t="shared" si="110"/>
        <v>14</v>
      </c>
      <c r="N822" t="str">
        <f t="shared" si="111"/>
        <v>+(800) 589-1339</v>
      </c>
      <c r="O822">
        <f t="shared" si="112"/>
        <v>7259</v>
      </c>
      <c r="P822" t="b">
        <f t="shared" si="113"/>
        <v>1</v>
      </c>
      <c r="Q822">
        <f t="shared" si="114"/>
        <v>7259</v>
      </c>
      <c r="R822" t="b">
        <f t="shared" si="115"/>
        <v>1</v>
      </c>
      <c r="U822">
        <f t="shared" si="116"/>
        <v>1</v>
      </c>
    </row>
    <row r="823" spans="1:21" x14ac:dyDescent="0.25">
      <c r="A823" t="s">
        <v>4750</v>
      </c>
      <c r="B823" t="s">
        <v>2792</v>
      </c>
      <c r="C823" t="s">
        <v>914</v>
      </c>
      <c r="D823" s="5" t="s">
        <v>3766</v>
      </c>
      <c r="E823" t="s">
        <v>1927</v>
      </c>
      <c r="F823" s="8">
        <v>6864</v>
      </c>
      <c r="G823" s="2"/>
      <c r="I823" t="str">
        <f t="shared" si="108"/>
        <v>SEDIA DA LAVORO</v>
      </c>
      <c r="J823" t="b">
        <f t="shared" si="109"/>
        <v>1</v>
      </c>
      <c r="M823">
        <f t="shared" si="110"/>
        <v>14</v>
      </c>
      <c r="N823" t="str">
        <f t="shared" si="111"/>
        <v>+(852) 954-4338</v>
      </c>
      <c r="O823">
        <f t="shared" si="112"/>
        <v>6864</v>
      </c>
      <c r="P823" t="b">
        <f t="shared" si="113"/>
        <v>1</v>
      </c>
      <c r="Q823">
        <f t="shared" si="114"/>
        <v>6864</v>
      </c>
      <c r="R823" t="b">
        <f t="shared" si="115"/>
        <v>0</v>
      </c>
      <c r="U823">
        <f t="shared" si="116"/>
        <v>1</v>
      </c>
    </row>
    <row r="824" spans="1:21" x14ac:dyDescent="0.25">
      <c r="A824" t="s">
        <v>4751</v>
      </c>
      <c r="B824" t="s">
        <v>2793</v>
      </c>
      <c r="C824" t="s">
        <v>428</v>
      </c>
      <c r="D824" s="5" t="s">
        <v>3444</v>
      </c>
      <c r="E824" t="s">
        <v>1928</v>
      </c>
      <c r="F824" s="8">
        <v>262</v>
      </c>
      <c r="G824" s="2">
        <v>41038</v>
      </c>
      <c r="I824" t="str">
        <f t="shared" si="108"/>
        <v>COSTRUTTORI DI GOYKAY</v>
      </c>
      <c r="J824" t="b">
        <f t="shared" si="109"/>
        <v>0</v>
      </c>
      <c r="M824">
        <f t="shared" si="110"/>
        <v>14</v>
      </c>
      <c r="N824" t="str">
        <f t="shared" si="111"/>
        <v>+(817) 589-6264</v>
      </c>
      <c r="O824">
        <f t="shared" si="112"/>
        <v>262</v>
      </c>
      <c r="P824" t="b">
        <f t="shared" si="113"/>
        <v>1</v>
      </c>
      <c r="Q824">
        <f t="shared" si="114"/>
        <v>262</v>
      </c>
      <c r="R824" t="b">
        <f t="shared" si="115"/>
        <v>1</v>
      </c>
      <c r="U824">
        <f t="shared" si="116"/>
        <v>1</v>
      </c>
    </row>
    <row r="825" spans="1:21" x14ac:dyDescent="0.25">
      <c r="A825" t="s">
        <v>4752</v>
      </c>
      <c r="B825" t="s">
        <v>2794</v>
      </c>
      <c r="C825" t="s">
        <v>915</v>
      </c>
      <c r="D825" s="5" t="s">
        <v>3767</v>
      </c>
      <c r="E825" t="s">
        <v>1929</v>
      </c>
      <c r="F825" s="8">
        <v>7227</v>
      </c>
      <c r="G825" s="2">
        <v>42190</v>
      </c>
      <c r="I825" t="str">
        <f t="shared" si="108"/>
        <v>OCCHIELLO</v>
      </c>
      <c r="J825" t="b">
        <f t="shared" si="109"/>
        <v>0</v>
      </c>
      <c r="M825">
        <f t="shared" si="110"/>
        <v>14</v>
      </c>
      <c r="N825" t="str">
        <f t="shared" si="111"/>
        <v>+(897) 384-1648</v>
      </c>
      <c r="O825">
        <f t="shared" si="112"/>
        <v>7227</v>
      </c>
      <c r="P825" t="b">
        <f t="shared" si="113"/>
        <v>1</v>
      </c>
      <c r="Q825">
        <f t="shared" si="114"/>
        <v>7227</v>
      </c>
      <c r="R825" t="b">
        <f t="shared" si="115"/>
        <v>1</v>
      </c>
      <c r="U825">
        <f t="shared" si="116"/>
        <v>1</v>
      </c>
    </row>
    <row r="826" spans="1:21" x14ac:dyDescent="0.25">
      <c r="A826" t="s">
        <v>4753</v>
      </c>
      <c r="B826" t="s">
        <v>2795</v>
      </c>
      <c r="C826" t="s">
        <v>429</v>
      </c>
      <c r="D826" s="5" t="s">
        <v>3768</v>
      </c>
      <c r="E826" t="s">
        <v>1930</v>
      </c>
      <c r="F826" s="8">
        <v>3396</v>
      </c>
      <c r="G826" s="2">
        <v>42849</v>
      </c>
      <c r="I826" t="str">
        <f t="shared" si="108"/>
        <v>SISTEMI ATANASTICI</v>
      </c>
      <c r="J826" t="b">
        <f t="shared" si="109"/>
        <v>0</v>
      </c>
      <c r="M826">
        <f t="shared" si="110"/>
        <v>14</v>
      </c>
      <c r="N826" t="str">
        <f t="shared" si="111"/>
        <v>+(859) 804-1249</v>
      </c>
      <c r="O826">
        <f t="shared" si="112"/>
        <v>3396</v>
      </c>
      <c r="P826" t="b">
        <f t="shared" si="113"/>
        <v>1</v>
      </c>
      <c r="Q826">
        <f t="shared" si="114"/>
        <v>3396</v>
      </c>
      <c r="R826" t="b">
        <f t="shared" si="115"/>
        <v>1</v>
      </c>
      <c r="U826">
        <f t="shared" si="116"/>
        <v>1</v>
      </c>
    </row>
    <row r="827" spans="1:21" x14ac:dyDescent="0.25">
      <c r="A827" t="s">
        <v>4754</v>
      </c>
      <c r="B827" t="s">
        <v>2796</v>
      </c>
      <c r="C827" t="s">
        <v>430</v>
      </c>
      <c r="D827" s="5" t="s">
        <v>3769</v>
      </c>
      <c r="E827" t="s">
        <v>1931</v>
      </c>
      <c r="F827" s="8">
        <v>7312</v>
      </c>
      <c r="G827" s="2">
        <v>41115</v>
      </c>
      <c r="I827" t="str">
        <f t="shared" si="108"/>
        <v>IL SERVIZIO A DOMICILIO</v>
      </c>
      <c r="J827" t="b">
        <f t="shared" si="109"/>
        <v>0</v>
      </c>
      <c r="M827">
        <f t="shared" si="110"/>
        <v>14</v>
      </c>
      <c r="N827" t="str">
        <f t="shared" si="111"/>
        <v>+(376) 936-4911</v>
      </c>
      <c r="O827">
        <f t="shared" si="112"/>
        <v>7312</v>
      </c>
      <c r="P827" t="b">
        <f t="shared" si="113"/>
        <v>1</v>
      </c>
      <c r="Q827">
        <f t="shared" si="114"/>
        <v>7312</v>
      </c>
      <c r="R827" t="b">
        <f t="shared" si="115"/>
        <v>1</v>
      </c>
      <c r="U827">
        <f t="shared" si="116"/>
        <v>1</v>
      </c>
    </row>
    <row r="828" spans="1:21" x14ac:dyDescent="0.25">
      <c r="A828" t="s">
        <v>4755</v>
      </c>
      <c r="B828" t="s">
        <v>2797</v>
      </c>
      <c r="C828" t="s">
        <v>916</v>
      </c>
      <c r="D828" s="5" t="s">
        <v>3770</v>
      </c>
      <c r="E828" t="s">
        <v>1932</v>
      </c>
      <c r="F828" s="8">
        <v>4191</v>
      </c>
      <c r="G828" s="2">
        <v>42137</v>
      </c>
      <c r="I828" t="str">
        <f t="shared" si="108"/>
        <v>SCIENZA SENZA LIMITI</v>
      </c>
      <c r="J828" t="b">
        <f t="shared" si="109"/>
        <v>0</v>
      </c>
      <c r="M828">
        <f t="shared" si="110"/>
        <v>14</v>
      </c>
      <c r="N828" t="str">
        <f t="shared" si="111"/>
        <v>+(387) 440-8982</v>
      </c>
      <c r="O828">
        <f t="shared" si="112"/>
        <v>4191</v>
      </c>
      <c r="P828" t="b">
        <f t="shared" si="113"/>
        <v>1</v>
      </c>
      <c r="Q828">
        <f t="shared" si="114"/>
        <v>4191</v>
      </c>
      <c r="R828" t="b">
        <f t="shared" si="115"/>
        <v>1</v>
      </c>
      <c r="U828">
        <f t="shared" si="116"/>
        <v>1</v>
      </c>
    </row>
    <row r="829" spans="1:21" x14ac:dyDescent="0.25">
      <c r="A829" t="s">
        <v>4756</v>
      </c>
      <c r="B829" t="s">
        <v>2798</v>
      </c>
      <c r="C829" t="s">
        <v>431</v>
      </c>
      <c r="D829" s="5" t="s">
        <v>3771</v>
      </c>
      <c r="E829" t="s">
        <v>1933</v>
      </c>
      <c r="F829" s="8">
        <v>2305</v>
      </c>
      <c r="G829" s="2">
        <v>41011</v>
      </c>
      <c r="I829" t="str">
        <f t="shared" si="108"/>
        <v>SVILUPPO AHIYO</v>
      </c>
      <c r="J829" t="b">
        <f t="shared" si="109"/>
        <v>0</v>
      </c>
      <c r="M829">
        <f t="shared" si="110"/>
        <v>14</v>
      </c>
      <c r="N829" t="str">
        <f t="shared" si="111"/>
        <v>+(880) 352-9350</v>
      </c>
      <c r="O829">
        <f t="shared" si="112"/>
        <v>2305</v>
      </c>
      <c r="P829" t="b">
        <f t="shared" si="113"/>
        <v>1</v>
      </c>
      <c r="Q829">
        <f t="shared" si="114"/>
        <v>2305</v>
      </c>
      <c r="R829" t="b">
        <f t="shared" si="115"/>
        <v>1</v>
      </c>
      <c r="U829">
        <f t="shared" si="116"/>
        <v>1</v>
      </c>
    </row>
    <row r="830" spans="1:21" x14ac:dyDescent="0.25">
      <c r="A830" t="s">
        <v>4757</v>
      </c>
      <c r="B830" t="s">
        <v>2799</v>
      </c>
      <c r="C830" t="s">
        <v>432</v>
      </c>
      <c r="D830" s="5" t="s">
        <v>3772</v>
      </c>
      <c r="E830" t="s">
        <v>1934</v>
      </c>
      <c r="F830" s="8">
        <v>5754</v>
      </c>
      <c r="G830" s="2">
        <v>42905</v>
      </c>
      <c r="I830" t="str">
        <f t="shared" si="108"/>
        <v>CICLO DI LAVORO</v>
      </c>
      <c r="J830" t="b">
        <f t="shared" si="109"/>
        <v>0</v>
      </c>
      <c r="M830">
        <f t="shared" si="110"/>
        <v>14</v>
      </c>
      <c r="N830" t="str">
        <f t="shared" si="111"/>
        <v>+(485) 294-4054</v>
      </c>
      <c r="O830">
        <f t="shared" si="112"/>
        <v>5754</v>
      </c>
      <c r="P830" t="b">
        <f t="shared" si="113"/>
        <v>1</v>
      </c>
      <c r="Q830">
        <f t="shared" si="114"/>
        <v>5754</v>
      </c>
      <c r="R830" t="b">
        <f t="shared" si="115"/>
        <v>1</v>
      </c>
      <c r="U830">
        <f t="shared" si="116"/>
        <v>1</v>
      </c>
    </row>
    <row r="831" spans="1:21" x14ac:dyDescent="0.25">
      <c r="A831" t="s">
        <v>4758</v>
      </c>
      <c r="B831" t="s">
        <v>2800</v>
      </c>
      <c r="C831" t="s">
        <v>433</v>
      </c>
      <c r="D831" s="5" t="s">
        <v>3773</v>
      </c>
      <c r="E831" t="s">
        <v>1935</v>
      </c>
      <c r="F831" s="8">
        <v>8260</v>
      </c>
      <c r="G831" s="2">
        <v>43679</v>
      </c>
      <c r="I831" t="str">
        <f t="shared" si="108"/>
        <v>ZOLFO</v>
      </c>
      <c r="J831" t="b">
        <f t="shared" si="109"/>
        <v>0</v>
      </c>
      <c r="M831">
        <f t="shared" si="110"/>
        <v>14</v>
      </c>
      <c r="N831" t="str">
        <f t="shared" si="111"/>
        <v>+(791) 605-2725</v>
      </c>
      <c r="O831">
        <f t="shared" si="112"/>
        <v>8260</v>
      </c>
      <c r="P831" t="b">
        <f t="shared" si="113"/>
        <v>1</v>
      </c>
      <c r="Q831">
        <f t="shared" si="114"/>
        <v>8260</v>
      </c>
      <c r="R831" t="b">
        <f t="shared" si="115"/>
        <v>1</v>
      </c>
      <c r="U831">
        <f t="shared" si="116"/>
        <v>1</v>
      </c>
    </row>
    <row r="832" spans="1:21" x14ac:dyDescent="0.25">
      <c r="A832" t="s">
        <v>4759</v>
      </c>
      <c r="B832" t="s">
        <v>2801</v>
      </c>
      <c r="C832" t="s">
        <v>434</v>
      </c>
      <c r="D832" s="5" t="s">
        <v>3774</v>
      </c>
      <c r="E832" t="s">
        <v>1936</v>
      </c>
      <c r="F832" s="8">
        <v>5700</v>
      </c>
      <c r="G832" s="2">
        <v>43031</v>
      </c>
      <c r="I832" t="str">
        <f t="shared" si="108"/>
        <v>CROMATICA</v>
      </c>
      <c r="J832" t="b">
        <f t="shared" si="109"/>
        <v>0</v>
      </c>
      <c r="M832">
        <f t="shared" si="110"/>
        <v>14</v>
      </c>
      <c r="N832" t="str">
        <f t="shared" si="111"/>
        <v>+(987) 837-1560</v>
      </c>
      <c r="O832">
        <f t="shared" si="112"/>
        <v>5700</v>
      </c>
      <c r="P832" t="b">
        <f t="shared" si="113"/>
        <v>1</v>
      </c>
      <c r="Q832">
        <f t="shared" si="114"/>
        <v>5700</v>
      </c>
      <c r="R832" t="b">
        <f t="shared" si="115"/>
        <v>1</v>
      </c>
      <c r="U832">
        <f t="shared" si="116"/>
        <v>1</v>
      </c>
    </row>
    <row r="833" spans="1:21" x14ac:dyDescent="0.25">
      <c r="A833" t="s">
        <v>4760</v>
      </c>
      <c r="B833" t="s">
        <v>2802</v>
      </c>
      <c r="C833" t="s">
        <v>435</v>
      </c>
      <c r="D833" s="5" t="s">
        <v>3775</v>
      </c>
      <c r="E833" t="s">
        <v>1937</v>
      </c>
      <c r="F833" s="8">
        <v>885</v>
      </c>
      <c r="G833" s="2">
        <v>44217</v>
      </c>
      <c r="I833" t="str">
        <f t="shared" si="108"/>
        <v>FABBRICA DI MARMELLATA INDUSTRIALE</v>
      </c>
      <c r="J833" t="b">
        <f t="shared" si="109"/>
        <v>0</v>
      </c>
      <c r="M833">
        <f t="shared" si="110"/>
        <v>14</v>
      </c>
      <c r="N833" t="str">
        <f t="shared" si="111"/>
        <v>+(905) 829-7998</v>
      </c>
      <c r="O833">
        <f t="shared" si="112"/>
        <v>885</v>
      </c>
      <c r="P833" t="b">
        <f t="shared" si="113"/>
        <v>1</v>
      </c>
      <c r="Q833">
        <f t="shared" si="114"/>
        <v>885</v>
      </c>
      <c r="R833" t="b">
        <f t="shared" si="115"/>
        <v>1</v>
      </c>
      <c r="U833">
        <f t="shared" si="116"/>
        <v>1</v>
      </c>
    </row>
    <row r="834" spans="1:21" x14ac:dyDescent="0.25">
      <c r="A834" t="s">
        <v>4761</v>
      </c>
      <c r="B834" t="s">
        <v>2803</v>
      </c>
      <c r="C834" t="s">
        <v>436</v>
      </c>
      <c r="D834" s="5" t="s">
        <v>3776</v>
      </c>
      <c r="E834" t="s">
        <v>1938</v>
      </c>
      <c r="F834" s="8">
        <v>4343</v>
      </c>
      <c r="G834" s="2">
        <v>42502</v>
      </c>
      <c r="I834" t="str">
        <f t="shared" si="108"/>
        <v>ITCHLO DIGITALE</v>
      </c>
      <c r="J834" t="b">
        <f t="shared" si="109"/>
        <v>0</v>
      </c>
      <c r="M834">
        <f t="shared" si="110"/>
        <v>14</v>
      </c>
      <c r="N834" t="str">
        <f t="shared" si="111"/>
        <v>+(991) 660-9687</v>
      </c>
      <c r="O834">
        <f t="shared" si="112"/>
        <v>4343</v>
      </c>
      <c r="P834" t="b">
        <f t="shared" si="113"/>
        <v>1</v>
      </c>
      <c r="Q834">
        <f t="shared" si="114"/>
        <v>4343</v>
      </c>
      <c r="R834" t="b">
        <f t="shared" si="115"/>
        <v>1</v>
      </c>
      <c r="U834">
        <f t="shared" si="116"/>
        <v>1</v>
      </c>
    </row>
    <row r="835" spans="1:21" x14ac:dyDescent="0.25">
      <c r="A835" t="s">
        <v>4762</v>
      </c>
      <c r="B835" t="s">
        <v>2804</v>
      </c>
      <c r="C835" t="s">
        <v>437</v>
      </c>
      <c r="D835" s="5" t="s">
        <v>3777</v>
      </c>
      <c r="E835" t="s">
        <v>1939</v>
      </c>
      <c r="F835" s="8">
        <v>7098</v>
      </c>
      <c r="G835" s="2">
        <v>41884</v>
      </c>
      <c r="I835" t="str">
        <f t="shared" ref="I835:I898" si="117">UPPER(B835)</f>
        <v>PROGETTO TAMBORE</v>
      </c>
      <c r="J835" t="b">
        <f t="shared" ref="J835:J898" si="118">ISBLANK(G835)</f>
        <v>0</v>
      </c>
      <c r="M835">
        <f t="shared" ref="M835:M898" si="119">LEN(E835)</f>
        <v>14</v>
      </c>
      <c r="N835" t="str">
        <f t="shared" ref="N835:N898" si="120">CONCATENATE("+",E835)</f>
        <v>+(982) 244-1518</v>
      </c>
      <c r="O835">
        <f t="shared" ref="O835:O898" si="121">ABS(F835)</f>
        <v>7098</v>
      </c>
      <c r="P835" t="b">
        <f t="shared" ref="P835:P898" si="122">ISNUMBER(F835)</f>
        <v>1</v>
      </c>
      <c r="Q835">
        <f t="shared" ref="Q835:Q898" si="123">IF(ISNUMBER(F835),F835,"")</f>
        <v>7098</v>
      </c>
      <c r="R835" t="b">
        <f t="shared" ref="R835:R898" si="124">ISNUMBER(G835)</f>
        <v>1</v>
      </c>
      <c r="U835">
        <f t="shared" ref="U835:U898" si="125">COUNTIF(A835:A1866,A835)</f>
        <v>1</v>
      </c>
    </row>
    <row r="836" spans="1:21" x14ac:dyDescent="0.25">
      <c r="A836" t="s">
        <v>4763</v>
      </c>
      <c r="B836" t="s">
        <v>2805</v>
      </c>
      <c r="C836" t="s">
        <v>438</v>
      </c>
      <c r="D836" s="5" t="s">
        <v>3778</v>
      </c>
      <c r="E836" t="s">
        <v>1940</v>
      </c>
      <c r="F836" s="8">
        <v>7775</v>
      </c>
      <c r="G836" s="2">
        <v>43853</v>
      </c>
      <c r="I836" t="str">
        <f t="shared" si="117"/>
        <v>AI È EFFICIENTE</v>
      </c>
      <c r="J836" t="b">
        <f t="shared" si="118"/>
        <v>0</v>
      </c>
      <c r="M836">
        <f t="shared" si="119"/>
        <v>14</v>
      </c>
      <c r="N836" t="str">
        <f t="shared" si="120"/>
        <v>+(624) 497-0185</v>
      </c>
      <c r="O836">
        <f t="shared" si="121"/>
        <v>7775</v>
      </c>
      <c r="P836" t="b">
        <f t="shared" si="122"/>
        <v>1</v>
      </c>
      <c r="Q836">
        <f t="shared" si="123"/>
        <v>7775</v>
      </c>
      <c r="R836" t="b">
        <f t="shared" si="124"/>
        <v>1</v>
      </c>
      <c r="U836">
        <f t="shared" si="125"/>
        <v>1</v>
      </c>
    </row>
    <row r="837" spans="1:21" x14ac:dyDescent="0.25">
      <c r="A837" t="s">
        <v>4764</v>
      </c>
      <c r="B837" t="s">
        <v>2806</v>
      </c>
      <c r="C837" t="s">
        <v>439</v>
      </c>
      <c r="D837" s="5" t="s">
        <v>3779</v>
      </c>
      <c r="E837" t="s">
        <v>1941</v>
      </c>
      <c r="F837" s="8">
        <v>1668</v>
      </c>
      <c r="G837" s="2">
        <v>41472</v>
      </c>
      <c r="I837" t="str">
        <f t="shared" si="117"/>
        <v>GIOIA</v>
      </c>
      <c r="J837" t="b">
        <f t="shared" si="118"/>
        <v>0</v>
      </c>
      <c r="M837">
        <f t="shared" si="119"/>
        <v>14</v>
      </c>
      <c r="N837" t="str">
        <f t="shared" si="120"/>
        <v>+(445) 750-1826</v>
      </c>
      <c r="O837">
        <f t="shared" si="121"/>
        <v>1668</v>
      </c>
      <c r="P837" t="b">
        <f t="shared" si="122"/>
        <v>1</v>
      </c>
      <c r="Q837">
        <f t="shared" si="123"/>
        <v>1668</v>
      </c>
      <c r="R837" t="b">
        <f t="shared" si="124"/>
        <v>1</v>
      </c>
      <c r="U837">
        <f t="shared" si="125"/>
        <v>1</v>
      </c>
    </row>
    <row r="838" spans="1:21" x14ac:dyDescent="0.25">
      <c r="A838" t="s">
        <v>4765</v>
      </c>
      <c r="B838" t="s">
        <v>2807</v>
      </c>
      <c r="C838" t="s">
        <v>440</v>
      </c>
      <c r="D838" s="5" t="s">
        <v>3780</v>
      </c>
      <c r="E838" t="s">
        <v>1942</v>
      </c>
      <c r="F838" s="8">
        <v>8482</v>
      </c>
      <c r="G838" s="2">
        <v>43196</v>
      </c>
      <c r="I838" t="str">
        <f t="shared" si="117"/>
        <v>GRANDE SPAZIO DI BACKUP</v>
      </c>
      <c r="J838" t="b">
        <f t="shared" si="118"/>
        <v>0</v>
      </c>
      <c r="M838">
        <f t="shared" si="119"/>
        <v>14</v>
      </c>
      <c r="N838" t="str">
        <f t="shared" si="120"/>
        <v>+(311) 232-8817</v>
      </c>
      <c r="O838">
        <f t="shared" si="121"/>
        <v>8482</v>
      </c>
      <c r="P838" t="b">
        <f t="shared" si="122"/>
        <v>1</v>
      </c>
      <c r="Q838">
        <f t="shared" si="123"/>
        <v>8482</v>
      </c>
      <c r="R838" t="b">
        <f t="shared" si="124"/>
        <v>1</v>
      </c>
      <c r="U838">
        <f t="shared" si="125"/>
        <v>1</v>
      </c>
    </row>
    <row r="839" spans="1:21" x14ac:dyDescent="0.25">
      <c r="A839" t="s">
        <v>4766</v>
      </c>
      <c r="B839" t="s">
        <v>2808</v>
      </c>
      <c r="C839" t="s">
        <v>441</v>
      </c>
      <c r="D839" s="5" t="s">
        <v>3781</v>
      </c>
      <c r="E839" t="s">
        <v>1943</v>
      </c>
      <c r="F839" s="8">
        <v>5318</v>
      </c>
      <c r="G839" s="2">
        <v>42915</v>
      </c>
      <c r="I839" t="str">
        <f t="shared" si="117"/>
        <v>DIGITALE DINAMICO</v>
      </c>
      <c r="J839" t="b">
        <f t="shared" si="118"/>
        <v>0</v>
      </c>
      <c r="M839">
        <f t="shared" si="119"/>
        <v>14</v>
      </c>
      <c r="N839" t="str">
        <f t="shared" si="120"/>
        <v>+(558) 372-0174</v>
      </c>
      <c r="O839">
        <f t="shared" si="121"/>
        <v>5318</v>
      </c>
      <c r="P839" t="b">
        <f t="shared" si="122"/>
        <v>1</v>
      </c>
      <c r="Q839">
        <f t="shared" si="123"/>
        <v>5318</v>
      </c>
      <c r="R839" t="b">
        <f t="shared" si="124"/>
        <v>1</v>
      </c>
      <c r="U839">
        <f t="shared" si="125"/>
        <v>2</v>
      </c>
    </row>
    <row r="840" spans="1:21" x14ac:dyDescent="0.25">
      <c r="A840" t="s">
        <v>4767</v>
      </c>
      <c r="B840" t="s">
        <v>2809</v>
      </c>
      <c r="C840" t="s">
        <v>917</v>
      </c>
      <c r="D840" s="5" t="s">
        <v>3782</v>
      </c>
      <c r="E840" t="s">
        <v>1944</v>
      </c>
      <c r="F840" s="8">
        <v>3785</v>
      </c>
      <c r="G840" s="2">
        <v>41842</v>
      </c>
      <c r="I840" t="str">
        <f t="shared" si="117"/>
        <v>A FUOCO DIGITALE</v>
      </c>
      <c r="J840" t="b">
        <f t="shared" si="118"/>
        <v>0</v>
      </c>
      <c r="M840">
        <f t="shared" si="119"/>
        <v>14</v>
      </c>
      <c r="N840" t="str">
        <f t="shared" si="120"/>
        <v>+(626) 677-5598</v>
      </c>
      <c r="O840">
        <f t="shared" si="121"/>
        <v>3785</v>
      </c>
      <c r="P840" t="b">
        <f t="shared" si="122"/>
        <v>1</v>
      </c>
      <c r="Q840">
        <f t="shared" si="123"/>
        <v>3785</v>
      </c>
      <c r="R840" t="b">
        <f t="shared" si="124"/>
        <v>1</v>
      </c>
      <c r="U840">
        <f t="shared" si="125"/>
        <v>1</v>
      </c>
    </row>
    <row r="841" spans="1:21" x14ac:dyDescent="0.25">
      <c r="A841" t="s">
        <v>4768</v>
      </c>
      <c r="B841" t="s">
        <v>2810</v>
      </c>
      <c r="C841" t="s">
        <v>918</v>
      </c>
      <c r="D841" s="5" t="s">
        <v>3783</v>
      </c>
      <c r="E841" t="s">
        <v>1945</v>
      </c>
      <c r="F841" s="8">
        <v>6035</v>
      </c>
      <c r="G841" s="2">
        <v>43398</v>
      </c>
      <c r="I841" t="str">
        <f t="shared" si="117"/>
        <v>TATTICHE DIGITALI</v>
      </c>
      <c r="J841" t="b">
        <f t="shared" si="118"/>
        <v>0</v>
      </c>
      <c r="M841">
        <f t="shared" si="119"/>
        <v>14</v>
      </c>
      <c r="N841" t="str">
        <f t="shared" si="120"/>
        <v>+(501) 272-7008</v>
      </c>
      <c r="O841">
        <f t="shared" si="121"/>
        <v>6035</v>
      </c>
      <c r="P841" t="b">
        <f t="shared" si="122"/>
        <v>1</v>
      </c>
      <c r="Q841">
        <f t="shared" si="123"/>
        <v>6035</v>
      </c>
      <c r="R841" t="b">
        <f t="shared" si="124"/>
        <v>1</v>
      </c>
      <c r="U841">
        <f t="shared" si="125"/>
        <v>1</v>
      </c>
    </row>
    <row r="842" spans="1:21" x14ac:dyDescent="0.25">
      <c r="A842" t="s">
        <v>4769</v>
      </c>
      <c r="B842" t="s">
        <v>2811</v>
      </c>
      <c r="C842" t="s">
        <v>919</v>
      </c>
      <c r="D842" s="5" t="s">
        <v>3784</v>
      </c>
      <c r="E842" t="s">
        <v>1946</v>
      </c>
      <c r="F842" s="8">
        <v>3352</v>
      </c>
      <c r="G842" s="2">
        <v>41975</v>
      </c>
      <c r="I842" t="str">
        <f t="shared" si="117"/>
        <v>BUZZ DIGITALE</v>
      </c>
      <c r="J842" t="b">
        <f t="shared" si="118"/>
        <v>0</v>
      </c>
      <c r="M842">
        <f t="shared" si="119"/>
        <v>14</v>
      </c>
      <c r="N842" t="str">
        <f t="shared" si="120"/>
        <v>+(912) 710-3258</v>
      </c>
      <c r="O842">
        <f t="shared" si="121"/>
        <v>3352</v>
      </c>
      <c r="P842" t="b">
        <f t="shared" si="122"/>
        <v>1</v>
      </c>
      <c r="Q842">
        <f t="shared" si="123"/>
        <v>3352</v>
      </c>
      <c r="R842" t="b">
        <f t="shared" si="124"/>
        <v>1</v>
      </c>
      <c r="U842">
        <f t="shared" si="125"/>
        <v>1</v>
      </c>
    </row>
    <row r="843" spans="1:21" x14ac:dyDescent="0.25">
      <c r="A843" t="s">
        <v>4770</v>
      </c>
      <c r="B843" t="s">
        <v>2812</v>
      </c>
      <c r="C843" t="s">
        <v>920</v>
      </c>
      <c r="D843" s="5" t="s">
        <v>3785</v>
      </c>
      <c r="E843" t="s">
        <v>1947</v>
      </c>
      <c r="F843" s="8">
        <v>4020</v>
      </c>
      <c r="G843" s="2">
        <v>42231</v>
      </c>
      <c r="I843" t="str">
        <f t="shared" si="117"/>
        <v>NEWSFRAME DIGITALE</v>
      </c>
      <c r="J843" t="b">
        <f t="shared" si="118"/>
        <v>0</v>
      </c>
      <c r="M843">
        <f t="shared" si="119"/>
        <v>14</v>
      </c>
      <c r="N843" t="str">
        <f t="shared" si="120"/>
        <v>+(540) 819-0448</v>
      </c>
      <c r="O843">
        <f t="shared" si="121"/>
        <v>4020</v>
      </c>
      <c r="P843" t="b">
        <f t="shared" si="122"/>
        <v>1</v>
      </c>
      <c r="Q843">
        <f t="shared" si="123"/>
        <v>4020</v>
      </c>
      <c r="R843" t="b">
        <f t="shared" si="124"/>
        <v>1</v>
      </c>
      <c r="U843">
        <f t="shared" si="125"/>
        <v>1</v>
      </c>
    </row>
    <row r="844" spans="1:21" x14ac:dyDescent="0.25">
      <c r="A844" t="s">
        <v>4771</v>
      </c>
      <c r="B844" t="s">
        <v>2813</v>
      </c>
      <c r="C844" t="s">
        <v>442</v>
      </c>
      <c r="D844" s="5" t="s">
        <v>3786</v>
      </c>
      <c r="E844" t="s">
        <v>1948</v>
      </c>
      <c r="F844" s="8">
        <v>2247</v>
      </c>
      <c r="G844" s="2">
        <v>44481</v>
      </c>
      <c r="I844" t="str">
        <f t="shared" si="117"/>
        <v>GRANDI DISEGNI</v>
      </c>
      <c r="J844" t="b">
        <f t="shared" si="118"/>
        <v>0</v>
      </c>
      <c r="M844">
        <f t="shared" si="119"/>
        <v>14</v>
      </c>
      <c r="N844" t="str">
        <f t="shared" si="120"/>
        <v>+(731) 654-1893</v>
      </c>
      <c r="O844">
        <f t="shared" si="121"/>
        <v>2247</v>
      </c>
      <c r="P844" t="b">
        <f t="shared" si="122"/>
        <v>1</v>
      </c>
      <c r="Q844">
        <f t="shared" si="123"/>
        <v>2247</v>
      </c>
      <c r="R844" t="b">
        <f t="shared" si="124"/>
        <v>1</v>
      </c>
      <c r="U844">
        <f t="shared" si="125"/>
        <v>2</v>
      </c>
    </row>
    <row r="845" spans="1:21" x14ac:dyDescent="0.25">
      <c r="A845" t="s">
        <v>4772</v>
      </c>
      <c r="B845" t="s">
        <v>2814</v>
      </c>
      <c r="C845" t="s">
        <v>921</v>
      </c>
      <c r="D845" s="5" t="s">
        <v>3787</v>
      </c>
      <c r="E845" t="s">
        <v>1949</v>
      </c>
      <c r="F845" s="8">
        <v>7739</v>
      </c>
      <c r="G845" s="2">
        <v>44201</v>
      </c>
      <c r="I845" t="str">
        <f t="shared" si="117"/>
        <v>CALIBRATORE</v>
      </c>
      <c r="J845" t="b">
        <f t="shared" si="118"/>
        <v>0</v>
      </c>
      <c r="M845">
        <f t="shared" si="119"/>
        <v>14</v>
      </c>
      <c r="N845" t="str">
        <f t="shared" si="120"/>
        <v>+(403) 866-6470</v>
      </c>
      <c r="O845">
        <f t="shared" si="121"/>
        <v>7739</v>
      </c>
      <c r="P845" t="b">
        <f t="shared" si="122"/>
        <v>1</v>
      </c>
      <c r="Q845">
        <f t="shared" si="123"/>
        <v>7739</v>
      </c>
      <c r="R845" t="b">
        <f t="shared" si="124"/>
        <v>1</v>
      </c>
      <c r="U845">
        <f t="shared" si="125"/>
        <v>1</v>
      </c>
    </row>
    <row r="846" spans="1:21" x14ac:dyDescent="0.25">
      <c r="A846" t="s">
        <v>4773</v>
      </c>
      <c r="B846" t="s">
        <v>2815</v>
      </c>
      <c r="C846" t="s">
        <v>443</v>
      </c>
      <c r="D846" s="5" t="s">
        <v>3788</v>
      </c>
      <c r="E846" t="s">
        <v>1950</v>
      </c>
      <c r="F846" s="8">
        <v>2043</v>
      </c>
      <c r="G846" s="2">
        <v>42714</v>
      </c>
      <c r="I846" t="str">
        <f t="shared" si="117"/>
        <v>DISEGNI DI ADVIEW</v>
      </c>
      <c r="J846" t="b">
        <f t="shared" si="118"/>
        <v>0</v>
      </c>
      <c r="M846">
        <f t="shared" si="119"/>
        <v>14</v>
      </c>
      <c r="N846" t="str">
        <f t="shared" si="120"/>
        <v>+(785) 212-3308</v>
      </c>
      <c r="O846">
        <f t="shared" si="121"/>
        <v>2043</v>
      </c>
      <c r="P846" t="b">
        <f t="shared" si="122"/>
        <v>1</v>
      </c>
      <c r="Q846">
        <f t="shared" si="123"/>
        <v>2043</v>
      </c>
      <c r="R846" t="b">
        <f t="shared" si="124"/>
        <v>1</v>
      </c>
      <c r="U846">
        <f t="shared" si="125"/>
        <v>1</v>
      </c>
    </row>
    <row r="847" spans="1:21" x14ac:dyDescent="0.25">
      <c r="A847" t="s">
        <v>4774</v>
      </c>
      <c r="B847" t="s">
        <v>2816</v>
      </c>
      <c r="C847" t="s">
        <v>922</v>
      </c>
      <c r="D847" s="5" t="s">
        <v>3789</v>
      </c>
      <c r="E847" t="s">
        <v>1951</v>
      </c>
      <c r="F847" s="8">
        <v>3531</v>
      </c>
      <c r="G847" s="2">
        <v>44316</v>
      </c>
      <c r="I847" t="str">
        <f t="shared" si="117"/>
        <v>CONSULENZA DV</v>
      </c>
      <c r="J847" t="b">
        <f t="shared" si="118"/>
        <v>0</v>
      </c>
      <c r="M847">
        <f t="shared" si="119"/>
        <v>14</v>
      </c>
      <c r="N847" t="str">
        <f t="shared" si="120"/>
        <v>+(927) 558-1795</v>
      </c>
      <c r="O847">
        <f t="shared" si="121"/>
        <v>3531</v>
      </c>
      <c r="P847" t="b">
        <f t="shared" si="122"/>
        <v>1</v>
      </c>
      <c r="Q847">
        <f t="shared" si="123"/>
        <v>3531</v>
      </c>
      <c r="R847" t="b">
        <f t="shared" si="124"/>
        <v>1</v>
      </c>
      <c r="U847">
        <f t="shared" si="125"/>
        <v>1</v>
      </c>
    </row>
    <row r="848" spans="1:21" x14ac:dyDescent="0.25">
      <c r="A848" t="s">
        <v>4775</v>
      </c>
      <c r="B848" t="s">
        <v>2817</v>
      </c>
      <c r="C848" t="s">
        <v>444</v>
      </c>
      <c r="D848" s="5" t="s">
        <v>3790</v>
      </c>
      <c r="E848" t="s">
        <v>1952</v>
      </c>
      <c r="F848" s="8">
        <v>5959</v>
      </c>
      <c r="G848" s="2">
        <v>43961</v>
      </c>
      <c r="I848" t="str">
        <f t="shared" si="117"/>
        <v>FARE COSÌ</v>
      </c>
      <c r="J848" t="b">
        <f t="shared" si="118"/>
        <v>0</v>
      </c>
      <c r="M848">
        <f t="shared" si="119"/>
        <v>14</v>
      </c>
      <c r="N848" t="str">
        <f t="shared" si="120"/>
        <v>+(983) 470-5910</v>
      </c>
      <c r="O848">
        <f t="shared" si="121"/>
        <v>5959</v>
      </c>
      <c r="P848" t="b">
        <f t="shared" si="122"/>
        <v>1</v>
      </c>
      <c r="Q848">
        <f t="shared" si="123"/>
        <v>5959</v>
      </c>
      <c r="R848" t="b">
        <f t="shared" si="124"/>
        <v>1</v>
      </c>
      <c r="U848">
        <f t="shared" si="125"/>
        <v>1</v>
      </c>
    </row>
    <row r="849" spans="1:21" x14ac:dyDescent="0.25">
      <c r="A849" t="s">
        <v>4776</v>
      </c>
      <c r="B849" t="s">
        <v>2818</v>
      </c>
      <c r="C849" t="s">
        <v>445</v>
      </c>
      <c r="D849" s="5" t="s">
        <v>3791</v>
      </c>
      <c r="E849" t="s">
        <v>1953</v>
      </c>
      <c r="F849" s="8">
        <v>410</v>
      </c>
      <c r="G849" s="2">
        <v>41217</v>
      </c>
      <c r="I849" t="str">
        <f t="shared" si="117"/>
        <v>ESTERNALIZZARE LO SVILUPPO</v>
      </c>
      <c r="J849" t="b">
        <f t="shared" si="118"/>
        <v>0</v>
      </c>
      <c r="M849">
        <f t="shared" si="119"/>
        <v>14</v>
      </c>
      <c r="N849" t="str">
        <f t="shared" si="120"/>
        <v>+(843) 518-0566</v>
      </c>
      <c r="O849">
        <f t="shared" si="121"/>
        <v>410</v>
      </c>
      <c r="P849" t="b">
        <f t="shared" si="122"/>
        <v>1</v>
      </c>
      <c r="Q849">
        <f t="shared" si="123"/>
        <v>410</v>
      </c>
      <c r="R849" t="b">
        <f t="shared" si="124"/>
        <v>1</v>
      </c>
      <c r="U849">
        <f t="shared" si="125"/>
        <v>1</v>
      </c>
    </row>
    <row r="850" spans="1:21" x14ac:dyDescent="0.25">
      <c r="A850" t="s">
        <v>4777</v>
      </c>
      <c r="B850" t="s">
        <v>2819</v>
      </c>
      <c r="C850" t="s">
        <v>923</v>
      </c>
      <c r="D850" s="5" t="s">
        <v>3792</v>
      </c>
      <c r="E850" t="s">
        <v>1954</v>
      </c>
      <c r="F850" s="8">
        <v>6091</v>
      </c>
      <c r="G850" s="2">
        <v>44218</v>
      </c>
      <c r="I850" t="str">
        <f t="shared" si="117"/>
        <v>CITY OF GUILMET</v>
      </c>
      <c r="J850" t="b">
        <f t="shared" si="118"/>
        <v>0</v>
      </c>
      <c r="M850">
        <f t="shared" si="119"/>
        <v>14</v>
      </c>
      <c r="N850" t="str">
        <f t="shared" si="120"/>
        <v>+(512) 604-0806</v>
      </c>
      <c r="O850">
        <f t="shared" si="121"/>
        <v>6091</v>
      </c>
      <c r="P850" t="b">
        <f t="shared" si="122"/>
        <v>1</v>
      </c>
      <c r="Q850">
        <f t="shared" si="123"/>
        <v>6091</v>
      </c>
      <c r="R850" t="b">
        <f t="shared" si="124"/>
        <v>1</v>
      </c>
      <c r="U850">
        <f t="shared" si="125"/>
        <v>1</v>
      </c>
    </row>
    <row r="851" spans="1:21" x14ac:dyDescent="0.25">
      <c r="A851" t="s">
        <v>4778</v>
      </c>
      <c r="B851" t="s">
        <v>2820</v>
      </c>
      <c r="C851" t="s">
        <v>446</v>
      </c>
      <c r="D851" s="5" t="s">
        <v>3793</v>
      </c>
      <c r="E851" t="s">
        <v>1955</v>
      </c>
      <c r="F851" s="8">
        <v>8439</v>
      </c>
      <c r="G851" s="2">
        <v>41015</v>
      </c>
      <c r="I851" t="str">
        <f t="shared" si="117"/>
        <v>CAT51</v>
      </c>
      <c r="J851" t="b">
        <f t="shared" si="118"/>
        <v>0</v>
      </c>
      <c r="M851">
        <f t="shared" si="119"/>
        <v>14</v>
      </c>
      <c r="N851" t="str">
        <f t="shared" si="120"/>
        <v>+(263) 756-4415</v>
      </c>
      <c r="O851">
        <f t="shared" si="121"/>
        <v>8439</v>
      </c>
      <c r="P851" t="b">
        <f t="shared" si="122"/>
        <v>1</v>
      </c>
      <c r="Q851">
        <f t="shared" si="123"/>
        <v>8439</v>
      </c>
      <c r="R851" t="b">
        <f t="shared" si="124"/>
        <v>1</v>
      </c>
      <c r="U851">
        <f t="shared" si="125"/>
        <v>1</v>
      </c>
    </row>
    <row r="852" spans="1:21" x14ac:dyDescent="0.25">
      <c r="A852" t="s">
        <v>4779</v>
      </c>
      <c r="B852" t="s">
        <v>2821</v>
      </c>
      <c r="C852" t="s">
        <v>447</v>
      </c>
      <c r="D852" s="5" t="s">
        <v>3794</v>
      </c>
      <c r="E852" t="s">
        <v>1956</v>
      </c>
      <c r="F852" s="8">
        <v>2337</v>
      </c>
      <c r="G852" s="2">
        <v>43507</v>
      </c>
      <c r="I852" t="str">
        <f t="shared" si="117"/>
        <v>PT2 SERVICES</v>
      </c>
      <c r="J852" t="b">
        <f t="shared" si="118"/>
        <v>0</v>
      </c>
      <c r="M852">
        <f t="shared" si="119"/>
        <v>14</v>
      </c>
      <c r="N852" t="str">
        <f t="shared" si="120"/>
        <v>+(868) 436-1686</v>
      </c>
      <c r="O852">
        <f t="shared" si="121"/>
        <v>2337</v>
      </c>
      <c r="P852" t="b">
        <f t="shared" si="122"/>
        <v>1</v>
      </c>
      <c r="Q852">
        <f t="shared" si="123"/>
        <v>2337</v>
      </c>
      <c r="R852" t="b">
        <f t="shared" si="124"/>
        <v>1</v>
      </c>
      <c r="U852">
        <f t="shared" si="125"/>
        <v>1</v>
      </c>
    </row>
    <row r="853" spans="1:21" x14ac:dyDescent="0.25">
      <c r="A853" t="s">
        <v>4780</v>
      </c>
      <c r="B853" t="s">
        <v>2822</v>
      </c>
      <c r="C853" t="s">
        <v>448</v>
      </c>
      <c r="D853" s="5" t="s">
        <v>3795</v>
      </c>
      <c r="E853" t="s">
        <v>1957</v>
      </c>
      <c r="F853" s="8">
        <v>2363</v>
      </c>
      <c r="G853" s="2">
        <v>41869</v>
      </c>
      <c r="I853" t="str">
        <f t="shared" si="117"/>
        <v>AUK MYANMAR</v>
      </c>
      <c r="J853" t="b">
        <f t="shared" si="118"/>
        <v>0</v>
      </c>
      <c r="M853">
        <f t="shared" si="119"/>
        <v>14</v>
      </c>
      <c r="N853" t="str">
        <f t="shared" si="120"/>
        <v>+(484) 896-1490</v>
      </c>
      <c r="O853">
        <f t="shared" si="121"/>
        <v>2363</v>
      </c>
      <c r="P853" t="b">
        <f t="shared" si="122"/>
        <v>1</v>
      </c>
      <c r="Q853">
        <f t="shared" si="123"/>
        <v>2363</v>
      </c>
      <c r="R853" t="b">
        <f t="shared" si="124"/>
        <v>1</v>
      </c>
      <c r="U853">
        <f t="shared" si="125"/>
        <v>2</v>
      </c>
    </row>
    <row r="854" spans="1:21" x14ac:dyDescent="0.25">
      <c r="A854" t="s">
        <v>4781</v>
      </c>
      <c r="B854" t="s">
        <v>2823</v>
      </c>
      <c r="C854" t="s">
        <v>924</v>
      </c>
      <c r="D854" s="5" t="s">
        <v>3796</v>
      </c>
      <c r="E854" t="s">
        <v>1958</v>
      </c>
      <c r="F854" s="8">
        <v>6007</v>
      </c>
      <c r="G854" s="2">
        <v>43347</v>
      </c>
      <c r="I854" t="str">
        <f t="shared" si="117"/>
        <v>HOMECO INDUSTRIES</v>
      </c>
      <c r="J854" t="b">
        <f t="shared" si="118"/>
        <v>0</v>
      </c>
      <c r="M854">
        <f t="shared" si="119"/>
        <v>14</v>
      </c>
      <c r="N854" t="str">
        <f t="shared" si="120"/>
        <v>+(790) 702-9364</v>
      </c>
      <c r="O854">
        <f t="shared" si="121"/>
        <v>6007</v>
      </c>
      <c r="P854" t="b">
        <f t="shared" si="122"/>
        <v>1</v>
      </c>
      <c r="Q854">
        <f t="shared" si="123"/>
        <v>6007</v>
      </c>
      <c r="R854" t="b">
        <f t="shared" si="124"/>
        <v>1</v>
      </c>
      <c r="U854">
        <f t="shared" si="125"/>
        <v>1</v>
      </c>
    </row>
    <row r="855" spans="1:21" x14ac:dyDescent="0.25">
      <c r="A855" t="s">
        <v>4782</v>
      </c>
      <c r="B855" t="s">
        <v>2824</v>
      </c>
      <c r="C855" t="s">
        <v>925</v>
      </c>
      <c r="D855" s="5" t="s">
        <v>3797</v>
      </c>
      <c r="E855" t="s">
        <v>1959</v>
      </c>
      <c r="F855" s="8">
        <v>2617</v>
      </c>
      <c r="G855" s="2">
        <v>43823</v>
      </c>
      <c r="I855" t="str">
        <f t="shared" si="117"/>
        <v>NOLA STUDIO</v>
      </c>
      <c r="J855" t="b">
        <f t="shared" si="118"/>
        <v>0</v>
      </c>
      <c r="M855">
        <f t="shared" si="119"/>
        <v>14</v>
      </c>
      <c r="N855" t="str">
        <f t="shared" si="120"/>
        <v>+(857) 452-4995</v>
      </c>
      <c r="O855">
        <f t="shared" si="121"/>
        <v>2617</v>
      </c>
      <c r="P855" t="b">
        <f t="shared" si="122"/>
        <v>1</v>
      </c>
      <c r="Q855">
        <f t="shared" si="123"/>
        <v>2617</v>
      </c>
      <c r="R855" t="b">
        <f t="shared" si="124"/>
        <v>1</v>
      </c>
      <c r="U855">
        <f t="shared" si="125"/>
        <v>1</v>
      </c>
    </row>
    <row r="856" spans="1:21" x14ac:dyDescent="0.25">
      <c r="A856" t="s">
        <v>4783</v>
      </c>
      <c r="B856" t="s">
        <v>2825</v>
      </c>
      <c r="C856" t="s">
        <v>926</v>
      </c>
      <c r="D856" s="5" t="s">
        <v>3798</v>
      </c>
      <c r="E856" t="s">
        <v>1960</v>
      </c>
      <c r="F856" s="8">
        <v>1998</v>
      </c>
      <c r="G856" s="2">
        <v>41455</v>
      </c>
      <c r="I856" t="str">
        <f t="shared" si="117"/>
        <v>ONESEVENWEST</v>
      </c>
      <c r="J856" t="b">
        <f t="shared" si="118"/>
        <v>0</v>
      </c>
      <c r="M856">
        <f t="shared" si="119"/>
        <v>14</v>
      </c>
      <c r="N856" t="str">
        <f t="shared" si="120"/>
        <v>+(541) 613-1873</v>
      </c>
      <c r="O856">
        <f t="shared" si="121"/>
        <v>1998</v>
      </c>
      <c r="P856" t="b">
        <f t="shared" si="122"/>
        <v>1</v>
      </c>
      <c r="Q856">
        <f t="shared" si="123"/>
        <v>1998</v>
      </c>
      <c r="R856" t="b">
        <f t="shared" si="124"/>
        <v>1</v>
      </c>
      <c r="U856">
        <f t="shared" si="125"/>
        <v>1</v>
      </c>
    </row>
    <row r="857" spans="1:21" x14ac:dyDescent="0.25">
      <c r="A857" t="s">
        <v>4784</v>
      </c>
      <c r="B857" t="s">
        <v>2826</v>
      </c>
      <c r="C857" t="s">
        <v>449</v>
      </c>
      <c r="D857" s="5" t="s">
        <v>3799</v>
      </c>
      <c r="E857" t="s">
        <v>1961</v>
      </c>
      <c r="F857" s="8">
        <v>7430</v>
      </c>
      <c r="G857" s="2">
        <v>41664</v>
      </c>
      <c r="I857" t="str">
        <f t="shared" si="117"/>
        <v>KENT PACKAGING</v>
      </c>
      <c r="J857" t="b">
        <f t="shared" si="118"/>
        <v>0</v>
      </c>
      <c r="M857">
        <f t="shared" si="119"/>
        <v>14</v>
      </c>
      <c r="N857" t="str">
        <f t="shared" si="120"/>
        <v>+(955) 721-8975</v>
      </c>
      <c r="O857">
        <f t="shared" si="121"/>
        <v>7430</v>
      </c>
      <c r="P857" t="b">
        <f t="shared" si="122"/>
        <v>1</v>
      </c>
      <c r="Q857">
        <f t="shared" si="123"/>
        <v>7430</v>
      </c>
      <c r="R857" t="b">
        <f t="shared" si="124"/>
        <v>1</v>
      </c>
      <c r="U857">
        <f t="shared" si="125"/>
        <v>1</v>
      </c>
    </row>
    <row r="858" spans="1:21" x14ac:dyDescent="0.25">
      <c r="A858" t="s">
        <v>4785</v>
      </c>
      <c r="B858" t="s">
        <v>2827</v>
      </c>
      <c r="C858" t="s">
        <v>927</v>
      </c>
      <c r="D858" s="5" t="s">
        <v>3800</v>
      </c>
      <c r="E858" t="s">
        <v>1962</v>
      </c>
      <c r="F858" s="8">
        <v>7784</v>
      </c>
      <c r="G858" s="2">
        <v>43889</v>
      </c>
      <c r="I858" t="str">
        <f t="shared" si="117"/>
        <v>ZENTWALL</v>
      </c>
      <c r="J858" t="b">
        <f t="shared" si="118"/>
        <v>0</v>
      </c>
      <c r="M858">
        <f t="shared" si="119"/>
        <v>14</v>
      </c>
      <c r="N858" t="str">
        <f t="shared" si="120"/>
        <v>+(621) 478-0644</v>
      </c>
      <c r="O858">
        <f t="shared" si="121"/>
        <v>7784</v>
      </c>
      <c r="P858" t="b">
        <f t="shared" si="122"/>
        <v>1</v>
      </c>
      <c r="Q858">
        <f t="shared" si="123"/>
        <v>7784</v>
      </c>
      <c r="R858" t="b">
        <f t="shared" si="124"/>
        <v>1</v>
      </c>
      <c r="U858">
        <f t="shared" si="125"/>
        <v>2</v>
      </c>
    </row>
    <row r="859" spans="1:21" x14ac:dyDescent="0.25">
      <c r="A859" t="s">
        <v>4786</v>
      </c>
      <c r="B859" t="s">
        <v>2828</v>
      </c>
      <c r="C859" t="s">
        <v>450</v>
      </c>
      <c r="D859" s="5" t="s">
        <v>3653</v>
      </c>
      <c r="E859" t="s">
        <v>1963</v>
      </c>
      <c r="F859" s="8">
        <v>8423</v>
      </c>
      <c r="G859" s="2">
        <v>43931</v>
      </c>
      <c r="I859" t="str">
        <f t="shared" si="117"/>
        <v>CREATIVE SOLUTION</v>
      </c>
      <c r="J859" t="b">
        <f t="shared" si="118"/>
        <v>0</v>
      </c>
      <c r="M859">
        <f t="shared" si="119"/>
        <v>14</v>
      </c>
      <c r="N859" t="str">
        <f t="shared" si="120"/>
        <v>+(488) 569-4836</v>
      </c>
      <c r="O859">
        <f t="shared" si="121"/>
        <v>8423</v>
      </c>
      <c r="P859" t="b">
        <f t="shared" si="122"/>
        <v>1</v>
      </c>
      <c r="Q859">
        <f t="shared" si="123"/>
        <v>8423</v>
      </c>
      <c r="R859" t="b">
        <f t="shared" si="124"/>
        <v>1</v>
      </c>
      <c r="U859">
        <f t="shared" si="125"/>
        <v>1</v>
      </c>
    </row>
    <row r="860" spans="1:21" x14ac:dyDescent="0.25">
      <c r="A860" t="s">
        <v>4787</v>
      </c>
      <c r="B860" t="s">
        <v>2829</v>
      </c>
      <c r="C860" t="s">
        <v>451</v>
      </c>
      <c r="D860" s="5" t="s">
        <v>3801</v>
      </c>
      <c r="E860" t="s">
        <v>1964</v>
      </c>
      <c r="F860" s="8">
        <v>1047</v>
      </c>
      <c r="G860" s="2">
        <v>42874</v>
      </c>
      <c r="I860" t="str">
        <f t="shared" si="117"/>
        <v>JUST SIMPLE INSURANCE</v>
      </c>
      <c r="J860" t="b">
        <f t="shared" si="118"/>
        <v>0</v>
      </c>
      <c r="M860">
        <f t="shared" si="119"/>
        <v>14</v>
      </c>
      <c r="N860" t="str">
        <f t="shared" si="120"/>
        <v>+(781) 743-7837</v>
      </c>
      <c r="O860">
        <f t="shared" si="121"/>
        <v>1047</v>
      </c>
      <c r="P860" t="b">
        <f t="shared" si="122"/>
        <v>1</v>
      </c>
      <c r="Q860">
        <f t="shared" si="123"/>
        <v>1047</v>
      </c>
      <c r="R860" t="b">
        <f t="shared" si="124"/>
        <v>1</v>
      </c>
      <c r="U860">
        <f t="shared" si="125"/>
        <v>1</v>
      </c>
    </row>
    <row r="861" spans="1:21" x14ac:dyDescent="0.25">
      <c r="A861" t="s">
        <v>4788</v>
      </c>
      <c r="B861" t="s">
        <v>2830</v>
      </c>
      <c r="C861" t="s">
        <v>928</v>
      </c>
      <c r="D861" s="5" t="s">
        <v>3802</v>
      </c>
      <c r="E861" t="s">
        <v>1965</v>
      </c>
      <c r="F861" s="8">
        <v>6130</v>
      </c>
      <c r="G861" s="2">
        <v>41788</v>
      </c>
      <c r="I861" t="str">
        <f t="shared" si="117"/>
        <v>SOL ACCOUNTING</v>
      </c>
      <c r="J861" t="b">
        <f t="shared" si="118"/>
        <v>0</v>
      </c>
      <c r="M861">
        <f t="shared" si="119"/>
        <v>14</v>
      </c>
      <c r="N861" t="str">
        <f t="shared" si="120"/>
        <v>+(811) 777-4536</v>
      </c>
      <c r="O861">
        <f t="shared" si="121"/>
        <v>6130</v>
      </c>
      <c r="P861" t="b">
        <f t="shared" si="122"/>
        <v>1</v>
      </c>
      <c r="Q861">
        <f t="shared" si="123"/>
        <v>6130</v>
      </c>
      <c r="R861" t="b">
        <f t="shared" si="124"/>
        <v>1</v>
      </c>
      <c r="U861">
        <f t="shared" si="125"/>
        <v>1</v>
      </c>
    </row>
    <row r="862" spans="1:21" x14ac:dyDescent="0.25">
      <c r="A862" t="s">
        <v>4789</v>
      </c>
      <c r="B862" t="s">
        <v>2831</v>
      </c>
      <c r="C862" t="s">
        <v>452</v>
      </c>
      <c r="D862" s="5" t="s">
        <v>3803</v>
      </c>
      <c r="E862" t="s">
        <v>1966</v>
      </c>
      <c r="F862" s="8">
        <v>8397</v>
      </c>
      <c r="G862" s="2">
        <v>43557</v>
      </c>
      <c r="I862" t="str">
        <f t="shared" si="117"/>
        <v>INFINERAMIC</v>
      </c>
      <c r="J862" t="b">
        <f t="shared" si="118"/>
        <v>0</v>
      </c>
      <c r="M862">
        <f t="shared" si="119"/>
        <v>14</v>
      </c>
      <c r="N862" t="str">
        <f t="shared" si="120"/>
        <v>+(723) 467-3052</v>
      </c>
      <c r="O862">
        <f t="shared" si="121"/>
        <v>8397</v>
      </c>
      <c r="P862" t="b">
        <f t="shared" si="122"/>
        <v>1</v>
      </c>
      <c r="Q862">
        <f t="shared" si="123"/>
        <v>8397</v>
      </c>
      <c r="R862" t="b">
        <f t="shared" si="124"/>
        <v>1</v>
      </c>
      <c r="U862">
        <f t="shared" si="125"/>
        <v>2</v>
      </c>
    </row>
    <row r="863" spans="1:21" x14ac:dyDescent="0.25">
      <c r="A863" t="s">
        <v>4790</v>
      </c>
      <c r="B863" t="s">
        <v>2832</v>
      </c>
      <c r="C863" t="s">
        <v>929</v>
      </c>
      <c r="D863" s="5" t="s">
        <v>3804</v>
      </c>
      <c r="E863" t="s">
        <v>1967</v>
      </c>
      <c r="F863" s="8">
        <v>2812</v>
      </c>
      <c r="G863" s="2">
        <v>42634</v>
      </c>
      <c r="I863" t="str">
        <f t="shared" si="117"/>
        <v>ENGAGE ART PRODUCTIONS</v>
      </c>
      <c r="J863" t="b">
        <f t="shared" si="118"/>
        <v>0</v>
      </c>
      <c r="M863">
        <f t="shared" si="119"/>
        <v>14</v>
      </c>
      <c r="N863" t="str">
        <f t="shared" si="120"/>
        <v>+(312) 536-7523</v>
      </c>
      <c r="O863">
        <f t="shared" si="121"/>
        <v>2812</v>
      </c>
      <c r="P863" t="b">
        <f t="shared" si="122"/>
        <v>1</v>
      </c>
      <c r="Q863">
        <f t="shared" si="123"/>
        <v>2812</v>
      </c>
      <c r="R863" t="b">
        <f t="shared" si="124"/>
        <v>1</v>
      </c>
      <c r="U863">
        <f t="shared" si="125"/>
        <v>1</v>
      </c>
    </row>
    <row r="864" spans="1:21" x14ac:dyDescent="0.25">
      <c r="A864" t="s">
        <v>4791</v>
      </c>
      <c r="B864" t="s">
        <v>2833</v>
      </c>
      <c r="C864" t="s">
        <v>930</v>
      </c>
      <c r="D864" s="5" t="s">
        <v>3805</v>
      </c>
      <c r="E864" t="s">
        <v>1968</v>
      </c>
      <c r="F864" s="8">
        <v>1226</v>
      </c>
      <c r="G864" s="2">
        <v>43525</v>
      </c>
      <c r="I864" t="str">
        <f t="shared" si="117"/>
        <v>DIGDENS ICE CREAM</v>
      </c>
      <c r="J864" t="b">
        <f t="shared" si="118"/>
        <v>0</v>
      </c>
      <c r="M864">
        <f t="shared" si="119"/>
        <v>14</v>
      </c>
      <c r="N864" t="str">
        <f t="shared" si="120"/>
        <v>+(964) 794-4304</v>
      </c>
      <c r="O864">
        <f t="shared" si="121"/>
        <v>1226</v>
      </c>
      <c r="P864" t="b">
        <f t="shared" si="122"/>
        <v>1</v>
      </c>
      <c r="Q864">
        <f t="shared" si="123"/>
        <v>1226</v>
      </c>
      <c r="R864" t="b">
        <f t="shared" si="124"/>
        <v>1</v>
      </c>
      <c r="U864">
        <f t="shared" si="125"/>
        <v>1</v>
      </c>
    </row>
    <row r="865" spans="1:21" x14ac:dyDescent="0.25">
      <c r="A865" t="s">
        <v>4792</v>
      </c>
      <c r="B865" t="s">
        <v>2834</v>
      </c>
      <c r="C865" t="s">
        <v>453</v>
      </c>
      <c r="D865" s="5" t="s">
        <v>3806</v>
      </c>
      <c r="E865" t="s">
        <v>1969</v>
      </c>
      <c r="F865" s="8">
        <v>1760</v>
      </c>
      <c r="G865" s="2">
        <v>43306</v>
      </c>
      <c r="I865" t="str">
        <f t="shared" si="117"/>
        <v>NORTH SHORE FUSIA</v>
      </c>
      <c r="J865" t="b">
        <f t="shared" si="118"/>
        <v>0</v>
      </c>
      <c r="M865">
        <f t="shared" si="119"/>
        <v>14</v>
      </c>
      <c r="N865" t="str">
        <f t="shared" si="120"/>
        <v>+(355) 304-5638</v>
      </c>
      <c r="O865">
        <f t="shared" si="121"/>
        <v>1760</v>
      </c>
      <c r="P865" t="b">
        <f t="shared" si="122"/>
        <v>1</v>
      </c>
      <c r="Q865">
        <f t="shared" si="123"/>
        <v>1760</v>
      </c>
      <c r="R865" t="b">
        <f t="shared" si="124"/>
        <v>1</v>
      </c>
      <c r="U865">
        <f t="shared" si="125"/>
        <v>1</v>
      </c>
    </row>
    <row r="866" spans="1:21" x14ac:dyDescent="0.25">
      <c r="A866" t="s">
        <v>4793</v>
      </c>
      <c r="B866" t="s">
        <v>2835</v>
      </c>
      <c r="C866" t="s">
        <v>454</v>
      </c>
      <c r="D866" s="5" t="s">
        <v>3807</v>
      </c>
      <c r="E866" t="s">
        <v>1970</v>
      </c>
      <c r="F866" s="8">
        <v>2954</v>
      </c>
      <c r="G866" s="2">
        <v>44012</v>
      </c>
      <c r="I866" t="str">
        <f t="shared" si="117"/>
        <v>VITTEE</v>
      </c>
      <c r="J866" t="b">
        <f t="shared" si="118"/>
        <v>0</v>
      </c>
      <c r="M866">
        <f t="shared" si="119"/>
        <v>14</v>
      </c>
      <c r="N866" t="str">
        <f t="shared" si="120"/>
        <v>+(291) 223-0014</v>
      </c>
      <c r="O866">
        <f t="shared" si="121"/>
        <v>2954</v>
      </c>
      <c r="P866" t="b">
        <f t="shared" si="122"/>
        <v>1</v>
      </c>
      <c r="Q866">
        <f t="shared" si="123"/>
        <v>2954</v>
      </c>
      <c r="R866" t="b">
        <f t="shared" si="124"/>
        <v>1</v>
      </c>
      <c r="U866">
        <f t="shared" si="125"/>
        <v>1</v>
      </c>
    </row>
    <row r="867" spans="1:21" x14ac:dyDescent="0.25">
      <c r="A867" t="s">
        <v>4794</v>
      </c>
      <c r="B867" t="s">
        <v>2836</v>
      </c>
      <c r="C867" t="s">
        <v>455</v>
      </c>
      <c r="D867" s="5" t="s">
        <v>3808</v>
      </c>
      <c r="E867" t="s">
        <v>1971</v>
      </c>
      <c r="F867" s="8">
        <v>1616</v>
      </c>
      <c r="G867" s="2">
        <v>43619</v>
      </c>
      <c r="I867" t="str">
        <f t="shared" si="117"/>
        <v>VICTORIAS BAKERY</v>
      </c>
      <c r="J867" t="b">
        <f t="shared" si="118"/>
        <v>0</v>
      </c>
      <c r="M867">
        <f t="shared" si="119"/>
        <v>14</v>
      </c>
      <c r="N867" t="str">
        <f t="shared" si="120"/>
        <v>+(849) 843-5593</v>
      </c>
      <c r="O867">
        <f t="shared" si="121"/>
        <v>1616</v>
      </c>
      <c r="P867" t="b">
        <f t="shared" si="122"/>
        <v>1</v>
      </c>
      <c r="Q867">
        <f t="shared" si="123"/>
        <v>1616</v>
      </c>
      <c r="R867" t="b">
        <f t="shared" si="124"/>
        <v>1</v>
      </c>
      <c r="U867">
        <f t="shared" si="125"/>
        <v>1</v>
      </c>
    </row>
    <row r="868" spans="1:21" x14ac:dyDescent="0.25">
      <c r="A868" t="s">
        <v>4795</v>
      </c>
      <c r="B868" t="s">
        <v>2837</v>
      </c>
      <c r="C868" t="s">
        <v>456</v>
      </c>
      <c r="D868" s="5" t="s">
        <v>3809</v>
      </c>
      <c r="E868" t="s">
        <v>4958</v>
      </c>
      <c r="F868" s="8">
        <v>4234</v>
      </c>
      <c r="G868" s="2">
        <v>43426</v>
      </c>
      <c r="I868" t="str">
        <f t="shared" si="117"/>
        <v>SONAR OF ROMA SPA</v>
      </c>
      <c r="J868" t="b">
        <f t="shared" si="118"/>
        <v>0</v>
      </c>
      <c r="M868">
        <f t="shared" si="119"/>
        <v>16</v>
      </c>
      <c r="N868" t="str">
        <f t="shared" si="120"/>
        <v>+(305) 465-543411</v>
      </c>
      <c r="O868">
        <f t="shared" si="121"/>
        <v>4234</v>
      </c>
      <c r="P868" t="b">
        <f t="shared" si="122"/>
        <v>1</v>
      </c>
      <c r="Q868">
        <f t="shared" si="123"/>
        <v>4234</v>
      </c>
      <c r="R868" t="b">
        <f t="shared" si="124"/>
        <v>1</v>
      </c>
      <c r="U868">
        <f t="shared" si="125"/>
        <v>1</v>
      </c>
    </row>
    <row r="869" spans="1:21" x14ac:dyDescent="0.25">
      <c r="A869" t="s">
        <v>4796</v>
      </c>
      <c r="B869" t="s">
        <v>2838</v>
      </c>
      <c r="C869" t="s">
        <v>931</v>
      </c>
      <c r="D869" s="5" t="s">
        <v>3810</v>
      </c>
      <c r="E869" t="s">
        <v>1972</v>
      </c>
      <c r="F869" s="8">
        <v>7816</v>
      </c>
      <c r="G869" s="2">
        <v>43607</v>
      </c>
      <c r="I869" t="str">
        <f t="shared" si="117"/>
        <v>BIG PKTT CNC</v>
      </c>
      <c r="J869" t="b">
        <f t="shared" si="118"/>
        <v>0</v>
      </c>
      <c r="M869">
        <f t="shared" si="119"/>
        <v>14</v>
      </c>
      <c r="N869" t="str">
        <f t="shared" si="120"/>
        <v>+(362) 558-4559</v>
      </c>
      <c r="O869">
        <f t="shared" si="121"/>
        <v>7816</v>
      </c>
      <c r="P869" t="b">
        <f t="shared" si="122"/>
        <v>1</v>
      </c>
      <c r="Q869">
        <f t="shared" si="123"/>
        <v>7816</v>
      </c>
      <c r="R869" t="b">
        <f t="shared" si="124"/>
        <v>1</v>
      </c>
      <c r="U869">
        <f t="shared" si="125"/>
        <v>1</v>
      </c>
    </row>
    <row r="870" spans="1:21" x14ac:dyDescent="0.25">
      <c r="A870" t="s">
        <v>4797</v>
      </c>
      <c r="B870" t="s">
        <v>2839</v>
      </c>
      <c r="C870" t="s">
        <v>932</v>
      </c>
      <c r="D870" s="5" t="s">
        <v>3811</v>
      </c>
      <c r="E870" t="s">
        <v>1973</v>
      </c>
      <c r="F870" s="8">
        <v>4423</v>
      </c>
      <c r="G870" s="2">
        <v>43377</v>
      </c>
      <c r="I870" t="str">
        <f t="shared" si="117"/>
        <v>SHACKLE CLOCKS</v>
      </c>
      <c r="J870" t="b">
        <f t="shared" si="118"/>
        <v>0</v>
      </c>
      <c r="M870">
        <f t="shared" si="119"/>
        <v>14</v>
      </c>
      <c r="N870" t="str">
        <f t="shared" si="120"/>
        <v>+(960) 493-7585</v>
      </c>
      <c r="O870">
        <f t="shared" si="121"/>
        <v>4423</v>
      </c>
      <c r="P870" t="b">
        <f t="shared" si="122"/>
        <v>1</v>
      </c>
      <c r="Q870">
        <f t="shared" si="123"/>
        <v>4423</v>
      </c>
      <c r="R870" t="b">
        <f t="shared" si="124"/>
        <v>1</v>
      </c>
      <c r="U870">
        <f t="shared" si="125"/>
        <v>1</v>
      </c>
    </row>
    <row r="871" spans="1:21" x14ac:dyDescent="0.25">
      <c r="A871" t="s">
        <v>4798</v>
      </c>
      <c r="B871" t="s">
        <v>2840</v>
      </c>
      <c r="C871" t="s">
        <v>933</v>
      </c>
      <c r="D871" s="5" t="s">
        <v>3812</v>
      </c>
      <c r="E871" t="s">
        <v>1974</v>
      </c>
      <c r="F871" s="8">
        <v>6699</v>
      </c>
      <c r="G871" s="2">
        <v>43316</v>
      </c>
      <c r="I871" t="str">
        <f t="shared" si="117"/>
        <v>SIMPLE MACHINES</v>
      </c>
      <c r="J871" t="b">
        <f t="shared" si="118"/>
        <v>0</v>
      </c>
      <c r="M871">
        <f t="shared" si="119"/>
        <v>14</v>
      </c>
      <c r="N871" t="str">
        <f t="shared" si="120"/>
        <v>+(811) 757-4188</v>
      </c>
      <c r="O871">
        <f t="shared" si="121"/>
        <v>6699</v>
      </c>
      <c r="P871" t="b">
        <f t="shared" si="122"/>
        <v>1</v>
      </c>
      <c r="Q871">
        <f t="shared" si="123"/>
        <v>6699</v>
      </c>
      <c r="R871" t="b">
        <f t="shared" si="124"/>
        <v>1</v>
      </c>
      <c r="U871">
        <f t="shared" si="125"/>
        <v>1</v>
      </c>
    </row>
    <row r="872" spans="1:21" x14ac:dyDescent="0.25">
      <c r="A872" t="s">
        <v>4799</v>
      </c>
      <c r="B872" t="s">
        <v>2841</v>
      </c>
      <c r="C872" t="s">
        <v>934</v>
      </c>
      <c r="D872" s="5" t="s">
        <v>3813</v>
      </c>
      <c r="E872" t="s">
        <v>1975</v>
      </c>
      <c r="F872" s="8">
        <v>4451</v>
      </c>
      <c r="G872" s="2">
        <v>43603</v>
      </c>
      <c r="I872" t="str">
        <f t="shared" si="117"/>
        <v>AXIS VARSITY</v>
      </c>
      <c r="J872" t="b">
        <f t="shared" si="118"/>
        <v>0</v>
      </c>
      <c r="M872">
        <f t="shared" si="119"/>
        <v>14</v>
      </c>
      <c r="N872" t="str">
        <f t="shared" si="120"/>
        <v>+(341) 470-3468</v>
      </c>
      <c r="O872">
        <f t="shared" si="121"/>
        <v>4451</v>
      </c>
      <c r="P872" t="b">
        <f t="shared" si="122"/>
        <v>1</v>
      </c>
      <c r="Q872">
        <f t="shared" si="123"/>
        <v>4451</v>
      </c>
      <c r="R872" t="b">
        <f t="shared" si="124"/>
        <v>1</v>
      </c>
      <c r="U872">
        <f t="shared" si="125"/>
        <v>1</v>
      </c>
    </row>
    <row r="873" spans="1:21" x14ac:dyDescent="0.25">
      <c r="A873" t="s">
        <v>4800</v>
      </c>
      <c r="B873" t="s">
        <v>2842</v>
      </c>
      <c r="C873" t="s">
        <v>457</v>
      </c>
      <c r="D873" s="5" t="s">
        <v>3814</v>
      </c>
      <c r="E873" t="s">
        <v>1976</v>
      </c>
      <c r="F873" s="8">
        <v>3613</v>
      </c>
      <c r="G873" s="2">
        <v>44046</v>
      </c>
      <c r="I873" t="str">
        <f t="shared" si="117"/>
        <v>MILLWOOD WIND PROLIFIC</v>
      </c>
      <c r="J873" t="b">
        <f t="shared" si="118"/>
        <v>0</v>
      </c>
      <c r="M873">
        <f t="shared" si="119"/>
        <v>14</v>
      </c>
      <c r="N873" t="str">
        <f t="shared" si="120"/>
        <v>+(201) 915-6080</v>
      </c>
      <c r="O873">
        <f t="shared" si="121"/>
        <v>3613</v>
      </c>
      <c r="P873" t="b">
        <f t="shared" si="122"/>
        <v>1</v>
      </c>
      <c r="Q873">
        <f t="shared" si="123"/>
        <v>3613</v>
      </c>
      <c r="R873" t="b">
        <f t="shared" si="124"/>
        <v>1</v>
      </c>
      <c r="U873">
        <f t="shared" si="125"/>
        <v>1</v>
      </c>
    </row>
    <row r="874" spans="1:21" x14ac:dyDescent="0.25">
      <c r="A874" t="s">
        <v>4801</v>
      </c>
      <c r="B874" t="s">
        <v>2843</v>
      </c>
      <c r="C874" t="s">
        <v>458</v>
      </c>
      <c r="D874" s="5" t="s">
        <v>3815</v>
      </c>
      <c r="E874" t="s">
        <v>1977</v>
      </c>
      <c r="F874" s="8">
        <v>6644</v>
      </c>
      <c r="G874" s="2">
        <v>44282</v>
      </c>
      <c r="I874" t="str">
        <f t="shared" si="117"/>
        <v>ORSOLA OYSTERBAR</v>
      </c>
      <c r="J874" t="b">
        <f t="shared" si="118"/>
        <v>0</v>
      </c>
      <c r="M874">
        <f t="shared" si="119"/>
        <v>14</v>
      </c>
      <c r="N874" t="str">
        <f t="shared" si="120"/>
        <v>+(761) 458-2063</v>
      </c>
      <c r="O874">
        <f t="shared" si="121"/>
        <v>6644</v>
      </c>
      <c r="P874" t="b">
        <f t="shared" si="122"/>
        <v>1</v>
      </c>
      <c r="Q874">
        <f t="shared" si="123"/>
        <v>6644</v>
      </c>
      <c r="R874" t="b">
        <f t="shared" si="124"/>
        <v>1</v>
      </c>
      <c r="U874">
        <f t="shared" si="125"/>
        <v>1</v>
      </c>
    </row>
    <row r="875" spans="1:21" x14ac:dyDescent="0.25">
      <c r="A875" t="s">
        <v>4802</v>
      </c>
      <c r="B875" t="s">
        <v>2844</v>
      </c>
      <c r="C875" t="s">
        <v>935</v>
      </c>
      <c r="D875" s="5" t="s">
        <v>3816</v>
      </c>
      <c r="E875" t="s">
        <v>1978</v>
      </c>
      <c r="F875" s="8">
        <v>7299</v>
      </c>
      <c r="G875" s="2">
        <v>43504</v>
      </c>
      <c r="I875" t="str">
        <f t="shared" si="117"/>
        <v>INCA</v>
      </c>
      <c r="J875" t="b">
        <f t="shared" si="118"/>
        <v>0</v>
      </c>
      <c r="M875">
        <f t="shared" si="119"/>
        <v>14</v>
      </c>
      <c r="N875" t="str">
        <f t="shared" si="120"/>
        <v>+(200) 651-4382</v>
      </c>
      <c r="O875">
        <f t="shared" si="121"/>
        <v>7299</v>
      </c>
      <c r="P875" t="b">
        <f t="shared" si="122"/>
        <v>1</v>
      </c>
      <c r="Q875">
        <f t="shared" si="123"/>
        <v>7299</v>
      </c>
      <c r="R875" t="b">
        <f t="shared" si="124"/>
        <v>1</v>
      </c>
      <c r="U875">
        <f t="shared" si="125"/>
        <v>1</v>
      </c>
    </row>
    <row r="876" spans="1:21" x14ac:dyDescent="0.25">
      <c r="A876" t="s">
        <v>4803</v>
      </c>
      <c r="B876" t="s">
        <v>2845</v>
      </c>
      <c r="C876" t="s">
        <v>936</v>
      </c>
      <c r="D876" s="5" t="s">
        <v>3817</v>
      </c>
      <c r="E876" t="s">
        <v>1979</v>
      </c>
      <c r="F876" s="8">
        <v>5894</v>
      </c>
      <c r="G876" s="2">
        <v>43666</v>
      </c>
      <c r="I876" t="str">
        <f t="shared" si="117"/>
        <v>TRANSWORLD HOUSE</v>
      </c>
      <c r="J876" t="b">
        <f t="shared" si="118"/>
        <v>0</v>
      </c>
      <c r="M876">
        <f t="shared" si="119"/>
        <v>14</v>
      </c>
      <c r="N876" t="str">
        <f t="shared" si="120"/>
        <v>+(778) 610-8319</v>
      </c>
      <c r="O876">
        <f t="shared" si="121"/>
        <v>5894</v>
      </c>
      <c r="P876" t="b">
        <f t="shared" si="122"/>
        <v>1</v>
      </c>
      <c r="Q876">
        <f t="shared" si="123"/>
        <v>5894</v>
      </c>
      <c r="R876" t="b">
        <f t="shared" si="124"/>
        <v>1</v>
      </c>
      <c r="U876">
        <f t="shared" si="125"/>
        <v>1</v>
      </c>
    </row>
    <row r="877" spans="1:21" x14ac:dyDescent="0.25">
      <c r="A877" t="s">
        <v>4804</v>
      </c>
      <c r="B877" t="s">
        <v>2846</v>
      </c>
      <c r="C877" t="s">
        <v>937</v>
      </c>
      <c r="D877" s="5" t="s">
        <v>3818</v>
      </c>
      <c r="E877" t="s">
        <v>1980</v>
      </c>
      <c r="F877" s="8">
        <v>7595</v>
      </c>
      <c r="G877" s="2">
        <v>44176</v>
      </c>
      <c r="I877" t="str">
        <f t="shared" si="117"/>
        <v>RITEWAY</v>
      </c>
      <c r="J877" t="b">
        <f t="shared" si="118"/>
        <v>0</v>
      </c>
      <c r="M877">
        <f t="shared" si="119"/>
        <v>14</v>
      </c>
      <c r="N877" t="str">
        <f t="shared" si="120"/>
        <v>+(789) 984-8715</v>
      </c>
      <c r="O877">
        <f t="shared" si="121"/>
        <v>7595</v>
      </c>
      <c r="P877" t="b">
        <f t="shared" si="122"/>
        <v>1</v>
      </c>
      <c r="Q877">
        <f t="shared" si="123"/>
        <v>7595</v>
      </c>
      <c r="R877" t="b">
        <f t="shared" si="124"/>
        <v>1</v>
      </c>
      <c r="U877">
        <f t="shared" si="125"/>
        <v>1</v>
      </c>
    </row>
    <row r="878" spans="1:21" x14ac:dyDescent="0.25">
      <c r="A878" t="s">
        <v>4805</v>
      </c>
      <c r="B878" t="s">
        <v>2847</v>
      </c>
      <c r="C878" t="s">
        <v>938</v>
      </c>
      <c r="D878" s="5" t="s">
        <v>3819</v>
      </c>
      <c r="E878" t="s">
        <v>1981</v>
      </c>
      <c r="F878" s="8">
        <v>6687</v>
      </c>
      <c r="G878" s="2">
        <v>42892</v>
      </c>
      <c r="I878" t="str">
        <f t="shared" si="117"/>
        <v>LEMDEVIC</v>
      </c>
      <c r="J878" t="b">
        <f t="shared" si="118"/>
        <v>0</v>
      </c>
      <c r="M878">
        <f t="shared" si="119"/>
        <v>14</v>
      </c>
      <c r="N878" t="str">
        <f t="shared" si="120"/>
        <v>+(594) 787-2708</v>
      </c>
      <c r="O878">
        <f t="shared" si="121"/>
        <v>6687</v>
      </c>
      <c r="P878" t="b">
        <f t="shared" si="122"/>
        <v>1</v>
      </c>
      <c r="Q878">
        <f t="shared" si="123"/>
        <v>6687</v>
      </c>
      <c r="R878" t="b">
        <f t="shared" si="124"/>
        <v>1</v>
      </c>
      <c r="U878">
        <f t="shared" si="125"/>
        <v>1</v>
      </c>
    </row>
    <row r="879" spans="1:21" x14ac:dyDescent="0.25">
      <c r="A879" t="s">
        <v>4806</v>
      </c>
      <c r="B879" t="s">
        <v>2848</v>
      </c>
      <c r="C879" t="s">
        <v>939</v>
      </c>
      <c r="D879" s="5" t="s">
        <v>3820</v>
      </c>
      <c r="E879" t="s">
        <v>1982</v>
      </c>
      <c r="F879" s="8">
        <v>6872</v>
      </c>
      <c r="G879" s="2">
        <v>43311</v>
      </c>
      <c r="I879" t="str">
        <f t="shared" si="117"/>
        <v>IMPALAFACTORY</v>
      </c>
      <c r="J879" t="b">
        <f t="shared" si="118"/>
        <v>0</v>
      </c>
      <c r="M879">
        <f t="shared" si="119"/>
        <v>14</v>
      </c>
      <c r="N879" t="str">
        <f t="shared" si="120"/>
        <v>+(377) 372-3122</v>
      </c>
      <c r="O879">
        <f t="shared" si="121"/>
        <v>6872</v>
      </c>
      <c r="P879" t="b">
        <f t="shared" si="122"/>
        <v>1</v>
      </c>
      <c r="Q879">
        <f t="shared" si="123"/>
        <v>6872</v>
      </c>
      <c r="R879" t="b">
        <f t="shared" si="124"/>
        <v>1</v>
      </c>
      <c r="U879">
        <f t="shared" si="125"/>
        <v>1</v>
      </c>
    </row>
    <row r="880" spans="1:21" x14ac:dyDescent="0.25">
      <c r="A880" t="s">
        <v>4807</v>
      </c>
      <c r="B880" t="s">
        <v>2849</v>
      </c>
      <c r="C880" t="s">
        <v>940</v>
      </c>
      <c r="D880" s="5" t="s">
        <v>3821</v>
      </c>
      <c r="E880" t="s">
        <v>1983</v>
      </c>
      <c r="F880" s="8">
        <v>1120</v>
      </c>
      <c r="G880" s="2">
        <v>42398</v>
      </c>
      <c r="I880" t="str">
        <f t="shared" si="117"/>
        <v>BK FENCING CLUB</v>
      </c>
      <c r="J880" t="b">
        <f t="shared" si="118"/>
        <v>0</v>
      </c>
      <c r="M880">
        <f t="shared" si="119"/>
        <v>14</v>
      </c>
      <c r="N880" t="str">
        <f t="shared" si="120"/>
        <v>+(459) 844-6504</v>
      </c>
      <c r="O880">
        <f t="shared" si="121"/>
        <v>1120</v>
      </c>
      <c r="P880" t="b">
        <f t="shared" si="122"/>
        <v>1</v>
      </c>
      <c r="Q880">
        <f t="shared" si="123"/>
        <v>1120</v>
      </c>
      <c r="R880" t="b">
        <f t="shared" si="124"/>
        <v>1</v>
      </c>
      <c r="U880">
        <f t="shared" si="125"/>
        <v>1</v>
      </c>
    </row>
    <row r="881" spans="1:21" x14ac:dyDescent="0.25">
      <c r="A881" t="s">
        <v>4808</v>
      </c>
      <c r="B881" t="s">
        <v>2850</v>
      </c>
      <c r="C881" t="s">
        <v>941</v>
      </c>
      <c r="D881" s="5" t="s">
        <v>3529</v>
      </c>
      <c r="E881" t="s">
        <v>1984</v>
      </c>
      <c r="F881" s="8">
        <v>1162</v>
      </c>
      <c r="G881" s="2">
        <v>44563</v>
      </c>
      <c r="I881" t="str">
        <f t="shared" si="117"/>
        <v>MAGENTRAPT ISLANDS</v>
      </c>
      <c r="J881" t="b">
        <f t="shared" si="118"/>
        <v>0</v>
      </c>
      <c r="M881">
        <f t="shared" si="119"/>
        <v>14</v>
      </c>
      <c r="N881" t="str">
        <f t="shared" si="120"/>
        <v>+(232) 890-3945</v>
      </c>
      <c r="O881">
        <f t="shared" si="121"/>
        <v>1162</v>
      </c>
      <c r="P881" t="b">
        <f t="shared" si="122"/>
        <v>1</v>
      </c>
      <c r="Q881">
        <f t="shared" si="123"/>
        <v>1162</v>
      </c>
      <c r="R881" t="b">
        <f t="shared" si="124"/>
        <v>1</v>
      </c>
      <c r="U881">
        <f t="shared" si="125"/>
        <v>1</v>
      </c>
    </row>
    <row r="882" spans="1:21" x14ac:dyDescent="0.25">
      <c r="A882" t="s">
        <v>4809</v>
      </c>
      <c r="B882" t="s">
        <v>2851</v>
      </c>
      <c r="C882" t="s">
        <v>459</v>
      </c>
      <c r="D882" s="5" t="s">
        <v>3822</v>
      </c>
      <c r="E882" t="s">
        <v>1985</v>
      </c>
      <c r="F882" s="8">
        <v>3118</v>
      </c>
      <c r="G882" s="2">
        <v>42984</v>
      </c>
      <c r="I882" t="str">
        <f t="shared" si="117"/>
        <v>AIKI IT SUPPORT</v>
      </c>
      <c r="J882" t="b">
        <f t="shared" si="118"/>
        <v>0</v>
      </c>
      <c r="M882">
        <f t="shared" si="119"/>
        <v>14</v>
      </c>
      <c r="N882" t="str">
        <f t="shared" si="120"/>
        <v>+(515) 462-4048</v>
      </c>
      <c r="O882">
        <f t="shared" si="121"/>
        <v>3118</v>
      </c>
      <c r="P882" t="b">
        <f t="shared" si="122"/>
        <v>1</v>
      </c>
      <c r="Q882">
        <f t="shared" si="123"/>
        <v>3118</v>
      </c>
      <c r="R882" t="b">
        <f t="shared" si="124"/>
        <v>1</v>
      </c>
      <c r="U882">
        <f t="shared" si="125"/>
        <v>1</v>
      </c>
    </row>
    <row r="883" spans="1:21" x14ac:dyDescent="0.25">
      <c r="A883" t="s">
        <v>4810</v>
      </c>
      <c r="B883" t="s">
        <v>2852</v>
      </c>
      <c r="C883" t="s">
        <v>942</v>
      </c>
      <c r="D883" s="5" t="s">
        <v>3823</v>
      </c>
      <c r="E883" t="s">
        <v>1986</v>
      </c>
      <c r="F883" s="8">
        <v>6522</v>
      </c>
      <c r="G883" s="2">
        <v>41510</v>
      </c>
      <c r="I883" t="str">
        <f t="shared" si="117"/>
        <v>MULTILYNX</v>
      </c>
      <c r="J883" t="b">
        <f t="shared" si="118"/>
        <v>0</v>
      </c>
      <c r="M883">
        <f t="shared" si="119"/>
        <v>14</v>
      </c>
      <c r="N883" t="str">
        <f t="shared" si="120"/>
        <v>+(854) 269-0953</v>
      </c>
      <c r="O883">
        <f t="shared" si="121"/>
        <v>6522</v>
      </c>
      <c r="P883" t="b">
        <f t="shared" si="122"/>
        <v>1</v>
      </c>
      <c r="Q883">
        <f t="shared" si="123"/>
        <v>6522</v>
      </c>
      <c r="R883" t="b">
        <f t="shared" si="124"/>
        <v>1</v>
      </c>
      <c r="U883">
        <f t="shared" si="125"/>
        <v>1</v>
      </c>
    </row>
    <row r="884" spans="1:21" x14ac:dyDescent="0.25">
      <c r="A884" t="s">
        <v>4811</v>
      </c>
      <c r="B884" t="s">
        <v>2853</v>
      </c>
      <c r="C884" t="s">
        <v>460</v>
      </c>
      <c r="D884" s="5" t="s">
        <v>3824</v>
      </c>
      <c r="E884" t="s">
        <v>1987</v>
      </c>
      <c r="F884" s="8">
        <v>5147</v>
      </c>
      <c r="G884" s="2">
        <v>44367</v>
      </c>
      <c r="I884" t="str">
        <f t="shared" si="117"/>
        <v>KONCEPT USA</v>
      </c>
      <c r="J884" t="b">
        <f t="shared" si="118"/>
        <v>0</v>
      </c>
      <c r="M884">
        <f t="shared" si="119"/>
        <v>14</v>
      </c>
      <c r="N884" t="str">
        <f t="shared" si="120"/>
        <v>+(409) 900-7651</v>
      </c>
      <c r="O884">
        <f t="shared" si="121"/>
        <v>5147</v>
      </c>
      <c r="P884" t="b">
        <f t="shared" si="122"/>
        <v>1</v>
      </c>
      <c r="Q884">
        <f t="shared" si="123"/>
        <v>5147</v>
      </c>
      <c r="R884" t="b">
        <f t="shared" si="124"/>
        <v>1</v>
      </c>
      <c r="U884">
        <f t="shared" si="125"/>
        <v>1</v>
      </c>
    </row>
    <row r="885" spans="1:21" x14ac:dyDescent="0.25">
      <c r="A885" t="s">
        <v>4812</v>
      </c>
      <c r="B885" t="s">
        <v>2854</v>
      </c>
      <c r="C885" t="s">
        <v>461</v>
      </c>
      <c r="D885" s="5" t="s">
        <v>3825</v>
      </c>
      <c r="E885" t="s">
        <v>1988</v>
      </c>
      <c r="F885" s="8">
        <v>6413</v>
      </c>
      <c r="G885" s="2">
        <v>44244</v>
      </c>
      <c r="I885" t="str">
        <f t="shared" si="117"/>
        <v>INCCAN</v>
      </c>
      <c r="J885" t="b">
        <f t="shared" si="118"/>
        <v>0</v>
      </c>
      <c r="M885">
        <f t="shared" si="119"/>
        <v>14</v>
      </c>
      <c r="N885" t="str">
        <f t="shared" si="120"/>
        <v>+(570) 285-0298</v>
      </c>
      <c r="O885">
        <f t="shared" si="121"/>
        <v>6413</v>
      </c>
      <c r="P885" t="b">
        <f t="shared" si="122"/>
        <v>1</v>
      </c>
      <c r="Q885">
        <f t="shared" si="123"/>
        <v>6413</v>
      </c>
      <c r="R885" t="b">
        <f t="shared" si="124"/>
        <v>1</v>
      </c>
      <c r="U885">
        <f t="shared" si="125"/>
        <v>1</v>
      </c>
    </row>
    <row r="886" spans="1:21" x14ac:dyDescent="0.25">
      <c r="A886" t="s">
        <v>4813</v>
      </c>
      <c r="B886" t="s">
        <v>2855</v>
      </c>
      <c r="C886" t="s">
        <v>462</v>
      </c>
      <c r="D886" s="5" t="s">
        <v>3826</v>
      </c>
      <c r="E886" t="s">
        <v>1989</v>
      </c>
      <c r="F886" s="8">
        <v>1036</v>
      </c>
      <c r="G886" s="2">
        <v>43342</v>
      </c>
      <c r="I886" t="str">
        <f t="shared" si="117"/>
        <v>TEAM SOLUTIONS</v>
      </c>
      <c r="J886" t="b">
        <f t="shared" si="118"/>
        <v>0</v>
      </c>
      <c r="M886">
        <f t="shared" si="119"/>
        <v>14</v>
      </c>
      <c r="N886" t="str">
        <f t="shared" si="120"/>
        <v>+(429) 290-3963</v>
      </c>
      <c r="O886">
        <f t="shared" si="121"/>
        <v>1036</v>
      </c>
      <c r="P886" t="b">
        <f t="shared" si="122"/>
        <v>1</v>
      </c>
      <c r="Q886">
        <f t="shared" si="123"/>
        <v>1036</v>
      </c>
      <c r="R886" t="b">
        <f t="shared" si="124"/>
        <v>1</v>
      </c>
      <c r="U886">
        <f t="shared" si="125"/>
        <v>1</v>
      </c>
    </row>
    <row r="887" spans="1:21" x14ac:dyDescent="0.25">
      <c r="A887" t="s">
        <v>4814</v>
      </c>
      <c r="B887" t="s">
        <v>2856</v>
      </c>
      <c r="C887" t="s">
        <v>943</v>
      </c>
      <c r="D887" s="5" t="s">
        <v>3827</v>
      </c>
      <c r="E887" t="s">
        <v>1990</v>
      </c>
      <c r="F887" s="8">
        <v>7789</v>
      </c>
      <c r="G887" s="2">
        <v>42504</v>
      </c>
      <c r="I887" t="str">
        <f t="shared" si="117"/>
        <v>BRANDOVENTO</v>
      </c>
      <c r="J887" t="b">
        <f t="shared" si="118"/>
        <v>0</v>
      </c>
      <c r="M887">
        <f t="shared" si="119"/>
        <v>14</v>
      </c>
      <c r="N887" t="str">
        <f t="shared" si="120"/>
        <v>+(439) 234-2138</v>
      </c>
      <c r="O887">
        <f t="shared" si="121"/>
        <v>7789</v>
      </c>
      <c r="P887" t="b">
        <f t="shared" si="122"/>
        <v>1</v>
      </c>
      <c r="Q887">
        <f t="shared" si="123"/>
        <v>7789</v>
      </c>
      <c r="R887" t="b">
        <f t="shared" si="124"/>
        <v>1</v>
      </c>
      <c r="U887">
        <f t="shared" si="125"/>
        <v>1</v>
      </c>
    </row>
    <row r="888" spans="1:21" x14ac:dyDescent="0.25">
      <c r="A888" t="s">
        <v>4815</v>
      </c>
      <c r="B888" t="s">
        <v>2857</v>
      </c>
      <c r="C888" t="s">
        <v>463</v>
      </c>
      <c r="D888" s="5" t="s">
        <v>3828</v>
      </c>
      <c r="E888" t="s">
        <v>1991</v>
      </c>
      <c r="F888" s="8">
        <v>8473</v>
      </c>
      <c r="G888" s="2">
        <v>42980</v>
      </c>
      <c r="I888" t="str">
        <f t="shared" si="117"/>
        <v>ALEGRA DYNAMICS</v>
      </c>
      <c r="J888" t="b">
        <f t="shared" si="118"/>
        <v>0</v>
      </c>
      <c r="M888">
        <f t="shared" si="119"/>
        <v>14</v>
      </c>
      <c r="N888" t="str">
        <f t="shared" si="120"/>
        <v>+(666) 532-5881</v>
      </c>
      <c r="O888">
        <f t="shared" si="121"/>
        <v>8473</v>
      </c>
      <c r="P888" t="b">
        <f t="shared" si="122"/>
        <v>1</v>
      </c>
      <c r="Q888">
        <f t="shared" si="123"/>
        <v>8473</v>
      </c>
      <c r="R888" t="b">
        <f t="shared" si="124"/>
        <v>1</v>
      </c>
      <c r="U888">
        <f t="shared" si="125"/>
        <v>1</v>
      </c>
    </row>
    <row r="889" spans="1:21" x14ac:dyDescent="0.25">
      <c r="A889" t="s">
        <v>4816</v>
      </c>
      <c r="B889" t="s">
        <v>2858</v>
      </c>
      <c r="C889" t="s">
        <v>464</v>
      </c>
      <c r="D889" s="5" t="s">
        <v>3829</v>
      </c>
      <c r="E889" t="s">
        <v>1992</v>
      </c>
      <c r="F889" s="8">
        <v>7349</v>
      </c>
      <c r="G889" s="2">
        <v>43971</v>
      </c>
      <c r="I889" t="str">
        <f t="shared" si="117"/>
        <v>DIAMOND WINE AND SPIRITS</v>
      </c>
      <c r="J889" t="b">
        <f t="shared" si="118"/>
        <v>0</v>
      </c>
      <c r="M889">
        <f t="shared" si="119"/>
        <v>14</v>
      </c>
      <c r="N889" t="str">
        <f t="shared" si="120"/>
        <v>+(675) 770-6870</v>
      </c>
      <c r="O889">
        <f t="shared" si="121"/>
        <v>7349</v>
      </c>
      <c r="P889" t="b">
        <f t="shared" si="122"/>
        <v>1</v>
      </c>
      <c r="Q889">
        <f t="shared" si="123"/>
        <v>7349</v>
      </c>
      <c r="R889" t="b">
        <f t="shared" si="124"/>
        <v>1</v>
      </c>
      <c r="U889">
        <f t="shared" si="125"/>
        <v>1</v>
      </c>
    </row>
    <row r="890" spans="1:21" x14ac:dyDescent="0.25">
      <c r="A890" t="s">
        <v>4817</v>
      </c>
      <c r="B890" t="s">
        <v>2859</v>
      </c>
      <c r="C890" t="s">
        <v>465</v>
      </c>
      <c r="D890" s="5" t="s">
        <v>3830</v>
      </c>
      <c r="E890" t="s">
        <v>1993</v>
      </c>
      <c r="F890" s="8">
        <v>3899</v>
      </c>
      <c r="G890" s="2">
        <v>44241</v>
      </c>
      <c r="I890" t="str">
        <f t="shared" si="117"/>
        <v>VIDEOCAST</v>
      </c>
      <c r="J890" t="b">
        <f t="shared" si="118"/>
        <v>0</v>
      </c>
      <c r="M890">
        <f t="shared" si="119"/>
        <v>14</v>
      </c>
      <c r="N890" t="str">
        <f t="shared" si="120"/>
        <v>+(940) 385-0336</v>
      </c>
      <c r="O890">
        <f t="shared" si="121"/>
        <v>3899</v>
      </c>
      <c r="P890" t="b">
        <f t="shared" si="122"/>
        <v>1</v>
      </c>
      <c r="Q890">
        <f t="shared" si="123"/>
        <v>3899</v>
      </c>
      <c r="R890" t="b">
        <f t="shared" si="124"/>
        <v>1</v>
      </c>
      <c r="U890">
        <f t="shared" si="125"/>
        <v>1</v>
      </c>
    </row>
    <row r="891" spans="1:21" x14ac:dyDescent="0.25">
      <c r="A891" t="s">
        <v>4818</v>
      </c>
      <c r="B891" t="s">
        <v>2860</v>
      </c>
      <c r="C891" t="s">
        <v>466</v>
      </c>
      <c r="D891" s="5" t="s">
        <v>3831</v>
      </c>
      <c r="E891" t="s">
        <v>1994</v>
      </c>
      <c r="F891" s="8">
        <v>1860</v>
      </c>
      <c r="G891" s="2">
        <v>40983</v>
      </c>
      <c r="I891" t="str">
        <f t="shared" si="117"/>
        <v>DIGITAL MANTRA</v>
      </c>
      <c r="J891" t="b">
        <f t="shared" si="118"/>
        <v>0</v>
      </c>
      <c r="M891">
        <f t="shared" si="119"/>
        <v>14</v>
      </c>
      <c r="N891" t="str">
        <f t="shared" si="120"/>
        <v>+(494) 349-0559</v>
      </c>
      <c r="O891">
        <f t="shared" si="121"/>
        <v>1860</v>
      </c>
      <c r="P891" t="b">
        <f t="shared" si="122"/>
        <v>1</v>
      </c>
      <c r="Q891">
        <f t="shared" si="123"/>
        <v>1860</v>
      </c>
      <c r="R891" t="b">
        <f t="shared" si="124"/>
        <v>1</v>
      </c>
      <c r="U891">
        <f t="shared" si="125"/>
        <v>1</v>
      </c>
    </row>
    <row r="892" spans="1:21" x14ac:dyDescent="0.25">
      <c r="A892" t="s">
        <v>4819</v>
      </c>
      <c r="B892" t="s">
        <v>2861</v>
      </c>
      <c r="C892" t="s">
        <v>467</v>
      </c>
      <c r="D892" s="5" t="s">
        <v>3832</v>
      </c>
      <c r="E892" t="s">
        <v>1995</v>
      </c>
      <c r="F892" s="8">
        <v>2088</v>
      </c>
      <c r="G892" s="2">
        <v>43075</v>
      </c>
      <c r="I892" t="str">
        <f t="shared" si="117"/>
        <v>E2RECORDSCOM</v>
      </c>
      <c r="J892" t="b">
        <f t="shared" si="118"/>
        <v>0</v>
      </c>
      <c r="M892">
        <f t="shared" si="119"/>
        <v>14</v>
      </c>
      <c r="N892" t="str">
        <f t="shared" si="120"/>
        <v>+(546) 756-3514</v>
      </c>
      <c r="O892">
        <f t="shared" si="121"/>
        <v>2088</v>
      </c>
      <c r="P892" t="b">
        <f t="shared" si="122"/>
        <v>1</v>
      </c>
      <c r="Q892">
        <f t="shared" si="123"/>
        <v>2088</v>
      </c>
      <c r="R892" t="b">
        <f t="shared" si="124"/>
        <v>1</v>
      </c>
      <c r="U892">
        <f t="shared" si="125"/>
        <v>1</v>
      </c>
    </row>
    <row r="893" spans="1:21" x14ac:dyDescent="0.25">
      <c r="A893" t="s">
        <v>4820</v>
      </c>
      <c r="B893" t="s">
        <v>2862</v>
      </c>
      <c r="C893" t="s">
        <v>468</v>
      </c>
      <c r="D893" s="5" t="s">
        <v>3833</v>
      </c>
      <c r="E893" t="s">
        <v>1996</v>
      </c>
      <c r="F893" s="8">
        <v>7973</v>
      </c>
      <c r="G893" s="2">
        <v>42281</v>
      </c>
      <c r="I893" t="str">
        <f t="shared" si="117"/>
        <v>PT TEKNIKASI STUDY</v>
      </c>
      <c r="J893" t="b">
        <f t="shared" si="118"/>
        <v>0</v>
      </c>
      <c r="M893">
        <f t="shared" si="119"/>
        <v>14</v>
      </c>
      <c r="N893" t="str">
        <f t="shared" si="120"/>
        <v>+(826) 835-5206</v>
      </c>
      <c r="O893">
        <f t="shared" si="121"/>
        <v>7973</v>
      </c>
      <c r="P893" t="b">
        <f t="shared" si="122"/>
        <v>1</v>
      </c>
      <c r="Q893">
        <f t="shared" si="123"/>
        <v>7973</v>
      </c>
      <c r="R893" t="b">
        <f t="shared" si="124"/>
        <v>1</v>
      </c>
      <c r="U893">
        <f t="shared" si="125"/>
        <v>1</v>
      </c>
    </row>
    <row r="894" spans="1:21" x14ac:dyDescent="0.25">
      <c r="A894" t="s">
        <v>4821</v>
      </c>
      <c r="B894" t="s">
        <v>2863</v>
      </c>
      <c r="C894" t="s">
        <v>944</v>
      </c>
      <c r="D894" s="5" t="s">
        <v>3834</v>
      </c>
      <c r="E894" t="s">
        <v>1997</v>
      </c>
      <c r="F894" s="8">
        <v>6346</v>
      </c>
      <c r="G894" s="2">
        <v>44419</v>
      </c>
      <c r="I894" t="str">
        <f t="shared" si="117"/>
        <v>OPENTIS</v>
      </c>
      <c r="J894" t="b">
        <f t="shared" si="118"/>
        <v>0</v>
      </c>
      <c r="M894">
        <f t="shared" si="119"/>
        <v>14</v>
      </c>
      <c r="N894" t="str">
        <f t="shared" si="120"/>
        <v>+(698) 959-4885</v>
      </c>
      <c r="O894">
        <f t="shared" si="121"/>
        <v>6346</v>
      </c>
      <c r="P894" t="b">
        <f t="shared" si="122"/>
        <v>1</v>
      </c>
      <c r="Q894">
        <f t="shared" si="123"/>
        <v>6346</v>
      </c>
      <c r="R894" t="b">
        <f t="shared" si="124"/>
        <v>1</v>
      </c>
      <c r="U894">
        <f t="shared" si="125"/>
        <v>1</v>
      </c>
    </row>
    <row r="895" spans="1:21" x14ac:dyDescent="0.25">
      <c r="A895" t="s">
        <v>4822</v>
      </c>
      <c r="B895" t="s">
        <v>2864</v>
      </c>
      <c r="C895" t="s">
        <v>945</v>
      </c>
      <c r="D895" s="5" t="s">
        <v>3429</v>
      </c>
      <c r="E895" t="s">
        <v>1998</v>
      </c>
      <c r="F895" s="8">
        <v>5097</v>
      </c>
      <c r="G895" s="2">
        <v>44237</v>
      </c>
      <c r="I895" t="str">
        <f t="shared" si="117"/>
        <v>HYPERGRAPH</v>
      </c>
      <c r="J895" t="b">
        <f t="shared" si="118"/>
        <v>0</v>
      </c>
      <c r="M895">
        <f t="shared" si="119"/>
        <v>14</v>
      </c>
      <c r="N895" t="str">
        <f t="shared" si="120"/>
        <v>+(523) 385-7815</v>
      </c>
      <c r="O895">
        <f t="shared" si="121"/>
        <v>5097</v>
      </c>
      <c r="P895" t="b">
        <f t="shared" si="122"/>
        <v>1</v>
      </c>
      <c r="Q895">
        <f t="shared" si="123"/>
        <v>5097</v>
      </c>
      <c r="R895" t="b">
        <f t="shared" si="124"/>
        <v>1</v>
      </c>
      <c r="U895">
        <f t="shared" si="125"/>
        <v>1</v>
      </c>
    </row>
    <row r="896" spans="1:21" x14ac:dyDescent="0.25">
      <c r="A896" t="s">
        <v>4823</v>
      </c>
      <c r="B896" t="s">
        <v>2865</v>
      </c>
      <c r="C896" t="s">
        <v>469</v>
      </c>
      <c r="D896" s="5" t="s">
        <v>3835</v>
      </c>
      <c r="E896" t="s">
        <v>1999</v>
      </c>
      <c r="F896" s="8">
        <v>5470</v>
      </c>
      <c r="G896" s="2">
        <v>44129</v>
      </c>
      <c r="I896" t="str">
        <f t="shared" si="117"/>
        <v>RED WHEEL</v>
      </c>
      <c r="J896" t="b">
        <f t="shared" si="118"/>
        <v>0</v>
      </c>
      <c r="M896">
        <f t="shared" si="119"/>
        <v>14</v>
      </c>
      <c r="N896" t="str">
        <f t="shared" si="120"/>
        <v>+(776) 886-0839</v>
      </c>
      <c r="O896">
        <f t="shared" si="121"/>
        <v>5470</v>
      </c>
      <c r="P896" t="b">
        <f t="shared" si="122"/>
        <v>1</v>
      </c>
      <c r="Q896">
        <f t="shared" si="123"/>
        <v>5470</v>
      </c>
      <c r="R896" t="b">
        <f t="shared" si="124"/>
        <v>1</v>
      </c>
      <c r="U896">
        <f t="shared" si="125"/>
        <v>1</v>
      </c>
    </row>
    <row r="897" spans="1:21" x14ac:dyDescent="0.25">
      <c r="A897" t="s">
        <v>4824</v>
      </c>
      <c r="B897" t="s">
        <v>2866</v>
      </c>
      <c r="C897" t="s">
        <v>946</v>
      </c>
      <c r="D897" s="5" t="s">
        <v>3463</v>
      </c>
      <c r="E897" t="s">
        <v>2000</v>
      </c>
      <c r="F897" s="8">
        <v>1593</v>
      </c>
      <c r="G897" s="2">
        <v>44385</v>
      </c>
      <c r="I897" t="str">
        <f t="shared" si="117"/>
        <v>EMU EDUM</v>
      </c>
      <c r="J897" t="b">
        <f t="shared" si="118"/>
        <v>0</v>
      </c>
      <c r="M897">
        <f t="shared" si="119"/>
        <v>14</v>
      </c>
      <c r="N897" t="str">
        <f t="shared" si="120"/>
        <v>+(760) 226-0058</v>
      </c>
      <c r="O897">
        <f t="shared" si="121"/>
        <v>1593</v>
      </c>
      <c r="P897" t="b">
        <f t="shared" si="122"/>
        <v>1</v>
      </c>
      <c r="Q897">
        <f t="shared" si="123"/>
        <v>1593</v>
      </c>
      <c r="R897" t="b">
        <f t="shared" si="124"/>
        <v>1</v>
      </c>
      <c r="U897">
        <f t="shared" si="125"/>
        <v>1</v>
      </c>
    </row>
    <row r="898" spans="1:21" x14ac:dyDescent="0.25">
      <c r="A898" t="s">
        <v>4825</v>
      </c>
      <c r="B898" t="s">
        <v>2867</v>
      </c>
      <c r="C898" t="s">
        <v>947</v>
      </c>
      <c r="D898" s="5" t="s">
        <v>3836</v>
      </c>
      <c r="E898" t="s">
        <v>2001</v>
      </c>
      <c r="F898" s="8">
        <v>5799</v>
      </c>
      <c r="G898" s="2">
        <v>42607</v>
      </c>
      <c r="I898" t="str">
        <f t="shared" si="117"/>
        <v>SITEFUSION</v>
      </c>
      <c r="J898" t="b">
        <f t="shared" si="118"/>
        <v>0</v>
      </c>
      <c r="M898">
        <f t="shared" si="119"/>
        <v>14</v>
      </c>
      <c r="N898" t="str">
        <f t="shared" si="120"/>
        <v>+(793) 605-8949</v>
      </c>
      <c r="O898">
        <f t="shared" si="121"/>
        <v>5799</v>
      </c>
      <c r="P898" t="b">
        <f t="shared" si="122"/>
        <v>1</v>
      </c>
      <c r="Q898">
        <f t="shared" si="123"/>
        <v>5799</v>
      </c>
      <c r="R898" t="b">
        <f t="shared" si="124"/>
        <v>1</v>
      </c>
      <c r="U898">
        <f t="shared" si="125"/>
        <v>1</v>
      </c>
    </row>
    <row r="899" spans="1:21" x14ac:dyDescent="0.25">
      <c r="A899" t="s">
        <v>4826</v>
      </c>
      <c r="B899" t="s">
        <v>2868</v>
      </c>
      <c r="C899" t="s">
        <v>948</v>
      </c>
      <c r="D899" s="5" t="s">
        <v>3355</v>
      </c>
      <c r="E899" t="s">
        <v>2002</v>
      </c>
      <c r="F899" s="8">
        <v>5316</v>
      </c>
      <c r="G899" s="2">
        <v>43419</v>
      </c>
      <c r="I899" t="str">
        <f t="shared" ref="I899:I962" si="126">UPPER(B899)</f>
        <v>MIRANDA DIGITALE</v>
      </c>
      <c r="J899" t="b">
        <f t="shared" ref="J899:J962" si="127">ISBLANK(G899)</f>
        <v>0</v>
      </c>
      <c r="M899">
        <f t="shared" ref="M899:M962" si="128">LEN(E899)</f>
        <v>14</v>
      </c>
      <c r="N899" t="str">
        <f t="shared" ref="N899:N962" si="129">CONCATENATE("+",E899)</f>
        <v>+(359) 852-7301</v>
      </c>
      <c r="O899">
        <f t="shared" ref="O899:O962" si="130">ABS(F899)</f>
        <v>5316</v>
      </c>
      <c r="P899" t="b">
        <f t="shared" ref="P899:P962" si="131">ISNUMBER(F899)</f>
        <v>1</v>
      </c>
      <c r="Q899">
        <f t="shared" ref="Q899:Q962" si="132">IF(ISNUMBER(F899),F899,"")</f>
        <v>5316</v>
      </c>
      <c r="R899" t="b">
        <f t="shared" ref="R899:R962" si="133">ISNUMBER(G899)</f>
        <v>1</v>
      </c>
      <c r="U899">
        <f t="shared" ref="U899:U962" si="134">COUNTIF(A899:A1930,A899)</f>
        <v>1</v>
      </c>
    </row>
    <row r="900" spans="1:21" x14ac:dyDescent="0.25">
      <c r="A900" t="s">
        <v>4827</v>
      </c>
      <c r="B900" t="s">
        <v>2869</v>
      </c>
      <c r="C900" t="s">
        <v>949</v>
      </c>
      <c r="D900" s="5" t="s">
        <v>3837</v>
      </c>
      <c r="E900" t="s">
        <v>2003</v>
      </c>
      <c r="F900" s="8">
        <v>4330</v>
      </c>
      <c r="G900" s="2">
        <v>43368</v>
      </c>
      <c r="I900" t="str">
        <f t="shared" si="126"/>
        <v>HYPERLOCALIS</v>
      </c>
      <c r="J900" t="b">
        <f t="shared" si="127"/>
        <v>0</v>
      </c>
      <c r="M900">
        <f t="shared" si="128"/>
        <v>14</v>
      </c>
      <c r="N900" t="str">
        <f t="shared" si="129"/>
        <v>+(870) 260-9137</v>
      </c>
      <c r="O900">
        <f t="shared" si="130"/>
        <v>4330</v>
      </c>
      <c r="P900" t="b">
        <f t="shared" si="131"/>
        <v>1</v>
      </c>
      <c r="Q900">
        <f t="shared" si="132"/>
        <v>4330</v>
      </c>
      <c r="R900" t="b">
        <f t="shared" si="133"/>
        <v>1</v>
      </c>
      <c r="U900">
        <f t="shared" si="134"/>
        <v>1</v>
      </c>
    </row>
    <row r="901" spans="1:21" x14ac:dyDescent="0.25">
      <c r="A901" t="s">
        <v>4828</v>
      </c>
      <c r="B901" t="s">
        <v>2870</v>
      </c>
      <c r="C901" t="s">
        <v>470</v>
      </c>
      <c r="D901" s="5" t="s">
        <v>3838</v>
      </c>
      <c r="E901" t="s">
        <v>2004</v>
      </c>
      <c r="F901" s="8">
        <v>1720</v>
      </c>
      <c r="G901" s="2">
        <v>44064</v>
      </c>
      <c r="I901" t="str">
        <f t="shared" si="126"/>
        <v>FIREBASE</v>
      </c>
      <c r="J901" t="b">
        <f t="shared" si="127"/>
        <v>0</v>
      </c>
      <c r="M901">
        <f t="shared" si="128"/>
        <v>14</v>
      </c>
      <c r="N901" t="str">
        <f t="shared" si="129"/>
        <v>+(661) 540-5655</v>
      </c>
      <c r="O901">
        <f t="shared" si="130"/>
        <v>1720</v>
      </c>
      <c r="P901" t="b">
        <f t="shared" si="131"/>
        <v>1</v>
      </c>
      <c r="Q901">
        <f t="shared" si="132"/>
        <v>1720</v>
      </c>
      <c r="R901" t="b">
        <f t="shared" si="133"/>
        <v>1</v>
      </c>
      <c r="U901">
        <f t="shared" si="134"/>
        <v>1</v>
      </c>
    </row>
    <row r="902" spans="1:21" x14ac:dyDescent="0.25">
      <c r="A902" t="s">
        <v>4829</v>
      </c>
      <c r="B902" t="s">
        <v>2871</v>
      </c>
      <c r="C902" t="s">
        <v>950</v>
      </c>
      <c r="D902" s="5" t="s">
        <v>3839</v>
      </c>
      <c r="E902" t="s">
        <v>2005</v>
      </c>
      <c r="F902" s="8">
        <v>3762</v>
      </c>
      <c r="G902" s="2">
        <v>40961</v>
      </c>
      <c r="I902" t="str">
        <f t="shared" si="126"/>
        <v>SELAGINE DIGITAL</v>
      </c>
      <c r="J902" t="b">
        <f t="shared" si="127"/>
        <v>0</v>
      </c>
      <c r="M902">
        <f t="shared" si="128"/>
        <v>14</v>
      </c>
      <c r="N902" t="str">
        <f t="shared" si="129"/>
        <v>+(705) 559-1026</v>
      </c>
      <c r="O902">
        <f t="shared" si="130"/>
        <v>3762</v>
      </c>
      <c r="P902" t="b">
        <f t="shared" si="131"/>
        <v>1</v>
      </c>
      <c r="Q902">
        <f t="shared" si="132"/>
        <v>3762</v>
      </c>
      <c r="R902" t="b">
        <f t="shared" si="133"/>
        <v>1</v>
      </c>
      <c r="U902">
        <f t="shared" si="134"/>
        <v>1</v>
      </c>
    </row>
    <row r="903" spans="1:21" x14ac:dyDescent="0.25">
      <c r="A903" t="s">
        <v>4830</v>
      </c>
      <c r="B903" t="s">
        <v>2872</v>
      </c>
      <c r="C903" t="s">
        <v>951</v>
      </c>
      <c r="D903" s="5" t="s">
        <v>3840</v>
      </c>
      <c r="E903" t="s">
        <v>2006</v>
      </c>
      <c r="F903" s="8">
        <v>6205</v>
      </c>
      <c r="G903" s="2">
        <v>43474</v>
      </c>
      <c r="I903" t="str">
        <f t="shared" si="126"/>
        <v>MADCAT</v>
      </c>
      <c r="J903" t="b">
        <f t="shared" si="127"/>
        <v>0</v>
      </c>
      <c r="M903">
        <f t="shared" si="128"/>
        <v>14</v>
      </c>
      <c r="N903" t="str">
        <f t="shared" si="129"/>
        <v>+(328) 391-4383</v>
      </c>
      <c r="O903">
        <f t="shared" si="130"/>
        <v>6205</v>
      </c>
      <c r="P903" t="b">
        <f t="shared" si="131"/>
        <v>1</v>
      </c>
      <c r="Q903">
        <f t="shared" si="132"/>
        <v>6205</v>
      </c>
      <c r="R903" t="b">
        <f t="shared" si="133"/>
        <v>1</v>
      </c>
      <c r="U903">
        <f t="shared" si="134"/>
        <v>1</v>
      </c>
    </row>
    <row r="904" spans="1:21" x14ac:dyDescent="0.25">
      <c r="A904" t="s">
        <v>4831</v>
      </c>
      <c r="B904" t="s">
        <v>2873</v>
      </c>
      <c r="C904" t="s">
        <v>952</v>
      </c>
      <c r="D904" s="5" t="s">
        <v>3841</v>
      </c>
      <c r="E904" t="s">
        <v>2007</v>
      </c>
      <c r="F904" s="8">
        <v>4911</v>
      </c>
      <c r="G904" s="2">
        <v>42343</v>
      </c>
      <c r="I904" t="str">
        <f t="shared" si="126"/>
        <v>MARISA</v>
      </c>
      <c r="J904" t="b">
        <f t="shared" si="127"/>
        <v>0</v>
      </c>
      <c r="M904">
        <f t="shared" si="128"/>
        <v>14</v>
      </c>
      <c r="N904" t="str">
        <f t="shared" si="129"/>
        <v>+(833) 427-2021</v>
      </c>
      <c r="O904">
        <f t="shared" si="130"/>
        <v>4911</v>
      </c>
      <c r="P904" t="b">
        <f t="shared" si="131"/>
        <v>1</v>
      </c>
      <c r="Q904">
        <f t="shared" si="132"/>
        <v>4911</v>
      </c>
      <c r="R904" t="b">
        <f t="shared" si="133"/>
        <v>1</v>
      </c>
      <c r="U904">
        <f t="shared" si="134"/>
        <v>1</v>
      </c>
    </row>
    <row r="905" spans="1:21" x14ac:dyDescent="0.25">
      <c r="A905" t="s">
        <v>4832</v>
      </c>
      <c r="B905" t="s">
        <v>2874</v>
      </c>
      <c r="C905" t="s">
        <v>471</v>
      </c>
      <c r="D905" s="5" t="s">
        <v>3842</v>
      </c>
      <c r="E905" t="s">
        <v>2008</v>
      </c>
      <c r="F905" s="8">
        <v>4407</v>
      </c>
      <c r="G905" s="2">
        <v>42833</v>
      </c>
      <c r="I905" t="str">
        <f t="shared" si="126"/>
        <v>I3I SOFTWARE</v>
      </c>
      <c r="J905" t="b">
        <f t="shared" si="127"/>
        <v>0</v>
      </c>
      <c r="M905">
        <f t="shared" si="128"/>
        <v>14</v>
      </c>
      <c r="N905" t="str">
        <f t="shared" si="129"/>
        <v>+(966) 903-0119</v>
      </c>
      <c r="O905">
        <f t="shared" si="130"/>
        <v>4407</v>
      </c>
      <c r="P905" t="b">
        <f t="shared" si="131"/>
        <v>1</v>
      </c>
      <c r="Q905">
        <f t="shared" si="132"/>
        <v>4407</v>
      </c>
      <c r="R905" t="b">
        <f t="shared" si="133"/>
        <v>1</v>
      </c>
      <c r="U905">
        <f t="shared" si="134"/>
        <v>1</v>
      </c>
    </row>
    <row r="906" spans="1:21" x14ac:dyDescent="0.25">
      <c r="A906" t="s">
        <v>4833</v>
      </c>
      <c r="B906" t="s">
        <v>2875</v>
      </c>
      <c r="C906" t="s">
        <v>472</v>
      </c>
      <c r="D906" s="5" t="s">
        <v>3843</v>
      </c>
      <c r="E906" t="s">
        <v>2009</v>
      </c>
      <c r="F906" s="8">
        <v>6120</v>
      </c>
      <c r="G906" s="2">
        <v>42976</v>
      </c>
      <c r="I906" t="str">
        <f t="shared" si="126"/>
        <v>GFR CONSULTANDS</v>
      </c>
      <c r="J906" t="b">
        <f t="shared" si="127"/>
        <v>0</v>
      </c>
      <c r="M906">
        <f t="shared" si="128"/>
        <v>14</v>
      </c>
      <c r="N906" t="str">
        <f t="shared" si="129"/>
        <v>+(331) 737-6554</v>
      </c>
      <c r="O906">
        <f t="shared" si="130"/>
        <v>6120</v>
      </c>
      <c r="P906" t="b">
        <f t="shared" si="131"/>
        <v>1</v>
      </c>
      <c r="Q906">
        <f t="shared" si="132"/>
        <v>6120</v>
      </c>
      <c r="R906" t="b">
        <f t="shared" si="133"/>
        <v>1</v>
      </c>
      <c r="U906">
        <f t="shared" si="134"/>
        <v>1</v>
      </c>
    </row>
    <row r="907" spans="1:21" x14ac:dyDescent="0.25">
      <c r="A907" t="s">
        <v>4834</v>
      </c>
      <c r="B907" t="s">
        <v>2876</v>
      </c>
      <c r="C907" t="s">
        <v>473</v>
      </c>
      <c r="D907" s="5" t="s">
        <v>3844</v>
      </c>
      <c r="E907" t="s">
        <v>2010</v>
      </c>
      <c r="F907" s="8">
        <v>6255</v>
      </c>
      <c r="G907" s="2">
        <v>44487</v>
      </c>
      <c r="I907" t="str">
        <f t="shared" si="126"/>
        <v>ZILLION</v>
      </c>
      <c r="J907" t="b">
        <f t="shared" si="127"/>
        <v>0</v>
      </c>
      <c r="M907">
        <f t="shared" si="128"/>
        <v>14</v>
      </c>
      <c r="N907" t="str">
        <f t="shared" si="129"/>
        <v>+(514) 430-8477</v>
      </c>
      <c r="O907">
        <f t="shared" si="130"/>
        <v>6255</v>
      </c>
      <c r="P907" t="b">
        <f t="shared" si="131"/>
        <v>1</v>
      </c>
      <c r="Q907">
        <f t="shared" si="132"/>
        <v>6255</v>
      </c>
      <c r="R907" t="b">
        <f t="shared" si="133"/>
        <v>1</v>
      </c>
      <c r="U907">
        <f t="shared" si="134"/>
        <v>1</v>
      </c>
    </row>
    <row r="908" spans="1:21" x14ac:dyDescent="0.25">
      <c r="A908" t="s">
        <v>4835</v>
      </c>
      <c r="B908" t="s">
        <v>2877</v>
      </c>
      <c r="C908" t="s">
        <v>474</v>
      </c>
      <c r="D908" s="5" t="s">
        <v>3845</v>
      </c>
      <c r="E908" t="s">
        <v>2011</v>
      </c>
      <c r="F908" s="8">
        <v>7854</v>
      </c>
      <c r="G908" s="2">
        <v>43768</v>
      </c>
      <c r="I908" t="str">
        <f t="shared" si="126"/>
        <v>STACE DIGITAL</v>
      </c>
      <c r="J908" t="b">
        <f t="shared" si="127"/>
        <v>0</v>
      </c>
      <c r="M908">
        <f t="shared" si="128"/>
        <v>14</v>
      </c>
      <c r="N908" t="str">
        <f t="shared" si="129"/>
        <v>+(734) 741-4297</v>
      </c>
      <c r="O908">
        <f t="shared" si="130"/>
        <v>7854</v>
      </c>
      <c r="P908" t="b">
        <f t="shared" si="131"/>
        <v>1</v>
      </c>
      <c r="Q908">
        <f t="shared" si="132"/>
        <v>7854</v>
      </c>
      <c r="R908" t="b">
        <f t="shared" si="133"/>
        <v>1</v>
      </c>
      <c r="U908">
        <f t="shared" si="134"/>
        <v>1</v>
      </c>
    </row>
    <row r="909" spans="1:21" x14ac:dyDescent="0.25">
      <c r="A909" t="s">
        <v>4836</v>
      </c>
      <c r="B909" t="s">
        <v>2878</v>
      </c>
      <c r="C909" t="s">
        <v>475</v>
      </c>
      <c r="D909" s="5" t="s">
        <v>3846</v>
      </c>
      <c r="E909" t="s">
        <v>2012</v>
      </c>
      <c r="F909" s="8">
        <v>3041</v>
      </c>
      <c r="G909" s="2">
        <v>41739</v>
      </c>
      <c r="I909" t="str">
        <f t="shared" si="126"/>
        <v>IT ANALYTICS TEAM</v>
      </c>
      <c r="J909" t="b">
        <f t="shared" si="127"/>
        <v>0</v>
      </c>
      <c r="M909">
        <f t="shared" si="128"/>
        <v>14</v>
      </c>
      <c r="N909" t="str">
        <f t="shared" si="129"/>
        <v>+(243) 506-8282</v>
      </c>
      <c r="O909">
        <f t="shared" si="130"/>
        <v>3041</v>
      </c>
      <c r="P909" t="b">
        <f t="shared" si="131"/>
        <v>1</v>
      </c>
      <c r="Q909">
        <f t="shared" si="132"/>
        <v>3041</v>
      </c>
      <c r="R909" t="b">
        <f t="shared" si="133"/>
        <v>1</v>
      </c>
      <c r="U909">
        <f t="shared" si="134"/>
        <v>1</v>
      </c>
    </row>
    <row r="910" spans="1:21" x14ac:dyDescent="0.25">
      <c r="A910" t="s">
        <v>4837</v>
      </c>
      <c r="B910" t="s">
        <v>2879</v>
      </c>
      <c r="C910" t="s">
        <v>953</v>
      </c>
      <c r="D910" s="5" t="s">
        <v>3847</v>
      </c>
      <c r="E910" t="s">
        <v>2013</v>
      </c>
      <c r="F910" s="8">
        <v>4841</v>
      </c>
      <c r="G910" s="2">
        <v>42782</v>
      </c>
      <c r="I910" t="str">
        <f t="shared" si="126"/>
        <v>SERVIZI PT2</v>
      </c>
      <c r="J910" t="b">
        <f t="shared" si="127"/>
        <v>0</v>
      </c>
      <c r="M910">
        <f t="shared" si="128"/>
        <v>14</v>
      </c>
      <c r="N910" t="str">
        <f t="shared" si="129"/>
        <v>+(731) 570-4351</v>
      </c>
      <c r="O910">
        <f t="shared" si="130"/>
        <v>4841</v>
      </c>
      <c r="P910" t="b">
        <f t="shared" si="131"/>
        <v>1</v>
      </c>
      <c r="Q910">
        <f t="shared" si="132"/>
        <v>4841</v>
      </c>
      <c r="R910" t="b">
        <f t="shared" si="133"/>
        <v>1</v>
      </c>
      <c r="U910">
        <f t="shared" si="134"/>
        <v>1</v>
      </c>
    </row>
    <row r="911" spans="1:21" x14ac:dyDescent="0.25">
      <c r="A911" t="s">
        <v>4838</v>
      </c>
      <c r="B911" t="s">
        <v>2880</v>
      </c>
      <c r="C911" t="s">
        <v>954</v>
      </c>
      <c r="D911" s="5" t="s">
        <v>3848</v>
      </c>
      <c r="E911" t="s">
        <v>2014</v>
      </c>
      <c r="F911" s="8">
        <v>4786</v>
      </c>
      <c r="G911" s="2">
        <v>40964</v>
      </c>
      <c r="I911" t="str">
        <f t="shared" si="126"/>
        <v>INDUSTRIE HOMECO</v>
      </c>
      <c r="J911" t="b">
        <f t="shared" si="127"/>
        <v>0</v>
      </c>
      <c r="M911">
        <f t="shared" si="128"/>
        <v>14</v>
      </c>
      <c r="N911" t="str">
        <f t="shared" si="129"/>
        <v>+(209) 922-4703</v>
      </c>
      <c r="O911">
        <f t="shared" si="130"/>
        <v>4786</v>
      </c>
      <c r="P911" t="b">
        <f t="shared" si="131"/>
        <v>1</v>
      </c>
      <c r="Q911">
        <f t="shared" si="132"/>
        <v>4786</v>
      </c>
      <c r="R911" t="b">
        <f t="shared" si="133"/>
        <v>1</v>
      </c>
      <c r="U911">
        <f t="shared" si="134"/>
        <v>1</v>
      </c>
    </row>
    <row r="912" spans="1:21" x14ac:dyDescent="0.25">
      <c r="A912" t="s">
        <v>4839</v>
      </c>
      <c r="B912" t="s">
        <v>2881</v>
      </c>
      <c r="C912" t="s">
        <v>476</v>
      </c>
      <c r="D912" s="5" t="s">
        <v>3849</v>
      </c>
      <c r="E912" t="s">
        <v>2015</v>
      </c>
      <c r="F912" s="8">
        <v>614</v>
      </c>
      <c r="G912" s="2">
        <v>41622</v>
      </c>
      <c r="I912" t="str">
        <f t="shared" si="126"/>
        <v>STUDIO NOLA</v>
      </c>
      <c r="J912" t="b">
        <f t="shared" si="127"/>
        <v>0</v>
      </c>
      <c r="M912">
        <f t="shared" si="128"/>
        <v>14</v>
      </c>
      <c r="N912" t="str">
        <f t="shared" si="129"/>
        <v>+(971) 863-9909</v>
      </c>
      <c r="O912">
        <f t="shared" si="130"/>
        <v>614</v>
      </c>
      <c r="P912" t="b">
        <f t="shared" si="131"/>
        <v>1</v>
      </c>
      <c r="Q912">
        <f t="shared" si="132"/>
        <v>614</v>
      </c>
      <c r="R912" t="b">
        <f t="shared" si="133"/>
        <v>1</v>
      </c>
      <c r="U912">
        <f t="shared" si="134"/>
        <v>1</v>
      </c>
    </row>
    <row r="913" spans="1:21" x14ac:dyDescent="0.25">
      <c r="A913" t="s">
        <v>4840</v>
      </c>
      <c r="B913" t="s">
        <v>2882</v>
      </c>
      <c r="C913" t="s">
        <v>477</v>
      </c>
      <c r="D913" s="5" t="s">
        <v>3850</v>
      </c>
      <c r="E913" t="s">
        <v>2016</v>
      </c>
      <c r="F913" s="8">
        <v>2292</v>
      </c>
      <c r="G913" s="2">
        <v>44255</v>
      </c>
      <c r="I913" t="str">
        <f t="shared" si="126"/>
        <v>IMBALLAGGIO KENT</v>
      </c>
      <c r="J913" t="b">
        <f t="shared" si="127"/>
        <v>0</v>
      </c>
      <c r="M913">
        <f t="shared" si="128"/>
        <v>14</v>
      </c>
      <c r="N913" t="str">
        <f t="shared" si="129"/>
        <v>+(332) 928-3183</v>
      </c>
      <c r="O913">
        <f t="shared" si="130"/>
        <v>2292</v>
      </c>
      <c r="P913" t="b">
        <f t="shared" si="131"/>
        <v>1</v>
      </c>
      <c r="Q913">
        <f t="shared" si="132"/>
        <v>2292</v>
      </c>
      <c r="R913" t="b">
        <f t="shared" si="133"/>
        <v>1</v>
      </c>
      <c r="U913">
        <f t="shared" si="134"/>
        <v>1</v>
      </c>
    </row>
    <row r="914" spans="1:21" x14ac:dyDescent="0.25">
      <c r="A914" t="s">
        <v>4841</v>
      </c>
      <c r="B914" t="s">
        <v>2883</v>
      </c>
      <c r="C914" t="s">
        <v>478</v>
      </c>
      <c r="D914" s="5" t="s">
        <v>3851</v>
      </c>
      <c r="E914" t="s">
        <v>2017</v>
      </c>
      <c r="F914" s="8">
        <v>4672</v>
      </c>
      <c r="G914" s="2">
        <v>42621</v>
      </c>
      <c r="I914" t="str">
        <f t="shared" si="126"/>
        <v>SOLUZIONE CREATIVA</v>
      </c>
      <c r="J914" t="b">
        <f t="shared" si="127"/>
        <v>0</v>
      </c>
      <c r="M914">
        <f t="shared" si="128"/>
        <v>14</v>
      </c>
      <c r="N914" t="str">
        <f t="shared" si="129"/>
        <v>+(668) 800-1739</v>
      </c>
      <c r="O914">
        <f t="shared" si="130"/>
        <v>4672</v>
      </c>
      <c r="P914" t="b">
        <f t="shared" si="131"/>
        <v>1</v>
      </c>
      <c r="Q914">
        <f t="shared" si="132"/>
        <v>4672</v>
      </c>
      <c r="R914" t="b">
        <f t="shared" si="133"/>
        <v>1</v>
      </c>
      <c r="U914">
        <f t="shared" si="134"/>
        <v>1</v>
      </c>
    </row>
    <row r="915" spans="1:21" x14ac:dyDescent="0.25">
      <c r="A915" t="s">
        <v>4842</v>
      </c>
      <c r="B915" t="s">
        <v>2884</v>
      </c>
      <c r="C915" t="s">
        <v>479</v>
      </c>
      <c r="D915" s="5" t="s">
        <v>3080</v>
      </c>
      <c r="E915" t="s">
        <v>2018</v>
      </c>
      <c r="F915" s="8">
        <v>5145</v>
      </c>
      <c r="G915" s="2">
        <v>42366</v>
      </c>
      <c r="I915" t="str">
        <f t="shared" si="126"/>
        <v>SOLO SEMPLICE ASSICURAZIONE</v>
      </c>
      <c r="J915" t="b">
        <f t="shared" si="127"/>
        <v>0</v>
      </c>
      <c r="M915">
        <f t="shared" si="128"/>
        <v>14</v>
      </c>
      <c r="N915" t="str">
        <f t="shared" si="129"/>
        <v>+(794) 945-8589</v>
      </c>
      <c r="O915">
        <f t="shared" si="130"/>
        <v>5145</v>
      </c>
      <c r="P915" t="b">
        <f t="shared" si="131"/>
        <v>1</v>
      </c>
      <c r="Q915">
        <f t="shared" si="132"/>
        <v>5145</v>
      </c>
      <c r="R915" t="b">
        <f t="shared" si="133"/>
        <v>1</v>
      </c>
      <c r="U915">
        <f t="shared" si="134"/>
        <v>1</v>
      </c>
    </row>
    <row r="916" spans="1:21" x14ac:dyDescent="0.25">
      <c r="A916" t="s">
        <v>4843</v>
      </c>
      <c r="B916" t="s">
        <v>2885</v>
      </c>
      <c r="C916" t="s">
        <v>955</v>
      </c>
      <c r="D916" s="5" t="s">
        <v>3852</v>
      </c>
      <c r="E916" t="s">
        <v>2019</v>
      </c>
      <c r="F916" s="8">
        <v>6667</v>
      </c>
      <c r="G916" s="2">
        <v>42059</v>
      </c>
      <c r="I916" t="str">
        <f t="shared" si="126"/>
        <v>CONTABILITÀ SOL</v>
      </c>
      <c r="J916" t="b">
        <f t="shared" si="127"/>
        <v>0</v>
      </c>
      <c r="M916">
        <f t="shared" si="128"/>
        <v>14</v>
      </c>
      <c r="N916" t="str">
        <f t="shared" si="129"/>
        <v>+(457) 717-4549</v>
      </c>
      <c r="O916">
        <f t="shared" si="130"/>
        <v>6667</v>
      </c>
      <c r="P916" t="b">
        <f t="shared" si="131"/>
        <v>1</v>
      </c>
      <c r="Q916">
        <f t="shared" si="132"/>
        <v>6667</v>
      </c>
      <c r="R916" t="b">
        <f t="shared" si="133"/>
        <v>1</v>
      </c>
      <c r="U916">
        <f t="shared" si="134"/>
        <v>2</v>
      </c>
    </row>
    <row r="917" spans="1:21" x14ac:dyDescent="0.25">
      <c r="A917" t="s">
        <v>4844</v>
      </c>
      <c r="B917" t="s">
        <v>2886</v>
      </c>
      <c r="C917" t="s">
        <v>480</v>
      </c>
      <c r="D917" s="5" t="s">
        <v>3853</v>
      </c>
      <c r="E917" t="s">
        <v>2020</v>
      </c>
      <c r="F917" s="8">
        <v>3769</v>
      </c>
      <c r="G917" s="2">
        <v>44289</v>
      </c>
      <c r="I917" t="str">
        <f t="shared" si="126"/>
        <v>INFINERAMICO</v>
      </c>
      <c r="J917" t="b">
        <f t="shared" si="127"/>
        <v>0</v>
      </c>
      <c r="M917">
        <f t="shared" si="128"/>
        <v>14</v>
      </c>
      <c r="N917" t="str">
        <f t="shared" si="129"/>
        <v>+(992) 904-9998</v>
      </c>
      <c r="O917">
        <f t="shared" si="130"/>
        <v>3769</v>
      </c>
      <c r="P917" t="b">
        <f t="shared" si="131"/>
        <v>1</v>
      </c>
      <c r="Q917">
        <f t="shared" si="132"/>
        <v>3769</v>
      </c>
      <c r="R917" t="b">
        <f t="shared" si="133"/>
        <v>1</v>
      </c>
      <c r="U917">
        <f t="shared" si="134"/>
        <v>1</v>
      </c>
    </row>
    <row r="918" spans="1:21" x14ac:dyDescent="0.25">
      <c r="A918" t="s">
        <v>4845</v>
      </c>
      <c r="B918" t="s">
        <v>2887</v>
      </c>
      <c r="C918" t="s">
        <v>956</v>
      </c>
      <c r="D918" s="5" t="s">
        <v>3854</v>
      </c>
      <c r="E918" t="s">
        <v>2021</v>
      </c>
      <c r="F918" s="8">
        <v>3701</v>
      </c>
      <c r="G918" s="2">
        <v>41910</v>
      </c>
      <c r="I918" t="str">
        <f t="shared" si="126"/>
        <v>COINVOLGI LE PRODUZIONI ARTISTICHE</v>
      </c>
      <c r="J918" t="b">
        <f t="shared" si="127"/>
        <v>0</v>
      </c>
      <c r="M918">
        <f t="shared" si="128"/>
        <v>14</v>
      </c>
      <c r="N918" t="str">
        <f t="shared" si="129"/>
        <v>+(583) 971-5741</v>
      </c>
      <c r="O918">
        <f t="shared" si="130"/>
        <v>3701</v>
      </c>
      <c r="P918" t="b">
        <f t="shared" si="131"/>
        <v>1</v>
      </c>
      <c r="Q918">
        <f t="shared" si="132"/>
        <v>3701</v>
      </c>
      <c r="R918" t="b">
        <f t="shared" si="133"/>
        <v>1</v>
      </c>
      <c r="U918">
        <f t="shared" si="134"/>
        <v>1</v>
      </c>
    </row>
    <row r="919" spans="1:21" x14ac:dyDescent="0.25">
      <c r="A919" t="s">
        <v>4846</v>
      </c>
      <c r="B919" t="s">
        <v>2888</v>
      </c>
      <c r="C919" t="s">
        <v>481</v>
      </c>
      <c r="D919" s="5" t="s">
        <v>3855</v>
      </c>
      <c r="E919" t="s">
        <v>4959</v>
      </c>
      <c r="F919" s="8">
        <v>4441</v>
      </c>
      <c r="G919" s="2">
        <v>44407</v>
      </c>
      <c r="I919" t="str">
        <f t="shared" si="126"/>
        <v>GELATO DIGDENS</v>
      </c>
      <c r="J919" t="b">
        <f t="shared" si="127"/>
        <v>0</v>
      </c>
      <c r="M919">
        <f t="shared" si="128"/>
        <v>15</v>
      </c>
      <c r="N919" t="str">
        <f t="shared" si="129"/>
        <v>+(802) 464-31751</v>
      </c>
      <c r="O919">
        <f t="shared" si="130"/>
        <v>4441</v>
      </c>
      <c r="P919" t="b">
        <f t="shared" si="131"/>
        <v>1</v>
      </c>
      <c r="Q919">
        <f t="shared" si="132"/>
        <v>4441</v>
      </c>
      <c r="R919" t="b">
        <f t="shared" si="133"/>
        <v>1</v>
      </c>
      <c r="U919">
        <f t="shared" si="134"/>
        <v>1</v>
      </c>
    </row>
    <row r="920" spans="1:21" x14ac:dyDescent="0.25">
      <c r="A920" t="s">
        <v>4847</v>
      </c>
      <c r="B920" t="s">
        <v>2889</v>
      </c>
      <c r="C920" t="s">
        <v>957</v>
      </c>
      <c r="D920" s="5" t="s">
        <v>3856</v>
      </c>
      <c r="E920" t="s">
        <v>2022</v>
      </c>
      <c r="F920" s="8">
        <v>966</v>
      </c>
      <c r="G920" s="2">
        <v>42852</v>
      </c>
      <c r="I920" t="str">
        <f t="shared" si="126"/>
        <v>FUSIA DELLA SPONDA SETTENTRIONALE</v>
      </c>
      <c r="J920" t="b">
        <f t="shared" si="127"/>
        <v>0</v>
      </c>
      <c r="M920">
        <f t="shared" si="128"/>
        <v>14</v>
      </c>
      <c r="N920" t="str">
        <f t="shared" si="129"/>
        <v>+(921) 965-9998</v>
      </c>
      <c r="O920">
        <f t="shared" si="130"/>
        <v>966</v>
      </c>
      <c r="P920" t="b">
        <f t="shared" si="131"/>
        <v>1</v>
      </c>
      <c r="Q920">
        <f t="shared" si="132"/>
        <v>966</v>
      </c>
      <c r="R920" t="b">
        <f t="shared" si="133"/>
        <v>1</v>
      </c>
      <c r="U920">
        <f t="shared" si="134"/>
        <v>1</v>
      </c>
    </row>
    <row r="921" spans="1:21" x14ac:dyDescent="0.25">
      <c r="A921" t="s">
        <v>4848</v>
      </c>
      <c r="B921" t="s">
        <v>2890</v>
      </c>
      <c r="C921" t="s">
        <v>958</v>
      </c>
      <c r="D921" s="5" t="s">
        <v>3857</v>
      </c>
      <c r="E921" t="s">
        <v>2023</v>
      </c>
      <c r="F921" s="8">
        <v>4173</v>
      </c>
      <c r="G921" s="2">
        <v>42682</v>
      </c>
      <c r="I921" t="str">
        <f t="shared" si="126"/>
        <v>VITTEO</v>
      </c>
      <c r="J921" t="b">
        <f t="shared" si="127"/>
        <v>0</v>
      </c>
      <c r="M921">
        <f t="shared" si="128"/>
        <v>14</v>
      </c>
      <c r="N921" t="str">
        <f t="shared" si="129"/>
        <v>+(670) 816-5091</v>
      </c>
      <c r="O921">
        <f t="shared" si="130"/>
        <v>4173</v>
      </c>
      <c r="P921" t="b">
        <f t="shared" si="131"/>
        <v>1</v>
      </c>
      <c r="Q921">
        <f t="shared" si="132"/>
        <v>4173</v>
      </c>
      <c r="R921" t="b">
        <f t="shared" si="133"/>
        <v>1</v>
      </c>
      <c r="U921">
        <f t="shared" si="134"/>
        <v>1</v>
      </c>
    </row>
    <row r="922" spans="1:21" x14ac:dyDescent="0.25">
      <c r="A922" t="s">
        <v>4849</v>
      </c>
      <c r="B922" t="s">
        <v>2891</v>
      </c>
      <c r="C922" t="s">
        <v>482</v>
      </c>
      <c r="D922" s="5" t="s">
        <v>3858</v>
      </c>
      <c r="E922" t="s">
        <v>2024</v>
      </c>
      <c r="F922" s="8">
        <v>5829</v>
      </c>
      <c r="G922" s="2">
        <v>44390</v>
      </c>
      <c r="I922" t="str">
        <f t="shared" si="126"/>
        <v>PANETTERIA VITTORIA</v>
      </c>
      <c r="J922" t="b">
        <f t="shared" si="127"/>
        <v>0</v>
      </c>
      <c r="M922">
        <f t="shared" si="128"/>
        <v>14</v>
      </c>
      <c r="N922" t="str">
        <f t="shared" si="129"/>
        <v>+(230) 771-4639</v>
      </c>
      <c r="O922">
        <f t="shared" si="130"/>
        <v>5829</v>
      </c>
      <c r="P922" t="b">
        <f t="shared" si="131"/>
        <v>1</v>
      </c>
      <c r="Q922">
        <f t="shared" si="132"/>
        <v>5829</v>
      </c>
      <c r="R922" t="b">
        <f t="shared" si="133"/>
        <v>1</v>
      </c>
      <c r="U922">
        <f t="shared" si="134"/>
        <v>1</v>
      </c>
    </row>
    <row r="923" spans="1:21" x14ac:dyDescent="0.25">
      <c r="A923" t="s">
        <v>4850</v>
      </c>
      <c r="B923" t="s">
        <v>2892</v>
      </c>
      <c r="C923" t="s">
        <v>483</v>
      </c>
      <c r="D923" s="5" t="s">
        <v>3859</v>
      </c>
      <c r="E923" t="s">
        <v>2025</v>
      </c>
      <c r="F923" s="8">
        <v>6519</v>
      </c>
      <c r="G923" s="2">
        <v>44669</v>
      </c>
      <c r="I923" t="str">
        <f t="shared" si="126"/>
        <v>SONAR DI ROMA TERME</v>
      </c>
      <c r="J923" t="b">
        <f t="shared" si="127"/>
        <v>0</v>
      </c>
      <c r="M923">
        <f t="shared" si="128"/>
        <v>14</v>
      </c>
      <c r="N923" t="str">
        <f t="shared" si="129"/>
        <v>+(387) 803-4372</v>
      </c>
      <c r="O923">
        <f t="shared" si="130"/>
        <v>6519</v>
      </c>
      <c r="P923" t="b">
        <f t="shared" si="131"/>
        <v>1</v>
      </c>
      <c r="Q923">
        <f t="shared" si="132"/>
        <v>6519</v>
      </c>
      <c r="R923" t="b">
        <f t="shared" si="133"/>
        <v>1</v>
      </c>
      <c r="U923">
        <f t="shared" si="134"/>
        <v>2</v>
      </c>
    </row>
    <row r="924" spans="1:21" x14ac:dyDescent="0.25">
      <c r="A924" t="s">
        <v>4851</v>
      </c>
      <c r="B924" t="s">
        <v>2893</v>
      </c>
      <c r="C924" t="s">
        <v>959</v>
      </c>
      <c r="D924" s="5" t="s">
        <v>3860</v>
      </c>
      <c r="E924" t="s">
        <v>2026</v>
      </c>
      <c r="F924" s="8">
        <v>3042</v>
      </c>
      <c r="G924" s="2">
        <v>43993</v>
      </c>
      <c r="I924" t="str">
        <f t="shared" si="126"/>
        <v>OROLOGI A CATENA</v>
      </c>
      <c r="J924" t="b">
        <f t="shared" si="127"/>
        <v>0</v>
      </c>
      <c r="M924">
        <f t="shared" si="128"/>
        <v>14</v>
      </c>
      <c r="N924" t="str">
        <f t="shared" si="129"/>
        <v>+(772) 814-2029</v>
      </c>
      <c r="O924">
        <f t="shared" si="130"/>
        <v>3042</v>
      </c>
      <c r="P924" t="b">
        <f t="shared" si="131"/>
        <v>1</v>
      </c>
      <c r="Q924">
        <f t="shared" si="132"/>
        <v>3042</v>
      </c>
      <c r="R924" t="b">
        <f t="shared" si="133"/>
        <v>1</v>
      </c>
      <c r="U924">
        <f t="shared" si="134"/>
        <v>1</v>
      </c>
    </row>
    <row r="925" spans="1:21" x14ac:dyDescent="0.25">
      <c r="A925" t="s">
        <v>4852</v>
      </c>
      <c r="B925" t="s">
        <v>2894</v>
      </c>
      <c r="C925" t="s">
        <v>484</v>
      </c>
      <c r="D925" s="5" t="s">
        <v>3861</v>
      </c>
      <c r="E925" t="s">
        <v>2027</v>
      </c>
      <c r="F925" s="8">
        <v>555</v>
      </c>
      <c r="G925" s="2">
        <v>41376</v>
      </c>
      <c r="I925" t="str">
        <f t="shared" si="126"/>
        <v>MACCHINE SEMPLICI</v>
      </c>
      <c r="J925" t="b">
        <f t="shared" si="127"/>
        <v>0</v>
      </c>
      <c r="M925">
        <f t="shared" si="128"/>
        <v>14</v>
      </c>
      <c r="N925" t="str">
        <f t="shared" si="129"/>
        <v>+(926) 375-8929</v>
      </c>
      <c r="O925">
        <f t="shared" si="130"/>
        <v>555</v>
      </c>
      <c r="P925" t="b">
        <f t="shared" si="131"/>
        <v>1</v>
      </c>
      <c r="Q925">
        <f t="shared" si="132"/>
        <v>555</v>
      </c>
      <c r="R925" t="b">
        <f t="shared" si="133"/>
        <v>1</v>
      </c>
      <c r="U925">
        <f t="shared" si="134"/>
        <v>1</v>
      </c>
    </row>
    <row r="926" spans="1:21" x14ac:dyDescent="0.25">
      <c r="A926" t="s">
        <v>4853</v>
      </c>
      <c r="B926" t="s">
        <v>2895</v>
      </c>
      <c r="C926" t="s">
        <v>485</v>
      </c>
      <c r="D926" s="5" t="s">
        <v>3862</v>
      </c>
      <c r="E926" t="s">
        <v>2028</v>
      </c>
      <c r="F926" s="8">
        <v>4379</v>
      </c>
      <c r="G926" s="2">
        <v>40906</v>
      </c>
      <c r="I926" t="str">
        <f t="shared" si="126"/>
        <v>UNIVERSITÀ DELL'ASSE</v>
      </c>
      <c r="J926" t="b">
        <f t="shared" si="127"/>
        <v>0</v>
      </c>
      <c r="M926">
        <f t="shared" si="128"/>
        <v>14</v>
      </c>
      <c r="N926" t="str">
        <f t="shared" si="129"/>
        <v>+(977) 980-8271</v>
      </c>
      <c r="O926">
        <f t="shared" si="130"/>
        <v>4379</v>
      </c>
      <c r="P926" t="b">
        <f t="shared" si="131"/>
        <v>1</v>
      </c>
      <c r="Q926">
        <f t="shared" si="132"/>
        <v>4379</v>
      </c>
      <c r="R926" t="b">
        <f t="shared" si="133"/>
        <v>1</v>
      </c>
      <c r="U926">
        <f t="shared" si="134"/>
        <v>1</v>
      </c>
    </row>
    <row r="927" spans="1:21" x14ac:dyDescent="0.25">
      <c r="A927" t="s">
        <v>4854</v>
      </c>
      <c r="B927" t="s">
        <v>2896</v>
      </c>
      <c r="C927" t="s">
        <v>486</v>
      </c>
      <c r="D927" s="5" t="s">
        <v>3863</v>
      </c>
      <c r="E927" t="s">
        <v>2029</v>
      </c>
      <c r="F927" s="8">
        <v>4160</v>
      </c>
      <c r="G927" s="2">
        <v>41239</v>
      </c>
      <c r="I927" t="str">
        <f t="shared" si="126"/>
        <v>MILLWOOD VENTO PROLIFICO</v>
      </c>
      <c r="J927" t="b">
        <f t="shared" si="127"/>
        <v>0</v>
      </c>
      <c r="M927">
        <f t="shared" si="128"/>
        <v>14</v>
      </c>
      <c r="N927" t="str">
        <f t="shared" si="129"/>
        <v>+(603) 824-4778</v>
      </c>
      <c r="O927">
        <f t="shared" si="130"/>
        <v>4160</v>
      </c>
      <c r="P927" t="b">
        <f t="shared" si="131"/>
        <v>1</v>
      </c>
      <c r="Q927">
        <f t="shared" si="132"/>
        <v>4160</v>
      </c>
      <c r="R927" t="b">
        <f t="shared" si="133"/>
        <v>1</v>
      </c>
      <c r="U927">
        <f t="shared" si="134"/>
        <v>1</v>
      </c>
    </row>
    <row r="928" spans="1:21" x14ac:dyDescent="0.25">
      <c r="A928" t="s">
        <v>4855</v>
      </c>
      <c r="B928" t="s">
        <v>2897</v>
      </c>
      <c r="C928" t="s">
        <v>487</v>
      </c>
      <c r="D928" s="5" t="s">
        <v>3864</v>
      </c>
      <c r="E928" t="s">
        <v>2030</v>
      </c>
      <c r="F928" s="8">
        <v>6696</v>
      </c>
      <c r="G928" s="2"/>
      <c r="I928" t="str">
        <f t="shared" si="126"/>
        <v>ORSOLA OSTRICA</v>
      </c>
      <c r="J928" t="b">
        <f t="shared" si="127"/>
        <v>1</v>
      </c>
      <c r="M928">
        <f t="shared" si="128"/>
        <v>14</v>
      </c>
      <c r="N928" t="str">
        <f t="shared" si="129"/>
        <v>+(671) 485-8520</v>
      </c>
      <c r="O928">
        <f t="shared" si="130"/>
        <v>6696</v>
      </c>
      <c r="P928" t="b">
        <f t="shared" si="131"/>
        <v>1</v>
      </c>
      <c r="Q928">
        <f t="shared" si="132"/>
        <v>6696</v>
      </c>
      <c r="R928" t="b">
        <f t="shared" si="133"/>
        <v>0</v>
      </c>
      <c r="U928">
        <f t="shared" si="134"/>
        <v>2</v>
      </c>
    </row>
    <row r="929" spans="1:21" x14ac:dyDescent="0.25">
      <c r="A929" t="s">
        <v>4856</v>
      </c>
      <c r="B929" t="s">
        <v>2898</v>
      </c>
      <c r="C929" t="s">
        <v>960</v>
      </c>
      <c r="D929" s="5" t="s">
        <v>3865</v>
      </c>
      <c r="E929" t="s">
        <v>2031</v>
      </c>
      <c r="F929" s="8">
        <v>4430</v>
      </c>
      <c r="G929" s="2">
        <v>43711</v>
      </c>
      <c r="I929" t="str">
        <f t="shared" si="126"/>
        <v>CASA DEL TRANSMONDO</v>
      </c>
      <c r="J929" t="b">
        <f t="shared" si="127"/>
        <v>0</v>
      </c>
      <c r="M929">
        <f t="shared" si="128"/>
        <v>14</v>
      </c>
      <c r="N929" t="str">
        <f t="shared" si="129"/>
        <v>+(656) 307-7278</v>
      </c>
      <c r="O929">
        <f t="shared" si="130"/>
        <v>4430</v>
      </c>
      <c r="P929" t="b">
        <f t="shared" si="131"/>
        <v>1</v>
      </c>
      <c r="Q929">
        <f t="shared" si="132"/>
        <v>4430</v>
      </c>
      <c r="R929" t="b">
        <f t="shared" si="133"/>
        <v>1</v>
      </c>
      <c r="U929">
        <f t="shared" si="134"/>
        <v>1</v>
      </c>
    </row>
    <row r="930" spans="1:21" x14ac:dyDescent="0.25">
      <c r="A930" t="s">
        <v>4857</v>
      </c>
      <c r="B930" t="s">
        <v>2899</v>
      </c>
      <c r="C930" t="s">
        <v>961</v>
      </c>
      <c r="D930" s="5" t="s">
        <v>3866</v>
      </c>
      <c r="E930" t="s">
        <v>2032</v>
      </c>
      <c r="F930" s="8">
        <v>2304</v>
      </c>
      <c r="G930" s="2">
        <v>43119</v>
      </c>
      <c r="I930" t="str">
        <f t="shared" si="126"/>
        <v>RITUALE</v>
      </c>
      <c r="J930" t="b">
        <f t="shared" si="127"/>
        <v>0</v>
      </c>
      <c r="M930">
        <f t="shared" si="128"/>
        <v>14</v>
      </c>
      <c r="N930" t="str">
        <f t="shared" si="129"/>
        <v>+(415) 583-9101</v>
      </c>
      <c r="O930">
        <f t="shared" si="130"/>
        <v>2304</v>
      </c>
      <c r="P930" t="b">
        <f t="shared" si="131"/>
        <v>1</v>
      </c>
      <c r="Q930">
        <f t="shared" si="132"/>
        <v>2304</v>
      </c>
      <c r="R930" t="b">
        <f t="shared" si="133"/>
        <v>1</v>
      </c>
      <c r="U930">
        <f t="shared" si="134"/>
        <v>1</v>
      </c>
    </row>
    <row r="931" spans="1:21" x14ac:dyDescent="0.25">
      <c r="A931" t="s">
        <v>4858</v>
      </c>
      <c r="B931" t="s">
        <v>2900</v>
      </c>
      <c r="C931" t="s">
        <v>488</v>
      </c>
      <c r="D931" s="5" t="s">
        <v>3867</v>
      </c>
      <c r="E931" t="s">
        <v>2033</v>
      </c>
      <c r="F931" s="8">
        <v>8118</v>
      </c>
      <c r="G931" s="2">
        <v>43791</v>
      </c>
      <c r="I931" t="str">
        <f t="shared" si="126"/>
        <v>IMPALAFABBRICA</v>
      </c>
      <c r="J931" t="b">
        <f t="shared" si="127"/>
        <v>0</v>
      </c>
      <c r="M931">
        <f t="shared" si="128"/>
        <v>14</v>
      </c>
      <c r="N931" t="str">
        <f t="shared" si="129"/>
        <v>+(692) 768-7903</v>
      </c>
      <c r="O931">
        <f t="shared" si="130"/>
        <v>8118</v>
      </c>
      <c r="P931" t="b">
        <f t="shared" si="131"/>
        <v>1</v>
      </c>
      <c r="Q931">
        <f t="shared" si="132"/>
        <v>8118</v>
      </c>
      <c r="R931" t="b">
        <f t="shared" si="133"/>
        <v>1</v>
      </c>
      <c r="U931">
        <f t="shared" si="134"/>
        <v>1</v>
      </c>
    </row>
    <row r="932" spans="1:21" x14ac:dyDescent="0.25">
      <c r="A932" t="s">
        <v>4859</v>
      </c>
      <c r="B932" t="s">
        <v>2901</v>
      </c>
      <c r="C932" t="s">
        <v>962</v>
      </c>
      <c r="D932" s="5" t="s">
        <v>3868</v>
      </c>
      <c r="E932" t="s">
        <v>2034</v>
      </c>
      <c r="F932" s="8">
        <v>3326</v>
      </c>
      <c r="G932" s="2">
        <v>42315</v>
      </c>
      <c r="I932" t="str">
        <f t="shared" si="126"/>
        <v>CLUB DI SCHERMA BK</v>
      </c>
      <c r="J932" t="b">
        <f t="shared" si="127"/>
        <v>0</v>
      </c>
      <c r="M932">
        <f t="shared" si="128"/>
        <v>14</v>
      </c>
      <c r="N932" t="str">
        <f t="shared" si="129"/>
        <v>+(953) 922-6201</v>
      </c>
      <c r="O932">
        <f t="shared" si="130"/>
        <v>3326</v>
      </c>
      <c r="P932" t="b">
        <f t="shared" si="131"/>
        <v>1</v>
      </c>
      <c r="Q932">
        <f t="shared" si="132"/>
        <v>3326</v>
      </c>
      <c r="R932" t="b">
        <f t="shared" si="133"/>
        <v>1</v>
      </c>
      <c r="U932">
        <f t="shared" si="134"/>
        <v>1</v>
      </c>
    </row>
    <row r="933" spans="1:21" x14ac:dyDescent="0.25">
      <c r="A933" t="s">
        <v>4860</v>
      </c>
      <c r="B933" t="s">
        <v>2902</v>
      </c>
      <c r="C933" t="s">
        <v>963</v>
      </c>
      <c r="D933" s="5" t="s">
        <v>3869</v>
      </c>
      <c r="E933" t="s">
        <v>2035</v>
      </c>
      <c r="F933" s="8">
        <v>5254</v>
      </c>
      <c r="G933" s="2">
        <v>41115</v>
      </c>
      <c r="I933" t="str">
        <f t="shared" si="126"/>
        <v>ISOLE MAGENTRAPT</v>
      </c>
      <c r="J933" t="b">
        <f t="shared" si="127"/>
        <v>0</v>
      </c>
      <c r="M933">
        <f t="shared" si="128"/>
        <v>14</v>
      </c>
      <c r="N933" t="str">
        <f t="shared" si="129"/>
        <v>+(642) 558-6586</v>
      </c>
      <c r="O933">
        <f t="shared" si="130"/>
        <v>5254</v>
      </c>
      <c r="P933" t="b">
        <f t="shared" si="131"/>
        <v>1</v>
      </c>
      <c r="Q933">
        <f t="shared" si="132"/>
        <v>5254</v>
      </c>
      <c r="R933" t="b">
        <f t="shared" si="133"/>
        <v>1</v>
      </c>
      <c r="U933">
        <f t="shared" si="134"/>
        <v>2</v>
      </c>
    </row>
    <row r="934" spans="1:21" x14ac:dyDescent="0.25">
      <c r="A934" t="s">
        <v>4861</v>
      </c>
      <c r="B934" t="s">
        <v>2903</v>
      </c>
      <c r="C934" t="s">
        <v>489</v>
      </c>
      <c r="D934" s="5" t="s">
        <v>3870</v>
      </c>
      <c r="E934" t="s">
        <v>2036</v>
      </c>
      <c r="F934" s="8">
        <v>5291</v>
      </c>
      <c r="G934" s="2">
        <v>41345</v>
      </c>
      <c r="I934" t="str">
        <f t="shared" si="126"/>
        <v>MULTILINCE</v>
      </c>
      <c r="J934" t="b">
        <f t="shared" si="127"/>
        <v>0</v>
      </c>
      <c r="M934">
        <f t="shared" si="128"/>
        <v>14</v>
      </c>
      <c r="N934" t="str">
        <f t="shared" si="129"/>
        <v>+(362) 941-6578</v>
      </c>
      <c r="O934">
        <f t="shared" si="130"/>
        <v>5291</v>
      </c>
      <c r="P934" t="b">
        <f t="shared" si="131"/>
        <v>1</v>
      </c>
      <c r="Q934">
        <f t="shared" si="132"/>
        <v>5291</v>
      </c>
      <c r="R934" t="b">
        <f t="shared" si="133"/>
        <v>1</v>
      </c>
      <c r="U934">
        <f t="shared" si="134"/>
        <v>1</v>
      </c>
    </row>
    <row r="935" spans="1:21" x14ac:dyDescent="0.25">
      <c r="A935" t="s">
        <v>4862</v>
      </c>
      <c r="B935" t="s">
        <v>2904</v>
      </c>
      <c r="C935" t="s">
        <v>964</v>
      </c>
      <c r="D935" s="5" t="s">
        <v>3871</v>
      </c>
      <c r="E935" t="s">
        <v>2037</v>
      </c>
      <c r="F935" s="8">
        <v>1954</v>
      </c>
      <c r="G935" s="2">
        <v>42954</v>
      </c>
      <c r="I935" t="str">
        <f t="shared" si="126"/>
        <v>SOLUZIONI DI SQUADRA</v>
      </c>
      <c r="J935" t="b">
        <f t="shared" si="127"/>
        <v>0</v>
      </c>
      <c r="M935">
        <f t="shared" si="128"/>
        <v>14</v>
      </c>
      <c r="N935" t="str">
        <f t="shared" si="129"/>
        <v>+(532) 391-8428</v>
      </c>
      <c r="O935">
        <f t="shared" si="130"/>
        <v>1954</v>
      </c>
      <c r="P935" t="b">
        <f t="shared" si="131"/>
        <v>1</v>
      </c>
      <c r="Q935">
        <f t="shared" si="132"/>
        <v>1954</v>
      </c>
      <c r="R935" t="b">
        <f t="shared" si="133"/>
        <v>1</v>
      </c>
      <c r="U935">
        <f t="shared" si="134"/>
        <v>1</v>
      </c>
    </row>
    <row r="936" spans="1:21" x14ac:dyDescent="0.25">
      <c r="A936" t="s">
        <v>4863</v>
      </c>
      <c r="B936" t="s">
        <v>2905</v>
      </c>
      <c r="C936" t="s">
        <v>965</v>
      </c>
      <c r="D936" s="5" t="s">
        <v>3872</v>
      </c>
      <c r="E936" t="s">
        <v>2038</v>
      </c>
      <c r="F936" s="8">
        <v>6437</v>
      </c>
      <c r="G936" s="2">
        <v>42861</v>
      </c>
      <c r="I936" t="str">
        <f t="shared" si="126"/>
        <v>DINAMICA ALEGRA</v>
      </c>
      <c r="J936" t="b">
        <f t="shared" si="127"/>
        <v>0</v>
      </c>
      <c r="M936">
        <f t="shared" si="128"/>
        <v>14</v>
      </c>
      <c r="N936" t="str">
        <f t="shared" si="129"/>
        <v>+(616) 531-6414</v>
      </c>
      <c r="O936">
        <f t="shared" si="130"/>
        <v>6437</v>
      </c>
      <c r="P936" t="b">
        <f t="shared" si="131"/>
        <v>1</v>
      </c>
      <c r="Q936">
        <f t="shared" si="132"/>
        <v>6437</v>
      </c>
      <c r="R936" t="b">
        <f t="shared" si="133"/>
        <v>1</v>
      </c>
      <c r="U936">
        <f t="shared" si="134"/>
        <v>1</v>
      </c>
    </row>
    <row r="937" spans="1:21" x14ac:dyDescent="0.25">
      <c r="A937" t="s">
        <v>4864</v>
      </c>
      <c r="B937" t="s">
        <v>2906</v>
      </c>
      <c r="C937" t="s">
        <v>490</v>
      </c>
      <c r="D937" s="5" t="s">
        <v>3873</v>
      </c>
      <c r="E937" t="s">
        <v>2039</v>
      </c>
      <c r="F937" s="8">
        <v>4963</v>
      </c>
      <c r="G937" s="2">
        <v>40923</v>
      </c>
      <c r="I937" t="str">
        <f t="shared" si="126"/>
        <v>VINO E LIQUORI DI DIAMANTE</v>
      </c>
      <c r="J937" t="b">
        <f t="shared" si="127"/>
        <v>0</v>
      </c>
      <c r="M937">
        <f t="shared" si="128"/>
        <v>14</v>
      </c>
      <c r="N937" t="str">
        <f t="shared" si="129"/>
        <v>+(875) 974-3374</v>
      </c>
      <c r="O937">
        <f t="shared" si="130"/>
        <v>4963</v>
      </c>
      <c r="P937" t="b">
        <f t="shared" si="131"/>
        <v>1</v>
      </c>
      <c r="Q937">
        <f t="shared" si="132"/>
        <v>4963</v>
      </c>
      <c r="R937" t="b">
        <f t="shared" si="133"/>
        <v>1</v>
      </c>
      <c r="U937">
        <f t="shared" si="134"/>
        <v>1</v>
      </c>
    </row>
    <row r="938" spans="1:21" x14ac:dyDescent="0.25">
      <c r="A938" t="s">
        <v>4865</v>
      </c>
      <c r="B938" t="s">
        <v>2907</v>
      </c>
      <c r="C938" t="s">
        <v>491</v>
      </c>
      <c r="D938" s="5" t="s">
        <v>3874</v>
      </c>
      <c r="E938" t="s">
        <v>2040</v>
      </c>
      <c r="F938" s="8">
        <v>4008</v>
      </c>
      <c r="G938" s="2">
        <v>41145</v>
      </c>
      <c r="I938" t="str">
        <f t="shared" si="126"/>
        <v>MANTRA DIGITALE</v>
      </c>
      <c r="J938" t="b">
        <f t="shared" si="127"/>
        <v>0</v>
      </c>
      <c r="M938">
        <f t="shared" si="128"/>
        <v>14</v>
      </c>
      <c r="N938" t="str">
        <f t="shared" si="129"/>
        <v>+(209) 382-8964</v>
      </c>
      <c r="O938">
        <f t="shared" si="130"/>
        <v>4008</v>
      </c>
      <c r="P938" t="b">
        <f t="shared" si="131"/>
        <v>1</v>
      </c>
      <c r="Q938">
        <f t="shared" si="132"/>
        <v>4008</v>
      </c>
      <c r="R938" t="b">
        <f t="shared" si="133"/>
        <v>1</v>
      </c>
      <c r="U938">
        <f t="shared" si="134"/>
        <v>1</v>
      </c>
    </row>
    <row r="939" spans="1:21" x14ac:dyDescent="0.25">
      <c r="A939" t="s">
        <v>4866</v>
      </c>
      <c r="B939" t="s">
        <v>2908</v>
      </c>
      <c r="C939" t="s">
        <v>966</v>
      </c>
      <c r="D939" s="5" t="s">
        <v>3875</v>
      </c>
      <c r="E939" t="s">
        <v>2041</v>
      </c>
      <c r="F939" s="8">
        <v>4239</v>
      </c>
      <c r="G939" s="2">
        <v>41616</v>
      </c>
      <c r="I939" t="str">
        <f t="shared" si="126"/>
        <v>STUDIO PT TEKNIKASI</v>
      </c>
      <c r="J939" t="b">
        <f t="shared" si="127"/>
        <v>0</v>
      </c>
      <c r="M939">
        <f t="shared" si="128"/>
        <v>14</v>
      </c>
      <c r="N939" t="str">
        <f t="shared" si="129"/>
        <v>+(612) 865-5924</v>
      </c>
      <c r="O939">
        <f t="shared" si="130"/>
        <v>4239</v>
      </c>
      <c r="P939" t="b">
        <f t="shared" si="131"/>
        <v>1</v>
      </c>
      <c r="Q939">
        <f t="shared" si="132"/>
        <v>4239</v>
      </c>
      <c r="R939" t="b">
        <f t="shared" si="133"/>
        <v>1</v>
      </c>
      <c r="U939">
        <f t="shared" si="134"/>
        <v>1</v>
      </c>
    </row>
    <row r="940" spans="1:21" x14ac:dyDescent="0.25">
      <c r="A940" t="s">
        <v>4867</v>
      </c>
      <c r="B940" t="s">
        <v>2909</v>
      </c>
      <c r="C940" t="s">
        <v>967</v>
      </c>
      <c r="D940" s="5" t="s">
        <v>3876</v>
      </c>
      <c r="E940" t="s">
        <v>2042</v>
      </c>
      <c r="F940" s="8">
        <v>2850</v>
      </c>
      <c r="G940" s="2">
        <v>43397</v>
      </c>
      <c r="I940" t="str">
        <f t="shared" si="126"/>
        <v>IPERGRAFO</v>
      </c>
      <c r="J940" t="b">
        <f t="shared" si="127"/>
        <v>0</v>
      </c>
      <c r="M940">
        <f t="shared" si="128"/>
        <v>14</v>
      </c>
      <c r="N940" t="str">
        <f t="shared" si="129"/>
        <v>+(544) 527-8533</v>
      </c>
      <c r="O940">
        <f t="shared" si="130"/>
        <v>2850</v>
      </c>
      <c r="P940" t="b">
        <f t="shared" si="131"/>
        <v>1</v>
      </c>
      <c r="Q940">
        <f t="shared" si="132"/>
        <v>2850</v>
      </c>
      <c r="R940" t="b">
        <f t="shared" si="133"/>
        <v>1</v>
      </c>
      <c r="U940">
        <f t="shared" si="134"/>
        <v>1</v>
      </c>
    </row>
    <row r="941" spans="1:21" x14ac:dyDescent="0.25">
      <c r="A941" t="s">
        <v>4868</v>
      </c>
      <c r="B941" t="s">
        <v>2910</v>
      </c>
      <c r="C941" t="s">
        <v>492</v>
      </c>
      <c r="D941" s="5" t="s">
        <v>3877</v>
      </c>
      <c r="E941" t="s">
        <v>2043</v>
      </c>
      <c r="F941" s="8">
        <v>7646</v>
      </c>
      <c r="G941" s="2">
        <v>41164</v>
      </c>
      <c r="I941" t="str">
        <f t="shared" si="126"/>
        <v>RUOTA ROSSA</v>
      </c>
      <c r="J941" t="b">
        <f t="shared" si="127"/>
        <v>0</v>
      </c>
      <c r="M941">
        <f t="shared" si="128"/>
        <v>14</v>
      </c>
      <c r="N941" t="str">
        <f t="shared" si="129"/>
        <v>+(369) 942-3539</v>
      </c>
      <c r="O941">
        <f t="shared" si="130"/>
        <v>7646</v>
      </c>
      <c r="P941" t="b">
        <f t="shared" si="131"/>
        <v>1</v>
      </c>
      <c r="Q941">
        <f t="shared" si="132"/>
        <v>7646</v>
      </c>
      <c r="R941" t="b">
        <f t="shared" si="133"/>
        <v>1</v>
      </c>
      <c r="U941">
        <f t="shared" si="134"/>
        <v>1</v>
      </c>
    </row>
    <row r="942" spans="1:21" x14ac:dyDescent="0.25">
      <c r="A942" t="s">
        <v>4869</v>
      </c>
      <c r="B942" t="s">
        <v>2911</v>
      </c>
      <c r="C942" t="s">
        <v>493</v>
      </c>
      <c r="D942" s="5" t="s">
        <v>3878</v>
      </c>
      <c r="E942" t="s">
        <v>2044</v>
      </c>
      <c r="F942" s="8">
        <v>7824</v>
      </c>
      <c r="G942" s="2">
        <v>43354</v>
      </c>
      <c r="I942" t="str">
        <f t="shared" si="126"/>
        <v>EMÙ EDUM</v>
      </c>
      <c r="J942" t="b">
        <f t="shared" si="127"/>
        <v>0</v>
      </c>
      <c r="M942">
        <f t="shared" si="128"/>
        <v>14</v>
      </c>
      <c r="N942" t="str">
        <f t="shared" si="129"/>
        <v>+(811) 350-3002</v>
      </c>
      <c r="O942">
        <f t="shared" si="130"/>
        <v>7824</v>
      </c>
      <c r="P942" t="b">
        <f t="shared" si="131"/>
        <v>1</v>
      </c>
      <c r="Q942">
        <f t="shared" si="132"/>
        <v>7824</v>
      </c>
      <c r="R942" t="b">
        <f t="shared" si="133"/>
        <v>1</v>
      </c>
      <c r="U942">
        <f t="shared" si="134"/>
        <v>1</v>
      </c>
    </row>
    <row r="943" spans="1:21" x14ac:dyDescent="0.25">
      <c r="A943" t="s">
        <v>4870</v>
      </c>
      <c r="B943" t="s">
        <v>2912</v>
      </c>
      <c r="C943" t="s">
        <v>968</v>
      </c>
      <c r="D943" s="5" t="s">
        <v>3879</v>
      </c>
      <c r="E943" t="s">
        <v>2045</v>
      </c>
      <c r="F943" s="8">
        <v>4804</v>
      </c>
      <c r="G943" s="2">
        <v>42052</v>
      </c>
      <c r="I943" t="str">
        <f t="shared" si="126"/>
        <v>IPERLOCALI</v>
      </c>
      <c r="J943" t="b">
        <f t="shared" si="127"/>
        <v>0</v>
      </c>
      <c r="M943">
        <f t="shared" si="128"/>
        <v>14</v>
      </c>
      <c r="N943" t="str">
        <f t="shared" si="129"/>
        <v>+(333) 321-9130</v>
      </c>
      <c r="O943">
        <f t="shared" si="130"/>
        <v>4804</v>
      </c>
      <c r="P943" t="b">
        <f t="shared" si="131"/>
        <v>1</v>
      </c>
      <c r="Q943">
        <f t="shared" si="132"/>
        <v>4804</v>
      </c>
      <c r="R943" t="b">
        <f t="shared" si="133"/>
        <v>1</v>
      </c>
      <c r="U943">
        <f t="shared" si="134"/>
        <v>1</v>
      </c>
    </row>
    <row r="944" spans="1:21" x14ac:dyDescent="0.25">
      <c r="A944" t="s">
        <v>4871</v>
      </c>
      <c r="B944" t="s">
        <v>2913</v>
      </c>
      <c r="C944" t="s">
        <v>969</v>
      </c>
      <c r="D944" s="5" t="s">
        <v>3880</v>
      </c>
      <c r="E944" t="s">
        <v>2046</v>
      </c>
      <c r="F944" s="8">
        <v>1984</v>
      </c>
      <c r="G944" s="2">
        <v>44255</v>
      </c>
      <c r="I944" t="str">
        <f t="shared" si="126"/>
        <v>BASE DI FUOCO</v>
      </c>
      <c r="J944" t="b">
        <f t="shared" si="127"/>
        <v>0</v>
      </c>
      <c r="M944">
        <f t="shared" si="128"/>
        <v>14</v>
      </c>
      <c r="N944" t="str">
        <f t="shared" si="129"/>
        <v>+(287) 811-5952</v>
      </c>
      <c r="O944">
        <f t="shared" si="130"/>
        <v>1984</v>
      </c>
      <c r="P944" t="b">
        <f t="shared" si="131"/>
        <v>1</v>
      </c>
      <c r="Q944">
        <f t="shared" si="132"/>
        <v>1984</v>
      </c>
      <c r="R944" t="b">
        <f t="shared" si="133"/>
        <v>1</v>
      </c>
      <c r="U944">
        <f t="shared" si="134"/>
        <v>1</v>
      </c>
    </row>
    <row r="945" spans="1:21" x14ac:dyDescent="0.25">
      <c r="A945" t="s">
        <v>4872</v>
      </c>
      <c r="B945" t="s">
        <v>2914</v>
      </c>
      <c r="C945" t="s">
        <v>970</v>
      </c>
      <c r="D945" s="5" t="s">
        <v>3062</v>
      </c>
      <c r="E945" t="s">
        <v>2047</v>
      </c>
      <c r="F945" s="8">
        <v>1666</v>
      </c>
      <c r="G945" s="2">
        <v>43751</v>
      </c>
      <c r="I945" t="str">
        <f t="shared" si="126"/>
        <v>SELAGINE DIGITALE</v>
      </c>
      <c r="J945" t="b">
        <f t="shared" si="127"/>
        <v>0</v>
      </c>
      <c r="M945">
        <f t="shared" si="128"/>
        <v>14</v>
      </c>
      <c r="N945" t="str">
        <f t="shared" si="129"/>
        <v>+(249) 289-5344</v>
      </c>
      <c r="O945">
        <f t="shared" si="130"/>
        <v>1666</v>
      </c>
      <c r="P945" t="b">
        <f t="shared" si="131"/>
        <v>1</v>
      </c>
      <c r="Q945">
        <f t="shared" si="132"/>
        <v>1666</v>
      </c>
      <c r="R945" t="b">
        <f t="shared" si="133"/>
        <v>1</v>
      </c>
      <c r="U945">
        <f t="shared" si="134"/>
        <v>1</v>
      </c>
    </row>
    <row r="946" spans="1:21" x14ac:dyDescent="0.25">
      <c r="A946" t="s">
        <v>4873</v>
      </c>
      <c r="B946" t="s">
        <v>2915</v>
      </c>
      <c r="C946" t="s">
        <v>494</v>
      </c>
      <c r="D946" s="5" t="s">
        <v>3881</v>
      </c>
      <c r="E946" t="s">
        <v>2048</v>
      </c>
      <c r="F946" s="8">
        <v>7051</v>
      </c>
      <c r="G946" s="2">
        <v>44133</v>
      </c>
      <c r="I946" t="str">
        <f t="shared" si="126"/>
        <v>GATTO PAZZO</v>
      </c>
      <c r="J946" t="b">
        <f t="shared" si="127"/>
        <v>0</v>
      </c>
      <c r="M946">
        <f t="shared" si="128"/>
        <v>14</v>
      </c>
      <c r="N946" t="str">
        <f t="shared" si="129"/>
        <v>+(790) 466-3839</v>
      </c>
      <c r="O946">
        <f t="shared" si="130"/>
        <v>7051</v>
      </c>
      <c r="P946" t="b">
        <f t="shared" si="131"/>
        <v>1</v>
      </c>
      <c r="Q946">
        <f t="shared" si="132"/>
        <v>7051</v>
      </c>
      <c r="R946" t="b">
        <f t="shared" si="133"/>
        <v>1</v>
      </c>
      <c r="U946">
        <f t="shared" si="134"/>
        <v>1</v>
      </c>
    </row>
    <row r="947" spans="1:21" x14ac:dyDescent="0.25">
      <c r="A947" t="s">
        <v>4874</v>
      </c>
      <c r="B947" t="s">
        <v>2916</v>
      </c>
      <c r="C947" t="s">
        <v>495</v>
      </c>
      <c r="D947" s="5" t="s">
        <v>3882</v>
      </c>
      <c r="E947" t="s">
        <v>2049</v>
      </c>
      <c r="F947" s="8">
        <v>6613</v>
      </c>
      <c r="G947" s="2">
        <v>41264</v>
      </c>
      <c r="I947" t="str">
        <f t="shared" si="126"/>
        <v>SOFTWARE I3I</v>
      </c>
      <c r="J947" t="b">
        <f t="shared" si="127"/>
        <v>0</v>
      </c>
      <c r="M947">
        <f t="shared" si="128"/>
        <v>14</v>
      </c>
      <c r="N947" t="str">
        <f t="shared" si="129"/>
        <v>+(240) 557-7222</v>
      </c>
      <c r="O947">
        <f t="shared" si="130"/>
        <v>6613</v>
      </c>
      <c r="P947" t="b">
        <f t="shared" si="131"/>
        <v>1</v>
      </c>
      <c r="Q947">
        <f t="shared" si="132"/>
        <v>6613</v>
      </c>
      <c r="R947" t="b">
        <f t="shared" si="133"/>
        <v>1</v>
      </c>
      <c r="U947">
        <f t="shared" si="134"/>
        <v>1</v>
      </c>
    </row>
    <row r="948" spans="1:21" x14ac:dyDescent="0.25">
      <c r="A948" t="s">
        <v>4875</v>
      </c>
      <c r="B948" t="s">
        <v>2917</v>
      </c>
      <c r="C948" t="s">
        <v>971</v>
      </c>
      <c r="D948" s="5" t="s">
        <v>3883</v>
      </c>
      <c r="E948" t="s">
        <v>2050</v>
      </c>
      <c r="F948" s="8">
        <v>1226</v>
      </c>
      <c r="G948" s="2">
        <v>43192</v>
      </c>
      <c r="I948" t="str">
        <f t="shared" si="126"/>
        <v>CONSULENTI GFR</v>
      </c>
      <c r="J948" t="b">
        <f t="shared" si="127"/>
        <v>0</v>
      </c>
      <c r="M948">
        <f t="shared" si="128"/>
        <v>14</v>
      </c>
      <c r="N948" t="str">
        <f t="shared" si="129"/>
        <v>+(972) 335-8923</v>
      </c>
      <c r="O948">
        <f t="shared" si="130"/>
        <v>1226</v>
      </c>
      <c r="P948" t="b">
        <f t="shared" si="131"/>
        <v>1</v>
      </c>
      <c r="Q948">
        <f t="shared" si="132"/>
        <v>1226</v>
      </c>
      <c r="R948" t="b">
        <f t="shared" si="133"/>
        <v>1</v>
      </c>
      <c r="U948">
        <f t="shared" si="134"/>
        <v>1</v>
      </c>
    </row>
    <row r="949" spans="1:21" x14ac:dyDescent="0.25">
      <c r="A949" t="s">
        <v>4876</v>
      </c>
      <c r="B949" t="s">
        <v>2918</v>
      </c>
      <c r="C949" t="s">
        <v>972</v>
      </c>
      <c r="D949" s="5" t="s">
        <v>3501</v>
      </c>
      <c r="E949" t="s">
        <v>2051</v>
      </c>
      <c r="F949" s="8">
        <v>2338</v>
      </c>
      <c r="G949" s="2">
        <v>44235</v>
      </c>
      <c r="I949" t="str">
        <f t="shared" si="126"/>
        <v>STAZIO DIGITALE</v>
      </c>
      <c r="J949" t="b">
        <f t="shared" si="127"/>
        <v>0</v>
      </c>
      <c r="M949">
        <f t="shared" si="128"/>
        <v>14</v>
      </c>
      <c r="N949" t="str">
        <f t="shared" si="129"/>
        <v>+(404) 309-6254</v>
      </c>
      <c r="O949">
        <f t="shared" si="130"/>
        <v>2338</v>
      </c>
      <c r="P949" t="b">
        <f t="shared" si="131"/>
        <v>1</v>
      </c>
      <c r="Q949">
        <f t="shared" si="132"/>
        <v>2338</v>
      </c>
      <c r="R949" t="b">
        <f t="shared" si="133"/>
        <v>1</v>
      </c>
      <c r="U949">
        <f t="shared" si="134"/>
        <v>1</v>
      </c>
    </row>
    <row r="950" spans="1:21" x14ac:dyDescent="0.25">
      <c r="A950" t="s">
        <v>4877</v>
      </c>
      <c r="B950" t="s">
        <v>2919</v>
      </c>
      <c r="C950" t="s">
        <v>973</v>
      </c>
      <c r="D950" s="5" t="s">
        <v>3351</v>
      </c>
      <c r="E950" t="s">
        <v>2052</v>
      </c>
      <c r="F950" s="8">
        <v>1338</v>
      </c>
      <c r="G950" s="2">
        <v>42102</v>
      </c>
      <c r="I950" t="str">
        <f t="shared" si="126"/>
        <v>TEAM DI ANALISI</v>
      </c>
      <c r="J950" t="b">
        <f t="shared" si="127"/>
        <v>0</v>
      </c>
      <c r="M950">
        <f t="shared" si="128"/>
        <v>14</v>
      </c>
      <c r="N950" t="str">
        <f t="shared" si="129"/>
        <v>+(899) 628-1144</v>
      </c>
      <c r="O950">
        <f t="shared" si="130"/>
        <v>1338</v>
      </c>
      <c r="P950" t="b">
        <f t="shared" si="131"/>
        <v>1</v>
      </c>
      <c r="Q950">
        <f t="shared" si="132"/>
        <v>1338</v>
      </c>
      <c r="R950" t="b">
        <f t="shared" si="133"/>
        <v>1</v>
      </c>
      <c r="U950">
        <f t="shared" si="134"/>
        <v>1</v>
      </c>
    </row>
    <row r="951" spans="1:21" x14ac:dyDescent="0.25">
      <c r="A951" t="s">
        <v>4878</v>
      </c>
      <c r="B951" t="s">
        <v>2920</v>
      </c>
      <c r="C951" t="s">
        <v>974</v>
      </c>
      <c r="D951" s="5" t="s">
        <v>3884</v>
      </c>
      <c r="E951" t="s">
        <v>2053</v>
      </c>
      <c r="F951" s="8">
        <v>2421</v>
      </c>
      <c r="G951" s="2">
        <v>41631</v>
      </c>
      <c r="I951" t="str">
        <f t="shared" si="126"/>
        <v>KAT51</v>
      </c>
      <c r="J951" t="b">
        <f t="shared" si="127"/>
        <v>0</v>
      </c>
      <c r="M951">
        <f t="shared" si="128"/>
        <v>14</v>
      </c>
      <c r="N951" t="str">
        <f t="shared" si="129"/>
        <v>+(212) 369-0661</v>
      </c>
      <c r="O951">
        <f t="shared" si="130"/>
        <v>2421</v>
      </c>
      <c r="P951" t="b">
        <f t="shared" si="131"/>
        <v>1</v>
      </c>
      <c r="Q951">
        <f t="shared" si="132"/>
        <v>2421</v>
      </c>
      <c r="R951" t="b">
        <f t="shared" si="133"/>
        <v>1</v>
      </c>
      <c r="U951">
        <f t="shared" si="134"/>
        <v>1</v>
      </c>
    </row>
    <row r="952" spans="1:21" x14ac:dyDescent="0.25">
      <c r="A952" t="s">
        <v>4879</v>
      </c>
      <c r="B952" t="s">
        <v>2921</v>
      </c>
      <c r="C952" t="s">
        <v>975</v>
      </c>
      <c r="D952" s="5" t="s">
        <v>3885</v>
      </c>
      <c r="E952" t="s">
        <v>2054</v>
      </c>
      <c r="F952" s="8">
        <v>7142</v>
      </c>
      <c r="G952" s="2">
        <v>44408</v>
      </c>
      <c r="I952" t="str">
        <f t="shared" si="126"/>
        <v>PT2-DIENSTE</v>
      </c>
      <c r="J952" t="b">
        <f t="shared" si="127"/>
        <v>0</v>
      </c>
      <c r="M952">
        <f t="shared" si="128"/>
        <v>14</v>
      </c>
      <c r="N952" t="str">
        <f t="shared" si="129"/>
        <v>+(892) 894-0671</v>
      </c>
      <c r="O952">
        <f t="shared" si="130"/>
        <v>7142</v>
      </c>
      <c r="P952" t="b">
        <f t="shared" si="131"/>
        <v>1</v>
      </c>
      <c r="Q952">
        <f t="shared" si="132"/>
        <v>7142</v>
      </c>
      <c r="R952" t="b">
        <f t="shared" si="133"/>
        <v>1</v>
      </c>
      <c r="U952">
        <f t="shared" si="134"/>
        <v>1</v>
      </c>
    </row>
    <row r="953" spans="1:21" x14ac:dyDescent="0.25">
      <c r="A953" t="s">
        <v>4880</v>
      </c>
      <c r="B953" t="s">
        <v>2922</v>
      </c>
      <c r="C953" t="s">
        <v>496</v>
      </c>
      <c r="D953" s="5" t="s">
        <v>3886</v>
      </c>
      <c r="E953" t="s">
        <v>2055</v>
      </c>
      <c r="F953" s="8">
        <v>3001</v>
      </c>
      <c r="G953" s="2">
        <v>42746</v>
      </c>
      <c r="I953" t="str">
        <f t="shared" si="126"/>
        <v>HOMECO-INDUSTRIEN</v>
      </c>
      <c r="J953" t="b">
        <f t="shared" si="127"/>
        <v>0</v>
      </c>
      <c r="M953">
        <f t="shared" si="128"/>
        <v>14</v>
      </c>
      <c r="N953" t="str">
        <f t="shared" si="129"/>
        <v>+(877) 882-8646</v>
      </c>
      <c r="O953">
        <f t="shared" si="130"/>
        <v>3001</v>
      </c>
      <c r="P953" t="b">
        <f t="shared" si="131"/>
        <v>1</v>
      </c>
      <c r="Q953">
        <f t="shared" si="132"/>
        <v>3001</v>
      </c>
      <c r="R953" t="b">
        <f t="shared" si="133"/>
        <v>1</v>
      </c>
      <c r="U953">
        <f t="shared" si="134"/>
        <v>2</v>
      </c>
    </row>
    <row r="954" spans="1:21" x14ac:dyDescent="0.25">
      <c r="A954" t="s">
        <v>4881</v>
      </c>
      <c r="B954" t="s">
        <v>2923</v>
      </c>
      <c r="C954" t="s">
        <v>976</v>
      </c>
      <c r="D954" s="5" t="s">
        <v>3887</v>
      </c>
      <c r="E954" t="s">
        <v>2056</v>
      </c>
      <c r="F954" s="8">
        <v>3834</v>
      </c>
      <c r="G954" s="2">
        <v>44594</v>
      </c>
      <c r="I954" t="str">
        <f t="shared" si="126"/>
        <v>NOLA-STUDIO</v>
      </c>
      <c r="J954" t="b">
        <f t="shared" si="127"/>
        <v>0</v>
      </c>
      <c r="M954">
        <f t="shared" si="128"/>
        <v>14</v>
      </c>
      <c r="N954" t="str">
        <f t="shared" si="129"/>
        <v>+(834) 243-8075</v>
      </c>
      <c r="O954">
        <f t="shared" si="130"/>
        <v>3834</v>
      </c>
      <c r="P954" t="b">
        <f t="shared" si="131"/>
        <v>1</v>
      </c>
      <c r="Q954">
        <f t="shared" si="132"/>
        <v>3834</v>
      </c>
      <c r="R954" t="b">
        <f t="shared" si="133"/>
        <v>1</v>
      </c>
      <c r="U954">
        <f t="shared" si="134"/>
        <v>1</v>
      </c>
    </row>
    <row r="955" spans="1:21" x14ac:dyDescent="0.25">
      <c r="A955" t="s">
        <v>4882</v>
      </c>
      <c r="B955" t="s">
        <v>2924</v>
      </c>
      <c r="C955" t="s">
        <v>977</v>
      </c>
      <c r="D955" s="5" t="s">
        <v>3576</v>
      </c>
      <c r="E955" t="s">
        <v>2057</v>
      </c>
      <c r="F955" s="8">
        <v>2856</v>
      </c>
      <c r="G955" s="2">
        <v>44642</v>
      </c>
      <c r="I955" t="str">
        <f t="shared" si="126"/>
        <v>EINSSIEBENWESTEN</v>
      </c>
      <c r="J955" t="b">
        <f t="shared" si="127"/>
        <v>0</v>
      </c>
      <c r="M955">
        <f t="shared" si="128"/>
        <v>14</v>
      </c>
      <c r="N955" t="str">
        <f t="shared" si="129"/>
        <v>+(417) 962-0520</v>
      </c>
      <c r="O955">
        <f t="shared" si="130"/>
        <v>2856</v>
      </c>
      <c r="P955" t="b">
        <f t="shared" si="131"/>
        <v>1</v>
      </c>
      <c r="Q955">
        <f t="shared" si="132"/>
        <v>2856</v>
      </c>
      <c r="R955" t="b">
        <f t="shared" si="133"/>
        <v>1</v>
      </c>
      <c r="U955">
        <f t="shared" si="134"/>
        <v>1</v>
      </c>
    </row>
    <row r="956" spans="1:21" x14ac:dyDescent="0.25">
      <c r="A956" t="s">
        <v>4883</v>
      </c>
      <c r="B956" t="s">
        <v>2925</v>
      </c>
      <c r="C956" t="s">
        <v>497</v>
      </c>
      <c r="D956" s="5" t="s">
        <v>3888</v>
      </c>
      <c r="E956" t="s">
        <v>2058</v>
      </c>
      <c r="F956" s="8">
        <v>5343</v>
      </c>
      <c r="G956" s="2">
        <v>43298</v>
      </c>
      <c r="I956" t="str">
        <f t="shared" si="126"/>
        <v>KENT-VERPACKUNG</v>
      </c>
      <c r="J956" t="b">
        <f t="shared" si="127"/>
        <v>0</v>
      </c>
      <c r="M956">
        <f t="shared" si="128"/>
        <v>14</v>
      </c>
      <c r="N956" t="str">
        <f t="shared" si="129"/>
        <v>+(325) 903-8081</v>
      </c>
      <c r="O956">
        <f t="shared" si="130"/>
        <v>5343</v>
      </c>
      <c r="P956" t="b">
        <f t="shared" si="131"/>
        <v>1</v>
      </c>
      <c r="Q956">
        <f t="shared" si="132"/>
        <v>5343</v>
      </c>
      <c r="R956" t="b">
        <f t="shared" si="133"/>
        <v>1</v>
      </c>
      <c r="U956">
        <f t="shared" si="134"/>
        <v>1</v>
      </c>
    </row>
    <row r="957" spans="1:21" x14ac:dyDescent="0.25">
      <c r="A957" t="s">
        <v>4884</v>
      </c>
      <c r="B957" t="s">
        <v>2926</v>
      </c>
      <c r="C957" t="s">
        <v>978</v>
      </c>
      <c r="D957" s="5" t="s">
        <v>3889</v>
      </c>
      <c r="E957" t="s">
        <v>2059</v>
      </c>
      <c r="F957" s="8">
        <v>2132</v>
      </c>
      <c r="G957" s="2">
        <v>42918</v>
      </c>
      <c r="I957" t="str">
        <f t="shared" si="126"/>
        <v>KREATIVE LÖSUNG</v>
      </c>
      <c r="J957" t="b">
        <f t="shared" si="127"/>
        <v>0</v>
      </c>
      <c r="M957">
        <f t="shared" si="128"/>
        <v>14</v>
      </c>
      <c r="N957" t="str">
        <f t="shared" si="129"/>
        <v>+(983) 782-8655</v>
      </c>
      <c r="O957">
        <f t="shared" si="130"/>
        <v>2132</v>
      </c>
      <c r="P957" t="b">
        <f t="shared" si="131"/>
        <v>1</v>
      </c>
      <c r="Q957">
        <f t="shared" si="132"/>
        <v>2132</v>
      </c>
      <c r="R957" t="b">
        <f t="shared" si="133"/>
        <v>1</v>
      </c>
      <c r="U957">
        <f t="shared" si="134"/>
        <v>1</v>
      </c>
    </row>
    <row r="958" spans="1:21" x14ac:dyDescent="0.25">
      <c r="A958" t="s">
        <v>4885</v>
      </c>
      <c r="B958" t="s">
        <v>2927</v>
      </c>
      <c r="C958" t="s">
        <v>498</v>
      </c>
      <c r="D958" s="5" t="s">
        <v>3890</v>
      </c>
      <c r="E958" t="s">
        <v>2060</v>
      </c>
      <c r="F958" s="8">
        <v>7825</v>
      </c>
      <c r="G958" s="2">
        <v>43047</v>
      </c>
      <c r="I958" t="str">
        <f t="shared" si="126"/>
        <v>NUR EINFACHE VERSICHERUNG</v>
      </c>
      <c r="J958" t="b">
        <f t="shared" si="127"/>
        <v>0</v>
      </c>
      <c r="M958">
        <f t="shared" si="128"/>
        <v>14</v>
      </c>
      <c r="N958" t="str">
        <f t="shared" si="129"/>
        <v>+(486) 311-8174</v>
      </c>
      <c r="O958">
        <f t="shared" si="130"/>
        <v>7825</v>
      </c>
      <c r="P958" t="b">
        <f t="shared" si="131"/>
        <v>1</v>
      </c>
      <c r="Q958">
        <f t="shared" si="132"/>
        <v>7825</v>
      </c>
      <c r="R958" t="b">
        <f t="shared" si="133"/>
        <v>1</v>
      </c>
      <c r="U958">
        <f t="shared" si="134"/>
        <v>1</v>
      </c>
    </row>
    <row r="959" spans="1:21" x14ac:dyDescent="0.25">
      <c r="A959" t="s">
        <v>4886</v>
      </c>
      <c r="B959" t="s">
        <v>2928</v>
      </c>
      <c r="C959" t="s">
        <v>499</v>
      </c>
      <c r="D959" s="5" t="s">
        <v>3891</v>
      </c>
      <c r="E959" t="s">
        <v>2061</v>
      </c>
      <c r="F959" s="8">
        <v>1826</v>
      </c>
      <c r="G959" s="2">
        <v>44409</v>
      </c>
      <c r="I959" t="str">
        <f t="shared" si="126"/>
        <v>SOL-BUCHHALTUNG</v>
      </c>
      <c r="J959" t="b">
        <f t="shared" si="127"/>
        <v>0</v>
      </c>
      <c r="M959">
        <f t="shared" si="128"/>
        <v>14</v>
      </c>
      <c r="N959" t="str">
        <f t="shared" si="129"/>
        <v>+(322) 961-9701</v>
      </c>
      <c r="O959">
        <f t="shared" si="130"/>
        <v>1826</v>
      </c>
      <c r="P959" t="b">
        <f t="shared" si="131"/>
        <v>1</v>
      </c>
      <c r="Q959">
        <f t="shared" si="132"/>
        <v>1826</v>
      </c>
      <c r="R959" t="b">
        <f t="shared" si="133"/>
        <v>1</v>
      </c>
      <c r="U959">
        <f t="shared" si="134"/>
        <v>2</v>
      </c>
    </row>
    <row r="960" spans="1:21" x14ac:dyDescent="0.25">
      <c r="A960" t="s">
        <v>4887</v>
      </c>
      <c r="B960" t="s">
        <v>2929</v>
      </c>
      <c r="C960" t="s">
        <v>979</v>
      </c>
      <c r="D960" s="5" t="s">
        <v>3892</v>
      </c>
      <c r="E960" t="s">
        <v>2062</v>
      </c>
      <c r="F960" s="8">
        <v>402</v>
      </c>
      <c r="G960" s="2">
        <v>41044</v>
      </c>
      <c r="I960" t="str">
        <f t="shared" si="126"/>
        <v>INFINERAMISCH</v>
      </c>
      <c r="J960" t="b">
        <f t="shared" si="127"/>
        <v>0</v>
      </c>
      <c r="M960">
        <f t="shared" si="128"/>
        <v>14</v>
      </c>
      <c r="N960" t="str">
        <f t="shared" si="129"/>
        <v>+(663) 632-3871</v>
      </c>
      <c r="O960">
        <f t="shared" si="130"/>
        <v>402</v>
      </c>
      <c r="P960" t="b">
        <f t="shared" si="131"/>
        <v>1</v>
      </c>
      <c r="Q960">
        <f t="shared" si="132"/>
        <v>402</v>
      </c>
      <c r="R960" t="b">
        <f t="shared" si="133"/>
        <v>1</v>
      </c>
      <c r="U960">
        <f t="shared" si="134"/>
        <v>1</v>
      </c>
    </row>
    <row r="961" spans="1:21" x14ac:dyDescent="0.25">
      <c r="A961" t="s">
        <v>4888</v>
      </c>
      <c r="B961" t="s">
        <v>2930</v>
      </c>
      <c r="C961" t="s">
        <v>980</v>
      </c>
      <c r="D961" s="5" t="s">
        <v>3893</v>
      </c>
      <c r="E961" t="s">
        <v>2063</v>
      </c>
      <c r="F961" s="8">
        <v>3186</v>
      </c>
      <c r="G961" s="2">
        <v>43790</v>
      </c>
      <c r="I961" t="str">
        <f t="shared" si="126"/>
        <v>BEAUFTRAGEN SIE KUNSTPRODUKTIONEN</v>
      </c>
      <c r="J961" t="b">
        <f t="shared" si="127"/>
        <v>0</v>
      </c>
      <c r="M961">
        <f t="shared" si="128"/>
        <v>14</v>
      </c>
      <c r="N961" t="str">
        <f t="shared" si="129"/>
        <v>+(351) 219-7886</v>
      </c>
      <c r="O961">
        <f t="shared" si="130"/>
        <v>3186</v>
      </c>
      <c r="P961" t="b">
        <f t="shared" si="131"/>
        <v>1</v>
      </c>
      <c r="Q961">
        <f t="shared" si="132"/>
        <v>3186</v>
      </c>
      <c r="R961" t="b">
        <f t="shared" si="133"/>
        <v>1</v>
      </c>
      <c r="U961">
        <f t="shared" si="134"/>
        <v>1</v>
      </c>
    </row>
    <row r="962" spans="1:21" x14ac:dyDescent="0.25">
      <c r="A962" t="s">
        <v>4889</v>
      </c>
      <c r="B962" t="s">
        <v>2931</v>
      </c>
      <c r="C962" t="s">
        <v>500</v>
      </c>
      <c r="D962" s="5" t="s">
        <v>3894</v>
      </c>
      <c r="E962" t="s">
        <v>2064</v>
      </c>
      <c r="F962" s="8">
        <v>4112</v>
      </c>
      <c r="G962" s="2">
        <v>43518</v>
      </c>
      <c r="I962" t="str">
        <f t="shared" si="126"/>
        <v>DIGDENS-EIS</v>
      </c>
      <c r="J962" t="b">
        <f t="shared" si="127"/>
        <v>0</v>
      </c>
      <c r="M962">
        <f t="shared" si="128"/>
        <v>14</v>
      </c>
      <c r="N962" t="str">
        <f t="shared" si="129"/>
        <v>+(467) 439-6064</v>
      </c>
      <c r="O962">
        <f t="shared" si="130"/>
        <v>4112</v>
      </c>
      <c r="P962" t="b">
        <f t="shared" si="131"/>
        <v>1</v>
      </c>
      <c r="Q962">
        <f t="shared" si="132"/>
        <v>4112</v>
      </c>
      <c r="R962" t="b">
        <f t="shared" si="133"/>
        <v>1</v>
      </c>
      <c r="U962">
        <f t="shared" si="134"/>
        <v>1</v>
      </c>
    </row>
    <row r="963" spans="1:21" x14ac:dyDescent="0.25">
      <c r="A963" t="s">
        <v>4890</v>
      </c>
      <c r="B963" t="s">
        <v>2932</v>
      </c>
      <c r="C963" t="s">
        <v>981</v>
      </c>
      <c r="D963" s="5" t="s">
        <v>3895</v>
      </c>
      <c r="E963" t="s">
        <v>2065</v>
      </c>
      <c r="F963" s="8">
        <v>1464</v>
      </c>
      <c r="G963" s="2">
        <v>41870</v>
      </c>
      <c r="I963" t="str">
        <f t="shared" ref="I963:I1026" si="135">UPPER(B963)</f>
        <v>VICTORIAS BÄCKEREI</v>
      </c>
      <c r="J963" t="b">
        <f t="shared" ref="J963:J1026" si="136">ISBLANK(G963)</f>
        <v>0</v>
      </c>
      <c r="M963">
        <f t="shared" ref="M963:M1026" si="137">LEN(E963)</f>
        <v>14</v>
      </c>
      <c r="N963" t="str">
        <f t="shared" ref="N963:N1026" si="138">CONCATENATE("+",E963)</f>
        <v>+(491) 701-5937</v>
      </c>
      <c r="O963">
        <f t="shared" ref="O963:O1026" si="139">ABS(F963)</f>
        <v>1464</v>
      </c>
      <c r="P963" t="b">
        <f t="shared" ref="P963:P1026" si="140">ISNUMBER(F963)</f>
        <v>1</v>
      </c>
      <c r="Q963">
        <f t="shared" ref="Q963:Q1026" si="141">IF(ISNUMBER(F963),F963,"")</f>
        <v>1464</v>
      </c>
      <c r="R963" t="b">
        <f t="shared" ref="R963:R1026" si="142">ISNUMBER(G963)</f>
        <v>1</v>
      </c>
      <c r="U963">
        <f t="shared" ref="U963:U1026" si="143">COUNTIF(A963:A1994,A963)</f>
        <v>1</v>
      </c>
    </row>
    <row r="964" spans="1:21" x14ac:dyDescent="0.25">
      <c r="A964" t="s">
        <v>4891</v>
      </c>
      <c r="B964" t="s">
        <v>2933</v>
      </c>
      <c r="C964" t="s">
        <v>501</v>
      </c>
      <c r="D964" s="5" t="s">
        <v>3896</v>
      </c>
      <c r="E964" t="s">
        <v>2066</v>
      </c>
      <c r="F964" s="8">
        <v>1770</v>
      </c>
      <c r="G964" s="2">
        <v>43212</v>
      </c>
      <c r="I964" t="str">
        <f t="shared" si="135"/>
        <v>SONAR VON ROMA SPA</v>
      </c>
      <c r="J964" t="b">
        <f t="shared" si="136"/>
        <v>0</v>
      </c>
      <c r="M964">
        <f t="shared" si="137"/>
        <v>14</v>
      </c>
      <c r="N964" t="str">
        <f t="shared" si="138"/>
        <v>+(892) 525-1657</v>
      </c>
      <c r="O964">
        <f t="shared" si="139"/>
        <v>1770</v>
      </c>
      <c r="P964" t="b">
        <f t="shared" si="140"/>
        <v>1</v>
      </c>
      <c r="Q964">
        <f t="shared" si="141"/>
        <v>1770</v>
      </c>
      <c r="R964" t="b">
        <f t="shared" si="142"/>
        <v>1</v>
      </c>
      <c r="U964">
        <f t="shared" si="143"/>
        <v>1</v>
      </c>
    </row>
    <row r="965" spans="1:21" x14ac:dyDescent="0.25">
      <c r="A965" t="s">
        <v>4892</v>
      </c>
      <c r="B965" t="s">
        <v>2934</v>
      </c>
      <c r="C965" t="s">
        <v>982</v>
      </c>
      <c r="D965" s="5" t="s">
        <v>3897</v>
      </c>
      <c r="E965" t="s">
        <v>2067</v>
      </c>
      <c r="F965" s="8">
        <v>6699</v>
      </c>
      <c r="G965" s="2">
        <v>41206</v>
      </c>
      <c r="I965" t="str">
        <f t="shared" si="135"/>
        <v>BÜGELUHREN</v>
      </c>
      <c r="J965" t="b">
        <f t="shared" si="136"/>
        <v>0</v>
      </c>
      <c r="M965">
        <f t="shared" si="137"/>
        <v>14</v>
      </c>
      <c r="N965" t="str">
        <f t="shared" si="138"/>
        <v>+(682) 961-8727</v>
      </c>
      <c r="O965">
        <f t="shared" si="139"/>
        <v>6699</v>
      </c>
      <c r="P965" t="b">
        <f t="shared" si="140"/>
        <v>1</v>
      </c>
      <c r="Q965">
        <f t="shared" si="141"/>
        <v>6699</v>
      </c>
      <c r="R965" t="b">
        <f t="shared" si="142"/>
        <v>1</v>
      </c>
      <c r="U965">
        <f t="shared" si="143"/>
        <v>1</v>
      </c>
    </row>
    <row r="966" spans="1:21" x14ac:dyDescent="0.25">
      <c r="A966" t="s">
        <v>4893</v>
      </c>
      <c r="B966" t="s">
        <v>2935</v>
      </c>
      <c r="C966" t="s">
        <v>983</v>
      </c>
      <c r="D966" s="5" t="s">
        <v>3898</v>
      </c>
      <c r="E966" t="s">
        <v>2068</v>
      </c>
      <c r="F966" s="8">
        <v>1254</v>
      </c>
      <c r="G966" s="2">
        <v>41106</v>
      </c>
      <c r="I966" t="str">
        <f t="shared" si="135"/>
        <v>EINFACHE MASCHINEN</v>
      </c>
      <c r="J966" t="b">
        <f t="shared" si="136"/>
        <v>0</v>
      </c>
      <c r="M966">
        <f t="shared" si="137"/>
        <v>14</v>
      </c>
      <c r="N966" t="str">
        <f t="shared" si="138"/>
        <v>+(961) 476-4102</v>
      </c>
      <c r="O966">
        <f t="shared" si="139"/>
        <v>1254</v>
      </c>
      <c r="P966" t="b">
        <f t="shared" si="140"/>
        <v>1</v>
      </c>
      <c r="Q966">
        <f t="shared" si="141"/>
        <v>1254</v>
      </c>
      <c r="R966" t="b">
        <f t="shared" si="142"/>
        <v>1</v>
      </c>
      <c r="U966">
        <f t="shared" si="143"/>
        <v>2</v>
      </c>
    </row>
    <row r="967" spans="1:21" x14ac:dyDescent="0.25">
      <c r="A967" t="s">
        <v>4894</v>
      </c>
      <c r="B967" t="s">
        <v>2936</v>
      </c>
      <c r="C967" t="s">
        <v>502</v>
      </c>
      <c r="D967" s="5" t="s">
        <v>3899</v>
      </c>
      <c r="E967" t="s">
        <v>2069</v>
      </c>
      <c r="F967" s="8">
        <v>1072</v>
      </c>
      <c r="G967" s="2">
        <v>43823</v>
      </c>
      <c r="I967" t="str">
        <f t="shared" si="135"/>
        <v>ACHSE VARSITY</v>
      </c>
      <c r="J967" t="b">
        <f t="shared" si="136"/>
        <v>0</v>
      </c>
      <c r="M967">
        <f t="shared" si="137"/>
        <v>14</v>
      </c>
      <c r="N967" t="str">
        <f t="shared" si="138"/>
        <v>+(369) 944-1698</v>
      </c>
      <c r="O967">
        <f t="shared" si="139"/>
        <v>1072</v>
      </c>
      <c r="P967" t="b">
        <f t="shared" si="140"/>
        <v>1</v>
      </c>
      <c r="Q967">
        <f t="shared" si="141"/>
        <v>1072</v>
      </c>
      <c r="R967" t="b">
        <f t="shared" si="142"/>
        <v>1</v>
      </c>
      <c r="U967">
        <f t="shared" si="143"/>
        <v>1</v>
      </c>
    </row>
    <row r="968" spans="1:21" x14ac:dyDescent="0.25">
      <c r="A968" t="s">
        <v>4895</v>
      </c>
      <c r="B968" t="s">
        <v>2937</v>
      </c>
      <c r="C968" t="s">
        <v>984</v>
      </c>
      <c r="D968" s="5" t="s">
        <v>3900</v>
      </c>
      <c r="E968" t="s">
        <v>2070</v>
      </c>
      <c r="F968" s="8">
        <v>3159</v>
      </c>
      <c r="G968" s="2">
        <v>41412</v>
      </c>
      <c r="I968" t="str">
        <f t="shared" si="135"/>
        <v>MILLWOOD WIND FRUCHTBAR</v>
      </c>
      <c r="J968" t="b">
        <f t="shared" si="136"/>
        <v>0</v>
      </c>
      <c r="M968">
        <f t="shared" si="137"/>
        <v>14</v>
      </c>
      <c r="N968" t="str">
        <f t="shared" si="138"/>
        <v>+(477) 311-4086</v>
      </c>
      <c r="O968">
        <f t="shared" si="139"/>
        <v>3159</v>
      </c>
      <c r="P968" t="b">
        <f t="shared" si="140"/>
        <v>1</v>
      </c>
      <c r="Q968">
        <f t="shared" si="141"/>
        <v>3159</v>
      </c>
      <c r="R968" t="b">
        <f t="shared" si="142"/>
        <v>1</v>
      </c>
      <c r="U968">
        <f t="shared" si="143"/>
        <v>1</v>
      </c>
    </row>
    <row r="969" spans="1:21" x14ac:dyDescent="0.25">
      <c r="A969" t="s">
        <v>4896</v>
      </c>
      <c r="B969" t="s">
        <v>2938</v>
      </c>
      <c r="C969" t="s">
        <v>503</v>
      </c>
      <c r="D969" s="5" t="s">
        <v>3901</v>
      </c>
      <c r="E969" t="s">
        <v>2071</v>
      </c>
      <c r="F969" s="8">
        <v>1099</v>
      </c>
      <c r="G969" s="2">
        <v>42710</v>
      </c>
      <c r="I969" t="str">
        <f t="shared" si="135"/>
        <v>ORSOLA AUSTERNBAR</v>
      </c>
      <c r="J969" t="b">
        <f t="shared" si="136"/>
        <v>0</v>
      </c>
      <c r="M969">
        <f t="shared" si="137"/>
        <v>14</v>
      </c>
      <c r="N969" t="str">
        <f t="shared" si="138"/>
        <v>+(984) 929-2294</v>
      </c>
      <c r="O969">
        <f t="shared" si="139"/>
        <v>1099</v>
      </c>
      <c r="P969" t="b">
        <f t="shared" si="140"/>
        <v>1</v>
      </c>
      <c r="Q969">
        <f t="shared" si="141"/>
        <v>1099</v>
      </c>
      <c r="R969" t="b">
        <f t="shared" si="142"/>
        <v>1</v>
      </c>
      <c r="U969">
        <f t="shared" si="143"/>
        <v>1</v>
      </c>
    </row>
    <row r="970" spans="1:21" x14ac:dyDescent="0.25">
      <c r="A970" t="s">
        <v>4897</v>
      </c>
      <c r="B970" t="s">
        <v>2939</v>
      </c>
      <c r="C970" t="s">
        <v>985</v>
      </c>
      <c r="D970" s="5" t="s">
        <v>3902</v>
      </c>
      <c r="E970" t="s">
        <v>2072</v>
      </c>
      <c r="F970" s="8">
        <v>7146</v>
      </c>
      <c r="G970" s="2">
        <v>40980</v>
      </c>
      <c r="I970" t="str">
        <f t="shared" si="135"/>
        <v>INKA</v>
      </c>
      <c r="J970" t="b">
        <f t="shared" si="136"/>
        <v>0</v>
      </c>
      <c r="M970">
        <f t="shared" si="137"/>
        <v>14</v>
      </c>
      <c r="N970" t="str">
        <f t="shared" si="138"/>
        <v>+(881) 418-9015</v>
      </c>
      <c r="O970">
        <f t="shared" si="139"/>
        <v>7146</v>
      </c>
      <c r="P970" t="b">
        <f t="shared" si="140"/>
        <v>1</v>
      </c>
      <c r="Q970">
        <f t="shared" si="141"/>
        <v>7146</v>
      </c>
      <c r="R970" t="b">
        <f t="shared" si="142"/>
        <v>1</v>
      </c>
      <c r="U970">
        <f t="shared" si="143"/>
        <v>1</v>
      </c>
    </row>
    <row r="971" spans="1:21" x14ac:dyDescent="0.25">
      <c r="A971" t="s">
        <v>4898</v>
      </c>
      <c r="B971" t="s">
        <v>2940</v>
      </c>
      <c r="C971" t="s">
        <v>504</v>
      </c>
      <c r="D971" s="5" t="s">
        <v>3903</v>
      </c>
      <c r="E971" t="s">
        <v>2073</v>
      </c>
      <c r="F971" s="8">
        <v>5515</v>
      </c>
      <c r="G971" s="2">
        <v>44438</v>
      </c>
      <c r="I971" t="str">
        <f t="shared" si="135"/>
        <v>TRANSWORLD-HAUS</v>
      </c>
      <c r="J971" t="b">
        <f t="shared" si="136"/>
        <v>0</v>
      </c>
      <c r="M971">
        <f t="shared" si="137"/>
        <v>14</v>
      </c>
      <c r="N971" t="str">
        <f t="shared" si="138"/>
        <v>+(577) 892-9494</v>
      </c>
      <c r="O971">
        <f t="shared" si="139"/>
        <v>5515</v>
      </c>
      <c r="P971" t="b">
        <f t="shared" si="140"/>
        <v>1</v>
      </c>
      <c r="Q971">
        <f t="shared" si="141"/>
        <v>5515</v>
      </c>
      <c r="R971" t="b">
        <f t="shared" si="142"/>
        <v>1</v>
      </c>
      <c r="U971">
        <f t="shared" si="143"/>
        <v>1</v>
      </c>
    </row>
    <row r="972" spans="1:21" x14ac:dyDescent="0.25">
      <c r="A972" t="s">
        <v>4899</v>
      </c>
      <c r="B972" t="s">
        <v>2941</v>
      </c>
      <c r="C972" t="s">
        <v>986</v>
      </c>
      <c r="D972" s="5" t="s">
        <v>3904</v>
      </c>
      <c r="E972" t="s">
        <v>4960</v>
      </c>
      <c r="F972" s="8">
        <v>3251</v>
      </c>
      <c r="G972" s="2">
        <v>44592</v>
      </c>
      <c r="I972" t="str">
        <f t="shared" si="135"/>
        <v>IMPALAFABRIK</v>
      </c>
      <c r="J972" t="b">
        <f t="shared" si="136"/>
        <v>0</v>
      </c>
      <c r="M972">
        <f t="shared" si="137"/>
        <v>13</v>
      </c>
      <c r="N972" t="str">
        <f t="shared" si="138"/>
        <v>+(203) 537-440</v>
      </c>
      <c r="O972">
        <f t="shared" si="139"/>
        <v>3251</v>
      </c>
      <c r="P972" t="b">
        <f t="shared" si="140"/>
        <v>1</v>
      </c>
      <c r="Q972">
        <f t="shared" si="141"/>
        <v>3251</v>
      </c>
      <c r="R972" t="b">
        <f t="shared" si="142"/>
        <v>1</v>
      </c>
      <c r="U972">
        <f t="shared" si="143"/>
        <v>1</v>
      </c>
    </row>
    <row r="973" spans="1:21" x14ac:dyDescent="0.25">
      <c r="A973" t="s">
        <v>4900</v>
      </c>
      <c r="B973" t="s">
        <v>2942</v>
      </c>
      <c r="C973" t="s">
        <v>505</v>
      </c>
      <c r="D973" s="5" t="s">
        <v>3905</v>
      </c>
      <c r="E973" t="s">
        <v>2074</v>
      </c>
      <c r="F973" s="8">
        <v>8359</v>
      </c>
      <c r="G973" s="2">
        <v>41996</v>
      </c>
      <c r="I973" t="str">
        <f t="shared" si="135"/>
        <v>BK FECHTVEREIN</v>
      </c>
      <c r="J973" t="b">
        <f t="shared" si="136"/>
        <v>0</v>
      </c>
      <c r="M973">
        <f t="shared" si="137"/>
        <v>14</v>
      </c>
      <c r="N973" t="str">
        <f t="shared" si="138"/>
        <v>+(917) 921-0105</v>
      </c>
      <c r="O973">
        <f t="shared" si="139"/>
        <v>8359</v>
      </c>
      <c r="P973" t="b">
        <f t="shared" si="140"/>
        <v>1</v>
      </c>
      <c r="Q973">
        <f t="shared" si="141"/>
        <v>8359</v>
      </c>
      <c r="R973" t="b">
        <f t="shared" si="142"/>
        <v>1</v>
      </c>
      <c r="U973">
        <f t="shared" si="143"/>
        <v>1</v>
      </c>
    </row>
    <row r="974" spans="1:21" x14ac:dyDescent="0.25">
      <c r="A974" t="s">
        <v>4901</v>
      </c>
      <c r="B974" t="s">
        <v>2943</v>
      </c>
      <c r="C974" t="s">
        <v>506</v>
      </c>
      <c r="D974" s="5" t="s">
        <v>3906</v>
      </c>
      <c r="E974" t="s">
        <v>2075</v>
      </c>
      <c r="F974" s="8">
        <v>1678</v>
      </c>
      <c r="G974" s="2">
        <v>42028</v>
      </c>
      <c r="I974" t="str">
        <f t="shared" si="135"/>
        <v>MAGENFALLEN-INSELN</v>
      </c>
      <c r="J974" t="b">
        <f t="shared" si="136"/>
        <v>0</v>
      </c>
      <c r="M974">
        <f t="shared" si="137"/>
        <v>14</v>
      </c>
      <c r="N974" t="str">
        <f t="shared" si="138"/>
        <v>+(522) 651-9577</v>
      </c>
      <c r="O974">
        <f t="shared" si="139"/>
        <v>1678</v>
      </c>
      <c r="P974" t="b">
        <f t="shared" si="140"/>
        <v>1</v>
      </c>
      <c r="Q974">
        <f t="shared" si="141"/>
        <v>1678</v>
      </c>
      <c r="R974" t="b">
        <f t="shared" si="142"/>
        <v>1</v>
      </c>
      <c r="U974">
        <f t="shared" si="143"/>
        <v>1</v>
      </c>
    </row>
    <row r="975" spans="1:21" x14ac:dyDescent="0.25">
      <c r="A975" t="s">
        <v>4902</v>
      </c>
      <c r="B975" t="s">
        <v>2944</v>
      </c>
      <c r="C975" t="s">
        <v>507</v>
      </c>
      <c r="D975" s="5" t="s">
        <v>3907</v>
      </c>
      <c r="E975" t="s">
        <v>2076</v>
      </c>
      <c r="F975" s="8">
        <v>5739</v>
      </c>
      <c r="G975" s="2">
        <v>42423</v>
      </c>
      <c r="I975" t="str">
        <f t="shared" si="135"/>
        <v>AIKI IT-UNTERSTÜTZUNG</v>
      </c>
      <c r="J975" t="b">
        <f t="shared" si="136"/>
        <v>0</v>
      </c>
      <c r="M975">
        <f t="shared" si="137"/>
        <v>14</v>
      </c>
      <c r="N975" t="str">
        <f t="shared" si="138"/>
        <v>+(314) 827-4799</v>
      </c>
      <c r="O975">
        <f t="shared" si="139"/>
        <v>5739</v>
      </c>
      <c r="P975" t="b">
        <f t="shared" si="140"/>
        <v>1</v>
      </c>
      <c r="Q975">
        <f t="shared" si="141"/>
        <v>5739</v>
      </c>
      <c r="R975" t="b">
        <f t="shared" si="142"/>
        <v>1</v>
      </c>
      <c r="U975">
        <f t="shared" si="143"/>
        <v>1</v>
      </c>
    </row>
    <row r="976" spans="1:21" x14ac:dyDescent="0.25">
      <c r="A976" t="s">
        <v>4903</v>
      </c>
      <c r="B976" t="s">
        <v>2945</v>
      </c>
      <c r="C976" t="s">
        <v>508</v>
      </c>
      <c r="D976" s="5" t="s">
        <v>3908</v>
      </c>
      <c r="E976" t="s">
        <v>2077</v>
      </c>
      <c r="F976" s="8">
        <v>7063</v>
      </c>
      <c r="G976" s="2">
        <v>42338</v>
      </c>
      <c r="I976" t="str">
        <f t="shared" si="135"/>
        <v>MULTILUCHS</v>
      </c>
      <c r="J976" t="b">
        <f t="shared" si="136"/>
        <v>0</v>
      </c>
      <c r="M976">
        <f t="shared" si="137"/>
        <v>14</v>
      </c>
      <c r="N976" t="str">
        <f t="shared" si="138"/>
        <v>+(609) 403-2608</v>
      </c>
      <c r="O976">
        <f t="shared" si="139"/>
        <v>7063</v>
      </c>
      <c r="P976" t="b">
        <f t="shared" si="140"/>
        <v>1</v>
      </c>
      <c r="Q976">
        <f t="shared" si="141"/>
        <v>7063</v>
      </c>
      <c r="R976" t="b">
        <f t="shared" si="142"/>
        <v>1</v>
      </c>
      <c r="U976">
        <f t="shared" si="143"/>
        <v>1</v>
      </c>
    </row>
    <row r="977" spans="1:21" x14ac:dyDescent="0.25">
      <c r="A977" t="s">
        <v>4904</v>
      </c>
      <c r="B977" t="s">
        <v>2946</v>
      </c>
      <c r="C977" t="s">
        <v>509</v>
      </c>
      <c r="D977" s="5" t="s">
        <v>3909</v>
      </c>
      <c r="E977" t="s">
        <v>2078</v>
      </c>
      <c r="F977" s="8">
        <v>980</v>
      </c>
      <c r="G977" s="2">
        <v>43229</v>
      </c>
      <c r="I977" t="str">
        <f t="shared" si="135"/>
        <v>KONZEPT USA</v>
      </c>
      <c r="J977" t="b">
        <f t="shared" si="136"/>
        <v>0</v>
      </c>
      <c r="M977">
        <f t="shared" si="137"/>
        <v>14</v>
      </c>
      <c r="N977" t="str">
        <f t="shared" si="138"/>
        <v>+(827) 583-0803</v>
      </c>
      <c r="O977">
        <f t="shared" si="139"/>
        <v>980</v>
      </c>
      <c r="P977" t="b">
        <f t="shared" si="140"/>
        <v>1</v>
      </c>
      <c r="Q977">
        <f t="shared" si="141"/>
        <v>980</v>
      </c>
      <c r="R977" t="b">
        <f t="shared" si="142"/>
        <v>1</v>
      </c>
      <c r="U977">
        <f t="shared" si="143"/>
        <v>1</v>
      </c>
    </row>
    <row r="978" spans="1:21" x14ac:dyDescent="0.25">
      <c r="A978" t="s">
        <v>4905</v>
      </c>
      <c r="B978" t="s">
        <v>2947</v>
      </c>
      <c r="C978" t="s">
        <v>510</v>
      </c>
      <c r="D978" s="5" t="s">
        <v>3910</v>
      </c>
      <c r="E978" t="s">
        <v>2079</v>
      </c>
      <c r="F978" s="8">
        <v>7892</v>
      </c>
      <c r="G978" s="2">
        <v>41073</v>
      </c>
      <c r="I978" t="str">
        <f t="shared" si="135"/>
        <v>INCKAN</v>
      </c>
      <c r="J978" t="b">
        <f t="shared" si="136"/>
        <v>0</v>
      </c>
      <c r="M978">
        <f t="shared" si="137"/>
        <v>14</v>
      </c>
      <c r="N978" t="str">
        <f t="shared" si="138"/>
        <v>+(543) 855-9169</v>
      </c>
      <c r="O978">
        <f t="shared" si="139"/>
        <v>7892</v>
      </c>
      <c r="P978" t="b">
        <f t="shared" si="140"/>
        <v>1</v>
      </c>
      <c r="Q978">
        <f t="shared" si="141"/>
        <v>7892</v>
      </c>
      <c r="R978" t="b">
        <f t="shared" si="142"/>
        <v>1</v>
      </c>
      <c r="U978">
        <f t="shared" si="143"/>
        <v>1</v>
      </c>
    </row>
    <row r="979" spans="1:21" x14ac:dyDescent="0.25">
      <c r="A979" t="s">
        <v>4906</v>
      </c>
      <c r="B979" t="s">
        <v>2948</v>
      </c>
      <c r="C979" t="s">
        <v>987</v>
      </c>
      <c r="D979" s="5" t="s">
        <v>3200</v>
      </c>
      <c r="E979" t="s">
        <v>2080</v>
      </c>
      <c r="F979" s="8">
        <v>2843</v>
      </c>
      <c r="G979" s="2">
        <v>42461</v>
      </c>
      <c r="I979" t="str">
        <f t="shared" si="135"/>
        <v>TEAMLÖSUNGEN</v>
      </c>
      <c r="J979" t="b">
        <f t="shared" si="136"/>
        <v>0</v>
      </c>
      <c r="M979">
        <f t="shared" si="137"/>
        <v>14</v>
      </c>
      <c r="N979" t="str">
        <f t="shared" si="138"/>
        <v>+(491) 737-9446</v>
      </c>
      <c r="O979">
        <f t="shared" si="139"/>
        <v>2843</v>
      </c>
      <c r="P979" t="b">
        <f t="shared" si="140"/>
        <v>1</v>
      </c>
      <c r="Q979">
        <f t="shared" si="141"/>
        <v>2843</v>
      </c>
      <c r="R979" t="b">
        <f t="shared" si="142"/>
        <v>1</v>
      </c>
      <c r="U979">
        <f t="shared" si="143"/>
        <v>1</v>
      </c>
    </row>
    <row r="980" spans="1:21" x14ac:dyDescent="0.25">
      <c r="A980" t="s">
        <v>4907</v>
      </c>
      <c r="B980" t="s">
        <v>2949</v>
      </c>
      <c r="C980" t="s">
        <v>511</v>
      </c>
      <c r="D980" s="5" t="s">
        <v>3911</v>
      </c>
      <c r="E980" t="s">
        <v>2081</v>
      </c>
      <c r="F980" s="8">
        <v>6294</v>
      </c>
      <c r="G980" s="2">
        <v>40903</v>
      </c>
      <c r="I980" t="str">
        <f t="shared" si="135"/>
        <v>ALEGRA DYNAMIK</v>
      </c>
      <c r="J980" t="b">
        <f t="shared" si="136"/>
        <v>0</v>
      </c>
      <c r="M980">
        <f t="shared" si="137"/>
        <v>14</v>
      </c>
      <c r="N980" t="str">
        <f t="shared" si="138"/>
        <v>+(427) 734-7146</v>
      </c>
      <c r="O980">
        <f t="shared" si="139"/>
        <v>6294</v>
      </c>
      <c r="P980" t="b">
        <f t="shared" si="140"/>
        <v>1</v>
      </c>
      <c r="Q980">
        <f t="shared" si="141"/>
        <v>6294</v>
      </c>
      <c r="R980" t="b">
        <f t="shared" si="142"/>
        <v>1</v>
      </c>
      <c r="U980">
        <f t="shared" si="143"/>
        <v>1</v>
      </c>
    </row>
    <row r="981" spans="1:21" x14ac:dyDescent="0.25">
      <c r="A981" t="s">
        <v>4908</v>
      </c>
      <c r="B981" t="s">
        <v>2950</v>
      </c>
      <c r="C981" t="s">
        <v>512</v>
      </c>
      <c r="D981" s="5" t="s">
        <v>3912</v>
      </c>
      <c r="E981" t="s">
        <v>2082</v>
      </c>
      <c r="F981" s="8">
        <v>5211</v>
      </c>
      <c r="G981" s="2">
        <v>43090</v>
      </c>
      <c r="I981" t="str">
        <f t="shared" si="135"/>
        <v>DIAMOND WEIN UND SPIRITUOSEN</v>
      </c>
      <c r="J981" t="b">
        <f t="shared" si="136"/>
        <v>0</v>
      </c>
      <c r="M981">
        <f t="shared" si="137"/>
        <v>14</v>
      </c>
      <c r="N981" t="str">
        <f t="shared" si="138"/>
        <v>+(464) 753-5716</v>
      </c>
      <c r="O981">
        <f t="shared" si="139"/>
        <v>5211</v>
      </c>
      <c r="P981" t="b">
        <f t="shared" si="140"/>
        <v>1</v>
      </c>
      <c r="Q981">
        <f t="shared" si="141"/>
        <v>5211</v>
      </c>
      <c r="R981" t="b">
        <f t="shared" si="142"/>
        <v>1</v>
      </c>
      <c r="U981">
        <f t="shared" si="143"/>
        <v>1</v>
      </c>
    </row>
    <row r="982" spans="1:21" x14ac:dyDescent="0.25">
      <c r="A982" t="s">
        <v>4909</v>
      </c>
      <c r="B982" t="s">
        <v>2951</v>
      </c>
      <c r="C982" t="s">
        <v>513</v>
      </c>
      <c r="D982" s="5" t="s">
        <v>3395</v>
      </c>
      <c r="E982" t="s">
        <v>2083</v>
      </c>
      <c r="F982" s="8">
        <v>5827</v>
      </c>
      <c r="G982" s="2">
        <v>44245</v>
      </c>
      <c r="I982" t="str">
        <f t="shared" si="135"/>
        <v>DIGITALES MANTRA</v>
      </c>
      <c r="J982" t="b">
        <f t="shared" si="136"/>
        <v>0</v>
      </c>
      <c r="M982">
        <f t="shared" si="137"/>
        <v>14</v>
      </c>
      <c r="N982" t="str">
        <f t="shared" si="138"/>
        <v>+(474) 633-1272</v>
      </c>
      <c r="O982">
        <f t="shared" si="139"/>
        <v>5827</v>
      </c>
      <c r="P982" t="b">
        <f t="shared" si="140"/>
        <v>1</v>
      </c>
      <c r="Q982">
        <f t="shared" si="141"/>
        <v>5827</v>
      </c>
      <c r="R982" t="b">
        <f t="shared" si="142"/>
        <v>1</v>
      </c>
      <c r="U982">
        <f t="shared" si="143"/>
        <v>1</v>
      </c>
    </row>
    <row r="983" spans="1:21" x14ac:dyDescent="0.25">
      <c r="A983" t="s">
        <v>4910</v>
      </c>
      <c r="B983" t="s">
        <v>2952</v>
      </c>
      <c r="C983" t="s">
        <v>514</v>
      </c>
      <c r="D983" s="5" t="s">
        <v>3913</v>
      </c>
      <c r="E983" t="s">
        <v>2084</v>
      </c>
      <c r="F983" s="8">
        <v>6729</v>
      </c>
      <c r="G983" s="2">
        <v>43925</v>
      </c>
      <c r="I983" t="str">
        <f t="shared" si="135"/>
        <v>PT TEKNIKASI-STUDIE</v>
      </c>
      <c r="J983" t="b">
        <f t="shared" si="136"/>
        <v>0</v>
      </c>
      <c r="M983">
        <f t="shared" si="137"/>
        <v>14</v>
      </c>
      <c r="N983" t="str">
        <f t="shared" si="138"/>
        <v>+(392) 759-6919</v>
      </c>
      <c r="O983">
        <f t="shared" si="139"/>
        <v>6729</v>
      </c>
      <c r="P983" t="b">
        <f t="shared" si="140"/>
        <v>1</v>
      </c>
      <c r="Q983">
        <f t="shared" si="141"/>
        <v>6729</v>
      </c>
      <c r="R983" t="b">
        <f t="shared" si="142"/>
        <v>1</v>
      </c>
      <c r="U983">
        <f t="shared" si="143"/>
        <v>1</v>
      </c>
    </row>
    <row r="984" spans="1:21" x14ac:dyDescent="0.25">
      <c r="A984" t="s">
        <v>4911</v>
      </c>
      <c r="B984" t="s">
        <v>2953</v>
      </c>
      <c r="C984" t="s">
        <v>988</v>
      </c>
      <c r="D984" s="5" t="s">
        <v>3914</v>
      </c>
      <c r="E984" t="s">
        <v>2085</v>
      </c>
      <c r="F984" s="8">
        <v>2008</v>
      </c>
      <c r="G984" s="2">
        <v>44560</v>
      </c>
      <c r="I984" t="str">
        <f t="shared" si="135"/>
        <v>ROTES RAD</v>
      </c>
      <c r="J984" t="b">
        <f t="shared" si="136"/>
        <v>0</v>
      </c>
      <c r="M984">
        <f t="shared" si="137"/>
        <v>14</v>
      </c>
      <c r="N984" t="str">
        <f t="shared" si="138"/>
        <v>+(294) 503-8835</v>
      </c>
      <c r="O984">
        <f t="shared" si="139"/>
        <v>2008</v>
      </c>
      <c r="P984" t="b">
        <f t="shared" si="140"/>
        <v>1</v>
      </c>
      <c r="Q984">
        <f t="shared" si="141"/>
        <v>2008</v>
      </c>
      <c r="R984" t="b">
        <f t="shared" si="142"/>
        <v>1</v>
      </c>
      <c r="U984">
        <f t="shared" si="143"/>
        <v>1</v>
      </c>
    </row>
    <row r="985" spans="1:21" x14ac:dyDescent="0.25">
      <c r="A985" t="s">
        <v>4912</v>
      </c>
      <c r="B985" t="s">
        <v>2954</v>
      </c>
      <c r="C985" t="s">
        <v>989</v>
      </c>
      <c r="D985" s="5" t="s">
        <v>3915</v>
      </c>
      <c r="E985" t="s">
        <v>2086</v>
      </c>
      <c r="F985" s="8">
        <v>329</v>
      </c>
      <c r="G985" s="2">
        <v>43032</v>
      </c>
      <c r="I985" t="str">
        <f t="shared" si="135"/>
        <v>STANDORTFUSION</v>
      </c>
      <c r="J985" t="b">
        <f t="shared" si="136"/>
        <v>0</v>
      </c>
      <c r="M985">
        <f t="shared" si="137"/>
        <v>14</v>
      </c>
      <c r="N985" t="str">
        <f t="shared" si="138"/>
        <v>+(248) 392-3472</v>
      </c>
      <c r="O985">
        <f t="shared" si="139"/>
        <v>329</v>
      </c>
      <c r="P985" t="b">
        <f t="shared" si="140"/>
        <v>1</v>
      </c>
      <c r="Q985">
        <f t="shared" si="141"/>
        <v>329</v>
      </c>
      <c r="R985" t="b">
        <f t="shared" si="142"/>
        <v>1</v>
      </c>
      <c r="U985">
        <f t="shared" si="143"/>
        <v>1</v>
      </c>
    </row>
    <row r="986" spans="1:21" x14ac:dyDescent="0.25">
      <c r="A986" t="s">
        <v>4913</v>
      </c>
      <c r="B986" t="s">
        <v>2955</v>
      </c>
      <c r="C986" t="s">
        <v>990</v>
      </c>
      <c r="D986" s="5" t="s">
        <v>3916</v>
      </c>
      <c r="E986" t="s">
        <v>2087</v>
      </c>
      <c r="F986" s="8">
        <v>8394</v>
      </c>
      <c r="G986" s="2">
        <v>43380</v>
      </c>
      <c r="I986" t="str">
        <f t="shared" si="135"/>
        <v>HYPERLOKALIS</v>
      </c>
      <c r="J986" t="b">
        <f t="shared" si="136"/>
        <v>0</v>
      </c>
      <c r="M986">
        <f t="shared" si="137"/>
        <v>14</v>
      </c>
      <c r="N986" t="str">
        <f t="shared" si="138"/>
        <v>+(853) 740-8378</v>
      </c>
      <c r="O986">
        <f t="shared" si="139"/>
        <v>8394</v>
      </c>
      <c r="P986" t="b">
        <f t="shared" si="140"/>
        <v>1</v>
      </c>
      <c r="Q986">
        <f t="shared" si="141"/>
        <v>8394</v>
      </c>
      <c r="R986" t="b">
        <f t="shared" si="142"/>
        <v>1</v>
      </c>
      <c r="U986">
        <f t="shared" si="143"/>
        <v>1</v>
      </c>
    </row>
    <row r="987" spans="1:21" x14ac:dyDescent="0.25">
      <c r="A987" t="s">
        <v>4914</v>
      </c>
      <c r="B987" t="s">
        <v>2956</v>
      </c>
      <c r="C987" t="s">
        <v>991</v>
      </c>
      <c r="D987" s="5" t="s">
        <v>3917</v>
      </c>
      <c r="E987" t="s">
        <v>2088</v>
      </c>
      <c r="F987" s="8">
        <v>6929</v>
      </c>
      <c r="G987" s="2">
        <v>42802</v>
      </c>
      <c r="I987" t="str">
        <f t="shared" si="135"/>
        <v>SELAGIN DIGITAL</v>
      </c>
      <c r="J987" t="b">
        <f t="shared" si="136"/>
        <v>0</v>
      </c>
      <c r="M987">
        <f t="shared" si="137"/>
        <v>14</v>
      </c>
      <c r="N987" t="str">
        <f t="shared" si="138"/>
        <v>+(824) 278-8055</v>
      </c>
      <c r="O987">
        <f t="shared" si="139"/>
        <v>6929</v>
      </c>
      <c r="P987" t="b">
        <f t="shared" si="140"/>
        <v>1</v>
      </c>
      <c r="Q987">
        <f t="shared" si="141"/>
        <v>6929</v>
      </c>
      <c r="R987" t="b">
        <f t="shared" si="142"/>
        <v>1</v>
      </c>
      <c r="U987">
        <f t="shared" si="143"/>
        <v>1</v>
      </c>
    </row>
    <row r="988" spans="1:21" x14ac:dyDescent="0.25">
      <c r="A988" t="s">
        <v>4915</v>
      </c>
      <c r="B988" t="s">
        <v>2957</v>
      </c>
      <c r="C988" t="s">
        <v>992</v>
      </c>
      <c r="D988" s="5" t="s">
        <v>3638</v>
      </c>
      <c r="E988" t="s">
        <v>2089</v>
      </c>
      <c r="F988" s="8">
        <v>1201</v>
      </c>
      <c r="G988" s="2">
        <v>41651</v>
      </c>
      <c r="I988" t="str">
        <f t="shared" si="135"/>
        <v>BOTTA THINK</v>
      </c>
      <c r="J988" t="b">
        <f t="shared" si="136"/>
        <v>0</v>
      </c>
      <c r="M988">
        <f t="shared" si="137"/>
        <v>14</v>
      </c>
      <c r="N988" t="str">
        <f t="shared" si="138"/>
        <v>+(416) 821-7869</v>
      </c>
      <c r="O988">
        <f t="shared" si="139"/>
        <v>1201</v>
      </c>
      <c r="P988" t="b">
        <f t="shared" si="140"/>
        <v>1</v>
      </c>
      <c r="Q988">
        <f t="shared" si="141"/>
        <v>1201</v>
      </c>
      <c r="R988" t="b">
        <f t="shared" si="142"/>
        <v>1</v>
      </c>
      <c r="U988">
        <f t="shared" si="143"/>
        <v>1</v>
      </c>
    </row>
    <row r="989" spans="1:21" x14ac:dyDescent="0.25">
      <c r="A989" t="s">
        <v>4916</v>
      </c>
      <c r="B989" t="s">
        <v>2958</v>
      </c>
      <c r="C989" t="s">
        <v>993</v>
      </c>
      <c r="D989" s="5" t="s">
        <v>3918</v>
      </c>
      <c r="E989" t="s">
        <v>2090</v>
      </c>
      <c r="F989" s="8">
        <v>5527</v>
      </c>
      <c r="G989" s="2">
        <v>41282</v>
      </c>
      <c r="I989" t="str">
        <f t="shared" si="135"/>
        <v>DEVOPS</v>
      </c>
      <c r="J989" t="b">
        <f t="shared" si="136"/>
        <v>0</v>
      </c>
      <c r="M989">
        <f t="shared" si="137"/>
        <v>14</v>
      </c>
      <c r="N989" t="str">
        <f t="shared" si="138"/>
        <v>+(506) 870-0278</v>
      </c>
      <c r="O989">
        <f t="shared" si="139"/>
        <v>5527</v>
      </c>
      <c r="P989" t="b">
        <f t="shared" si="140"/>
        <v>1</v>
      </c>
      <c r="Q989">
        <f t="shared" si="141"/>
        <v>5527</v>
      </c>
      <c r="R989" t="b">
        <f t="shared" si="142"/>
        <v>1</v>
      </c>
      <c r="U989">
        <f t="shared" si="143"/>
        <v>1</v>
      </c>
    </row>
    <row r="990" spans="1:21" x14ac:dyDescent="0.25">
      <c r="A990" t="s">
        <v>4917</v>
      </c>
      <c r="B990" t="s">
        <v>2959</v>
      </c>
      <c r="C990" t="s">
        <v>515</v>
      </c>
      <c r="D990" s="5" t="s">
        <v>3919</v>
      </c>
      <c r="E990" t="s">
        <v>2091</v>
      </c>
      <c r="F990" s="8">
        <v>5686</v>
      </c>
      <c r="G990" s="2">
        <v>40994</v>
      </c>
      <c r="I990" t="str">
        <f t="shared" si="135"/>
        <v>2H STUDIO</v>
      </c>
      <c r="J990" t="b">
        <f t="shared" si="136"/>
        <v>0</v>
      </c>
      <c r="M990">
        <f t="shared" si="137"/>
        <v>14</v>
      </c>
      <c r="N990" t="str">
        <f t="shared" si="138"/>
        <v>+(365) 253-9085</v>
      </c>
      <c r="O990">
        <f t="shared" si="139"/>
        <v>5686</v>
      </c>
      <c r="P990" t="b">
        <f t="shared" si="140"/>
        <v>1</v>
      </c>
      <c r="Q990">
        <f t="shared" si="141"/>
        <v>5686</v>
      </c>
      <c r="R990" t="b">
        <f t="shared" si="142"/>
        <v>1</v>
      </c>
      <c r="U990">
        <f t="shared" si="143"/>
        <v>1</v>
      </c>
    </row>
    <row r="991" spans="1:21" x14ac:dyDescent="0.25">
      <c r="A991" t="s">
        <v>4918</v>
      </c>
      <c r="B991" t="s">
        <v>2960</v>
      </c>
      <c r="C991" t="s">
        <v>516</v>
      </c>
      <c r="D991" s="5" t="s">
        <v>3920</v>
      </c>
      <c r="E991" t="s">
        <v>2092</v>
      </c>
      <c r="F991" s="8">
        <v>4046</v>
      </c>
      <c r="G991" s="2">
        <v>44188</v>
      </c>
      <c r="I991" t="str">
        <f t="shared" si="135"/>
        <v>WEBSTAR</v>
      </c>
      <c r="J991" t="b">
        <f t="shared" si="136"/>
        <v>0</v>
      </c>
      <c r="M991">
        <f t="shared" si="137"/>
        <v>14</v>
      </c>
      <c r="N991" t="str">
        <f t="shared" si="138"/>
        <v>+(671) 566-4211</v>
      </c>
      <c r="O991">
        <f t="shared" si="139"/>
        <v>4046</v>
      </c>
      <c r="P991" t="b">
        <f t="shared" si="140"/>
        <v>1</v>
      </c>
      <c r="Q991">
        <f t="shared" si="141"/>
        <v>4046</v>
      </c>
      <c r="R991" t="b">
        <f t="shared" si="142"/>
        <v>1</v>
      </c>
      <c r="U991">
        <f t="shared" si="143"/>
        <v>1</v>
      </c>
    </row>
    <row r="992" spans="1:21" x14ac:dyDescent="0.25">
      <c r="A992" t="s">
        <v>4919</v>
      </c>
      <c r="B992" t="s">
        <v>2961</v>
      </c>
      <c r="C992" t="s">
        <v>517</v>
      </c>
      <c r="D992" s="5" t="s">
        <v>3921</v>
      </c>
      <c r="E992" t="s">
        <v>2093</v>
      </c>
      <c r="F992" s="8">
        <v>4573</v>
      </c>
      <c r="G992" s="2">
        <v>44298</v>
      </c>
      <c r="I992" t="str">
        <f t="shared" si="135"/>
        <v>VEASIT</v>
      </c>
      <c r="J992" t="b">
        <f t="shared" si="136"/>
        <v>0</v>
      </c>
      <c r="M992">
        <f t="shared" si="137"/>
        <v>14</v>
      </c>
      <c r="N992" t="str">
        <f t="shared" si="138"/>
        <v>+(982) 429-1581</v>
      </c>
      <c r="O992">
        <f t="shared" si="139"/>
        <v>4573</v>
      </c>
      <c r="P992" t="b">
        <f t="shared" si="140"/>
        <v>1</v>
      </c>
      <c r="Q992">
        <f t="shared" si="141"/>
        <v>4573</v>
      </c>
      <c r="R992" t="b">
        <f t="shared" si="142"/>
        <v>1</v>
      </c>
      <c r="U992">
        <f t="shared" si="143"/>
        <v>1</v>
      </c>
    </row>
    <row r="993" spans="1:21" x14ac:dyDescent="0.25">
      <c r="A993" t="s">
        <v>4920</v>
      </c>
      <c r="B993" t="s">
        <v>2962</v>
      </c>
      <c r="C993" t="s">
        <v>994</v>
      </c>
      <c r="D993" s="5" t="s">
        <v>3922</v>
      </c>
      <c r="E993" t="s">
        <v>2094</v>
      </c>
      <c r="F993" s="8">
        <v>3806</v>
      </c>
      <c r="G993" s="2">
        <v>44459</v>
      </c>
      <c r="I993" t="str">
        <f t="shared" si="135"/>
        <v>VIVID DESIGN</v>
      </c>
      <c r="J993" t="b">
        <f t="shared" si="136"/>
        <v>0</v>
      </c>
      <c r="M993">
        <f t="shared" si="137"/>
        <v>14</v>
      </c>
      <c r="N993" t="str">
        <f t="shared" si="138"/>
        <v>+(588) 638-5302</v>
      </c>
      <c r="O993">
        <f t="shared" si="139"/>
        <v>3806</v>
      </c>
      <c r="P993" t="b">
        <f t="shared" si="140"/>
        <v>1</v>
      </c>
      <c r="Q993">
        <f t="shared" si="141"/>
        <v>3806</v>
      </c>
      <c r="R993" t="b">
        <f t="shared" si="142"/>
        <v>1</v>
      </c>
      <c r="U993">
        <f t="shared" si="143"/>
        <v>1</v>
      </c>
    </row>
    <row r="994" spans="1:21" x14ac:dyDescent="0.25">
      <c r="A994" t="s">
        <v>4921</v>
      </c>
      <c r="B994" t="s">
        <v>2963</v>
      </c>
      <c r="C994" t="s">
        <v>995</v>
      </c>
      <c r="D994" s="5" t="s">
        <v>3923</v>
      </c>
      <c r="E994" t="s">
        <v>2095</v>
      </c>
      <c r="F994" s="8">
        <v>7018</v>
      </c>
      <c r="G994" s="2">
        <v>41550</v>
      </c>
      <c r="I994" t="str">
        <f t="shared" si="135"/>
        <v>DIGIITERA</v>
      </c>
      <c r="J994" t="b">
        <f t="shared" si="136"/>
        <v>0</v>
      </c>
      <c r="M994">
        <f t="shared" si="137"/>
        <v>14</v>
      </c>
      <c r="N994" t="str">
        <f t="shared" si="138"/>
        <v>+(851) 361-6359</v>
      </c>
      <c r="O994">
        <f t="shared" si="139"/>
        <v>7018</v>
      </c>
      <c r="P994" t="b">
        <f t="shared" si="140"/>
        <v>1</v>
      </c>
      <c r="Q994">
        <f t="shared" si="141"/>
        <v>7018</v>
      </c>
      <c r="R994" t="b">
        <f t="shared" si="142"/>
        <v>1</v>
      </c>
      <c r="U994">
        <f t="shared" si="143"/>
        <v>1</v>
      </c>
    </row>
    <row r="995" spans="1:21" x14ac:dyDescent="0.25">
      <c r="A995" t="s">
        <v>4922</v>
      </c>
      <c r="B995" t="s">
        <v>2964</v>
      </c>
      <c r="C995" t="s">
        <v>996</v>
      </c>
      <c r="D995" s="5" t="s">
        <v>3531</v>
      </c>
      <c r="E995" t="s">
        <v>2096</v>
      </c>
      <c r="F995" s="8">
        <v>3341</v>
      </c>
      <c r="G995" s="2">
        <v>42636</v>
      </c>
      <c r="I995" t="str">
        <f t="shared" si="135"/>
        <v>CODIGRAPHICS</v>
      </c>
      <c r="J995" t="b">
        <f t="shared" si="136"/>
        <v>0</v>
      </c>
      <c r="M995">
        <f t="shared" si="137"/>
        <v>14</v>
      </c>
      <c r="N995" t="str">
        <f t="shared" si="138"/>
        <v>+(816) 568-5911</v>
      </c>
      <c r="O995">
        <f t="shared" si="139"/>
        <v>3341</v>
      </c>
      <c r="P995" t="b">
        <f t="shared" si="140"/>
        <v>1</v>
      </c>
      <c r="Q995">
        <f t="shared" si="141"/>
        <v>3341</v>
      </c>
      <c r="R995" t="b">
        <f t="shared" si="142"/>
        <v>1</v>
      </c>
      <c r="U995">
        <f t="shared" si="143"/>
        <v>1</v>
      </c>
    </row>
    <row r="996" spans="1:21" x14ac:dyDescent="0.25">
      <c r="A996" t="s">
        <v>4923</v>
      </c>
      <c r="B996" t="s">
        <v>2965</v>
      </c>
      <c r="C996" t="s">
        <v>518</v>
      </c>
      <c r="D996" s="5" t="s">
        <v>3924</v>
      </c>
      <c r="E996" t="s">
        <v>2097</v>
      </c>
      <c r="F996" s="8">
        <v>7876</v>
      </c>
      <c r="G996" s="2">
        <v>42935</v>
      </c>
      <c r="I996" t="str">
        <f t="shared" si="135"/>
        <v>ACTENET</v>
      </c>
      <c r="J996" t="b">
        <f t="shared" si="136"/>
        <v>0</v>
      </c>
      <c r="M996">
        <f t="shared" si="137"/>
        <v>14</v>
      </c>
      <c r="N996" t="str">
        <f t="shared" si="138"/>
        <v>+(456) 843-7004</v>
      </c>
      <c r="O996">
        <f t="shared" si="139"/>
        <v>7876</v>
      </c>
      <c r="P996" t="b">
        <f t="shared" si="140"/>
        <v>1</v>
      </c>
      <c r="Q996">
        <f t="shared" si="141"/>
        <v>7876</v>
      </c>
      <c r="R996" t="b">
        <f t="shared" si="142"/>
        <v>1</v>
      </c>
      <c r="U996">
        <f t="shared" si="143"/>
        <v>1</v>
      </c>
    </row>
    <row r="997" spans="1:21" x14ac:dyDescent="0.25">
      <c r="A997" t="s">
        <v>4924</v>
      </c>
      <c r="B997" t="s">
        <v>2966</v>
      </c>
      <c r="C997" t="s">
        <v>997</v>
      </c>
      <c r="D997" s="5" t="s">
        <v>3925</v>
      </c>
      <c r="E997" t="s">
        <v>2098</v>
      </c>
      <c r="F997" s="8">
        <v>4703</v>
      </c>
      <c r="G997" s="2">
        <v>41051</v>
      </c>
      <c r="I997" t="str">
        <f t="shared" si="135"/>
        <v>DATAWRITE</v>
      </c>
      <c r="J997" t="b">
        <f t="shared" si="136"/>
        <v>0</v>
      </c>
      <c r="M997">
        <f t="shared" si="137"/>
        <v>14</v>
      </c>
      <c r="N997" t="str">
        <f t="shared" si="138"/>
        <v>+(655) 690-1559</v>
      </c>
      <c r="O997">
        <f t="shared" si="139"/>
        <v>4703</v>
      </c>
      <c r="P997" t="b">
        <f t="shared" si="140"/>
        <v>1</v>
      </c>
      <c r="Q997">
        <f t="shared" si="141"/>
        <v>4703</v>
      </c>
      <c r="R997" t="b">
        <f t="shared" si="142"/>
        <v>1</v>
      </c>
      <c r="U997">
        <f t="shared" si="143"/>
        <v>1</v>
      </c>
    </row>
    <row r="998" spans="1:21" x14ac:dyDescent="0.25">
      <c r="A998" t="s">
        <v>4925</v>
      </c>
      <c r="B998" t="s">
        <v>2967</v>
      </c>
      <c r="C998" t="s">
        <v>998</v>
      </c>
      <c r="D998" s="5" t="s">
        <v>3926</v>
      </c>
      <c r="E998" t="s">
        <v>2099</v>
      </c>
      <c r="F998" s="8">
        <v>2786</v>
      </c>
      <c r="G998" s="2">
        <v>44348</v>
      </c>
      <c r="I998" t="str">
        <f t="shared" si="135"/>
        <v>ECHO DIGITAL</v>
      </c>
      <c r="J998" t="b">
        <f t="shared" si="136"/>
        <v>0</v>
      </c>
      <c r="M998">
        <f t="shared" si="137"/>
        <v>14</v>
      </c>
      <c r="N998" t="str">
        <f t="shared" si="138"/>
        <v>+(444) 586-0540</v>
      </c>
      <c r="O998">
        <f t="shared" si="139"/>
        <v>2786</v>
      </c>
      <c r="P998" t="b">
        <f t="shared" si="140"/>
        <v>1</v>
      </c>
      <c r="Q998">
        <f t="shared" si="141"/>
        <v>2786</v>
      </c>
      <c r="R998" t="b">
        <f t="shared" si="142"/>
        <v>1</v>
      </c>
      <c r="U998">
        <f t="shared" si="143"/>
        <v>1</v>
      </c>
    </row>
    <row r="999" spans="1:21" x14ac:dyDescent="0.25">
      <c r="A999" t="s">
        <v>4926</v>
      </c>
      <c r="B999" t="s">
        <v>2968</v>
      </c>
      <c r="C999" t="s">
        <v>519</v>
      </c>
      <c r="D999" s="5" t="s">
        <v>3927</v>
      </c>
      <c r="E999" t="s">
        <v>2100</v>
      </c>
      <c r="F999" s="8">
        <v>3442</v>
      </c>
      <c r="G999" s="2">
        <v>42549</v>
      </c>
      <c r="I999" t="str">
        <f t="shared" si="135"/>
        <v>MEUSSICZ</v>
      </c>
      <c r="J999" t="b">
        <f t="shared" si="136"/>
        <v>0</v>
      </c>
      <c r="M999">
        <f t="shared" si="137"/>
        <v>14</v>
      </c>
      <c r="N999" t="str">
        <f t="shared" si="138"/>
        <v>+(752) 359-9358</v>
      </c>
      <c r="O999">
        <f t="shared" si="139"/>
        <v>3442</v>
      </c>
      <c r="P999" t="b">
        <f t="shared" si="140"/>
        <v>1</v>
      </c>
      <c r="Q999">
        <f t="shared" si="141"/>
        <v>3442</v>
      </c>
      <c r="R999" t="b">
        <f t="shared" si="142"/>
        <v>1</v>
      </c>
      <c r="U999">
        <f t="shared" si="143"/>
        <v>1</v>
      </c>
    </row>
    <row r="1000" spans="1:21" x14ac:dyDescent="0.25">
      <c r="A1000" t="s">
        <v>4927</v>
      </c>
      <c r="B1000" t="s">
        <v>2969</v>
      </c>
      <c r="C1000" t="s">
        <v>520</v>
      </c>
      <c r="D1000" s="5" t="s">
        <v>3928</v>
      </c>
      <c r="E1000" t="s">
        <v>2101</v>
      </c>
      <c r="F1000" s="8">
        <v>2505</v>
      </c>
      <c r="G1000" s="2">
        <v>44247</v>
      </c>
      <c r="I1000" t="str">
        <f t="shared" si="135"/>
        <v>LEARNIG</v>
      </c>
      <c r="J1000" t="b">
        <f t="shared" si="136"/>
        <v>0</v>
      </c>
      <c r="M1000">
        <f t="shared" si="137"/>
        <v>14</v>
      </c>
      <c r="N1000" t="str">
        <f t="shared" si="138"/>
        <v>+(716) 835-7132</v>
      </c>
      <c r="O1000">
        <f t="shared" si="139"/>
        <v>2505</v>
      </c>
      <c r="P1000" t="b">
        <f t="shared" si="140"/>
        <v>1</v>
      </c>
      <c r="Q1000">
        <f t="shared" si="141"/>
        <v>2505</v>
      </c>
      <c r="R1000" t="b">
        <f t="shared" si="142"/>
        <v>1</v>
      </c>
      <c r="U1000">
        <f t="shared" si="143"/>
        <v>1</v>
      </c>
    </row>
    <row r="1001" spans="1:21" x14ac:dyDescent="0.25">
      <c r="A1001" t="s">
        <v>3933</v>
      </c>
      <c r="B1001" t="s">
        <v>1003</v>
      </c>
      <c r="C1001" t="s">
        <v>523</v>
      </c>
      <c r="D1001" s="5" t="s">
        <v>2980</v>
      </c>
      <c r="E1001" t="s">
        <v>1121</v>
      </c>
      <c r="F1001" s="8">
        <v>570</v>
      </c>
      <c r="G1001" s="2"/>
      <c r="I1001" t="str">
        <f t="shared" si="135"/>
        <v>DELTAVITA</v>
      </c>
      <c r="J1001" t="b">
        <f t="shared" si="136"/>
        <v>1</v>
      </c>
      <c r="M1001">
        <f t="shared" si="137"/>
        <v>14</v>
      </c>
      <c r="N1001" t="str">
        <f t="shared" si="138"/>
        <v>+(841) 798-8943</v>
      </c>
      <c r="O1001">
        <f t="shared" si="139"/>
        <v>570</v>
      </c>
      <c r="P1001" t="b">
        <f t="shared" si="140"/>
        <v>1</v>
      </c>
      <c r="Q1001">
        <f t="shared" si="141"/>
        <v>570</v>
      </c>
      <c r="R1001" t="b">
        <f t="shared" si="142"/>
        <v>0</v>
      </c>
      <c r="U1001">
        <f t="shared" si="143"/>
        <v>1</v>
      </c>
    </row>
    <row r="1002" spans="1:21" x14ac:dyDescent="0.25">
      <c r="A1002" t="s">
        <v>3941</v>
      </c>
      <c r="B1002" t="s">
        <v>1011</v>
      </c>
      <c r="C1002" t="s">
        <v>529</v>
      </c>
      <c r="D1002" s="5" t="s">
        <v>2988</v>
      </c>
      <c r="E1002" t="s">
        <v>1129</v>
      </c>
      <c r="F1002" s="8">
        <v>5258</v>
      </c>
      <c r="G1002" s="2">
        <v>42863</v>
      </c>
      <c r="I1002" t="str">
        <f t="shared" si="135"/>
        <v>TEAM SOFTWARE</v>
      </c>
      <c r="J1002" t="b">
        <f t="shared" si="136"/>
        <v>0</v>
      </c>
      <c r="M1002">
        <f t="shared" si="137"/>
        <v>14</v>
      </c>
      <c r="N1002" t="str">
        <f t="shared" si="138"/>
        <v>+(669) 494-0889</v>
      </c>
      <c r="O1002">
        <f t="shared" si="139"/>
        <v>5258</v>
      </c>
      <c r="P1002" t="b">
        <f t="shared" si="140"/>
        <v>1</v>
      </c>
      <c r="Q1002">
        <f t="shared" si="141"/>
        <v>5258</v>
      </c>
      <c r="R1002" t="b">
        <f t="shared" si="142"/>
        <v>1</v>
      </c>
      <c r="U1002">
        <f t="shared" si="143"/>
        <v>1</v>
      </c>
    </row>
    <row r="1003" spans="1:21" x14ac:dyDescent="0.25">
      <c r="A1003" t="s">
        <v>3948</v>
      </c>
      <c r="B1003" t="s">
        <v>1018</v>
      </c>
      <c r="C1003" t="s">
        <v>535</v>
      </c>
      <c r="D1003" s="5" t="s">
        <v>2995</v>
      </c>
      <c r="E1003" t="s">
        <v>1136</v>
      </c>
      <c r="F1003" s="8">
        <v>607</v>
      </c>
      <c r="G1003" s="2">
        <v>44486</v>
      </c>
      <c r="I1003" t="str">
        <f t="shared" si="135"/>
        <v>VUEVITAS</v>
      </c>
      <c r="J1003" t="b">
        <f t="shared" si="136"/>
        <v>0</v>
      </c>
      <c r="M1003">
        <f t="shared" si="137"/>
        <v>14</v>
      </c>
      <c r="N1003" t="str">
        <f t="shared" si="138"/>
        <v>+(988) 713-8842</v>
      </c>
      <c r="O1003">
        <f t="shared" si="139"/>
        <v>607</v>
      </c>
      <c r="P1003" t="b">
        <f t="shared" si="140"/>
        <v>1</v>
      </c>
      <c r="Q1003">
        <f t="shared" si="141"/>
        <v>607</v>
      </c>
      <c r="R1003" t="b">
        <f t="shared" si="142"/>
        <v>1</v>
      </c>
      <c r="U1003">
        <f t="shared" si="143"/>
        <v>1</v>
      </c>
    </row>
    <row r="1004" spans="1:21" x14ac:dyDescent="0.25">
      <c r="A1004" t="s">
        <v>3954</v>
      </c>
      <c r="B1004" t="s">
        <v>1024</v>
      </c>
      <c r="C1004" t="s">
        <v>7</v>
      </c>
      <c r="D1004" s="5" t="s">
        <v>3000</v>
      </c>
      <c r="E1004" t="s">
        <v>1142</v>
      </c>
      <c r="F1004" s="8">
        <v>351</v>
      </c>
      <c r="G1004" s="2">
        <v>41489</v>
      </c>
      <c r="I1004" t="str">
        <f t="shared" si="135"/>
        <v>EVERY GOOD GOOD AFTER LOGO</v>
      </c>
      <c r="J1004" t="b">
        <f t="shared" si="136"/>
        <v>0</v>
      </c>
      <c r="M1004">
        <f t="shared" si="137"/>
        <v>14</v>
      </c>
      <c r="N1004" t="str">
        <f t="shared" si="138"/>
        <v>+(386) 943-6501</v>
      </c>
      <c r="O1004">
        <f t="shared" si="139"/>
        <v>351</v>
      </c>
      <c r="P1004" t="b">
        <f t="shared" si="140"/>
        <v>1</v>
      </c>
      <c r="Q1004">
        <f t="shared" si="141"/>
        <v>351</v>
      </c>
      <c r="R1004" t="b">
        <f t="shared" si="142"/>
        <v>1</v>
      </c>
      <c r="U1004">
        <f t="shared" si="143"/>
        <v>1</v>
      </c>
    </row>
    <row r="1005" spans="1:21" x14ac:dyDescent="0.25">
      <c r="A1005" t="s">
        <v>3968</v>
      </c>
      <c r="B1005" t="s">
        <v>1038</v>
      </c>
      <c r="C1005" t="s">
        <v>545</v>
      </c>
      <c r="D1005" s="5" t="s">
        <v>3014</v>
      </c>
      <c r="E1005" t="s">
        <v>1156</v>
      </c>
      <c r="F1005" s="8">
        <v>5403</v>
      </c>
      <c r="G1005" s="2">
        <v>42691</v>
      </c>
      <c r="I1005" t="str">
        <f t="shared" si="135"/>
        <v>NEW CULTURE</v>
      </c>
      <c r="J1005" t="b">
        <f t="shared" si="136"/>
        <v>0</v>
      </c>
      <c r="M1005">
        <f t="shared" si="137"/>
        <v>14</v>
      </c>
      <c r="N1005" t="str">
        <f t="shared" si="138"/>
        <v>+(937) 737-8674</v>
      </c>
      <c r="O1005">
        <f t="shared" si="139"/>
        <v>5403</v>
      </c>
      <c r="P1005" t="b">
        <f t="shared" si="140"/>
        <v>1</v>
      </c>
      <c r="Q1005">
        <f t="shared" si="141"/>
        <v>5403</v>
      </c>
      <c r="R1005" t="b">
        <f t="shared" si="142"/>
        <v>1</v>
      </c>
      <c r="U1005">
        <f t="shared" si="143"/>
        <v>1</v>
      </c>
    </row>
    <row r="1006" spans="1:21" x14ac:dyDescent="0.25">
      <c r="A1006" t="s">
        <v>3985</v>
      </c>
      <c r="B1006" t="s">
        <v>1055</v>
      </c>
      <c r="C1006" t="s">
        <v>553</v>
      </c>
      <c r="D1006" s="5" t="s">
        <v>3031</v>
      </c>
      <c r="E1006" t="s">
        <v>1173</v>
      </c>
      <c r="F1006" s="8">
        <v>8455</v>
      </c>
      <c r="G1006" s="2">
        <v>43899</v>
      </c>
      <c r="I1006" t="str">
        <f t="shared" si="135"/>
        <v>WALNA DYNAMICS</v>
      </c>
      <c r="J1006" t="b">
        <f t="shared" si="136"/>
        <v>0</v>
      </c>
      <c r="M1006">
        <f t="shared" si="137"/>
        <v>14</v>
      </c>
      <c r="N1006" t="str">
        <f t="shared" si="138"/>
        <v>+(465) 470-3259</v>
      </c>
      <c r="O1006">
        <f t="shared" si="139"/>
        <v>8455</v>
      </c>
      <c r="P1006" t="b">
        <f t="shared" si="140"/>
        <v>1</v>
      </c>
      <c r="Q1006">
        <f t="shared" si="141"/>
        <v>8455</v>
      </c>
      <c r="R1006" t="b">
        <f t="shared" si="142"/>
        <v>1</v>
      </c>
      <c r="U1006">
        <f t="shared" si="143"/>
        <v>1</v>
      </c>
    </row>
    <row r="1007" spans="1:21" x14ac:dyDescent="0.25">
      <c r="A1007" t="s">
        <v>3990</v>
      </c>
      <c r="B1007" t="s">
        <v>1060</v>
      </c>
      <c r="C1007" t="s">
        <v>557</v>
      </c>
      <c r="D1007" s="5" t="s">
        <v>3035</v>
      </c>
      <c r="E1007" t="s">
        <v>1178</v>
      </c>
      <c r="F1007" s="8">
        <v>6440</v>
      </c>
      <c r="G1007" s="2">
        <v>43582</v>
      </c>
      <c r="I1007" t="str">
        <f t="shared" si="135"/>
        <v>LBR ENGINEERS</v>
      </c>
      <c r="J1007" t="b">
        <f t="shared" si="136"/>
        <v>0</v>
      </c>
      <c r="M1007">
        <f t="shared" si="137"/>
        <v>14</v>
      </c>
      <c r="N1007" t="str">
        <f t="shared" si="138"/>
        <v>+(615) 502-3945</v>
      </c>
      <c r="O1007">
        <f t="shared" si="139"/>
        <v>6440</v>
      </c>
      <c r="P1007" t="b">
        <f t="shared" si="140"/>
        <v>1</v>
      </c>
      <c r="Q1007">
        <f t="shared" si="141"/>
        <v>6440</v>
      </c>
      <c r="R1007" t="b">
        <f t="shared" si="142"/>
        <v>1</v>
      </c>
      <c r="U1007">
        <f t="shared" si="143"/>
        <v>1</v>
      </c>
    </row>
    <row r="1008" spans="1:21" x14ac:dyDescent="0.25">
      <c r="A1008" t="s">
        <v>3995</v>
      </c>
      <c r="B1008" t="s">
        <v>1065</v>
      </c>
      <c r="C1008" t="s">
        <v>26</v>
      </c>
      <c r="D1008" s="5" t="s">
        <v>3040</v>
      </c>
      <c r="E1008" t="s">
        <v>1183</v>
      </c>
      <c r="F1008" s="8">
        <v>2993</v>
      </c>
      <c r="G1008" s="2">
        <v>43340</v>
      </c>
      <c r="I1008" t="str">
        <f t="shared" si="135"/>
        <v>STARTUP EUROPE</v>
      </c>
      <c r="J1008" t="b">
        <f t="shared" si="136"/>
        <v>0</v>
      </c>
      <c r="M1008">
        <f t="shared" si="137"/>
        <v>14</v>
      </c>
      <c r="N1008" t="str">
        <f t="shared" si="138"/>
        <v>+(282) 971-1586</v>
      </c>
      <c r="O1008">
        <f t="shared" si="139"/>
        <v>2993</v>
      </c>
      <c r="P1008" t="b">
        <f t="shared" si="140"/>
        <v>1</v>
      </c>
      <c r="Q1008">
        <f t="shared" si="141"/>
        <v>2993</v>
      </c>
      <c r="R1008" t="b">
        <f t="shared" si="142"/>
        <v>1</v>
      </c>
      <c r="U1008">
        <f t="shared" si="143"/>
        <v>1</v>
      </c>
    </row>
    <row r="1009" spans="1:21" x14ac:dyDescent="0.25">
      <c r="A1009" t="s">
        <v>4006</v>
      </c>
      <c r="B1009" t="s">
        <v>1076</v>
      </c>
      <c r="C1009" t="s">
        <v>565</v>
      </c>
      <c r="D1009" s="5" t="s">
        <v>3051</v>
      </c>
      <c r="E1009" t="s">
        <v>1194</v>
      </c>
      <c r="F1009" s="8">
        <v>7858</v>
      </c>
      <c r="G1009" s="2">
        <v>43554</v>
      </c>
      <c r="I1009" t="str">
        <f t="shared" si="135"/>
        <v>BEE AUTO AGENCY</v>
      </c>
      <c r="J1009" t="b">
        <f t="shared" si="136"/>
        <v>0</v>
      </c>
      <c r="M1009">
        <f t="shared" si="137"/>
        <v>14</v>
      </c>
      <c r="N1009" t="str">
        <f t="shared" si="138"/>
        <v>+(479) 253-7790</v>
      </c>
      <c r="O1009">
        <f t="shared" si="139"/>
        <v>7858</v>
      </c>
      <c r="P1009" t="b">
        <f t="shared" si="140"/>
        <v>1</v>
      </c>
      <c r="Q1009">
        <f t="shared" si="141"/>
        <v>7858</v>
      </c>
      <c r="R1009" t="b">
        <f t="shared" si="142"/>
        <v>1</v>
      </c>
      <c r="U1009">
        <f t="shared" si="143"/>
        <v>1</v>
      </c>
    </row>
    <row r="1010" spans="1:21" x14ac:dyDescent="0.25">
      <c r="A1010" t="s">
        <v>4023</v>
      </c>
      <c r="B1010" t="s">
        <v>1093</v>
      </c>
      <c r="C1010" t="s">
        <v>572</v>
      </c>
      <c r="D1010" s="5" t="s">
        <v>3068</v>
      </c>
      <c r="E1010" t="s">
        <v>1211</v>
      </c>
      <c r="F1010" s="8">
        <v>2211</v>
      </c>
      <c r="G1010" s="2">
        <v>43830</v>
      </c>
      <c r="I1010" t="str">
        <f t="shared" si="135"/>
        <v>PODC</v>
      </c>
      <c r="J1010" t="b">
        <f t="shared" si="136"/>
        <v>0</v>
      </c>
      <c r="M1010">
        <f t="shared" si="137"/>
        <v>14</v>
      </c>
      <c r="N1010" t="str">
        <f t="shared" si="138"/>
        <v>+(948) 301-7736</v>
      </c>
      <c r="O1010">
        <f t="shared" si="139"/>
        <v>2211</v>
      </c>
      <c r="P1010" t="b">
        <f t="shared" si="140"/>
        <v>1</v>
      </c>
      <c r="Q1010">
        <f t="shared" si="141"/>
        <v>2211</v>
      </c>
      <c r="R1010" t="b">
        <f t="shared" si="142"/>
        <v>1</v>
      </c>
      <c r="U1010">
        <f t="shared" si="143"/>
        <v>1</v>
      </c>
    </row>
    <row r="1011" spans="1:21" x14ac:dyDescent="0.25">
      <c r="A1011" t="s">
        <v>4052</v>
      </c>
      <c r="B1011" t="s">
        <v>2104</v>
      </c>
      <c r="C1011" t="s">
        <v>582</v>
      </c>
      <c r="D1011" s="5" t="s">
        <v>3096</v>
      </c>
      <c r="E1011" t="s">
        <v>1240</v>
      </c>
      <c r="F1011" s="8">
        <v>8430</v>
      </c>
      <c r="G1011" s="2">
        <v>42139</v>
      </c>
      <c r="I1011" t="str">
        <f t="shared" si="135"/>
        <v>CITY OF LYON</v>
      </c>
      <c r="J1011" t="b">
        <f t="shared" si="136"/>
        <v>0</v>
      </c>
      <c r="M1011">
        <f t="shared" si="137"/>
        <v>14</v>
      </c>
      <c r="N1011" t="str">
        <f t="shared" si="138"/>
        <v>+(205) 367-3867</v>
      </c>
      <c r="O1011">
        <f t="shared" si="139"/>
        <v>8430</v>
      </c>
      <c r="P1011" t="b">
        <f t="shared" si="140"/>
        <v>1</v>
      </c>
      <c r="Q1011">
        <f t="shared" si="141"/>
        <v>8430</v>
      </c>
      <c r="R1011" t="b">
        <f t="shared" si="142"/>
        <v>1</v>
      </c>
      <c r="U1011">
        <f t="shared" si="143"/>
        <v>1</v>
      </c>
    </row>
    <row r="1012" spans="1:21" x14ac:dyDescent="0.25">
      <c r="A1012" t="s">
        <v>4067</v>
      </c>
      <c r="B1012" t="s">
        <v>2117</v>
      </c>
      <c r="C1012" t="s">
        <v>68</v>
      </c>
      <c r="D1012" s="5" t="s">
        <v>3111</v>
      </c>
      <c r="E1012" t="s">
        <v>1255</v>
      </c>
      <c r="F1012" s="8">
        <v>6927</v>
      </c>
      <c r="G1012" s="2">
        <v>42894</v>
      </c>
      <c r="I1012" t="str">
        <f t="shared" si="135"/>
        <v>KINGKENNY HIRE</v>
      </c>
      <c r="J1012" t="b">
        <f t="shared" si="136"/>
        <v>0</v>
      </c>
      <c r="M1012">
        <f t="shared" si="137"/>
        <v>14</v>
      </c>
      <c r="N1012" t="str">
        <f t="shared" si="138"/>
        <v>+(258) 824-3888</v>
      </c>
      <c r="O1012">
        <f t="shared" si="139"/>
        <v>6927</v>
      </c>
      <c r="P1012" t="b">
        <f t="shared" si="140"/>
        <v>1</v>
      </c>
      <c r="Q1012">
        <f t="shared" si="141"/>
        <v>6927</v>
      </c>
      <c r="R1012" t="b">
        <f t="shared" si="142"/>
        <v>1</v>
      </c>
      <c r="U1012">
        <f t="shared" si="143"/>
        <v>1</v>
      </c>
    </row>
    <row r="1013" spans="1:21" x14ac:dyDescent="0.25">
      <c r="A1013" t="s">
        <v>4076</v>
      </c>
      <c r="B1013" t="s">
        <v>2125</v>
      </c>
      <c r="C1013" t="s">
        <v>74</v>
      </c>
      <c r="D1013" s="5" t="s">
        <v>3120</v>
      </c>
      <c r="E1013" t="s">
        <v>1264</v>
      </c>
      <c r="F1013" s="8">
        <v>3943</v>
      </c>
      <c r="G1013" s="2">
        <v>43928</v>
      </c>
      <c r="I1013" t="str">
        <f t="shared" si="135"/>
        <v>CHERRYWOOD</v>
      </c>
      <c r="J1013" t="b">
        <f t="shared" si="136"/>
        <v>0</v>
      </c>
      <c r="M1013">
        <f t="shared" si="137"/>
        <v>14</v>
      </c>
      <c r="N1013" t="str">
        <f t="shared" si="138"/>
        <v>+(380) 524-7754</v>
      </c>
      <c r="O1013">
        <f t="shared" si="139"/>
        <v>3943</v>
      </c>
      <c r="P1013" t="b">
        <f t="shared" si="140"/>
        <v>1</v>
      </c>
      <c r="Q1013">
        <f t="shared" si="141"/>
        <v>3943</v>
      </c>
      <c r="R1013" t="b">
        <f t="shared" si="142"/>
        <v>1</v>
      </c>
      <c r="U1013">
        <f t="shared" si="143"/>
        <v>1</v>
      </c>
    </row>
    <row r="1014" spans="1:21" x14ac:dyDescent="0.25">
      <c r="A1014" t="s">
        <v>4086</v>
      </c>
      <c r="B1014" t="s">
        <v>2135</v>
      </c>
      <c r="C1014" t="s">
        <v>77</v>
      </c>
      <c r="D1014" s="5" t="s">
        <v>3130</v>
      </c>
      <c r="E1014" t="s">
        <v>1274</v>
      </c>
      <c r="F1014" s="8">
        <v>4936</v>
      </c>
      <c r="G1014" s="2">
        <v>44575</v>
      </c>
      <c r="I1014" t="str">
        <f t="shared" si="135"/>
        <v>FRILLY PILLOWS</v>
      </c>
      <c r="J1014" t="b">
        <f t="shared" si="136"/>
        <v>0</v>
      </c>
      <c r="M1014">
        <f t="shared" si="137"/>
        <v>14</v>
      </c>
      <c r="N1014" t="str">
        <f t="shared" si="138"/>
        <v>+(343) 410-7273</v>
      </c>
      <c r="O1014">
        <f t="shared" si="139"/>
        <v>4936</v>
      </c>
      <c r="P1014" t="b">
        <f t="shared" si="140"/>
        <v>1</v>
      </c>
      <c r="Q1014">
        <f t="shared" si="141"/>
        <v>4936</v>
      </c>
      <c r="R1014" t="b">
        <f t="shared" si="142"/>
        <v>1</v>
      </c>
      <c r="U1014">
        <f t="shared" si="143"/>
        <v>1</v>
      </c>
    </row>
    <row r="1015" spans="1:21" x14ac:dyDescent="0.25">
      <c r="A1015" t="s">
        <v>4099</v>
      </c>
      <c r="B1015" t="s">
        <v>2147</v>
      </c>
      <c r="C1015" t="s">
        <v>85</v>
      </c>
      <c r="D1015" s="5" t="s">
        <v>3143</v>
      </c>
      <c r="E1015" t="s">
        <v>1287</v>
      </c>
      <c r="F1015" s="8">
        <v>4807</v>
      </c>
      <c r="G1015" s="2">
        <v>41304</v>
      </c>
      <c r="I1015" t="str">
        <f t="shared" si="135"/>
        <v>CHROMATICA</v>
      </c>
      <c r="J1015" t="b">
        <f t="shared" si="136"/>
        <v>0</v>
      </c>
      <c r="M1015">
        <f t="shared" si="137"/>
        <v>14</v>
      </c>
      <c r="N1015" t="str">
        <f t="shared" si="138"/>
        <v>+(509) 214-3320</v>
      </c>
      <c r="O1015">
        <f t="shared" si="139"/>
        <v>4807</v>
      </c>
      <c r="P1015" t="b">
        <f t="shared" si="140"/>
        <v>1</v>
      </c>
      <c r="Q1015">
        <f t="shared" si="141"/>
        <v>4807</v>
      </c>
      <c r="R1015" t="b">
        <f t="shared" si="142"/>
        <v>1</v>
      </c>
      <c r="U1015">
        <f t="shared" si="143"/>
        <v>1</v>
      </c>
    </row>
    <row r="1016" spans="1:21" x14ac:dyDescent="0.25">
      <c r="A1016" t="s">
        <v>4111</v>
      </c>
      <c r="B1016" t="s">
        <v>2159</v>
      </c>
      <c r="C1016" t="s">
        <v>90</v>
      </c>
      <c r="D1016" s="5" t="s">
        <v>3155</v>
      </c>
      <c r="E1016" t="s">
        <v>1299</v>
      </c>
      <c r="F1016" s="8">
        <v>5116</v>
      </c>
      <c r="G1016" s="2">
        <v>44044</v>
      </c>
      <c r="I1016" t="str">
        <f t="shared" si="135"/>
        <v>BEETHOVEN</v>
      </c>
      <c r="J1016" t="b">
        <f t="shared" si="136"/>
        <v>0</v>
      </c>
      <c r="M1016">
        <f t="shared" si="137"/>
        <v>14</v>
      </c>
      <c r="N1016" t="str">
        <f t="shared" si="138"/>
        <v>+(456) 925-7058</v>
      </c>
      <c r="O1016">
        <f t="shared" si="139"/>
        <v>5116</v>
      </c>
      <c r="P1016" t="b">
        <f t="shared" si="140"/>
        <v>1</v>
      </c>
      <c r="Q1016">
        <f t="shared" si="141"/>
        <v>5116</v>
      </c>
      <c r="R1016" t="b">
        <f t="shared" si="142"/>
        <v>1</v>
      </c>
      <c r="U1016">
        <f t="shared" si="143"/>
        <v>1</v>
      </c>
    </row>
    <row r="1017" spans="1:21" x14ac:dyDescent="0.25">
      <c r="A1017" t="s">
        <v>4116</v>
      </c>
      <c r="B1017" t="s">
        <v>2163</v>
      </c>
      <c r="C1017" t="s">
        <v>94</v>
      </c>
      <c r="D1017" s="5" t="s">
        <v>3160</v>
      </c>
      <c r="E1017" t="s">
        <v>1304</v>
      </c>
      <c r="F1017" s="8">
        <v>1661</v>
      </c>
      <c r="G1017" s="2">
        <v>42945</v>
      </c>
      <c r="I1017" t="str">
        <f t="shared" si="135"/>
        <v>BUZZ DIGITAL</v>
      </c>
      <c r="J1017" t="b">
        <f t="shared" si="136"/>
        <v>0</v>
      </c>
      <c r="M1017">
        <f t="shared" si="137"/>
        <v>14</v>
      </c>
      <c r="N1017" t="str">
        <f t="shared" si="138"/>
        <v>+(867) 940-3189</v>
      </c>
      <c r="O1017">
        <f t="shared" si="139"/>
        <v>1661</v>
      </c>
      <c r="P1017" t="b">
        <f t="shared" si="140"/>
        <v>1</v>
      </c>
      <c r="Q1017">
        <f t="shared" si="141"/>
        <v>1661</v>
      </c>
      <c r="R1017" t="b">
        <f t="shared" si="142"/>
        <v>1</v>
      </c>
      <c r="U1017">
        <f t="shared" si="143"/>
        <v>1</v>
      </c>
    </row>
    <row r="1018" spans="1:21" x14ac:dyDescent="0.25">
      <c r="A1018" t="s">
        <v>4123</v>
      </c>
      <c r="B1018" t="s">
        <v>2170</v>
      </c>
      <c r="C1018" t="s">
        <v>97</v>
      </c>
      <c r="D1018" s="5" t="s">
        <v>3167</v>
      </c>
      <c r="E1018" t="s">
        <v>1311</v>
      </c>
      <c r="F1018" s="8">
        <v>5192</v>
      </c>
      <c r="G1018" s="2">
        <v>43988</v>
      </c>
      <c r="I1018" t="str">
        <f t="shared" si="135"/>
        <v>AVANTIVE</v>
      </c>
      <c r="J1018" t="b">
        <f t="shared" si="136"/>
        <v>0</v>
      </c>
      <c r="M1018">
        <f t="shared" si="137"/>
        <v>14</v>
      </c>
      <c r="N1018" t="str">
        <f t="shared" si="138"/>
        <v>+(586) 930-7723</v>
      </c>
      <c r="O1018">
        <f t="shared" si="139"/>
        <v>5192</v>
      </c>
      <c r="P1018" t="b">
        <f t="shared" si="140"/>
        <v>1</v>
      </c>
      <c r="Q1018">
        <f t="shared" si="141"/>
        <v>5192</v>
      </c>
      <c r="R1018" t="b">
        <f t="shared" si="142"/>
        <v>1</v>
      </c>
      <c r="U1018">
        <f t="shared" si="143"/>
        <v>1</v>
      </c>
    </row>
    <row r="1019" spans="1:21" x14ac:dyDescent="0.25">
      <c r="A1019" t="s">
        <v>4133</v>
      </c>
      <c r="B1019" t="s">
        <v>2179</v>
      </c>
      <c r="C1019" t="s">
        <v>623</v>
      </c>
      <c r="D1019" s="5" t="s">
        <v>3176</v>
      </c>
      <c r="E1019" t="s">
        <v>1321</v>
      </c>
      <c r="F1019" s="8">
        <v>5436</v>
      </c>
      <c r="G1019" s="2">
        <v>42708</v>
      </c>
      <c r="I1019" t="str">
        <f t="shared" si="135"/>
        <v>ROUTE DE LA VILLE D'ABUS</v>
      </c>
      <c r="J1019" t="b">
        <f t="shared" si="136"/>
        <v>0</v>
      </c>
      <c r="M1019">
        <f t="shared" si="137"/>
        <v>14</v>
      </c>
      <c r="N1019" t="str">
        <f t="shared" si="138"/>
        <v>+(712) 928-3735</v>
      </c>
      <c r="O1019">
        <f t="shared" si="139"/>
        <v>5436</v>
      </c>
      <c r="P1019" t="b">
        <f t="shared" si="140"/>
        <v>1</v>
      </c>
      <c r="Q1019">
        <f t="shared" si="141"/>
        <v>5436</v>
      </c>
      <c r="R1019" t="b">
        <f t="shared" si="142"/>
        <v>1</v>
      </c>
      <c r="U1019">
        <f t="shared" si="143"/>
        <v>1</v>
      </c>
    </row>
    <row r="1020" spans="1:21" x14ac:dyDescent="0.25">
      <c r="A1020" t="s">
        <v>4134</v>
      </c>
      <c r="B1020" t="s">
        <v>2180</v>
      </c>
      <c r="C1020" t="s">
        <v>102</v>
      </c>
      <c r="D1020" s="5" t="s">
        <v>3177</v>
      </c>
      <c r="E1020" t="s">
        <v>1322</v>
      </c>
      <c r="F1020" s="8">
        <v>1803</v>
      </c>
      <c r="G1020" s="2">
        <v>43542</v>
      </c>
      <c r="I1020" t="str">
        <f t="shared" si="135"/>
        <v>JOUEUR</v>
      </c>
      <c r="J1020" t="b">
        <f t="shared" si="136"/>
        <v>0</v>
      </c>
      <c r="M1020">
        <f t="shared" si="137"/>
        <v>14</v>
      </c>
      <c r="N1020" t="str">
        <f t="shared" si="138"/>
        <v>+(345) 760-4389</v>
      </c>
      <c r="O1020">
        <f t="shared" si="139"/>
        <v>1803</v>
      </c>
      <c r="P1020" t="b">
        <f t="shared" si="140"/>
        <v>1</v>
      </c>
      <c r="Q1020">
        <f t="shared" si="141"/>
        <v>1803</v>
      </c>
      <c r="R1020" t="b">
        <f t="shared" si="142"/>
        <v>1</v>
      </c>
      <c r="U1020">
        <f t="shared" si="143"/>
        <v>1</v>
      </c>
    </row>
    <row r="1021" spans="1:21" x14ac:dyDescent="0.25">
      <c r="A1021" t="s">
        <v>4140</v>
      </c>
      <c r="B1021" t="s">
        <v>2186</v>
      </c>
      <c r="C1021" t="s">
        <v>626</v>
      </c>
      <c r="D1021" s="5" t="s">
        <v>3183</v>
      </c>
      <c r="E1021" t="s">
        <v>1328</v>
      </c>
      <c r="F1021" s="8">
        <v>4089</v>
      </c>
      <c r="G1021" s="2">
        <v>41568</v>
      </c>
      <c r="I1021" t="str">
        <f t="shared" si="135"/>
        <v>EN AMONT</v>
      </c>
      <c r="J1021" t="b">
        <f t="shared" si="136"/>
        <v>0</v>
      </c>
      <c r="M1021">
        <f t="shared" si="137"/>
        <v>14</v>
      </c>
      <c r="N1021" t="str">
        <f t="shared" si="138"/>
        <v>+(397) 262-0865</v>
      </c>
      <c r="O1021">
        <f t="shared" si="139"/>
        <v>4089</v>
      </c>
      <c r="P1021" t="b">
        <f t="shared" si="140"/>
        <v>1</v>
      </c>
      <c r="Q1021">
        <f t="shared" si="141"/>
        <v>4089</v>
      </c>
      <c r="R1021" t="b">
        <f t="shared" si="142"/>
        <v>1</v>
      </c>
      <c r="U1021">
        <f t="shared" si="143"/>
        <v>1</v>
      </c>
    </row>
    <row r="1022" spans="1:21" x14ac:dyDescent="0.25">
      <c r="A1022" t="s">
        <v>4843</v>
      </c>
      <c r="B1022" t="s">
        <v>2885</v>
      </c>
      <c r="C1022" t="s">
        <v>955</v>
      </c>
      <c r="D1022" s="5" t="s">
        <v>3852</v>
      </c>
      <c r="E1022" t="s">
        <v>2019</v>
      </c>
      <c r="F1022" s="8">
        <v>6667</v>
      </c>
      <c r="G1022" s="2">
        <v>42059</v>
      </c>
      <c r="I1022" t="str">
        <f t="shared" si="135"/>
        <v>CONTABILITÀ SOL</v>
      </c>
      <c r="J1022" t="b">
        <f t="shared" si="136"/>
        <v>0</v>
      </c>
      <c r="M1022">
        <f t="shared" si="137"/>
        <v>14</v>
      </c>
      <c r="N1022" t="str">
        <f t="shared" si="138"/>
        <v>+(457) 717-4549</v>
      </c>
      <c r="O1022">
        <f t="shared" si="139"/>
        <v>6667</v>
      </c>
      <c r="P1022" t="b">
        <f t="shared" si="140"/>
        <v>1</v>
      </c>
      <c r="Q1022">
        <f t="shared" si="141"/>
        <v>6667</v>
      </c>
      <c r="R1022" t="b">
        <f t="shared" si="142"/>
        <v>1</v>
      </c>
      <c r="U1022">
        <f t="shared" si="143"/>
        <v>1</v>
      </c>
    </row>
    <row r="1023" spans="1:21" x14ac:dyDescent="0.25">
      <c r="A1023" t="s">
        <v>4850</v>
      </c>
      <c r="B1023" t="s">
        <v>2892</v>
      </c>
      <c r="C1023" t="s">
        <v>483</v>
      </c>
      <c r="D1023" s="5" t="s">
        <v>3859</v>
      </c>
      <c r="E1023" t="s">
        <v>2025</v>
      </c>
      <c r="F1023" s="8">
        <v>6519</v>
      </c>
      <c r="G1023" s="2">
        <v>44669</v>
      </c>
      <c r="I1023" t="str">
        <f t="shared" si="135"/>
        <v>SONAR DI ROMA TERME</v>
      </c>
      <c r="J1023" t="b">
        <f t="shared" si="136"/>
        <v>0</v>
      </c>
      <c r="M1023">
        <f t="shared" si="137"/>
        <v>14</v>
      </c>
      <c r="N1023" t="str">
        <f t="shared" si="138"/>
        <v>+(387) 803-4372</v>
      </c>
      <c r="O1023">
        <f t="shared" si="139"/>
        <v>6519</v>
      </c>
      <c r="P1023" t="b">
        <f t="shared" si="140"/>
        <v>1</v>
      </c>
      <c r="Q1023">
        <f t="shared" si="141"/>
        <v>6519</v>
      </c>
      <c r="R1023" t="b">
        <f t="shared" si="142"/>
        <v>1</v>
      </c>
      <c r="U1023">
        <f t="shared" si="143"/>
        <v>1</v>
      </c>
    </row>
    <row r="1024" spans="1:21" x14ac:dyDescent="0.25">
      <c r="A1024" t="s">
        <v>4855</v>
      </c>
      <c r="B1024" t="s">
        <v>2897</v>
      </c>
      <c r="C1024" t="s">
        <v>487</v>
      </c>
      <c r="D1024" s="5" t="s">
        <v>3864</v>
      </c>
      <c r="E1024" t="s">
        <v>2030</v>
      </c>
      <c r="F1024" s="8">
        <v>6696</v>
      </c>
      <c r="G1024" s="2">
        <v>43574</v>
      </c>
      <c r="I1024" t="str">
        <f t="shared" si="135"/>
        <v>ORSOLA OSTRICA</v>
      </c>
      <c r="J1024" t="b">
        <f t="shared" si="136"/>
        <v>0</v>
      </c>
      <c r="M1024">
        <f t="shared" si="137"/>
        <v>14</v>
      </c>
      <c r="N1024" t="str">
        <f t="shared" si="138"/>
        <v>+(671) 485-8520</v>
      </c>
      <c r="O1024">
        <f t="shared" si="139"/>
        <v>6696</v>
      </c>
      <c r="P1024" t="b">
        <f t="shared" si="140"/>
        <v>1</v>
      </c>
      <c r="Q1024">
        <f t="shared" si="141"/>
        <v>6696</v>
      </c>
      <c r="R1024" t="b">
        <f t="shared" si="142"/>
        <v>1</v>
      </c>
      <c r="U1024">
        <f t="shared" si="143"/>
        <v>1</v>
      </c>
    </row>
    <row r="1025" spans="1:21" x14ac:dyDescent="0.25">
      <c r="A1025" t="s">
        <v>4860</v>
      </c>
      <c r="B1025" t="s">
        <v>2902</v>
      </c>
      <c r="C1025" t="s">
        <v>963</v>
      </c>
      <c r="D1025" s="5" t="s">
        <v>3869</v>
      </c>
      <c r="E1025" t="s">
        <v>2035</v>
      </c>
      <c r="F1025" s="8">
        <v>5254</v>
      </c>
      <c r="G1025" s="2">
        <v>41115</v>
      </c>
      <c r="I1025" t="str">
        <f t="shared" si="135"/>
        <v>ISOLE MAGENTRAPT</v>
      </c>
      <c r="J1025" t="b">
        <f t="shared" si="136"/>
        <v>0</v>
      </c>
      <c r="M1025">
        <f t="shared" si="137"/>
        <v>14</v>
      </c>
      <c r="N1025" t="str">
        <f t="shared" si="138"/>
        <v>+(642) 558-6586</v>
      </c>
      <c r="O1025">
        <f t="shared" si="139"/>
        <v>5254</v>
      </c>
      <c r="P1025" t="b">
        <f t="shared" si="140"/>
        <v>1</v>
      </c>
      <c r="Q1025">
        <f t="shared" si="141"/>
        <v>5254</v>
      </c>
      <c r="R1025" t="b">
        <f t="shared" si="142"/>
        <v>1</v>
      </c>
      <c r="U1025">
        <f t="shared" si="143"/>
        <v>1</v>
      </c>
    </row>
    <row r="1026" spans="1:21" x14ac:dyDescent="0.25">
      <c r="A1026" t="s">
        <v>4880</v>
      </c>
      <c r="B1026" t="s">
        <v>2922</v>
      </c>
      <c r="C1026" t="s">
        <v>496</v>
      </c>
      <c r="D1026" s="5" t="s">
        <v>3886</v>
      </c>
      <c r="E1026" t="s">
        <v>2055</v>
      </c>
      <c r="F1026" s="8">
        <v>3001</v>
      </c>
      <c r="G1026" s="2">
        <v>42746</v>
      </c>
      <c r="I1026" t="str">
        <f t="shared" si="135"/>
        <v>HOMECO-INDUSTRIEN</v>
      </c>
      <c r="J1026" t="b">
        <f t="shared" si="136"/>
        <v>0</v>
      </c>
      <c r="M1026">
        <f t="shared" si="137"/>
        <v>14</v>
      </c>
      <c r="N1026" t="str">
        <f t="shared" si="138"/>
        <v>+(877) 882-8646</v>
      </c>
      <c r="O1026">
        <f t="shared" si="139"/>
        <v>3001</v>
      </c>
      <c r="P1026" t="b">
        <f t="shared" si="140"/>
        <v>1</v>
      </c>
      <c r="Q1026">
        <f t="shared" si="141"/>
        <v>3001</v>
      </c>
      <c r="R1026" t="b">
        <f t="shared" si="142"/>
        <v>1</v>
      </c>
      <c r="U1026">
        <f t="shared" si="143"/>
        <v>1</v>
      </c>
    </row>
    <row r="1027" spans="1:21" x14ac:dyDescent="0.25">
      <c r="A1027" t="s">
        <v>4886</v>
      </c>
      <c r="B1027" t="s">
        <v>2928</v>
      </c>
      <c r="C1027" t="s">
        <v>499</v>
      </c>
      <c r="D1027" s="5" t="s">
        <v>3891</v>
      </c>
      <c r="E1027" t="s">
        <v>2061</v>
      </c>
      <c r="F1027" s="8">
        <v>1826</v>
      </c>
      <c r="G1027" s="2">
        <v>44409</v>
      </c>
      <c r="I1027" t="str">
        <f t="shared" ref="I1027:I1033" si="144">UPPER(B1027)</f>
        <v>SOL-BUCHHALTUNG</v>
      </c>
      <c r="J1027" t="b">
        <f t="shared" ref="J1027:J1033" si="145">ISBLANK(G1027)</f>
        <v>0</v>
      </c>
      <c r="M1027">
        <f t="shared" ref="M1027:M1033" si="146">LEN(E1027)</f>
        <v>14</v>
      </c>
      <c r="N1027" t="str">
        <f t="shared" ref="N1027:N1033" si="147">CONCATENATE("+",E1027)</f>
        <v>+(322) 961-9701</v>
      </c>
      <c r="O1027">
        <f t="shared" ref="O1027:O1033" si="148">ABS(F1027)</f>
        <v>1826</v>
      </c>
      <c r="P1027" t="b">
        <f t="shared" ref="P1027:P1033" si="149">ISNUMBER(F1027)</f>
        <v>1</v>
      </c>
      <c r="Q1027">
        <f t="shared" ref="Q1027:Q1033" si="150">IF(ISNUMBER(F1027),F1027,"")</f>
        <v>1826</v>
      </c>
      <c r="R1027" t="b">
        <f t="shared" ref="R1027:R1029" si="151">ISNUMBER(G1027)</f>
        <v>1</v>
      </c>
      <c r="U1027">
        <f t="shared" ref="U1027:U1035" si="152">COUNTIF(A1027:A2058,A1027)</f>
        <v>1</v>
      </c>
    </row>
    <row r="1028" spans="1:21" x14ac:dyDescent="0.25">
      <c r="A1028" t="s">
        <v>4893</v>
      </c>
      <c r="B1028" t="s">
        <v>2935</v>
      </c>
      <c r="C1028" t="s">
        <v>983</v>
      </c>
      <c r="D1028" s="5" t="s">
        <v>3898</v>
      </c>
      <c r="E1028" t="s">
        <v>2068</v>
      </c>
      <c r="F1028" s="8">
        <v>1254</v>
      </c>
      <c r="G1028" s="2">
        <v>41106</v>
      </c>
      <c r="I1028" t="str">
        <f t="shared" si="144"/>
        <v>EINFACHE MASCHINEN</v>
      </c>
      <c r="J1028" t="b">
        <f t="shared" si="145"/>
        <v>0</v>
      </c>
      <c r="M1028">
        <f t="shared" si="146"/>
        <v>14</v>
      </c>
      <c r="N1028" t="str">
        <f t="shared" si="147"/>
        <v>+(961) 476-4102</v>
      </c>
      <c r="O1028">
        <f t="shared" si="148"/>
        <v>1254</v>
      </c>
      <c r="P1028" t="b">
        <f t="shared" si="149"/>
        <v>1</v>
      </c>
      <c r="Q1028">
        <f t="shared" si="150"/>
        <v>1254</v>
      </c>
      <c r="R1028" t="b">
        <f t="shared" si="151"/>
        <v>1</v>
      </c>
      <c r="U1028">
        <f t="shared" si="152"/>
        <v>1</v>
      </c>
    </row>
    <row r="1029" spans="1:21" x14ac:dyDescent="0.25">
      <c r="A1029" t="s">
        <v>4766</v>
      </c>
      <c r="B1029" t="s">
        <v>2808</v>
      </c>
      <c r="C1029" t="s">
        <v>441</v>
      </c>
      <c r="D1029" s="5" t="s">
        <v>3781</v>
      </c>
      <c r="E1029" t="s">
        <v>1943</v>
      </c>
      <c r="F1029" s="8">
        <v>5318</v>
      </c>
      <c r="G1029" s="2">
        <v>42915</v>
      </c>
      <c r="I1029" t="str">
        <f t="shared" si="144"/>
        <v>DIGITALE DINAMICO</v>
      </c>
      <c r="J1029" t="b">
        <f t="shared" si="145"/>
        <v>0</v>
      </c>
      <c r="M1029">
        <f t="shared" si="146"/>
        <v>14</v>
      </c>
      <c r="N1029" t="str">
        <f t="shared" si="147"/>
        <v>+(558) 372-0174</v>
      </c>
      <c r="O1029">
        <f t="shared" si="148"/>
        <v>5318</v>
      </c>
      <c r="P1029" t="b">
        <f t="shared" si="149"/>
        <v>1</v>
      </c>
      <c r="Q1029">
        <f t="shared" si="150"/>
        <v>5318</v>
      </c>
      <c r="R1029" t="b">
        <f t="shared" si="151"/>
        <v>1</v>
      </c>
      <c r="U1029">
        <f t="shared" si="152"/>
        <v>1</v>
      </c>
    </row>
    <row r="1030" spans="1:21" x14ac:dyDescent="0.25">
      <c r="A1030" t="s">
        <v>4771</v>
      </c>
      <c r="B1030" t="s">
        <v>2813</v>
      </c>
      <c r="C1030" t="s">
        <v>442</v>
      </c>
      <c r="D1030" s="5" t="s">
        <v>3786</v>
      </c>
      <c r="E1030" t="s">
        <v>1948</v>
      </c>
      <c r="F1030" s="8">
        <v>2247</v>
      </c>
      <c r="G1030" s="2">
        <v>44481</v>
      </c>
      <c r="I1030" t="str">
        <f t="shared" si="144"/>
        <v>GRANDI DISEGNI</v>
      </c>
      <c r="J1030" t="b">
        <f t="shared" si="145"/>
        <v>0</v>
      </c>
      <c r="M1030">
        <f t="shared" si="146"/>
        <v>14</v>
      </c>
      <c r="N1030" t="str">
        <f t="shared" si="147"/>
        <v>+(731) 654-1893</v>
      </c>
      <c r="O1030">
        <f t="shared" si="148"/>
        <v>2247</v>
      </c>
      <c r="P1030" t="b">
        <f t="shared" si="149"/>
        <v>1</v>
      </c>
      <c r="Q1030">
        <f t="shared" si="150"/>
        <v>2247</v>
      </c>
      <c r="R1030" t="b">
        <f>ISNUMBER(G1030)</f>
        <v>1</v>
      </c>
      <c r="U1030">
        <f t="shared" si="152"/>
        <v>1</v>
      </c>
    </row>
    <row r="1031" spans="1:21" x14ac:dyDescent="0.25">
      <c r="A1031" t="s">
        <v>4780</v>
      </c>
      <c r="B1031" t="s">
        <v>2822</v>
      </c>
      <c r="C1031" t="s">
        <v>448</v>
      </c>
      <c r="D1031" s="5" t="s">
        <v>3795</v>
      </c>
      <c r="E1031" t="s">
        <v>1957</v>
      </c>
      <c r="F1031" s="8">
        <v>2363</v>
      </c>
      <c r="G1031" s="2">
        <v>41869</v>
      </c>
      <c r="I1031" t="str">
        <f t="shared" si="144"/>
        <v>AUK MYANMAR</v>
      </c>
      <c r="J1031" t="b">
        <f t="shared" si="145"/>
        <v>0</v>
      </c>
      <c r="M1031">
        <f t="shared" si="146"/>
        <v>14</v>
      </c>
      <c r="N1031" t="str">
        <f t="shared" si="147"/>
        <v>+(484) 896-1490</v>
      </c>
      <c r="O1031">
        <f t="shared" si="148"/>
        <v>2363</v>
      </c>
      <c r="P1031" t="b">
        <f t="shared" si="149"/>
        <v>1</v>
      </c>
      <c r="Q1031">
        <f t="shared" si="150"/>
        <v>2363</v>
      </c>
      <c r="R1031" t="b">
        <f t="shared" ref="R1031:R1033" si="153">ISNUMBER(G1031)</f>
        <v>1</v>
      </c>
      <c r="U1031">
        <f t="shared" si="152"/>
        <v>1</v>
      </c>
    </row>
    <row r="1032" spans="1:21" x14ac:dyDescent="0.25">
      <c r="A1032" t="s">
        <v>4785</v>
      </c>
      <c r="B1032" t="s">
        <v>2827</v>
      </c>
      <c r="C1032" t="s">
        <v>927</v>
      </c>
      <c r="D1032" s="5" t="s">
        <v>3800</v>
      </c>
      <c r="E1032" t="s">
        <v>1962</v>
      </c>
      <c r="F1032" s="8">
        <v>7784</v>
      </c>
      <c r="G1032" s="2">
        <v>43889</v>
      </c>
      <c r="I1032" t="str">
        <f t="shared" si="144"/>
        <v>ZENTWALL</v>
      </c>
      <c r="J1032" t="b">
        <f t="shared" si="145"/>
        <v>0</v>
      </c>
      <c r="M1032">
        <f t="shared" si="146"/>
        <v>14</v>
      </c>
      <c r="N1032" t="str">
        <f t="shared" si="147"/>
        <v>+(621) 478-0644</v>
      </c>
      <c r="O1032">
        <f t="shared" si="148"/>
        <v>7784</v>
      </c>
      <c r="P1032" t="b">
        <f t="shared" si="149"/>
        <v>1</v>
      </c>
      <c r="Q1032">
        <f t="shared" si="150"/>
        <v>7784</v>
      </c>
      <c r="R1032" t="b">
        <f t="shared" si="153"/>
        <v>1</v>
      </c>
      <c r="U1032">
        <f t="shared" si="152"/>
        <v>1</v>
      </c>
    </row>
    <row r="1033" spans="1:21" x14ac:dyDescent="0.25">
      <c r="A1033" t="s">
        <v>4789</v>
      </c>
      <c r="B1033" t="s">
        <v>2831</v>
      </c>
      <c r="C1033" t="s">
        <v>452</v>
      </c>
      <c r="D1033" s="5" t="s">
        <v>3803</v>
      </c>
      <c r="E1033" t="s">
        <v>1966</v>
      </c>
      <c r="F1033" s="8">
        <v>8397</v>
      </c>
      <c r="G1033" s="2">
        <v>43557</v>
      </c>
      <c r="I1033" t="str">
        <f t="shared" si="144"/>
        <v>INFINERAMIC</v>
      </c>
      <c r="J1033" t="b">
        <f t="shared" si="145"/>
        <v>0</v>
      </c>
      <c r="M1033">
        <f t="shared" si="146"/>
        <v>14</v>
      </c>
      <c r="N1033" t="str">
        <f t="shared" si="147"/>
        <v>+(723) 467-3052</v>
      </c>
      <c r="O1033">
        <f t="shared" si="148"/>
        <v>8397</v>
      </c>
      <c r="P1033" t="b">
        <f t="shared" si="149"/>
        <v>1</v>
      </c>
      <c r="Q1033">
        <f t="shared" si="150"/>
        <v>8397</v>
      </c>
      <c r="R1033" t="b">
        <f t="shared" si="153"/>
        <v>1</v>
      </c>
      <c r="U1033">
        <f t="shared" si="152"/>
        <v>1</v>
      </c>
    </row>
  </sheetData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DB50198A-465F-4A56-BACE-9F2DDB7F2015}"/>
    <hyperlink ref="D269" r:id="rId2" xr:uid="{924C3337-D458-4928-8C08-D4459F3B9963}"/>
    <hyperlink ref="D247" r:id="rId3" xr:uid="{860C4DA6-7C0E-4734-A9B4-D44AA5EA8153}"/>
    <hyperlink ref="D61" r:id="rId4" xr:uid="{EFA80B6C-4F65-4C0F-BE84-4E05FD5831E5}"/>
    <hyperlink ref="D22" r:id="rId5" xr:uid="{286BEB1F-5527-4431-A885-B7480A637A13}"/>
    <hyperlink ref="D582" r:id="rId6" xr:uid="{321FBBA4-DBE7-4CE7-81D1-D01800A8E562}"/>
    <hyperlink ref="D633" r:id="rId7" xr:uid="{312CFCA3-1DF7-4A16-91F1-B6BCE2D511D2}"/>
    <hyperlink ref="D666" r:id="rId8" xr:uid="{7CF0F8A8-92AB-46D8-971D-F40AD39AC854}"/>
    <hyperlink ref="D2" r:id="rId9" xr:uid="{46DFD773-325E-4F34-AA8A-89B566DDE18D}"/>
  </hyperlinks>
  <pageMargins left="0.7" right="0.7" top="0.75" bottom="0.75" header="0.3" footer="0.3"/>
  <pageSetup paperSize="0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Johan Psst</cp:lastModifiedBy>
  <dcterms:created xsi:type="dcterms:W3CDTF">2022-05-13T06:00:48Z</dcterms:created>
  <dcterms:modified xsi:type="dcterms:W3CDTF">2024-12-12T05:08:29Z</dcterms:modified>
</cp:coreProperties>
</file>