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mc:AlternateContent xmlns:mc="http://schemas.openxmlformats.org/markup-compatibility/2006">
    <mc:Choice Requires="x15">
      <x15ac:absPath xmlns:x15ac="http://schemas.microsoft.com/office/spreadsheetml/2010/11/ac" url="C:\Lilly Project\Template\"/>
    </mc:Choice>
  </mc:AlternateContent>
  <xr:revisionPtr revIDLastSave="0" documentId="13_ncr:1_{22E8AD99-D7B0-47E9-A79A-4C8D87054593}" xr6:coauthVersionLast="47" xr6:coauthVersionMax="47" xr10:uidLastSave="{00000000-0000-0000-0000-000000000000}"/>
  <bookViews>
    <workbookView xWindow="-110" yWindow="-110" windowWidth="19420" windowHeight="10300" xr2:uid="{00000000-000D-0000-FFFF-FFFF00000000}"/>
  </bookViews>
  <sheets>
    <sheet name="Tasks" sheetId="1" r:id="rId1"/>
    <sheet name="Dashboard" sheetId="3" r:id="rId2"/>
    <sheet name="Pivot Tables" sheetId="4" r:id="rId3"/>
  </sheets>
  <definedNames>
    <definedName name="Slicer_Bucket_Name">#N/A</definedName>
    <definedName name="Slicer_Category">#N/A</definedName>
    <definedName name="Slicer_Client_Verification_Days">#N/A</definedName>
    <definedName name="Slicer_Complete_Bucket_Time">#N/A</definedName>
    <definedName name="Slicer_Demo_Bucket_Time">#N/A</definedName>
    <definedName name="Slicer_Effective_Configuration_Days">#N/A</definedName>
    <definedName name="Slicer_Effective_Demo_Rework_Days">#N/A</definedName>
    <definedName name="Slicer_Effective_Peer_Review_Rework_Days">#N/A</definedName>
    <definedName name="Slicer_Effective_Rework_Client_Verification_Days">#N/A</definedName>
    <definedName name="Slicer_Peer_Review_Days">#N/A</definedName>
    <definedName name="Slicer_Peer_Review_Rework_Bucket_Time">#N/A</definedName>
    <definedName name="Slicer_Ready_for_Client_Verification_Bucket_Time">#N/A</definedName>
    <definedName name="Slicer_Ready_for_Demo_Bucket_Time">#N/A</definedName>
    <definedName name="Slicer_Site">#N/A</definedName>
    <definedName name="Slicer_Verification_Complete_Bucket_Time">#N/A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AB29" i="4"/>
  <c r="AB28" i="4"/>
  <c r="AB27" i="4"/>
  <c r="AB26" i="4"/>
  <c r="AB25" i="4"/>
  <c r="AB24" i="4"/>
  <c r="AB23" i="4"/>
  <c r="AB22" i="4"/>
  <c r="AB21" i="4"/>
  <c r="AB20" i="4"/>
  <c r="AB19" i="4"/>
  <c r="AB18" i="4"/>
  <c r="AB17" i="4"/>
  <c r="AB16" i="4"/>
  <c r="AB15" i="4"/>
  <c r="AB48" i="4"/>
  <c r="AB47" i="4"/>
  <c r="AB46" i="4"/>
  <c r="AB45" i="4"/>
  <c r="AB44" i="4"/>
  <c r="AB43" i="4"/>
  <c r="AB42" i="4"/>
  <c r="AB41" i="4"/>
  <c r="AB40" i="4"/>
  <c r="AB39" i="4"/>
  <c r="AB38" i="4"/>
  <c r="AB37" i="4"/>
  <c r="AB36" i="4"/>
  <c r="AB35" i="4"/>
  <c r="AB34" i="4"/>
  <c r="AB33" i="4"/>
  <c r="AB32" i="4"/>
  <c r="AB31" i="4"/>
  <c r="AB30" i="4"/>
  <c r="AB14" i="4"/>
  <c r="AB13" i="4"/>
  <c r="AB12" i="4"/>
  <c r="AB11" i="4"/>
  <c r="AB10" i="4"/>
  <c r="AB9" i="4"/>
  <c r="AB8" i="4"/>
  <c r="AB7" i="4"/>
  <c r="AB6" i="4"/>
  <c r="AB5" i="4"/>
  <c r="AB4" i="4"/>
  <c r="AB3" i="4"/>
  <c r="AB2" i="4"/>
  <c r="X4" i="4"/>
  <c r="X20" i="4"/>
  <c r="X19" i="4"/>
  <c r="X18" i="4"/>
  <c r="X17" i="4"/>
  <c r="X16" i="4"/>
  <c r="X15" i="4"/>
  <c r="X14" i="4"/>
  <c r="X13" i="4"/>
  <c r="X12" i="4"/>
  <c r="X11" i="4"/>
  <c r="X10" i="4"/>
  <c r="X9" i="4"/>
  <c r="X8" i="4"/>
  <c r="X7" i="4"/>
  <c r="X6" i="4"/>
  <c r="X5" i="4"/>
</calcChain>
</file>

<file path=xl/sharedStrings.xml><?xml version="1.0" encoding="utf-8"?>
<sst xmlns="http://schemas.openxmlformats.org/spreadsheetml/2006/main" count="830" uniqueCount="691">
  <si>
    <t>Task Name</t>
  </si>
  <si>
    <t>Bucket Name</t>
  </si>
  <si>
    <t>Labels</t>
  </si>
  <si>
    <t>Description</t>
  </si>
  <si>
    <t>Site</t>
  </si>
  <si>
    <t>Category</t>
  </si>
  <si>
    <t>Configuration Days</t>
  </si>
  <si>
    <t>Blocked Configuration Days</t>
  </si>
  <si>
    <t>Effective Configuration Days</t>
  </si>
  <si>
    <t>Number of Peer Reviews</t>
  </si>
  <si>
    <t>Peer Review Days</t>
  </si>
  <si>
    <t>Peer Review Rework Days</t>
  </si>
  <si>
    <t>Blocked Peer Review Rework Days</t>
  </si>
  <si>
    <t>Effective Peer Review Rework Days</t>
  </si>
  <si>
    <t>Number of Ready for Demo</t>
  </si>
  <si>
    <t>Number of Demos</t>
  </si>
  <si>
    <t>Demo Rework Days</t>
  </si>
  <si>
    <t>Blocked Demo Rework Days</t>
  </si>
  <si>
    <t>Effective Demo Rework Days</t>
  </si>
  <si>
    <t>Number of Ready for Client Verification</t>
  </si>
  <si>
    <t>Number of Client Verification</t>
  </si>
  <si>
    <t>Client Verification Days</t>
  </si>
  <si>
    <t>Rework Client Verification Days</t>
  </si>
  <si>
    <t>Blocked Rework Client Verification Days</t>
  </si>
  <si>
    <t>Effective Rework Client Verification Days</t>
  </si>
  <si>
    <t>Verification Complete Date</t>
  </si>
  <si>
    <t>Ready To Migrate Date</t>
  </si>
  <si>
    <t>Count of Task Name</t>
  </si>
  <si>
    <t>Grand Total</t>
  </si>
  <si>
    <t>Row Labels</t>
  </si>
  <si>
    <t>(All)</t>
  </si>
  <si>
    <t>Sum of Effective Configuration Days</t>
  </si>
  <si>
    <t>Sum of Peer Review Days</t>
  </si>
  <si>
    <t>Sum of Effective Peer Review Rework Days</t>
  </si>
  <si>
    <t>Sum of Effective Demo Rework Days</t>
  </si>
  <si>
    <t>Sum of Effective Rework Client Verification Days</t>
  </si>
  <si>
    <t>Sum of Client Verification Days</t>
  </si>
  <si>
    <t>PR5-HPLC-PM-CAL-NMP</t>
  </si>
  <si>
    <t>Blocked</t>
  </si>
  <si>
    <t>PR5</t>
  </si>
  <si>
    <t>ID Color/Chem Template</t>
  </si>
  <si>
    <t>Peer Review In Progress</t>
  </si>
  <si>
    <t>A09426: Identification of Tetracycline Hydrochloride by IT USP Method</t>
  </si>
  <si>
    <t>Top-Loading Balance Daily Calibration</t>
  </si>
  <si>
    <t>Analytical Balance Daily Calibration</t>
  </si>
  <si>
    <t>FTIR Mineral Oil Technique Template</t>
  </si>
  <si>
    <t>Verification Complete</t>
  </si>
  <si>
    <t>Titration Template</t>
  </si>
  <si>
    <t>FTIR Weekly Calibration</t>
  </si>
  <si>
    <t>LOD Option 2 Template</t>
  </si>
  <si>
    <t>Kanban Update</t>
  </si>
  <si>
    <t>Configuration</t>
  </si>
  <si>
    <t>API-G1153-LOCAL: ELISA FOR PROCESS SPECIFIC E. COLI POLYPEPTIDES IN KPB INTERMEDIATES</t>
  </si>
  <si>
    <t>API-G1155-LOCAL: DETERMINATION OF RESIDUAL UREA IN INSULIN API</t>
  </si>
  <si>
    <t>API-G1983-LOCAL: ELISA for Human Proinsulin in Lyspro</t>
  </si>
  <si>
    <t>Ready for Client Verification</t>
  </si>
  <si>
    <t>API-G2067-LOCAL: ELISA for Proinsulin and C-peptide Related Materials in Lispro</t>
  </si>
  <si>
    <t>API-G2009-LOCAL: Quantitation of Residual E. Coli DNA in Insulin and Insulin Analog Drug Substance and Manufacture Intermediates by qPCR</t>
  </si>
  <si>
    <t>API-G1936-LOCAL: DETERMINATION OF RESIDUAL TRIS IN INSULIN API BY ION CHROMATOGRAPHY</t>
  </si>
  <si>
    <t>Client Rework Required</t>
  </si>
  <si>
    <t>API-G1287-LOCAL: ELISA FOR HUMAN PROINSULIN LYSPRO INTERMEDIATES AND DRUG SUBSTANCE</t>
  </si>
  <si>
    <t>API-G1149-LOCAL: DETERMINATION OF CYSTEINE AND CYSTINE IN KPB API BY ION CHROMATOGRAPHY METHOD</t>
  </si>
  <si>
    <t>API-B13000-LOCAL: TETRACYCLINE DETERMINATION INTERMEDIATES BY LIQUID CHROMATOGRAPHY/MASS SPECTROMETRY</t>
  </si>
  <si>
    <t>API-B10389-LOCAL: ELISA FOR HOST YEAST CELL PROTEIN RELATED IMPURITIES IN LISPRO HUMAN INSULIN AND BIOSYNTHETIC HUMAN INSULIN INTERMEDIATES AND FINAL BULK DRUG SUBSTANCES</t>
  </si>
  <si>
    <t>Verification In Progress</t>
  </si>
  <si>
    <t>BioAssay Driver</t>
  </si>
  <si>
    <t>To be Deleted</t>
  </si>
  <si>
    <t>API-B08917-LOCAL: ELISA FOR CARBOXYPEPTIDASE B RELATED IMPURITIES IN BIOSYNTHETIC PROCESS INTERMEDIATES AND ACTIVE PHARAMACEUTICAL SUBSTANCES</t>
  </si>
  <si>
    <t>API-B08916-LOCAL: TRYPSIN RELATED IMPURITIES IN BIOSYNTHETIC INSULIN PROCESS INTERMEDIATES AND ACTIVE PHARMACEUTICAL SUBSTANCES</t>
  </si>
  <si>
    <t>All AA Test Methods added to the Standardization sheet</t>
  </si>
  <si>
    <t>Appearance Parameter Standardization</t>
  </si>
  <si>
    <t>AA Parameter Standardization</t>
  </si>
  <si>
    <t xml:space="preserve">All PR5 Methods Files Update  </t>
  </si>
  <si>
    <t>LOD Template</t>
  </si>
  <si>
    <t>Configuration Complete</t>
  </si>
  <si>
    <t>GC Template</t>
  </si>
  <si>
    <t>Backlog</t>
  </si>
  <si>
    <t xml:space="preserve">HPLC Template </t>
  </si>
  <si>
    <t>AA Template</t>
  </si>
  <si>
    <t>ELISA Template</t>
  </si>
  <si>
    <t>API-G1148-LOCAL: DETERMINATION OF ACETATE AND CHLORIDE IONS IN INSULIN API BY ION CHROMATOGRAPHY</t>
  </si>
  <si>
    <t>B00370: 4-Epianhydrotetracycline Hydrochloride, Tetracycline Hydrochloride, and  Identification of Tetracycline by HPLC - USP Method</t>
  </si>
  <si>
    <t>PREPARATION VESPHENE II, VESPHENE III AND HYPO-CHLOR</t>
  </si>
  <si>
    <t>TEMPERATURE RECORDING</t>
  </si>
  <si>
    <t>Out of Scope</t>
  </si>
  <si>
    <t>SODIUM THIOSULFATE 10% SOLUTION PREPARATION</t>
  </si>
  <si>
    <t>Sample Weights Registration for the Microbiology Laboratory</t>
  </si>
  <si>
    <t>RAW MATERIALS FINISHED PRODUCTS RAW DATA REGISTRATION</t>
  </si>
  <si>
    <t>Reference Standards Inventory</t>
  </si>
  <si>
    <t>PRIMUS AUTOCLAVES STERILIZATION CYCLES REGISTRATION</t>
  </si>
  <si>
    <t>PLASMID SOLUTIONS PREPARATION PROCEDURE, Non-Method Procedure: MICRO-PR-PLASMID-SOLN-PREP-NMP</t>
  </si>
  <si>
    <t>Bacteriophage Analysis Raw Data Daily Registration</t>
  </si>
  <si>
    <t>AB 15 pH METER CALIBRATION PROCEDURE</t>
  </si>
  <si>
    <t>ORGANISMS REHYDRATATION</t>
  </si>
  <si>
    <t>Non-Method Procedure for the Microbiology Laboratory Organism Profile in SmartLab</t>
  </si>
  <si>
    <t>MICROORGANISMS CULTURES RECEIVING</t>
  </si>
  <si>
    <t xml:space="preserve">MICRO-PR-MILLI Q-DAILY-CHECK-NMP - MILLI-Q DAILY CHECK PROCEDURE </t>
  </si>
  <si>
    <t>MELTED MEDIA TEMPERING REGISTRATION</t>
  </si>
  <si>
    <t>Culture Media Preparation Laboratory Non-Method Procedure, MICRO-PR-MEDIA-PREP-NMP</t>
  </si>
  <si>
    <t>MATERIAL AND MEDIA REGISTRATION PROCEDURE</t>
  </si>
  <si>
    <t>Non-Method Procedure for Diluting Fuid H Solution Preparation into the Laboratory in SmartLab</t>
  </si>
  <si>
    <t>E COLI 31608 ABSORBANCE READING FOR BACTERIOPHAGE TESTING AND COMPLY WITH THE ACCEPTANCE CRITERIA FOR CP-1 BACTERIOPHAGE</t>
  </si>
  <si>
    <t>DAILY RAW DATA REGISTRATION, MICRO-PR-DAILY-RAW-DATA-REG-NMP</t>
  </si>
  <si>
    <t>Compressed Air Filtration Unit Preparation, MICRO-PR-COMP-AIR-FILTER-PREP-NMP</t>
  </si>
  <si>
    <t>Preventive Maintenance / Correction Maintenance Registration</t>
  </si>
  <si>
    <t>CLEANING / SANITIZATION REGISTRATION</t>
  </si>
  <si>
    <t>MICRO-PR-BALANCE-REQ-NMP</t>
  </si>
  <si>
    <t>Daily Balance Calibration Check Procedure</t>
  </si>
  <si>
    <t>MICRO-PR ATC PROBE MONTHLY VERIFICATION PROCEDURE</t>
  </si>
  <si>
    <t>ALPHA-AMILASE SOLUTION  PREPARATION</t>
  </si>
  <si>
    <t>MICROSEQ ABORTED SEQUENCE REGISTRATION PROCEDURE</t>
  </si>
  <si>
    <t>PLASMID STABILITY ASSAY FOR MR-HPI FERMENTATION BROTH BY GEL ELECTROPHORESIS (QS6240)</t>
  </si>
  <si>
    <t>Violet Red Bile Clucose Growth Promotion</t>
  </si>
  <si>
    <t>XLD Agar Growth Promotion</t>
  </si>
  <si>
    <t>Tryptic Soy Broth Growth Promotion</t>
  </si>
  <si>
    <t>Tryptic Soy Agar Growth Promotion</t>
  </si>
  <si>
    <t>Sabouraud Dextrose Agar Growth Promotion</t>
  </si>
  <si>
    <t>Rappaport Vassiliadis Salmonella Enrichment Broth Growth Promotion</t>
  </si>
  <si>
    <t>Mannitol Salt Agar Growth Promotion</t>
  </si>
  <si>
    <t>Mac Conkey Broth Growth Promotion</t>
  </si>
  <si>
    <t>Mac Conkey Agar Growth Promotion</t>
  </si>
  <si>
    <t>Enterobacteria Enrichment Broth Mossel Growth Promotion</t>
  </si>
  <si>
    <t>Cetrimide Agar Base Growth Promotion</t>
  </si>
  <si>
    <t>Plasmid Stability Assay for Methionyl Aspartyl HGH Fermentation Broth (QS3600) By Gel Electrophoresis</t>
  </si>
  <si>
    <t>Bioburden Testing for sKPB Intermediaries</t>
  </si>
  <si>
    <t>MICRO-B10891-LOCAL, Plasmid Stability for PTH Fusion Protein Frozen Inoculum (QS5300) and Fermentation Broth (QS5303) by Gel Electrophoresis</t>
  </si>
  <si>
    <t>MICRO-B10524-LOCAL, Plasmid Stability Assay for KPB Pro Insulin by Gel Electrophoresis</t>
  </si>
  <si>
    <t>SuperBroth Dehydrated (QA460N) Growth Promotion Test</t>
  </si>
  <si>
    <t>Plate Assay for the Detection of Bacteriophage MICRO-B03888-LOCAL</t>
  </si>
  <si>
    <t>BIOBURDEN TESTING FOR LYSPRO INSULIN ZINC CRYSTALS</t>
  </si>
  <si>
    <t>Growth Promotion Properties of Media</t>
  </si>
  <si>
    <t>PLASMID STABILITY ASSAY FOR LISPRO PROINSULIN FERMENTATION BROTH SAMPLES</t>
  </si>
  <si>
    <t>EMB + 1% DEXTROSE AGAR GROWTH PROMOTION, Method MICRO-000335-LOCAL</t>
  </si>
  <si>
    <t>Phenol Red with Dextrose Growth Promotion, Method MICRO-000334-LOCAL</t>
  </si>
  <si>
    <t>PLASMID STABILITY ASSAY FOR MR-BIV FERMENTATION BROTH BY GEL ELECTROPHORESIS</t>
  </si>
  <si>
    <t>Bioburden Testing for washed Granules Concentrate</t>
  </si>
  <si>
    <t>Microbiological Examination for Bacterial Contamination of Cleaning Water Samples MICRO-000206-LOCAL</t>
  </si>
  <si>
    <t>VEGETABLE CONTACT AGAR+LTHTH-ICPR+GROWTH PROMOTION</t>
  </si>
  <si>
    <t>Sample Weights Registration for the Laboratory</t>
  </si>
  <si>
    <t>SELF TEST VERIFICATION FOR UV/VISIBLE SPECTROPHOTOMETER AGILENT MODEL 8453 PROCEDURE</t>
  </si>
  <si>
    <t>SULFATE BUFFER PREPARATION FOR METHOD B09143, B00781 AND B00834 IN SMARTLAB</t>
  </si>
  <si>
    <t>Standard Preparation Procedure in SmartLab</t>
  </si>
  <si>
    <t>PR5-Standardization-NMP</t>
  </si>
  <si>
    <t>PR5-SOLN-PREP-NMP</t>
  </si>
  <si>
    <t>PR5-SOLN-9.6N HCl-NMP</t>
  </si>
  <si>
    <t>CEM Smart System 5 Calibration NMP</t>
  </si>
  <si>
    <t>Total Solids Procedure</t>
  </si>
  <si>
    <t>Raw Material Standard Preparation Procedure</t>
  </si>
  <si>
    <t>Specific Rotation Procedure</t>
  </si>
  <si>
    <t>Raw Material Solutions Preparation Procedure</t>
  </si>
  <si>
    <t>SOLIDS DETERMINATION IN DEXTROSE PROCEDURE</t>
  </si>
  <si>
    <t>Serine Determination Procedure</t>
  </si>
  <si>
    <t>MELTING POINT DETERMINATION PROCEDURE</t>
  </si>
  <si>
    <t>Karl Fischer Factor Determination Procedure</t>
  </si>
  <si>
    <t>IRON DETERMINATION PROCEDURE</t>
  </si>
  <si>
    <t>Potassium Identification Procedure</t>
  </si>
  <si>
    <t>Drying Material NMP for Raw MAterial Lab</t>
  </si>
  <si>
    <t>Color by Standard Comparison Procedure</t>
  </si>
  <si>
    <t>Potassium Tetrathionate Assay</t>
  </si>
  <si>
    <t>PR5-RM-ACIDITY-OLDD-NMP</t>
  </si>
  <si>
    <t>Absorbance Determination Procedure</t>
  </si>
  <si>
    <t>PI54K REFERENCE STANDARD REGISTRATION PROCEDURE IN SMARTLAB</t>
  </si>
  <si>
    <t>PI54K Reagents Registration Procedure in SmartLab</t>
  </si>
  <si>
    <t>Plate Reader Calibration NMP</t>
  </si>
  <si>
    <t>PI54K PLATE COATING PROCEDURE</t>
  </si>
  <si>
    <t>Pipette Preventive and/or Corrective Maintenance Procedure</t>
  </si>
  <si>
    <t>PI54K pH METER OPERATION PROCEDURE IN SMARTLAB</t>
  </si>
  <si>
    <t>PR5-PH-DETERMINATION-NMP</t>
  </si>
  <si>
    <t>PI54K Phosphate Buffered Saline (PBS) Preparation Procedure</t>
  </si>
  <si>
    <t>Loss on Drying test for 1-Octanesulfonic Acid (OSA) Procedure in SmartLab</t>
  </si>
  <si>
    <t>Water Purification System (MILLI-Q) Daily Calibration</t>
  </si>
  <si>
    <t>PI54K MATERIAL REGISTRATION PROCEDURE IN SMARTLAB</t>
  </si>
  <si>
    <t>PR5-H3PO4-PREP-NMP</t>
  </si>
  <si>
    <t>GLASSWARE CLEANING PROCEDURE FOR ATOMIC ABSORPTION METHODS</t>
  </si>
  <si>
    <t>CALIBRATION CURVE PROCEDURE FOR ANALYTICAL TEST METHOD PR5-G2141-LOCAL</t>
  </si>
  <si>
    <t>STANDARD PREPARATION PROCEDURE FOR ANALYTICAL METHOD PR5-G2141-LOCAL</t>
  </si>
  <si>
    <t>SOLUTIONS PREPARATION PROCEDURE FOR ANALYTICAL METHOD PR5-G2141-LOCAL</t>
  </si>
  <si>
    <t>PI54K COLUMN REGISTRATION PROCEDURE IN SMARTLAB</t>
  </si>
  <si>
    <t>PI54K Plate Coating Buffer Preparation Procedure</t>
  </si>
  <si>
    <t>PREVENTIVE MAINTENANCE/ CORRECTIVE MAINTENANCE REGISTRATION PROCEDURE IN SMARTLAB</t>
  </si>
  <si>
    <t>PR5-BLOTTO-PREP-NMP</t>
  </si>
  <si>
    <t>PR05 BASIC STATISTICS CALCULATIONS PROCEDURE IN SMARTLAB</t>
  </si>
  <si>
    <t>WEIGHT SET ACCEPTANCE PROCEDURE IN SMARTLAB</t>
  </si>
  <si>
    <t>BALANCE REQUIREMENTS TEST PROCEDURE</t>
  </si>
  <si>
    <t>Microbalance Daily Calibration</t>
  </si>
  <si>
    <t>Standard Preparation Procedure for Analytical Method PR5-B13269-LOCAL</t>
  </si>
  <si>
    <t>SOLUTIONS PREPARATION PROCEDURE FOR ANALYTICAL METHOD PR5-B13269-LOCAL IN SMARTLAB</t>
  </si>
  <si>
    <t>CALIBRATION CURVE PROCEDURE FOR ANALYTICAL METHOD PR5-B13269-LOCAL</t>
  </si>
  <si>
    <t>Calculation of BIV and MR-BHI Concentration Procedure using Microplate BCA assay</t>
  </si>
  <si>
    <t>STANDARD PREPARATION FOR B10042 IN SMARTLAB</t>
  </si>
  <si>
    <t>STANDARDS PREPARATION PROCEDURE FOR ANALYTICAL METHOD PR5-B10041-LOCAL</t>
  </si>
  <si>
    <t>2.0% NITRIC ACID PREPARATION IN SMARTLAB FOR ANALYTICAL METHOD B09997</t>
  </si>
  <si>
    <t>0.1 % NITRIC ACID PREPARATION IN SMARTLAB FOR ANALYTICAL METHOD B09997</t>
  </si>
  <si>
    <t>ZINC Linearity Standard Registration Procedure in SmartLab for Analytical Method B09980</t>
  </si>
  <si>
    <t>STANDARD PEPARATION FOR METHOD B09143 IN SMARTLAB</t>
  </si>
  <si>
    <t>Eluents A &amp; B preparations for method B09143 in SmartLab</t>
  </si>
  <si>
    <t>STANDARDS PREPARATION PROCEDURE FOR ANALYTICAL METHOD PR5-B05054-LOCAL</t>
  </si>
  <si>
    <t>SOLUTIONS PREPARATION PROCEDURE FOR ANALYTICAL METHOD PR5-B05054-LOCAL</t>
  </si>
  <si>
    <t>STANDARD PREPARATION PROCEDURE FOR ANALYTICAL METHOD PR5-B03884-LOCAL IN SMARTLAB</t>
  </si>
  <si>
    <t>SOLUTIONS PREPARATION PROCEDURE FOR ANALYTICAL METHOD PR5-B03884-LOCAL IN  SMARTLAB</t>
  </si>
  <si>
    <t>L-Arginine, Mobile Phase, and Suitability Standard Preps for B03622 in SmartLab</t>
  </si>
  <si>
    <t>Standard Preparation NMP for PR5-B03096 Local method</t>
  </si>
  <si>
    <t>Reference Standard and System Suitability Standard Preps for B00834 in SmartLab</t>
  </si>
  <si>
    <t>Mobile Phases (Eluents A &amp; B) Preparations for Method B00834 in SmartLab.</t>
  </si>
  <si>
    <t>ELUENT PREPARATION FOR METHOD B00834 IN SMARTLAB</t>
  </si>
  <si>
    <t>Solutions and Suitability Standard Preparation Procedure for Method B00782 in SmartLab</t>
  </si>
  <si>
    <t>PI54K ELUENTS AND SYSTEM SUITABILITY PREPARATION FOR LOCAL METHOD B00781 IN SMARTLAB</t>
  </si>
  <si>
    <t>PI54K ATC PROBE MONTHLY VERIFICATION PROCEDURE IN SMARTLAB</t>
  </si>
  <si>
    <t>PR5-A13454-GENERAL ASSAY-NMP</t>
  </si>
  <si>
    <t>0.1N HCL ACID PREPARATION IN SMARTLAB</t>
  </si>
  <si>
    <t>PR5-ABORTED-SEQ-LOG-NMP</t>
  </si>
  <si>
    <t>0.01N HCL Acid Preparation in SMARTLAB</t>
  </si>
  <si>
    <t>STANDARD PREPARATION PROCEDURE FOR ANALYTICAL METHOD 000346</t>
  </si>
  <si>
    <t>PR5-000346-SOLN-PREP-NMP</t>
  </si>
  <si>
    <t>CALIBRATION CURVE PROCEDURE FOR ANALYTICAL METHOD PR5-000346-LOCAL</t>
  </si>
  <si>
    <t>STANDARD PREPARATION PROCEDURE FOR ANALYTICAL METHOD PR5-000342-LOCAL IN SMARTLAB</t>
  </si>
  <si>
    <t>SOLUTIONS PREPARATION PROCEDURE FOR ANALYTICAL METHOD PR5-000342-LOCAL IN SMARTLAB</t>
  </si>
  <si>
    <t>PR5-000231-STD-PREP-NMP</t>
  </si>
  <si>
    <t>SOLUTIONS PREPARATION PROCEDURE FOR ANALYTICAL METHOD PR5-000231-LOCAL IN SMARTLAB</t>
  </si>
  <si>
    <t>PREVENTIVE MAINTENANCE AND CALIBRATION FOR AGILENT LIQUID CHROMATOGRAPH</t>
  </si>
  <si>
    <t>MICRO-PR-WEIGHT-SET-REG-NMP</t>
  </si>
  <si>
    <t xml:space="preserve">B04338: Determination of Specific Activity </t>
  </si>
  <si>
    <t>B04331: Determination of water content (LOD or Dry Weight) In E. coli Fermantation broth using a moisture % solids analyzer</t>
  </si>
  <si>
    <t>B04261: The Identification of Antifoam 471 by Visual Comparison</t>
  </si>
  <si>
    <t>B03884: MR KPB HPI FERMENTATION BROTH AND GRANULES CONCENTRATES BY REVERSE PHASE HPLC</t>
  </si>
  <si>
    <t>B02744: Calcium, Iron, Lead, Magnesium, Potassium, and Sodium in Zinc Chloride by ACS Atomic Absorption Method</t>
  </si>
  <si>
    <t>B01949:  Potassium in Sodium Hydroxide by ACS Atomic Absorption Method</t>
  </si>
  <si>
    <t>B01796:  Incoming Inspections for Package Components</t>
  </si>
  <si>
    <t>B01619:  ORGANIC VOLATILE IMPURITIES BY EXAMINATION OF LOT DOCUMENTATION</t>
  </si>
  <si>
    <t>B00834: HPLC ASSAY AND IDENTITY DETERMINATION FOR LISPRO DRUG SUBSTANCE AND DRUG PRODUCT FOR ANALYTICAL METHOD B00834 IN SMARTLAB</t>
  </si>
  <si>
    <t>B05054: Determination of Ethanol and Methanol in Zinc Insulin and Insulin Analog AND METHANOL Crystals by Headspaces Gas Chromatography</t>
  </si>
  <si>
    <t>A03886: Acidity (as acetic acid)</t>
  </si>
  <si>
    <t>000364: IDENTIFICATION AND PH DETERMINATION</t>
  </si>
  <si>
    <t>000363: Iron-PH EUR</t>
  </si>
  <si>
    <t>B06267: IPTG by HPLC</t>
  </si>
  <si>
    <t>B06403: Leucine by Titration with Perchloric Acid - USP</t>
  </si>
  <si>
    <t>000362:  Chloride Identification-Ph Eur</t>
  </si>
  <si>
    <t>000321: Identification of Hydrogen Ion</t>
  </si>
  <si>
    <t>B06444: Isoleucine by Titration with Perchloric Acid - USP</t>
  </si>
  <si>
    <t>B06479: HPLC LIMIT TEST FOR OXIDIZERS IN ACETIC ACID</t>
  </si>
  <si>
    <t>B09942: SAP - Weight Percent as is Activity</t>
  </si>
  <si>
    <t>B09980: DETERMINATION OF ZINC IN HUMAN INSULIN AND INSULIN LISPRO</t>
  </si>
  <si>
    <t>B10041: Acetonitrile and Methanol in Biosynthetic Drug Substances</t>
  </si>
  <si>
    <t>B10602: Determination of Sulfated Ash in Insulin Drug Substances by the European Pharmacopeia Method</t>
  </si>
  <si>
    <t>B11181: Spectrophotometric Assay of Total Protein in HGH Granule Concentrates</t>
  </si>
  <si>
    <t>B11222: HPLC TEST FOR ALDEHYDES IN GLYCERIN</t>
  </si>
  <si>
    <t>B11760: CALCULATION OF POTENCY AND SOLIDS PERCENT FOR ENTRY INTO LIMS SYSTEM</t>
  </si>
  <si>
    <t>G2141: DETERMINATION OF POTENCY AND PURITY OF LYSPRO BYOSYNTHETIC HUMAN INSULIN (KPB-BHI) BY UPLC</t>
  </si>
  <si>
    <t>000260: Identification EDTA Disodium-USP</t>
  </si>
  <si>
    <t>000231: MR BIV HPI Determination of Potency in Fermentation Broth and Granule Concentrates by Reversed Phase HPLC</t>
  </si>
  <si>
    <t>QA232SV1E: MANGANESE SULFATE MONOHYDRATE GM</t>
  </si>
  <si>
    <t>QA503S: M-R-KPB-HPI WCB E. COLI ELKPB-3</t>
  </si>
  <si>
    <t>QA243V: TRIS REAGENT</t>
  </si>
  <si>
    <t>QA264Q: MAGNESIUM SULFATE FOR FER</t>
  </si>
  <si>
    <t>SC9915: 25 MM SCREW CAP WITH PTFE COATED LINER</t>
  </si>
  <si>
    <t>QA347Y: NZ AMINE L LIQUID</t>
  </si>
  <si>
    <t>QA436Y: BIOSYNTH CARBOXYPEPTIDASE B FINAL PREP</t>
  </si>
  <si>
    <t>CB8475: Shipping box folding 4 bottles</t>
  </si>
  <si>
    <t>SC9914: 80 MM SCREW CAP WITH PTFE COATED LINER</t>
  </si>
  <si>
    <t>QA510D: PTH WCB E. COLI ELPTH-2</t>
  </si>
  <si>
    <t>QA224D: FERROUS AMMONIUM SULFATE</t>
  </si>
  <si>
    <t>QA524Y: ACETONITRILE</t>
  </si>
  <si>
    <t>QA363H: SP SEPHAROSE BIG BEAD</t>
  </si>
  <si>
    <t>QA104V: PHOSPHORIC ACID 75%</t>
  </si>
  <si>
    <t>QA011S: CALCIUM CHLORIDE</t>
  </si>
  <si>
    <t>QA596E: Urea Industrial Grade Bulk</t>
  </si>
  <si>
    <t>QA018L: DEXTROSE</t>
  </si>
  <si>
    <t>QA268VV1E: TETRACYCLINE HYDROCHLORIDE GM</t>
  </si>
  <si>
    <t>BT5990: 25 ML AMBER GLASS BOTTLE</t>
  </si>
  <si>
    <t>QA266K: CITRIC ACID FOR FERMENTATION</t>
  </si>
  <si>
    <t>QA460N: SUPERBROTH DEHYDRATED</t>
  </si>
  <si>
    <t>MX0034: PLASTIC DRUM</t>
  </si>
  <si>
    <t>QA014N: ALCOHOL S D NO. 3A ABSOLUTE</t>
  </si>
  <si>
    <t>QA539C: L-CYSTINE DIHYDROCHLORIDE</t>
  </si>
  <si>
    <t>QA074Y: ZINC CHLORIDE GRANULAR REAGENT</t>
  </si>
  <si>
    <t>QA267V: SODIUM SULFITE ANHYDROUS</t>
  </si>
  <si>
    <t>QA004N: POTASSIUM HYDROXIDE LIQUID</t>
  </si>
  <si>
    <t>QA010R: CALCIUM CHLORIDE TECH</t>
  </si>
  <si>
    <t>QA419Z: SODIUM CHLORIDE - HIGH PURITY</t>
  </si>
  <si>
    <t>QA143Z: HYDROGEN PEROXIDE SOLUTION 3%</t>
  </si>
  <si>
    <t>QA305P: ACETONITRILE RP</t>
  </si>
  <si>
    <t>QA451V: L-CYSTEINE HYDROCHLORIDE-SYNTHETIC</t>
  </si>
  <si>
    <t>MX6414: GP-35 Closed Head Top Plastic Drum, Gal 35</t>
  </si>
  <si>
    <t>QA509Z: HGH WCB E. COLI ELHGH-7</t>
  </si>
  <si>
    <t>QA135H: POTASSIUM PHOSPHATE DIBASIC TECH</t>
  </si>
  <si>
    <t>QA257A: AMMONIUM HYDROXIDE REAGENT 130</t>
  </si>
  <si>
    <t>QA479V: AMISOY</t>
  </si>
  <si>
    <t>BT5992	: 2 LITER AMBER GLASS BOTTLE</t>
  </si>
  <si>
    <t>QA127R: DEXTROSE SOLUTION</t>
  </si>
  <si>
    <t>QA458J: GLYCERIN SYNTHETIC</t>
  </si>
  <si>
    <t>QA270Z: HYDROCHLORIC ACID REAGENT</t>
  </si>
  <si>
    <t>QA442U01: RECOMBINANT TRYPSIN PURIFIED</t>
  </si>
  <si>
    <t>QA310K: AMMONIUM PHOSPHATE MONOBASIC</t>
  </si>
  <si>
    <t>QA524Q: MR BIV PROINSULIN WCB E. COLI ELHIP-11</t>
  </si>
  <si>
    <t>CB8258: Box Corrugated 8 3/16 X 8 3/16 X 16 5/16</t>
  </si>
  <si>
    <t>QA128D: AMMONIA ANHYDROUS BULK</t>
  </si>
  <si>
    <t>QA022SV1E: CUPRIC SULFATE CRYSTALS GM</t>
  </si>
  <si>
    <t>QA309F: 10 MICRON,C-8,LIQUID CHROMATOGRAPHY PACK</t>
  </si>
  <si>
    <t>QA044L: POTASSIUM PHOSPHATE MONOBASIC TECH</t>
  </si>
  <si>
    <t>QA138C: L-LEUCINE</t>
  </si>
  <si>
    <t>QA609F: 10 MICRON, C-8, LIQUID CHROMATOGRAPHY PACK-DAISO</t>
  </si>
  <si>
    <t>QA205H: LIQUEFIED PHENOL DISTILLED</t>
  </si>
  <si>
    <t>QA065TV1E: THIAMINE HYDROCHLORIDE GM</t>
  </si>
  <si>
    <t>QA006F: GLACIAL ACETIC ACID REAGENT</t>
  </si>
  <si>
    <t>QA116W: METHIONINE FEED GRADE</t>
  </si>
  <si>
    <t>QA163E: ANTIFOAM-471</t>
  </si>
  <si>
    <t>QA058T: SODIUM HYDROXIDE REAGENT</t>
  </si>
  <si>
    <t>QA458V: AMMONIUM CHLORIDE TECH PALM OIL TREATED</t>
  </si>
  <si>
    <t>QA233TV1E: ZINC SULFATE HEPTAHYDRATE GM</t>
  </si>
  <si>
    <t>QA175C: SERINE</t>
  </si>
  <si>
    <t>QA139Y: POTASSIUM SULFATE TECH</t>
  </si>
  <si>
    <t>QA264S: SODIUM PHOSPHATE DIBASIC  TECH</t>
  </si>
  <si>
    <t>QA454J: IPTG FOR FERMENTATION</t>
  </si>
  <si>
    <t>QA308W: S-SEPHAROSE FAST FLOW</t>
  </si>
  <si>
    <t>QA426P: REVERSE PHASE AROMATIC TEST SOLUTION</t>
  </si>
  <si>
    <t>QA442U: RECOMBINANT TRYPSIN PURIFIED</t>
  </si>
  <si>
    <t>QA596G: Urea Industrial Grade Tank Truck</t>
  </si>
  <si>
    <t>QA479V01: AMISOY</t>
  </si>
  <si>
    <t>QA565F: T7-MR-DESK64-KPB-HPI WCB ELKPB-10</t>
  </si>
  <si>
    <t>QA188KPUR: SODIUM HYPOCHLORITE SOLN</t>
  </si>
  <si>
    <t>QA445U: L – ISOLEUCINE</t>
  </si>
  <si>
    <t>QS5420: MR-SKPB-HPI CAPTURE</t>
  </si>
  <si>
    <t>QS6540: TRANSVERSION  MR-D64-KPB-HPI TO KPB-BHI</t>
  </si>
  <si>
    <t>QS5400: MR-KPB-HPI WASHED GRANULE CONCENTRATE</t>
  </si>
  <si>
    <t>QS2695: M-R-KPB-HPI VEG FLASK INOCULUM</t>
  </si>
  <si>
    <t>QS3600: M-D-HGH FERMENTATION BROTH</t>
  </si>
  <si>
    <t>QS3602: M-D-hGH FLASK INOCULUM</t>
  </si>
  <si>
    <t>QS5440: SKPB-BHI TRANSVERSION</t>
  </si>
  <si>
    <t>QS6570: KPB-BHI REVERSED PHASE INTERMEDIATE</t>
  </si>
  <si>
    <t>QS5430: MR-SKPB-HPI ULTRAFILTRATION</t>
  </si>
  <si>
    <t>QS6501: MR-D64-KPB-HPI FLASK INOCULUM</t>
  </si>
  <si>
    <t>QS7130: MR-BIV-HPI-FERMENTATION BROTH</t>
  </si>
  <si>
    <t>QS5301: PTH FUSION PROTEIN FLASK INOC.</t>
  </si>
  <si>
    <t>QA103L: HYDROCHLORIC ACID SOLUTION 10%</t>
  </si>
  <si>
    <t>QS6520: MR-D64-KPB-HPI CAPTURE</t>
  </si>
  <si>
    <t>QS6529: MRD64-KPB-HPI WASHED GRANULE CONCENTRATE</t>
  </si>
  <si>
    <t>QS7110: MR-BIV-HPI SHAKE FLASK EXPANSION</t>
  </si>
  <si>
    <t>QS2693: M-R-KPB-HPI FROZEN VEG</t>
  </si>
  <si>
    <t>QS6550: KPB-BHI FFS CATION EXCHANGED</t>
  </si>
  <si>
    <t>QS6500: MR-D64-KPB-HPI SOLUBILIZATION</t>
  </si>
  <si>
    <t>QS5303: PTH FUSION PROTEIN FERM BROTH</t>
  </si>
  <si>
    <t>QS2697: M-R-KPB-HPI FERMENTATION BROTH</t>
  </si>
  <si>
    <t>QS5450: SKPB-BHI FFS CATION EXCHANGED</t>
  </si>
  <si>
    <t>QS5415: MR-SKPB-HPI MICROFILTRATION</t>
  </si>
  <si>
    <t>QS5304: PTH FUSION PROTEIN WASHEDGRANULE CONC</t>
  </si>
  <si>
    <t>QS7140: MR-BIV-WASHED GRANULE CONCENTRATE</t>
  </si>
  <si>
    <t>QS3601V1E: MET-ASP HGH GRANULES V1E</t>
  </si>
  <si>
    <t>QS5140: MR-KPB-HPI WASHED GRANULE CONCENTRATE</t>
  </si>
  <si>
    <t>QS6515: MR-D64-KPB-HPI MICROFILTRATION</t>
  </si>
  <si>
    <t>QS6513: MR-D64-KPBHPI FERMENTATION BROTH</t>
  </si>
  <si>
    <t>QA535Z: LISPRO INSULIN CRYSTALS (STREAMLINE)</t>
  </si>
  <si>
    <t>QA524X: BIV Insulin Crystals</t>
  </si>
  <si>
    <t>QS5410: MR-SKPB-HPI FOLDED</t>
  </si>
  <si>
    <t>QA571X: LISPRO INSULIN CRYSTALS</t>
  </si>
  <si>
    <t>QA541J: SKPB-BHI INSULIN LISPRO ZINC CRYSTALS (STREAMLINE)</t>
  </si>
  <si>
    <t>QS6530: MR-D64-KPB-HPI ULTRAFILTRATION</t>
  </si>
  <si>
    <t>QS6510: FOLDING OF MR-D64-KPB-HPI INTERMEDIATE</t>
  </si>
  <si>
    <t>QS5470: SKPB-BHI REVERSED PHASE INTERMEDIATE</t>
  </si>
  <si>
    <t>QA485U: ZN-INSULIN CRYSTALS HUMAN MR-HPI DER</t>
  </si>
  <si>
    <t>QS6319: MR-HPI FROZED WASHED GRANULE CONCENTRATE</t>
  </si>
  <si>
    <t>QS6240: MR-HPI FERMENTATION BROTH</t>
  </si>
  <si>
    <t>A07933: Identification of Sulfate by USP</t>
  </si>
  <si>
    <t>A07932:  Identification of Zinc by USP</t>
  </si>
  <si>
    <t>A07918: Ferrous Salts Identification by reaction with Potassium Ferricyanide- USP</t>
  </si>
  <si>
    <t>A07917: Sulfate Identification by Reaction with Barium Chloride – USP</t>
  </si>
  <si>
    <t>A07500:  Water- USP</t>
  </si>
  <si>
    <t>A07499: CHLORIDE IDENTIFICATION - USP</t>
  </si>
  <si>
    <t>A07278:  ID Calcium Chloride-USP</t>
  </si>
  <si>
    <t>A06928: Citric Acid Assay-USP</t>
  </si>
  <si>
    <t>A06927:  Water-USP</t>
  </si>
  <si>
    <t>A06925: Sodium Sulfite Assay</t>
  </si>
  <si>
    <t>A06302: Iron, Aluminum and Phosphate - USP</t>
  </si>
  <si>
    <t>A06301: Magnesium and Alkali Salt - USP</t>
  </si>
  <si>
    <t>A06299:  Calcium Chloride - USP</t>
  </si>
  <si>
    <t>A06298: pH-USP</t>
  </si>
  <si>
    <t>A06297:  CHLORIDE IDENTIFICATION -USP</t>
  </si>
  <si>
    <t>A06296: Calcium Identification -USP</t>
  </si>
  <si>
    <t>A05926: Identification of Phosphate</t>
  </si>
  <si>
    <t>A05919:  Residue After Ignition by ACS Method</t>
  </si>
  <si>
    <t>A05918: Iron in Ammonium Hydroxide by ACS Method</t>
  </si>
  <si>
    <t>A05916: Ammonia by ACS Method</t>
  </si>
  <si>
    <t>A04964:  Chloride Identification-USP</t>
  </si>
  <si>
    <t>A04963:  IDENTIFICATION OF SODIUM</t>
  </si>
  <si>
    <t>A04918:  Chloride Identification by Reaction with Silver Nitrate (USP Test B)</t>
  </si>
  <si>
    <t>A04917: Ammonium Identification by Reaction with Litmus Paper (USP Test A)</t>
  </si>
  <si>
    <t>A04839: PHENOL BY TITRTION WITH SODIUM THIOSULFATE -USP</t>
  </si>
  <si>
    <t>A04837: Clarity of Solution and Reaction to Litmus by USP/JP</t>
  </si>
  <si>
    <t>A04835: Phenol Identification by Reaction with Bromine - USP/JP</t>
  </si>
  <si>
    <t>A04374: L-Serine by Titration with Perchloric Acid - USP</t>
  </si>
  <si>
    <t>Client Rework In Progress</t>
  </si>
  <si>
    <t>A03893:  Water by Karl Fischer</t>
  </si>
  <si>
    <t>A03891: Residue on Evaporation</t>
  </si>
  <si>
    <t>A03890: Methanol by Gas Chromatography</t>
  </si>
  <si>
    <t>A03889: Ethyl Alcohol Identification by Gas Chromatography</t>
  </si>
  <si>
    <t>A03887: Aldehydes and other Foreign Organic Substances</t>
  </si>
  <si>
    <t>A03885: Acetone and Isopropyl Alcohol by USP</t>
  </si>
  <si>
    <t>A03871: Alkalinity</t>
  </si>
  <si>
    <t>A03870: Acidity</t>
  </si>
  <si>
    <t>A03869:  Water by Karl Fischer</t>
  </si>
  <si>
    <t>A03868: Absorbance</t>
  </si>
  <si>
    <t>A03867:  ID Acetonitrile</t>
  </si>
  <si>
    <t>A03865: Color</t>
  </si>
  <si>
    <t>A03253: pH of a 1% Solution</t>
  </si>
  <si>
    <t>A03252: Identification of Phosphate by USP Method</t>
  </si>
  <si>
    <t>A03251:  Identification of Potassium by USP Flame Test</t>
  </si>
  <si>
    <t>A03158: Sodium Chloride</t>
  </si>
  <si>
    <t>A03108: Alkali Phosphate - USPNF</t>
  </si>
  <si>
    <t>A03106: Sulfate - USP/NF</t>
  </si>
  <si>
    <t>A03105: Phosphorous or Hypophosphorous - USP/NF</t>
  </si>
  <si>
    <t>A03104: Nitrate - USP/NF</t>
  </si>
  <si>
    <t>A03103: Phosphoric Acid – USP/NF</t>
  </si>
  <si>
    <t>A03100: Zinc Chloride Assay by ACS Titration</t>
  </si>
  <si>
    <t>A03094: Nitrate in Zinc Chloride by ACS Method</t>
  </si>
  <si>
    <t>A03093: Oxychloride in Zinc Chloride by ACS Method</t>
  </si>
  <si>
    <t>A03090: Chloride Identification by Reaction with Silver Nitrate – USP</t>
  </si>
  <si>
    <t>A03089: Zinc Identification by Reaction with Hydrogen Sulfate</t>
  </si>
  <si>
    <t>A03023: Titratable Base by Reaction with Perchloric Acid-ACS</t>
  </si>
  <si>
    <t>A03020: Substances Reducing Permanganate - ACS</t>
  </si>
  <si>
    <t>A03019: Substances Reducing Dichromate by Titration with Thiosulfate – ACS</t>
  </si>
  <si>
    <t>A03018:  Iron by Color Differentiation – ACS Method 1</t>
  </si>
  <si>
    <t>A03017: Sulfate by Precipitation with Barium Chloride (ACS Procedure A, Method 3)</t>
  </si>
  <si>
    <t>A03016: Chloride by Reaction with Silver Nitrate – ACS</t>
  </si>
  <si>
    <t>A03014: Acetic Acid by Titration with 1N Sodium Hydroxide – USP</t>
  </si>
  <si>
    <t>A03013: Residue after Evaporation – ACS</t>
  </si>
  <si>
    <t>A03012: Acetate Identification by Reaction with Ferric Chloride- USP</t>
  </si>
  <si>
    <t>A03008: Dilution Test by Standard Comparison – ACS</t>
  </si>
  <si>
    <t>A03005: Color by Standard Comparison – ACS</t>
  </si>
  <si>
    <t>A02942: Cysteine Hydrochloride by Titration with Sodium Thiosulfate - USP</t>
  </si>
  <si>
    <t>A02941:  Iron by Color Differentiation - USP</t>
  </si>
  <si>
    <t>G1897: Propionitrile In Recovered Acetonitrile and Virgin Acetonitrile By GC-NC</t>
  </si>
  <si>
    <t>G1864: Aldehydes in Recovered Acetonitrile and In Acetonitrile By Reversed Phase HPLC</t>
  </si>
  <si>
    <t>CC00045-QA044L: Potassium Identification By USP-NF Potassium Phosphate Monobasic Tech</t>
  </si>
  <si>
    <t>A02939: Sulfate by Visual Comparison of Turbidity - USP</t>
  </si>
  <si>
    <t>B13269: Determination of Concentration of Methionine-Arginine Lys-Pro Human Proinsulin (MR-KPB-HPI) and Related Substances Profile By Semi-Micro Configured High Performance Liquid Chromatography</t>
  </si>
  <si>
    <t>A02936: Specific Rotation by Polarimetry – USP</t>
  </si>
  <si>
    <t>B13110: Determination of the Purity of Lyspro Drug Substance By Capillary Electrophoresis Isoelectric Focusing</t>
  </si>
  <si>
    <t>A02935: Volatiles by Loss on Drying - USP</t>
  </si>
  <si>
    <t>B12203: Identification of Ammonium - USP - NF</t>
  </si>
  <si>
    <t>B11327: Identification of Amisoy By TLC</t>
  </si>
  <si>
    <t>A02637: Physical Appearance by Comparison to Specification</t>
  </si>
  <si>
    <t>A01254: Identification of Solids by Infrared Spectroscopy Halide, Pellet Techique</t>
  </si>
  <si>
    <t>B10865: Thiamine Hydrochloride Assay and Related Substances</t>
  </si>
  <si>
    <t>B10705: Distilling Range and Boiling Point By USP/JP Method I</t>
  </si>
  <si>
    <t>A01157: Mercury in Sodium Hydroxide by Atomic Absorption- ACS</t>
  </si>
  <si>
    <t>B10570: Identification Phosphate - USP/NF</t>
  </si>
  <si>
    <t>B10561: Chloride Identification - USP</t>
  </si>
  <si>
    <t>B10539: Arsenic (Method 1, Apparatus B) - JP</t>
  </si>
  <si>
    <t>B10527: Determination of Residual Protein on Polyester Sampling SWABS Using Microplate BCA Assay</t>
  </si>
  <si>
    <t>A01152: Determination of Solids in Dextrose Solution</t>
  </si>
  <si>
    <t>Product PS1506004AM</t>
  </si>
  <si>
    <t>Concord</t>
  </si>
  <si>
    <t>Product PS1495004AM Mounjaro 5mg/0.5mL x4pend AM</t>
  </si>
  <si>
    <t>Product PS1471004AM</t>
  </si>
  <si>
    <t>Product PS14600004AM Mounjaro 12.5mg/0.5mL X4pend am</t>
  </si>
  <si>
    <t>Product PS1506 - TZP PEN 2.5MG/0.5ML 400L HYB BD</t>
  </si>
  <si>
    <t>Product PS1495 - TZP PEN 5MG/0.5ML 400L HYB BD</t>
  </si>
  <si>
    <t>Product PS1484 - TZP PEN 7.5MG/0.5ML 400L HYB BD</t>
  </si>
  <si>
    <t>Product PS1471 - TZP PEN 10MG/0.5ML 400L HYB BD</t>
  </si>
  <si>
    <t>Product PS1462 - TZP PEN 12.5MG/0.5ML 400L HYB BD</t>
  </si>
  <si>
    <t>Product PS1457 - TZP PEN 15MG/0.5ML 400L HYB BD</t>
  </si>
  <si>
    <t>Product PS1506004AM - MOUNJARO 2.5MG/0.5ML X4PEND AM</t>
  </si>
  <si>
    <t>Product PS1495004AM - MOUNJARO 5MG/0.5ML X4PEND AM</t>
  </si>
  <si>
    <t>Product PS1471004AM - MOUNJARO 10MG/0.5ML X4PEND AM</t>
  </si>
  <si>
    <t>Product PS1460004AM - MOUNJARO 12.5MG/0.5ML X4PEND AM</t>
  </si>
  <si>
    <t>Sampling Plan for BioIndicator</t>
  </si>
  <si>
    <t>Sample Type, Sample Template, Batch Template</t>
  </si>
  <si>
    <t>Ready to Migrate</t>
  </si>
  <si>
    <t>Product and Product Variant for BioIndicators</t>
  </si>
  <si>
    <t>Build Calibration method Caliper</t>
  </si>
  <si>
    <t>Build Calibration method Micrometer</t>
  </si>
  <si>
    <t>Leaflet PPM Defect Inspection</t>
  </si>
  <si>
    <t>Label PPM Defect Inspection</t>
  </si>
  <si>
    <t>Corrugated PPM Defect Inspection</t>
  </si>
  <si>
    <t>Carton PPM Defect Inspection</t>
  </si>
  <si>
    <t>PPM Physical Inspection</t>
  </si>
  <si>
    <t>PPM Conformity Verification</t>
  </si>
  <si>
    <t>PPM Text Inspection</t>
  </si>
  <si>
    <t>PPM General Information</t>
  </si>
  <si>
    <t>PPM Visual Inspection</t>
  </si>
  <si>
    <t>PPM Dimensional Inspection</t>
  </si>
  <si>
    <t>Pad PPM Inspection Method</t>
  </si>
  <si>
    <t>Do not delete</t>
  </si>
  <si>
    <t>Build Calibration method  AB 3500 XL Genetic Analyzer-Monthly / VeritiPro Thermal Cycler</t>
  </si>
  <si>
    <t>Product PS1484004AM - MOUNJARO 7.5MG/0.5ML X4PEND AM</t>
  </si>
  <si>
    <t>Product PS1457004AM - MOUNJARO 15MG/0.5ML X4PEND AM</t>
  </si>
  <si>
    <t>Instrument Types added to DEV3</t>
  </si>
  <si>
    <t>Media Acceptance Testing Sterility Check</t>
  </si>
  <si>
    <t>Preparation, Tracking and Incubation of Biological Indicators</t>
  </si>
  <si>
    <t>Ready For Demo</t>
  </si>
  <si>
    <t>Media Acceptance Testing</t>
  </si>
  <si>
    <t>Building: 1, Area: Bioburden Test, Room: 184</t>
  </si>
  <si>
    <t>Building: 1, Area: Micro Bio ID, Room: 183</t>
  </si>
  <si>
    <t>Building: 1, Area: Endotoxin Test, Room: 185</t>
  </si>
  <si>
    <t>Building: 1, Area: Micro ID PCR Testing, Room: 182</t>
  </si>
  <si>
    <t>Building: 1, Area: Bioassay Lab, Room: 188</t>
  </si>
  <si>
    <t>Building: 1, Area: Bio Waste and Non-Bio Waste, Room: 179</t>
  </si>
  <si>
    <t>Building: 1, Area: High Density Storage, Room: 178</t>
  </si>
  <si>
    <t>Building: 1, Area: RCRA Waste Solvent Storage, Room: 177</t>
  </si>
  <si>
    <t>Building: 1, Area: Particulate Lab, Room: 176</t>
  </si>
  <si>
    <t>Building: 1, Area: Lab Loading Dock, Room: 174</t>
  </si>
  <si>
    <t>Building: 1, Area: Sterility Lab, Room: 173</t>
  </si>
  <si>
    <t>Building: 1, Area: Material Airlock - Sterility Storage, Room: 171A</t>
  </si>
  <si>
    <t>Building: 1, Area: Sterility Storage, Room: 171</t>
  </si>
  <si>
    <t>Building: 1, Area: Environment Monitoring, Room: 169</t>
  </si>
  <si>
    <t>Building: 1, Area: Reference Standards, Room: 168A</t>
  </si>
  <si>
    <t>Building: 1, Area: Weigh Room, Room: 168</t>
  </si>
  <si>
    <t>Building: 1, Area: Stability Chambers 5 C, Room: 166</t>
  </si>
  <si>
    <t>Building: 1, Area: Device, Room: 165</t>
  </si>
  <si>
    <t>Building: 1, Area: Sample Mgmt and Stability, Room: 163</t>
  </si>
  <si>
    <t>Building: 1, Area: RM/Chemical Space, Room: 162</t>
  </si>
  <si>
    <t>Building: 1, Area: Sample &amp; Material Receipt CNC, Room: 161</t>
  </si>
  <si>
    <t>Build Calibration method  AB 3500 XL Genetic Analyzer-Weekly / VeritiPro Thermal Cycler</t>
  </si>
  <si>
    <t>Build calibration method PH and Conductivity Meter: Seven Excellence  S470</t>
  </si>
  <si>
    <t>Build Zwick calibration method Zwick Tensile Testing Machine</t>
  </si>
  <si>
    <t>Build Calibration method TOC M9 - Concord</t>
  </si>
  <si>
    <t>Build Calibration Methods Plate Reader - Endotoxin  - pyrowave</t>
  </si>
  <si>
    <t>Build Calibration method Top Loader Balance - XPR8002S - thermo fisher</t>
  </si>
  <si>
    <t>Build Calibration method Mettler Toledo Micro-Analytical Balance XPR2U</t>
  </si>
  <si>
    <t>Build Calibration method Mettler-Toledo XPR204</t>
  </si>
  <si>
    <t>Incoming Syringe Placeholder (item code TBD) - PS4043</t>
  </si>
  <si>
    <t>Incoming Syringe Placeholder (item code TBD) - PS3837</t>
  </si>
  <si>
    <t>Incoming Syringe Placeholder (item code TBD) - PS3681</t>
  </si>
  <si>
    <t>Incoming Syringe Placeholder (item code TBD) - PS3516</t>
  </si>
  <si>
    <t>Positive-displacement pipette, 10-100 μL - MR-100</t>
  </si>
  <si>
    <t>Positive-displacement pipette, 100-1000 μL - MR-1000</t>
  </si>
  <si>
    <t>Zwick Tensile Testing Machine - Z2.5 TN</t>
  </si>
  <si>
    <t>Instrument Model for Spectrum Instrument Type (Raman Spectrometer)</t>
  </si>
  <si>
    <t>Top Loader Balance - XPR8002S - thermo fisher</t>
  </si>
  <si>
    <t>Instrument Model Heratherm Incubator 750L - thermo fisher</t>
  </si>
  <si>
    <t>Heratherm Incubator 180L - thermo Fisher</t>
  </si>
  <si>
    <t>SevenExcellence s470-Bio pH/Conductivity Meter</t>
  </si>
  <si>
    <t xml:space="preserve">GramPro 1 gram stain - Quick Slide </t>
  </si>
  <si>
    <t>Pyrowave XM Reader - Lonza</t>
  </si>
  <si>
    <t>Sievers Total Organic Carbon (TOC) Analyzer M9</t>
  </si>
  <si>
    <t>Thermo Fisher Scientific VeritiPro Thermal Cycler</t>
  </si>
  <si>
    <t xml:space="preserve">Thermo Fisher Scientific AB 3500 XL Genetic Analyzer AB 3500 XL </t>
  </si>
  <si>
    <t>Mettler Toledo Micro-Analytical Balance XPR2U</t>
  </si>
  <si>
    <t>HPLC Agilent 1260</t>
  </si>
  <si>
    <t>ThermoProbe Thermometer TL3-8</t>
  </si>
  <si>
    <t>Apollo II Liquid Viewer -Adelphi QTXUS2214059MDW</t>
  </si>
  <si>
    <t>Mitutoyo Micrometer 293-335-30CAL</t>
  </si>
  <si>
    <t>Mitutoyo Caliper 500-173-30Cal</t>
  </si>
  <si>
    <t>B02121-Results Only for D-Value</t>
  </si>
  <si>
    <t>RTP-CARTON PPM</t>
  </si>
  <si>
    <t>RTP-LEAFLET PPM</t>
  </si>
  <si>
    <t>B10827: Particulate Matter Method</t>
  </si>
  <si>
    <t>G1515: Endotoxin Rinse Method</t>
  </si>
  <si>
    <t>RTP-LABEL PPM -</t>
  </si>
  <si>
    <t>B10236: Bioburden Method Swab and Rinse</t>
  </si>
  <si>
    <t>B02786: Residual Organic Substances in Swabs by Total Organic Carbon Analysis</t>
  </si>
  <si>
    <t>B06295: Total Organic Carbon Analysis of Water by the USP Method</t>
  </si>
  <si>
    <t>QA118Y Product</t>
  </si>
  <si>
    <t>Limerick</t>
  </si>
  <si>
    <t>QA379Z Product</t>
  </si>
  <si>
    <t>QA223X Product</t>
  </si>
  <si>
    <t>QA119A Product</t>
  </si>
  <si>
    <t>KIN-22801: TSA Pre Poured Testing</t>
  </si>
  <si>
    <t>KIN-22801: TSA Pour Plates Testing</t>
  </si>
  <si>
    <t>KIN-22801: SDA RODAC Testing</t>
  </si>
  <si>
    <t>KIN-22801: SDA Pour Plate Testing</t>
  </si>
  <si>
    <t>SingleDispense200mL (Monthly)</t>
  </si>
  <si>
    <t>SingleDispense0.5mL (Monthly)</t>
  </si>
  <si>
    <t>SingleDispense0.2mL (Monthly)</t>
  </si>
  <si>
    <t>SingleDispense0.1mL (Monthly)</t>
  </si>
  <si>
    <t>SingleDispense0.05mL (Monthly)</t>
  </si>
  <si>
    <t>SingleDispense0.02mL (Monthly)</t>
  </si>
  <si>
    <t>SingleDispense0.01mL (Monthly)</t>
  </si>
  <si>
    <t>Type A-D1 2mL Multi (Monthly)</t>
  </si>
  <si>
    <t>Type A-D1 50uL Multi (Monthly)</t>
  </si>
  <si>
    <t>Type A-D1 20uL Multi (Monthly)</t>
  </si>
  <si>
    <t>Type A-D1 10uL Multi (Monthly)</t>
  </si>
  <si>
    <t>Type A-D1 5uL Multi (Monthly)</t>
  </si>
  <si>
    <t>Type A-D1 2uL Multi (Monthly)</t>
  </si>
  <si>
    <t>Type D2 1mL Single (Monthly)</t>
  </si>
  <si>
    <t>Type D2 100uL Single (Monthly)</t>
  </si>
  <si>
    <t>Type D2 20uL Single (Monthly)</t>
  </si>
  <si>
    <t>Type D2 10uL Single (Monthly)</t>
  </si>
  <si>
    <t>Type D2 5uL Single (Monthly)</t>
  </si>
  <si>
    <t>Type A-D1 20mL Mono (Monthly)</t>
  </si>
  <si>
    <t>Type A-D1 5mL Mono (Monthly)</t>
  </si>
  <si>
    <t>Pipette Model- SingleDispense200mL</t>
  </si>
  <si>
    <t>Pipette Model- SingleDispense0.5mL</t>
  </si>
  <si>
    <t>Pipette Model- SingleDispense0.2mL</t>
  </si>
  <si>
    <t>Pipette Model- SingleDispense0.1mL</t>
  </si>
  <si>
    <t>Pipette Model- SingleDispense0.05mL</t>
  </si>
  <si>
    <t>Pipette Model- SingleDispense0.02mL</t>
  </si>
  <si>
    <t>Pipette Model- SingleDispense0.01mL</t>
  </si>
  <si>
    <t>Pipette Model- Type A-D1 2mL Multi</t>
  </si>
  <si>
    <t>Pipette Model- Type A-D1 50µL Multi</t>
  </si>
  <si>
    <t>Pipette Model- Type A-D1 20µL Multi</t>
  </si>
  <si>
    <t>Pipette Model- Type A-D1 10µL Multi</t>
  </si>
  <si>
    <t>Pipette Model- Type A-D1 2µL Multi</t>
  </si>
  <si>
    <t>Pipette Model- Type D2 1mL Single</t>
  </si>
  <si>
    <t>Pipette Model- Type D2 100µL Single</t>
  </si>
  <si>
    <t>Pipette Model- Type D2 20µL Single</t>
  </si>
  <si>
    <t>Pipette Model- Type D2 10µL Single</t>
  </si>
  <si>
    <t>Pipette Model- Type D2 5µL Single</t>
  </si>
  <si>
    <t>Pipette Model- Type A-D1 20mL Mono</t>
  </si>
  <si>
    <t>Pipette Model- Type A-D1 5mL Mono</t>
  </si>
  <si>
    <t>Pipette Model- Type A-D1 50uL Mono</t>
  </si>
  <si>
    <t>Pipette Model- Type A-D1 10uL Mono</t>
  </si>
  <si>
    <t>Pipette Model- Type A-D1 5uL Mono</t>
  </si>
  <si>
    <t>Pipette Model- Type A-D1 3uL Mono</t>
  </si>
  <si>
    <t>KIN-30528 (v19.0): Sanitisation of the Milliflex Oasis</t>
  </si>
  <si>
    <t>Mettler-Toledo balance: XPR205 (daily)</t>
  </si>
  <si>
    <t>KIN-22801: R2A Cassette Testing</t>
  </si>
  <si>
    <t>KIN-22801: FTM Bottle Testing</t>
  </si>
  <si>
    <t>KIN-22801: BHIG Bottle Testing</t>
  </si>
  <si>
    <t>KIN-22801: M-Endo Broth Gel Testing</t>
  </si>
  <si>
    <t>KIN-22801: SDB Bottle Testing</t>
  </si>
  <si>
    <t>KIN-22801: TSB Bottle Testing</t>
  </si>
  <si>
    <t>KIN-22801: SDA Bottle Testing</t>
  </si>
  <si>
    <t>KIN-22801: SDA Cassettes Testing</t>
  </si>
  <si>
    <t>KIN-22801: TSA Cassettes Testing</t>
  </si>
  <si>
    <t>KIN-22801: TSA Bottle Testing</t>
  </si>
  <si>
    <t>Limerick Generic Cleaning Method</t>
  </si>
  <si>
    <t>Type A-D1 5uL Mono (Monthly)</t>
  </si>
  <si>
    <t>Type A-D1 50uL Mono (Monthly)</t>
  </si>
  <si>
    <t>Type A-D1 10uL Mono (Monthly)</t>
  </si>
  <si>
    <t>Type A-D1 3uL Mono (Monthly)</t>
  </si>
  <si>
    <t>Mass Spectrometer: Brunker  Maldi-Tof</t>
  </si>
  <si>
    <t>Incubator - Non-CO2  - Single-door tall:Thermo Scientific  Heratherm IMH400S-SS</t>
  </si>
  <si>
    <t>TOC Analyser:Sievers M9</t>
  </si>
  <si>
    <t>Timer:Traceable Four Channel Traceable Alarm Timer 5004</t>
  </si>
  <si>
    <t>Temperature Probe / Digital Thermometer:VWR  Traceable™ Platinum Ultra-Accurate Digital Thermometer</t>
  </si>
  <si>
    <t>Refrigerator - Single Door:Thermo Scientific TSX3005SV</t>
  </si>
  <si>
    <t>Refrigerator - Double Door:Thermo Scientific TSX5005SV</t>
  </si>
  <si>
    <t>Plate Reader - Endotoxin  - rFC:Lonza  Pyrowave</t>
  </si>
  <si>
    <t>Plate Reader - Endotoxin  - rFC:Lonza  Nebula Multi-Mode Reader</t>
  </si>
  <si>
    <t>PH and Conductivity Meter: Mettler Toledo Seven Excellence  S470</t>
  </si>
  <si>
    <t>Microscope :Nikon eclipse Ci-L</t>
  </si>
  <si>
    <t>Lab Filtration System -milliflex:Merck Millipore Milliflex Oasis</t>
  </si>
  <si>
    <t>Incubator - Non-CO2 - Double-door:Thermo Scientific Heratherm IMH750S-SS</t>
  </si>
  <si>
    <t>Incubator - Non-CO2  - Single-door: Thermo Scientific Heratherm IMH180S-SS</t>
  </si>
  <si>
    <t>Fume Hood: Burdinnola BST</t>
  </si>
  <si>
    <t>Colony Counter:Cole Palmer Stuart SC6 plus</t>
  </si>
  <si>
    <t>Membrane Filtrations System : Merck Millipore Milliflex Quantum</t>
  </si>
  <si>
    <t>Blockheater/ heat block: Stuart SBH130D/3</t>
  </si>
  <si>
    <t>Biosafety Cabinet: Thermo Scientific Herasafe 2030i 1.8 class II A2</t>
  </si>
  <si>
    <t>Bath - Water : Thermo Scientific Precision GP20</t>
  </si>
  <si>
    <t>Bath - Ultrasonic: Fisherbrand Elmasonic Select 40</t>
  </si>
  <si>
    <t>Analytical Balance: Mettler-Toledo XPR205</t>
  </si>
  <si>
    <t>Conductivity Maintenance of the S470-Bio pH/Conductivity Meter</t>
  </si>
  <si>
    <t>KIN-42052 (v3.0): Operation, Calibration and Maintenance of the Pyrowave Plate Reader</t>
  </si>
  <si>
    <t>KIN-41969 (v5.0): Operation, Calibration and Maintenance of the M9 TOC Analyser</t>
  </si>
  <si>
    <t>KIN-30528 (v19.0): Operation, Calibration and Maintenance of the Milliflex Oasis</t>
  </si>
  <si>
    <t>KIN-30191: Testing of Biological Indicators</t>
  </si>
  <si>
    <t>KIN-19245-007-Water-007: TOC Testing of Utility Water and Cleaning Samples</t>
  </si>
  <si>
    <t>KIN-G1515-ATT-Water: Bacterial Endotoxin Testing of Utility Water</t>
  </si>
  <si>
    <t>KIN-19245-007-Water-004: Nitrates Testing of Utility Water</t>
  </si>
  <si>
    <t>KIN-19245-007-Water-005: Conductivity Testing of Utility Water</t>
  </si>
  <si>
    <t>KIN-22801: Test Media Growth Promotion TEMPLATE</t>
  </si>
  <si>
    <t>Column Labels</t>
  </si>
  <si>
    <t>Complete Bucket Time</t>
  </si>
  <si>
    <t>Peer Review Rework Bucket Time</t>
  </si>
  <si>
    <t>Ready for Demo Bucket Time</t>
  </si>
  <si>
    <t>Demo Bucket Time</t>
  </si>
  <si>
    <t>Ready for Client Verification Bucket Time</t>
  </si>
  <si>
    <t>Verification Complete Bucket Time</t>
  </si>
  <si>
    <t>TEST METHOD</t>
  </si>
  <si>
    <t>PRODUCT</t>
  </si>
  <si>
    <t>INSTRUMENT</t>
  </si>
  <si>
    <t>PRODUCT VARIANT</t>
  </si>
  <si>
    <t>SAMPLE PLAN</t>
  </si>
  <si>
    <t>CALIBRATION</t>
  </si>
  <si>
    <t>RAW MATERIAL</t>
  </si>
  <si>
    <t>DRUG SUBSTANCE</t>
  </si>
  <si>
    <t>MICRO METHOD</t>
  </si>
  <si>
    <t>NMP METHOD</t>
  </si>
  <si>
    <t>IN PROCESS</t>
  </si>
  <si>
    <t>FINISHED PRODUCT</t>
  </si>
  <si>
    <t>EMPOWER</t>
  </si>
  <si>
    <t>PHASE 2.5</t>
  </si>
  <si>
    <t>PHASE 3.0</t>
  </si>
  <si>
    <t>FULL BUILD</t>
  </si>
  <si>
    <t>SKELETON BUILD</t>
  </si>
  <si>
    <t>Task ID</t>
  </si>
  <si>
    <t>Sum of Complete Bucket Time</t>
  </si>
  <si>
    <t>Sum of Peer Review Rework Bucket Time</t>
  </si>
  <si>
    <t>Sum of Ready for Demo Bucket Time</t>
  </si>
  <si>
    <t>Sum of Demo Bucket Time</t>
  </si>
  <si>
    <t>Sum of Ready for Client Verification Bucket Time</t>
  </si>
  <si>
    <t>Sum of Verification Complete Bucket Time</t>
  </si>
  <si>
    <t>Label</t>
  </si>
  <si>
    <t>Frequency</t>
  </si>
  <si>
    <t>3. Astrix in progress methods</t>
  </si>
  <si>
    <t>4. Lilly in progress methods</t>
  </si>
  <si>
    <t>1. Out of Scope</t>
  </si>
  <si>
    <t>2. Not started methods</t>
  </si>
  <si>
    <t>5. Complete methods</t>
  </si>
  <si>
    <t>Assigned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</si>
</sst>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Aptos Narrow"/>
      <family val="2"/>
      <scheme val="minor"/>
    </font>
    <font>
      <b/>
      <sz val="11"/>
      <color theme="0"/>
      <name val="Aptos Narrow"/>
      <family val="2"/>
      <scheme val="minor"/>
    </font>
    <font>
      <sz val="8"/>
      <name val="Aptos Narrow"/>
      <family val="2"/>
      <scheme val="minor"/>
    </font>
    <font>
      <sz val="11"/>
      <color rgb="FF000000"/>
      <name val="Aptos Narrow"/>
      <family val="2"/>
      <scheme val="minor"/>
    </font>
    <font>
      <sz val="11"/>
      <color theme="1"/>
      <name val="Calibri"/>
      <charset val="1"/>
    </font>
  </fonts>
  <fills count="6">
    <fill>
      <patternFill patternType="none"/>
    </fill>
    <fill>
      <patternFill patternType="gray125"/>
    </fill>
    <fill>
      <patternFill patternType="solid">
        <fgColor theme="2"/>
        <bgColor indexed="64"/>
      </patternFill>
    </fill>
    <fill>
      <patternFill patternType="solid">
        <fgColor theme="9" tint="0.79998168889431442"/>
        <bgColor theme="9" tint="0.79998168889431442"/>
      </patternFill>
    </fill>
    <fill>
      <patternFill patternType="solid">
        <fgColor theme="4"/>
        <bgColor theme="4"/>
      </patternFill>
    </fill>
    <fill>
      <patternFill patternType="solid">
        <fgColor rgb="FFB5E6A2"/>
        <bgColor rgb="FFB5E6A2"/>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pivotButton="1"/>
    <xf numFmtId="0" fontId="0" fillId="2" borderId="0" xfId="0" applyFill="1"/>
    <xf numFmtId="14" fontId="0" fillId="0" borderId="0" xfId="0" applyNumberFormat="1"/>
    <xf numFmtId="0" fontId="0" fillId="3" borderId="0" xfId="0" applyFill="1" applyAlignment="1">
      <alignment wrapText="1"/>
    </xf>
    <xf numFmtId="14" fontId="0" fillId="0" borderId="0" xfId="0" applyNumberFormat="1" applyAlignment="1">
      <alignment wrapText="1"/>
    </xf>
    <xf numFmtId="0" fontId="0" fillId="0" borderId="0" xfId="0" applyAlignment="1">
      <alignment horizontal="left"/>
    </xf>
    <xf numFmtId="0" fontId="1" fillId="4" borderId="0" xfId="0" applyFont="1" applyFill="1"/>
    <xf numFmtId="0" fontId="3" fillId="5" borderId="0" xfId="0" applyFont="1" applyFill="1" applyAlignment="1">
      <alignment wrapText="1"/>
    </xf>
    <xf numFmtId="0" fontId="4" fillId="0" borderId="0" xfId="0" applyFont="1"/>
  </cellXfs>
  <cellStyles count="1">
    <cellStyle name="Normal" xfId="0" builtinId="0"/>
  </cellStyles>
  <dxfs count="57">
    <dxf>
      <font>
        <b/>
        <i val="0"/>
        <strike val="0"/>
        <condense val="0"/>
        <extend val="0"/>
        <outline val="0"/>
        <shadow val="0"/>
        <u val="none"/>
        <vertAlign val="baseline"/>
        <sz val="11"/>
        <color theme="0"/>
        <name val="Aptos Narrow"/>
        <family val="2"/>
        <scheme val="minor"/>
      </font>
      <fill>
        <patternFill patternType="solid">
          <fgColor theme="4"/>
          <bgColor theme="4"/>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m/d/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theme="9" tint="0.79998168889431442"/>
          <bgColor theme="9" tint="0.79998168889431442"/>
        </patternFill>
      </fill>
      <alignment horizontal="general" vertical="bottom" textRotation="0" wrapText="1" indent="0" justifyLastLine="0" shrinkToFit="0" readingOrder="0"/>
      <border diagonalUp="0" diagonalDown="0" outline="0">
        <left style="thin">
          <color theme="0"/>
        </left>
        <right style="thin">
          <color theme="0"/>
        </right>
        <top style="thin">
          <color theme="0"/>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s>
  <tableStyles count="1" defaultTableStyle="TableStyleMedium2" defaultPivotStyle="PivotStyleMedium9">
    <tableStyle name="Slicer Style 1" pivot="0" table="0" count="0" xr9:uid="{503CC69B-72B7-416B-8065-E42581ACAFD2}"/>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microsoft.com/office/2007/relationships/slicerCache" Target="slicerCaches/slicerCache14.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microsoft.com/office/2007/relationships/slicerCache" Target="slicerCaches/slicerCache3.xml"/><Relationship Id="rId12" Type="http://schemas.microsoft.com/office/2007/relationships/slicerCache" Target="slicerCaches/slicerCache8.xml"/><Relationship Id="rId17" Type="http://schemas.microsoft.com/office/2007/relationships/slicerCache" Target="slicerCaches/slicerCache13.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12.xml"/><Relationship Id="rId20"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openxmlformats.org/officeDocument/2006/relationships/customXml" Target="../customXml/item1.xml"/><Relationship Id="rId5" Type="http://schemas.microsoft.com/office/2007/relationships/slicerCache" Target="slicerCaches/slicerCache1.xml"/><Relationship Id="rId15" Type="http://schemas.microsoft.com/office/2007/relationships/slicerCache" Target="slicerCaches/slicerCache11.xml"/><Relationship Id="rId23" Type="http://schemas.openxmlformats.org/officeDocument/2006/relationships/calcChain" Target="calcChain.xml"/><Relationship Id="rId28" Type="http://schemas.openxmlformats.org/officeDocument/2006/relationships/customXml" Target="../customXml/item5.xml"/><Relationship Id="rId10" Type="http://schemas.microsoft.com/office/2007/relationships/slicerCache" Target="slicerCaches/slicerCache6.xml"/><Relationship Id="rId19" Type="http://schemas.microsoft.com/office/2007/relationships/slicerCache" Target="slicerCaches/slicerCache15.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 Id="rId22" Type="http://schemas.openxmlformats.org/officeDocument/2006/relationships/sharedStrings" Target="sharedStrings.xml"/><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 Template.xlsx]Pivot Tables!PivotTable1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Task Distribution Across Sites by Method Status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Concord</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Tables'!$B$3:$B$8</c:f>
              <c:numCache>
                <c:formatCode>General</c:formatCode>
                <c:ptCount val="5"/>
                <c:pt idx="0">
                  <c:v>15</c:v>
                </c:pt>
                <c:pt idx="1">
                  <c:v>6</c:v>
                </c:pt>
                <c:pt idx="2">
                  <c:v>23</c:v>
                </c:pt>
                <c:pt idx="3">
                  <c:v>26</c:v>
                </c:pt>
                <c:pt idx="4">
                  <c:v>29</c:v>
                </c:pt>
              </c:numCache>
            </c:numRef>
          </c:val>
          <c:extLst>
            <c:ext xmlns:c16="http://schemas.microsoft.com/office/drawing/2014/chart" uri="{C3380CC4-5D6E-409C-BE32-E72D297353CC}">
              <c16:uniqueId val="{00000000-B1CA-40B8-AEB6-E7B8614982CF}"/>
            </c:ext>
          </c:extLst>
        </c:ser>
        <c:ser>
          <c:idx val="1"/>
          <c:order val="1"/>
          <c:tx>
            <c:strRef>
              <c:f>'Pivot Tables'!$C$1:$C$2</c:f>
              <c:strCache>
                <c:ptCount val="1"/>
                <c:pt idx="0">
                  <c:v>Limerick</c:v>
                </c:pt>
              </c:strCache>
            </c:strRef>
          </c:tx>
          <c:spPr>
            <a:solidFill>
              <a:schemeClr val="accent4">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Tables'!$C$3:$C$8</c:f>
              <c:numCache>
                <c:formatCode>General</c:formatCode>
                <c:ptCount val="5"/>
                <c:pt idx="0">
                  <c:v>3</c:v>
                </c:pt>
                <c:pt idx="2">
                  <c:v>5</c:v>
                </c:pt>
                <c:pt idx="3">
                  <c:v>22</c:v>
                </c:pt>
                <c:pt idx="4">
                  <c:v>70</c:v>
                </c:pt>
              </c:numCache>
            </c:numRef>
          </c:val>
          <c:extLst>
            <c:ext xmlns:c16="http://schemas.microsoft.com/office/drawing/2014/chart" uri="{C3380CC4-5D6E-409C-BE32-E72D297353CC}">
              <c16:uniqueId val="{00000003-2C2A-4ECF-9DF8-967AAFE86746}"/>
            </c:ext>
          </c:extLst>
        </c:ser>
        <c:ser>
          <c:idx val="2"/>
          <c:order val="2"/>
          <c:tx>
            <c:strRef>
              <c:f>'Pivot Tables'!$D$1:$D$2</c:f>
              <c:strCache>
                <c:ptCount val="1"/>
                <c:pt idx="0">
                  <c:v>PR5</c:v>
                </c:pt>
              </c:strCache>
            </c:strRef>
          </c:tx>
          <c:spPr>
            <a:solidFill>
              <a:schemeClr val="accent6">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Tables'!$D$3:$D$8</c:f>
              <c:numCache>
                <c:formatCode>General</c:formatCode>
                <c:ptCount val="5"/>
                <c:pt idx="0">
                  <c:v>30</c:v>
                </c:pt>
                <c:pt idx="1">
                  <c:v>231</c:v>
                </c:pt>
                <c:pt idx="2">
                  <c:v>54</c:v>
                </c:pt>
                <c:pt idx="3">
                  <c:v>85</c:v>
                </c:pt>
              </c:numCache>
            </c:numRef>
          </c:val>
          <c:extLst>
            <c:ext xmlns:c16="http://schemas.microsoft.com/office/drawing/2014/chart" uri="{C3380CC4-5D6E-409C-BE32-E72D297353CC}">
              <c16:uniqueId val="{00000004-2C2A-4ECF-9DF8-967AAFE86746}"/>
            </c:ext>
          </c:extLst>
        </c:ser>
        <c:dLbls>
          <c:showLegendKey val="0"/>
          <c:showVal val="0"/>
          <c:showCatName val="0"/>
          <c:showSerName val="0"/>
          <c:showPercent val="0"/>
          <c:showBubbleSize val="0"/>
        </c:dLbls>
        <c:gapWidth val="150"/>
        <c:axId val="240033327"/>
        <c:axId val="240030927"/>
      </c:barChart>
      <c:catAx>
        <c:axId val="240033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0030927"/>
        <c:crosses val="autoZero"/>
        <c:auto val="1"/>
        <c:lblAlgn val="ctr"/>
        <c:lblOffset val="100"/>
        <c:noMultiLvlLbl val="0"/>
      </c:catAx>
      <c:valAx>
        <c:axId val="24003092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003332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 Template.xlsx]Pivot Tables!PivotTable2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Overview of Task Progress Across Different Buckets and Locations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322822758315564E-2"/>
          <c:y val="5.349950982733577E-2"/>
          <c:w val="0.93223807036545447"/>
          <c:h val="0.79148672113151253"/>
        </c:manualLayout>
      </c:layout>
      <c:barChart>
        <c:barDir val="bar"/>
        <c:grouping val="clustered"/>
        <c:varyColors val="0"/>
        <c:ser>
          <c:idx val="0"/>
          <c:order val="0"/>
          <c:tx>
            <c:strRef>
              <c:f>'Pivot Tables'!$J$1:$J$2</c:f>
              <c:strCache>
                <c:ptCount val="1"/>
                <c:pt idx="0">
                  <c:v>Concord</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Tables'!$I$3:$I$18</c:f>
              <c:strCache>
                <c:ptCount val="15"/>
                <c:pt idx="0">
                  <c:v>Backlog</c:v>
                </c:pt>
                <c:pt idx="1">
                  <c:v>Blocked</c:v>
                </c:pt>
                <c:pt idx="2">
                  <c:v>Client Rework In Progress</c:v>
                </c:pt>
                <c:pt idx="3">
                  <c:v>Client Rework Required</c:v>
                </c:pt>
                <c:pt idx="4">
                  <c:v>Configuration</c:v>
                </c:pt>
                <c:pt idx="5">
                  <c:v>Configuration Complete</c:v>
                </c:pt>
                <c:pt idx="6">
                  <c:v>Do not delete</c:v>
                </c:pt>
                <c:pt idx="7">
                  <c:v>Out of Scope</c:v>
                </c:pt>
                <c:pt idx="8">
                  <c:v>Peer Review In Progress</c:v>
                </c:pt>
                <c:pt idx="9">
                  <c:v>Ready for Client Verification</c:v>
                </c:pt>
                <c:pt idx="10">
                  <c:v>Ready For Demo</c:v>
                </c:pt>
                <c:pt idx="11">
                  <c:v>Ready to Migrate</c:v>
                </c:pt>
                <c:pt idx="12">
                  <c:v>To be Deleted</c:v>
                </c:pt>
                <c:pt idx="13">
                  <c:v>Verification Complete</c:v>
                </c:pt>
                <c:pt idx="14">
                  <c:v>Verification In Progress</c:v>
                </c:pt>
              </c:strCache>
            </c:strRef>
          </c:cat>
          <c:val>
            <c:numRef>
              <c:f>'Pivot Tables'!$J$3:$J$18</c:f>
              <c:numCache>
                <c:formatCode>General</c:formatCode>
                <c:ptCount val="15"/>
                <c:pt idx="0">
                  <c:v>6</c:v>
                </c:pt>
                <c:pt idx="1">
                  <c:v>3</c:v>
                </c:pt>
                <c:pt idx="2">
                  <c:v>1</c:v>
                </c:pt>
                <c:pt idx="5">
                  <c:v>13</c:v>
                </c:pt>
                <c:pt idx="6">
                  <c:v>12</c:v>
                </c:pt>
                <c:pt idx="7">
                  <c:v>3</c:v>
                </c:pt>
                <c:pt idx="8">
                  <c:v>2</c:v>
                </c:pt>
                <c:pt idx="9">
                  <c:v>9</c:v>
                </c:pt>
                <c:pt idx="10">
                  <c:v>4</c:v>
                </c:pt>
                <c:pt idx="11">
                  <c:v>29</c:v>
                </c:pt>
                <c:pt idx="13">
                  <c:v>4</c:v>
                </c:pt>
                <c:pt idx="14">
                  <c:v>13</c:v>
                </c:pt>
              </c:numCache>
            </c:numRef>
          </c:val>
          <c:extLst>
            <c:ext xmlns:c16="http://schemas.microsoft.com/office/drawing/2014/chart" uri="{C3380CC4-5D6E-409C-BE32-E72D297353CC}">
              <c16:uniqueId val="{00000000-FC25-473A-9503-4840B4827501}"/>
            </c:ext>
          </c:extLst>
        </c:ser>
        <c:ser>
          <c:idx val="1"/>
          <c:order val="1"/>
          <c:tx>
            <c:strRef>
              <c:f>'Pivot Tables'!$K$1:$K$2</c:f>
              <c:strCache>
                <c:ptCount val="1"/>
                <c:pt idx="0">
                  <c:v>Limerick</c:v>
                </c:pt>
              </c:strCache>
            </c:strRef>
          </c:tx>
          <c:spPr>
            <a:solidFill>
              <a:schemeClr val="accent4">
                <a:alpha val="85000"/>
              </a:schemeClr>
            </a:solidFill>
            <a:ln w="9525" cap="flat" cmpd="sng" algn="ctr">
              <a:solidFill>
                <a:schemeClr val="lt1">
                  <a:alpha val="50000"/>
                </a:schemeClr>
              </a:solidFill>
              <a:round/>
            </a:ln>
            <a:effectLst/>
          </c:spPr>
          <c:invertIfNegative val="0"/>
          <c:cat>
            <c:strRef>
              <c:f>'Pivot Tables'!$I$3:$I$18</c:f>
              <c:strCache>
                <c:ptCount val="15"/>
                <c:pt idx="0">
                  <c:v>Backlog</c:v>
                </c:pt>
                <c:pt idx="1">
                  <c:v>Blocked</c:v>
                </c:pt>
                <c:pt idx="2">
                  <c:v>Client Rework In Progress</c:v>
                </c:pt>
                <c:pt idx="3">
                  <c:v>Client Rework Required</c:v>
                </c:pt>
                <c:pt idx="4">
                  <c:v>Configuration</c:v>
                </c:pt>
                <c:pt idx="5">
                  <c:v>Configuration Complete</c:v>
                </c:pt>
                <c:pt idx="6">
                  <c:v>Do not delete</c:v>
                </c:pt>
                <c:pt idx="7">
                  <c:v>Out of Scope</c:v>
                </c:pt>
                <c:pt idx="8">
                  <c:v>Peer Review In Progress</c:v>
                </c:pt>
                <c:pt idx="9">
                  <c:v>Ready for Client Verification</c:v>
                </c:pt>
                <c:pt idx="10">
                  <c:v>Ready For Demo</c:v>
                </c:pt>
                <c:pt idx="11">
                  <c:v>Ready to Migrate</c:v>
                </c:pt>
                <c:pt idx="12">
                  <c:v>To be Deleted</c:v>
                </c:pt>
                <c:pt idx="13">
                  <c:v>Verification Complete</c:v>
                </c:pt>
                <c:pt idx="14">
                  <c:v>Verification In Progress</c:v>
                </c:pt>
              </c:strCache>
            </c:strRef>
          </c:cat>
          <c:val>
            <c:numRef>
              <c:f>'Pivot Tables'!$K$3:$K$18</c:f>
              <c:numCache>
                <c:formatCode>General</c:formatCode>
                <c:ptCount val="15"/>
                <c:pt idx="1">
                  <c:v>4</c:v>
                </c:pt>
                <c:pt idx="6">
                  <c:v>3</c:v>
                </c:pt>
                <c:pt idx="9">
                  <c:v>22</c:v>
                </c:pt>
                <c:pt idx="10">
                  <c:v>1</c:v>
                </c:pt>
                <c:pt idx="11">
                  <c:v>70</c:v>
                </c:pt>
              </c:numCache>
            </c:numRef>
          </c:val>
          <c:extLst>
            <c:ext xmlns:c16="http://schemas.microsoft.com/office/drawing/2014/chart" uri="{C3380CC4-5D6E-409C-BE32-E72D297353CC}">
              <c16:uniqueId val="{00000003-05FE-4F01-9132-72C42099E038}"/>
            </c:ext>
          </c:extLst>
        </c:ser>
        <c:ser>
          <c:idx val="2"/>
          <c:order val="2"/>
          <c:tx>
            <c:strRef>
              <c:f>'Pivot Tables'!$L$1:$L$2</c:f>
              <c:strCache>
                <c:ptCount val="1"/>
                <c:pt idx="0">
                  <c:v>PR5</c:v>
                </c:pt>
              </c:strCache>
            </c:strRef>
          </c:tx>
          <c:spPr>
            <a:solidFill>
              <a:schemeClr val="accent6">
                <a:alpha val="85000"/>
              </a:schemeClr>
            </a:solidFill>
            <a:ln w="9525" cap="flat" cmpd="sng" algn="ctr">
              <a:solidFill>
                <a:schemeClr val="lt1">
                  <a:alpha val="50000"/>
                </a:schemeClr>
              </a:solidFill>
              <a:round/>
            </a:ln>
            <a:effectLst/>
          </c:spPr>
          <c:invertIfNegative val="0"/>
          <c:cat>
            <c:strRef>
              <c:f>'Pivot Tables'!$I$3:$I$18</c:f>
              <c:strCache>
                <c:ptCount val="15"/>
                <c:pt idx="0">
                  <c:v>Backlog</c:v>
                </c:pt>
                <c:pt idx="1">
                  <c:v>Blocked</c:v>
                </c:pt>
                <c:pt idx="2">
                  <c:v>Client Rework In Progress</c:v>
                </c:pt>
                <c:pt idx="3">
                  <c:v>Client Rework Required</c:v>
                </c:pt>
                <c:pt idx="4">
                  <c:v>Configuration</c:v>
                </c:pt>
                <c:pt idx="5">
                  <c:v>Configuration Complete</c:v>
                </c:pt>
                <c:pt idx="6">
                  <c:v>Do not delete</c:v>
                </c:pt>
                <c:pt idx="7">
                  <c:v>Out of Scope</c:v>
                </c:pt>
                <c:pt idx="8">
                  <c:v>Peer Review In Progress</c:v>
                </c:pt>
                <c:pt idx="9">
                  <c:v>Ready for Client Verification</c:v>
                </c:pt>
                <c:pt idx="10">
                  <c:v>Ready For Demo</c:v>
                </c:pt>
                <c:pt idx="11">
                  <c:v>Ready to Migrate</c:v>
                </c:pt>
                <c:pt idx="12">
                  <c:v>To be Deleted</c:v>
                </c:pt>
                <c:pt idx="13">
                  <c:v>Verification Complete</c:v>
                </c:pt>
                <c:pt idx="14">
                  <c:v>Verification In Progress</c:v>
                </c:pt>
              </c:strCache>
            </c:strRef>
          </c:cat>
          <c:val>
            <c:numRef>
              <c:f>'Pivot Tables'!$L$3:$L$18</c:f>
              <c:numCache>
                <c:formatCode>General</c:formatCode>
                <c:ptCount val="15"/>
                <c:pt idx="0">
                  <c:v>231</c:v>
                </c:pt>
                <c:pt idx="1">
                  <c:v>16</c:v>
                </c:pt>
                <c:pt idx="2">
                  <c:v>1</c:v>
                </c:pt>
                <c:pt idx="3">
                  <c:v>2</c:v>
                </c:pt>
                <c:pt idx="4">
                  <c:v>5</c:v>
                </c:pt>
                <c:pt idx="5">
                  <c:v>3</c:v>
                </c:pt>
                <c:pt idx="7">
                  <c:v>12</c:v>
                </c:pt>
                <c:pt idx="8">
                  <c:v>27</c:v>
                </c:pt>
                <c:pt idx="9">
                  <c:v>7</c:v>
                </c:pt>
                <c:pt idx="12">
                  <c:v>18</c:v>
                </c:pt>
                <c:pt idx="13">
                  <c:v>66</c:v>
                </c:pt>
                <c:pt idx="14">
                  <c:v>12</c:v>
                </c:pt>
              </c:numCache>
            </c:numRef>
          </c:val>
          <c:extLst>
            <c:ext xmlns:c16="http://schemas.microsoft.com/office/drawing/2014/chart" uri="{C3380CC4-5D6E-409C-BE32-E72D297353CC}">
              <c16:uniqueId val="{00000004-05FE-4F01-9132-72C42099E038}"/>
            </c:ext>
          </c:extLst>
        </c:ser>
        <c:dLbls>
          <c:showLegendKey val="0"/>
          <c:showVal val="0"/>
          <c:showCatName val="0"/>
          <c:showSerName val="0"/>
          <c:showPercent val="0"/>
          <c:showBubbleSize val="0"/>
        </c:dLbls>
        <c:gapWidth val="150"/>
        <c:axId val="240036687"/>
        <c:axId val="240019407"/>
      </c:barChart>
      <c:catAx>
        <c:axId val="24003668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0019407"/>
        <c:crosses val="autoZero"/>
        <c:auto val="1"/>
        <c:lblAlgn val="ctr"/>
        <c:lblOffset val="100"/>
        <c:noMultiLvlLbl val="0"/>
      </c:catAx>
      <c:valAx>
        <c:axId val="2400194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003668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Project Component Analysis by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v>Frequency</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A5F-4D2F-BF3E-CB344E4195F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A5F-4D2F-BF3E-CB344E4195F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A5F-4D2F-BF3E-CB344E4195F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A5F-4D2F-BF3E-CB344E4195F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A5F-4D2F-BF3E-CB344E4195F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A5F-4D2F-BF3E-CB344E4195F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A5F-4D2F-BF3E-CB344E4195F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A5F-4D2F-BF3E-CB344E4195F5}"/>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A5F-4D2F-BF3E-CB344E4195F5}"/>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A5F-4D2F-BF3E-CB344E4195F5}"/>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A5F-4D2F-BF3E-CB344E4195F5}"/>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A5F-4D2F-BF3E-CB344E4195F5}"/>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A5F-4D2F-BF3E-CB344E4195F5}"/>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A5F-4D2F-BF3E-CB344E4195F5}"/>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A5F-4D2F-BF3E-CB344E4195F5}"/>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EA5F-4D2F-BF3E-CB344E4195F5}"/>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EA5F-4D2F-BF3E-CB344E4195F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Tables'!$W$4:$W$20</c:f>
              <c:strCache>
                <c:ptCount val="17"/>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EMPOWER</c:v>
                </c:pt>
                <c:pt idx="13">
                  <c:v>PHASE 2.5</c:v>
                </c:pt>
                <c:pt idx="14">
                  <c:v>PHASE 3.0</c:v>
                </c:pt>
                <c:pt idx="15">
                  <c:v>FULL BUILD</c:v>
                </c:pt>
                <c:pt idx="16">
                  <c:v>SKELETON BUILD</c:v>
                </c:pt>
              </c:strCache>
            </c:strRef>
          </c:cat>
          <c:val>
            <c:numRef>
              <c:f>'Pivot Tables'!$X$4:$X$20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22-EA5F-4D2F-BF3E-CB344E4195F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Limerick</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9CC-4B5F-857E-0D7D20EAC8B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9CC-4B5F-857E-0D7D20EAC8B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9CC-4B5F-857E-0D7D20EAC8B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9CC-4B5F-857E-0D7D20EAC8B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9CC-4B5F-857E-0D7D20EAC8B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9CC-4B5F-857E-0D7D20EAC8B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9CC-4B5F-857E-0D7D20EAC8B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9CC-4B5F-857E-0D7D20EAC8B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9CC-4B5F-857E-0D7D20EAC8B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59CC-4B5F-857E-0D7D20EAC8B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59CC-4B5F-857E-0D7D20EAC8B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9CC-4B5F-857E-0D7D20EAC8B3}"/>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59CC-4B5F-857E-0D7D20EAC8B3}"/>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59CC-4B5F-857E-0D7D20EAC8B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extLst>
                <c:ext xmlns:c15="http://schemas.microsoft.com/office/drawing/2012/chart" uri="{02D57815-91ED-43cb-92C2-25804820EDAC}">
                  <c15:fullRef>
                    <c15:sqref>'Pivot Tables'!$Z$2:$AA$16</c15:sqref>
                  </c15:fullRef>
                </c:ext>
              </c:extLst>
              <c:f>('Pivot Tables'!$Z$2:$AA$13,'Pivot Tables'!$Z$15:$AA$16)</c:f>
              <c:multiLvlStrCache>
                <c:ptCount val="14"/>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FULL BUILD</c:v>
                  </c:pt>
                  <c:pt idx="13">
                    <c:v>SKELETON BUILD</c:v>
                  </c:pt>
                </c:lvl>
                <c:lvl>
                  <c:pt idx="0">
                    <c:v>Limerick</c:v>
                  </c:pt>
                  <c:pt idx="1">
                    <c:v>Limerick</c:v>
                  </c:pt>
                  <c:pt idx="2">
                    <c:v>Limerick</c:v>
                  </c:pt>
                  <c:pt idx="3">
                    <c:v>Limerick</c:v>
                  </c:pt>
                  <c:pt idx="4">
                    <c:v>Limerick</c:v>
                  </c:pt>
                  <c:pt idx="5">
                    <c:v>Limerick</c:v>
                  </c:pt>
                  <c:pt idx="6">
                    <c:v>Limerick</c:v>
                  </c:pt>
                  <c:pt idx="7">
                    <c:v>Limerick</c:v>
                  </c:pt>
                  <c:pt idx="8">
                    <c:v>Limerick</c:v>
                  </c:pt>
                  <c:pt idx="9">
                    <c:v>Limerick</c:v>
                  </c:pt>
                  <c:pt idx="10">
                    <c:v>Limerick</c:v>
                  </c:pt>
                  <c:pt idx="11">
                    <c:v>Limerick</c:v>
                  </c:pt>
                  <c:pt idx="12">
                    <c:v>Limerick</c:v>
                  </c:pt>
                  <c:pt idx="13">
                    <c:v>Limerick</c:v>
                  </c:pt>
                </c:lvl>
              </c:multiLvlStrCache>
            </c:multiLvlStrRef>
          </c:cat>
          <c:val>
            <c:numRef>
              <c:extLst>
                <c:ext xmlns:c15="http://schemas.microsoft.com/office/drawing/2012/chart" uri="{02D57815-91ED-43cb-92C2-25804820EDAC}">
                  <c15:fullRef>
                    <c15:sqref>'Pivot Tables'!$AB$2:$AB$18</c15:sqref>
                  </c15:fullRef>
                </c:ext>
              </c:extLst>
              <c:f>('Pivot Tables'!$AB$2:$AB$13,'Pivot Tables'!$AB$15:$AB$16)</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categoryFilterExceptions>
                <c15:categoryFilterException>
                  <c15:sqref>'Pivot Tables'!$AB$14</c15:sqref>
                  <c15:spPr xmlns:c15="http://schemas.microsoft.com/office/drawing/2012/chart">
                    <a:solidFill>
                      <a:schemeClr val="accent1">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
                  <c15:sqref>'Pivot Tables'!$AB$17</c15:sqref>
                  <c15:spPr xmlns:c15="http://schemas.microsoft.com/office/drawing/2012/chart">
                    <a:solidFill>
                      <a:schemeClr val="accent4">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
                  <c15:sqref>'Pivot Tables'!$AB$18</c15:sqref>
                  <c15:spPr xmlns:c15="http://schemas.microsoft.com/office/drawing/2012/chart">
                    <a:solidFill>
                      <a:schemeClr val="accent5">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s>
            </c:ext>
            <c:ext xmlns:c16="http://schemas.microsoft.com/office/drawing/2014/chart" uri="{C3380CC4-5D6E-409C-BE32-E72D297353CC}">
              <c16:uniqueId val="{00000022-59CC-4B5F-857E-0D7D20EAC8B3}"/>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PR5</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653-47BA-A660-3F1FAD3A4E2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653-47BA-A660-3F1FAD3A4E2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653-47BA-A660-3F1FAD3A4E2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653-47BA-A660-3F1FAD3A4E2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653-47BA-A660-3F1FAD3A4E2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653-47BA-A660-3F1FAD3A4E2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653-47BA-A660-3F1FAD3A4E2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653-47BA-A660-3F1FAD3A4E2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653-47BA-A660-3F1FAD3A4E2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653-47BA-A660-3F1FAD3A4E2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653-47BA-A660-3F1FAD3A4E2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653-47BA-A660-3F1FAD3A4E2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F653-47BA-A660-3F1FAD3A4E2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f>'Pivot Tables'!$Z$17:$AA$31</c:f>
              <c:multiLvlStrCache>
                <c:ptCount val="15"/>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EMPOWER</c:v>
                  </c:pt>
                  <c:pt idx="13">
                    <c:v>FULL BUILD</c:v>
                  </c:pt>
                  <c:pt idx="14">
                    <c:v>SKELETON BUILD</c:v>
                  </c:pt>
                </c:lvl>
                <c:lvl>
                  <c:pt idx="0">
                    <c:v>PR5</c:v>
                  </c:pt>
                  <c:pt idx="1">
                    <c:v>PR5</c:v>
                  </c:pt>
                  <c:pt idx="2">
                    <c:v>PR5</c:v>
                  </c:pt>
                  <c:pt idx="3">
                    <c:v>PR5</c:v>
                  </c:pt>
                  <c:pt idx="4">
                    <c:v>PR5</c:v>
                  </c:pt>
                  <c:pt idx="5">
                    <c:v>PR5</c:v>
                  </c:pt>
                  <c:pt idx="6">
                    <c:v>PR5</c:v>
                  </c:pt>
                  <c:pt idx="7">
                    <c:v>PR5</c:v>
                  </c:pt>
                  <c:pt idx="8">
                    <c:v>PR5</c:v>
                  </c:pt>
                  <c:pt idx="9">
                    <c:v>PR5</c:v>
                  </c:pt>
                  <c:pt idx="10">
                    <c:v>PR5</c:v>
                  </c:pt>
                  <c:pt idx="11">
                    <c:v>PR5</c:v>
                  </c:pt>
                  <c:pt idx="12">
                    <c:v>PR5</c:v>
                  </c:pt>
                  <c:pt idx="13">
                    <c:v>PR5</c:v>
                  </c:pt>
                  <c:pt idx="14">
                    <c:v>PR5</c:v>
                  </c:pt>
                </c:lvl>
              </c:multiLvlStrCache>
            </c:multiLvlStrRef>
          </c:cat>
          <c:val>
            <c:numRef>
              <c:f>'Pivot Tables'!$AB$19:$AB$31</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22-F653-47BA-A660-3F1FAD3A4E29}"/>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Concord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5F5-4745-AA7C-F9B3AD2DB17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5F5-4745-AA7C-F9B3AD2DB17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5F5-4745-AA7C-F9B3AD2DB17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5F5-4745-AA7C-F9B3AD2DB17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5F5-4745-AA7C-F9B3AD2DB17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5F5-4745-AA7C-F9B3AD2DB17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5F5-4745-AA7C-F9B3AD2DB17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5F5-4745-AA7C-F9B3AD2DB17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5F5-4745-AA7C-F9B3AD2DB17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5F5-4745-AA7C-F9B3AD2DB177}"/>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5F5-4745-AA7C-F9B3AD2DB177}"/>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5F5-4745-AA7C-F9B3AD2DB177}"/>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5F5-4745-AA7C-F9B3AD2DB177}"/>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5F5-4745-AA7C-F9B3AD2DB177}"/>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5F5-4745-AA7C-F9B3AD2DB177}"/>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E5F5-4745-AA7C-F9B3AD2DB177}"/>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E5F5-4745-AA7C-F9B3AD2DB17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f>'Pivot Tables'!$Z$32:$AA$48</c:f>
              <c:multiLvlStrCache>
                <c:ptCount val="17"/>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EMPOWER</c:v>
                  </c:pt>
                  <c:pt idx="13">
                    <c:v>PHASE 2.5</c:v>
                  </c:pt>
                  <c:pt idx="14">
                    <c:v>PHASE 3.0</c:v>
                  </c:pt>
                  <c:pt idx="15">
                    <c:v>FULL BUILD</c:v>
                  </c:pt>
                  <c:pt idx="16">
                    <c:v>SKELETON BUILD</c:v>
                  </c:pt>
                </c:lvl>
                <c:lvl>
                  <c:pt idx="0">
                    <c:v>Concord</c:v>
                  </c:pt>
                  <c:pt idx="1">
                    <c:v>Concord</c:v>
                  </c:pt>
                  <c:pt idx="2">
                    <c:v>Concord</c:v>
                  </c:pt>
                  <c:pt idx="3">
                    <c:v>Concord</c:v>
                  </c:pt>
                  <c:pt idx="4">
                    <c:v>Concord</c:v>
                  </c:pt>
                  <c:pt idx="5">
                    <c:v>Concord</c:v>
                  </c:pt>
                  <c:pt idx="6">
                    <c:v>Concord</c:v>
                  </c:pt>
                  <c:pt idx="7">
                    <c:v>Concord</c:v>
                  </c:pt>
                  <c:pt idx="8">
                    <c:v>Concord</c:v>
                  </c:pt>
                  <c:pt idx="9">
                    <c:v>Concord</c:v>
                  </c:pt>
                  <c:pt idx="10">
                    <c:v>Concord</c:v>
                  </c:pt>
                  <c:pt idx="11">
                    <c:v>Concord</c:v>
                  </c:pt>
                  <c:pt idx="12">
                    <c:v>Concord</c:v>
                  </c:pt>
                  <c:pt idx="13">
                    <c:v>Concord</c:v>
                  </c:pt>
                  <c:pt idx="14">
                    <c:v>Concord</c:v>
                  </c:pt>
                  <c:pt idx="15">
                    <c:v>Concord</c:v>
                  </c:pt>
                  <c:pt idx="16">
                    <c:v>Concord</c:v>
                  </c:pt>
                </c:lvl>
              </c:multiLvlStrCache>
            </c:multiLvlStrRef>
          </c:cat>
          <c:val>
            <c:numRef>
              <c:f>'Pivot Tables'!$AB$32:$AB$48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22-E5F5-4745-AA7C-F9B3AD2DB177}"/>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layout>
        <c:manualLayout>
          <c:xMode val="edge"/>
          <c:yMode val="edge"/>
          <c:x val="0.7032801342311491"/>
          <c:y val="0.20352323773584255"/>
          <c:w val="0.28282709498698877"/>
          <c:h val="0.7676200604163062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7</xdr:row>
      <xdr:rowOff>66675</xdr:rowOff>
    </xdr:from>
    <xdr:to>
      <xdr:col>2</xdr:col>
      <xdr:colOff>628650</xdr:colOff>
      <xdr:row>17</xdr:row>
      <xdr:rowOff>120650</xdr:rowOff>
    </xdr:to>
    <mc:AlternateContent xmlns:mc="http://schemas.openxmlformats.org/markup-compatibility/2006" xmlns:a14="http://schemas.microsoft.com/office/drawing/2010/main">
      <mc:Choice Requires="a14">
        <xdr:graphicFrame macro="">
          <xdr:nvGraphicFramePr>
            <xdr:cNvPr id="21" name="Category">
              <a:extLst>
                <a:ext uri="{FF2B5EF4-FFF2-40B4-BE49-F238E27FC236}">
                  <a16:creationId xmlns:a16="http://schemas.microsoft.com/office/drawing/2014/main" id="{EFA47623-F8DF-4233-9CD3-B639ACBC944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3500" y="1301750"/>
              <a:ext cx="1844221" cy="1826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17</xdr:row>
      <xdr:rowOff>161926</xdr:rowOff>
    </xdr:from>
    <xdr:to>
      <xdr:col>2</xdr:col>
      <xdr:colOff>619125</xdr:colOff>
      <xdr:row>43</xdr:row>
      <xdr:rowOff>6351</xdr:rowOff>
    </xdr:to>
    <mc:AlternateContent xmlns:mc="http://schemas.openxmlformats.org/markup-compatibility/2006" xmlns:a14="http://schemas.microsoft.com/office/drawing/2010/main">
      <mc:Choice Requires="a14">
        <xdr:graphicFrame macro="">
          <xdr:nvGraphicFramePr>
            <xdr:cNvPr id="22" name="Bucket Name">
              <a:extLst>
                <a:ext uri="{FF2B5EF4-FFF2-40B4-BE49-F238E27FC236}">
                  <a16:creationId xmlns:a16="http://schemas.microsoft.com/office/drawing/2014/main" id="{F59CDDCA-2611-4AE5-B296-B50FA99AB40E}"/>
                </a:ext>
              </a:extLst>
            </xdr:cNvPr>
            <xdr:cNvGraphicFramePr/>
          </xdr:nvGraphicFramePr>
          <xdr:xfrm>
            <a:off x="0" y="0"/>
            <a:ext cx="0" cy="0"/>
          </xdr:xfrm>
          <a:graphic>
            <a:graphicData uri="http://schemas.microsoft.com/office/drawing/2010/slicer">
              <sle:slicer xmlns:sle="http://schemas.microsoft.com/office/drawing/2010/slicer" name="Bucket Name"/>
            </a:graphicData>
          </a:graphic>
        </xdr:graphicFrame>
      </mc:Choice>
      <mc:Fallback xmlns="">
        <xdr:sp macro="" textlink="">
          <xdr:nvSpPr>
            <xdr:cNvPr id="0" name=""/>
            <xdr:cNvSpPr>
              <a:spLocks noTextEdit="1"/>
            </xdr:cNvSpPr>
          </xdr:nvSpPr>
          <xdr:spPr>
            <a:xfrm>
              <a:off x="63500" y="3165930"/>
              <a:ext cx="1834696" cy="44468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0</xdr:row>
      <xdr:rowOff>82550</xdr:rowOff>
    </xdr:from>
    <xdr:to>
      <xdr:col>2</xdr:col>
      <xdr:colOff>628650</xdr:colOff>
      <xdr:row>7</xdr:row>
      <xdr:rowOff>34925</xdr:rowOff>
    </xdr:to>
    <mc:AlternateContent xmlns:mc="http://schemas.openxmlformats.org/markup-compatibility/2006" xmlns:a14="http://schemas.microsoft.com/office/drawing/2010/main">
      <mc:Choice Requires="a14">
        <xdr:graphicFrame macro="">
          <xdr:nvGraphicFramePr>
            <xdr:cNvPr id="23" name="Site">
              <a:extLst>
                <a:ext uri="{FF2B5EF4-FFF2-40B4-BE49-F238E27FC236}">
                  <a16:creationId xmlns:a16="http://schemas.microsoft.com/office/drawing/2014/main" id="{14A918C3-0021-4A5A-9874-9DF5EDB46D25}"/>
                </a:ext>
              </a:extLst>
            </xdr:cNvPr>
            <xdr:cNvGraphicFramePr/>
          </xdr:nvGraphicFramePr>
          <xdr:xfrm>
            <a:off x="0" y="0"/>
            <a:ext cx="0" cy="0"/>
          </xdr:xfrm>
          <a:graphic>
            <a:graphicData uri="http://schemas.microsoft.com/office/drawing/2010/slicer">
              <sle:slicer xmlns:sle="http://schemas.microsoft.com/office/drawing/2010/slicer" name="Site"/>
            </a:graphicData>
          </a:graphic>
        </xdr:graphicFrame>
      </mc:Choice>
      <mc:Fallback xmlns="">
        <xdr:sp macro="" textlink="">
          <xdr:nvSpPr>
            <xdr:cNvPr id="0" name=""/>
            <xdr:cNvSpPr>
              <a:spLocks noTextEdit="1"/>
            </xdr:cNvSpPr>
          </xdr:nvSpPr>
          <xdr:spPr>
            <a:xfrm>
              <a:off x="76200" y="85725"/>
              <a:ext cx="1831521" cy="118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47622</xdr:colOff>
      <xdr:row>0</xdr:row>
      <xdr:rowOff>76198</xdr:rowOff>
    </xdr:from>
    <xdr:to>
      <xdr:col>7</xdr:col>
      <xdr:colOff>238122</xdr:colOff>
      <xdr:row>13</xdr:row>
      <xdr:rowOff>12698</xdr:rowOff>
    </xdr:to>
    <mc:AlternateContent xmlns:mc="http://schemas.openxmlformats.org/markup-compatibility/2006" xmlns:a14="http://schemas.microsoft.com/office/drawing/2010/main">
      <mc:Choice Requires="a14">
        <xdr:graphicFrame macro="">
          <xdr:nvGraphicFramePr>
            <xdr:cNvPr id="24" name="Effective Configuration Days">
              <a:extLst>
                <a:ext uri="{FF2B5EF4-FFF2-40B4-BE49-F238E27FC236}">
                  <a16:creationId xmlns:a16="http://schemas.microsoft.com/office/drawing/2014/main" id="{98A65946-ABD3-4219-9255-1D063222E050}"/>
                </a:ext>
              </a:extLst>
            </xdr:cNvPr>
            <xdr:cNvGraphicFramePr/>
          </xdr:nvGraphicFramePr>
          <xdr:xfrm>
            <a:off x="0" y="0"/>
            <a:ext cx="0" cy="0"/>
          </xdr:xfrm>
          <a:graphic>
            <a:graphicData uri="http://schemas.microsoft.com/office/drawing/2010/slicer">
              <sle:slicer xmlns:sle="http://schemas.microsoft.com/office/drawing/2010/slicer" name="Effective Configuration Days"/>
            </a:graphicData>
          </a:graphic>
        </xdr:graphicFrame>
      </mc:Choice>
      <mc:Fallback xmlns="">
        <xdr:sp macro="" textlink="">
          <xdr:nvSpPr>
            <xdr:cNvPr id="0" name=""/>
            <xdr:cNvSpPr>
              <a:spLocks noTextEdit="1"/>
            </xdr:cNvSpPr>
          </xdr:nvSpPr>
          <xdr:spPr>
            <a:xfrm>
              <a:off x="1969404" y="76198"/>
              <a:ext cx="2745468" cy="2236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57150</xdr:colOff>
      <xdr:row>13</xdr:row>
      <xdr:rowOff>63500</xdr:rowOff>
    </xdr:from>
    <xdr:to>
      <xdr:col>7</xdr:col>
      <xdr:colOff>247650</xdr:colOff>
      <xdr:row>26</xdr:row>
      <xdr:rowOff>0</xdr:rowOff>
    </xdr:to>
    <mc:AlternateContent xmlns:mc="http://schemas.openxmlformats.org/markup-compatibility/2006" xmlns:a14="http://schemas.microsoft.com/office/drawing/2010/main">
      <mc:Choice Requires="a14">
        <xdr:graphicFrame macro="">
          <xdr:nvGraphicFramePr>
            <xdr:cNvPr id="25" name="Peer Review Days">
              <a:extLst>
                <a:ext uri="{FF2B5EF4-FFF2-40B4-BE49-F238E27FC236}">
                  <a16:creationId xmlns:a16="http://schemas.microsoft.com/office/drawing/2014/main" id="{771160D3-9197-4ED6-94F2-F05F822BCD8C}"/>
                </a:ext>
              </a:extLst>
            </xdr:cNvPr>
            <xdr:cNvGraphicFramePr/>
          </xdr:nvGraphicFramePr>
          <xdr:xfrm>
            <a:off x="0" y="0"/>
            <a:ext cx="0" cy="0"/>
          </xdr:xfrm>
          <a:graphic>
            <a:graphicData uri="http://schemas.microsoft.com/office/drawing/2010/slicer">
              <sle:slicer xmlns:sle="http://schemas.microsoft.com/office/drawing/2010/slicer" name="Peer Review Days"/>
            </a:graphicData>
          </a:graphic>
        </xdr:graphicFrame>
      </mc:Choice>
      <mc:Fallback xmlns="">
        <xdr:sp macro="" textlink="">
          <xdr:nvSpPr>
            <xdr:cNvPr id="0" name=""/>
            <xdr:cNvSpPr>
              <a:spLocks noTextEdit="1"/>
            </xdr:cNvSpPr>
          </xdr:nvSpPr>
          <xdr:spPr>
            <a:xfrm>
              <a:off x="1975757" y="2366282"/>
              <a:ext cx="2748643" cy="2232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53975</xdr:colOff>
      <xdr:row>26</xdr:row>
      <xdr:rowOff>44450</xdr:rowOff>
    </xdr:from>
    <xdr:to>
      <xdr:col>7</xdr:col>
      <xdr:colOff>244475</xdr:colOff>
      <xdr:row>38</xdr:row>
      <xdr:rowOff>158750</xdr:rowOff>
    </xdr:to>
    <mc:AlternateContent xmlns:mc="http://schemas.openxmlformats.org/markup-compatibility/2006" xmlns:a14="http://schemas.microsoft.com/office/drawing/2010/main">
      <mc:Choice Requires="a14">
        <xdr:graphicFrame macro="">
          <xdr:nvGraphicFramePr>
            <xdr:cNvPr id="26" name="Effective Peer Review Rework Days">
              <a:extLst>
                <a:ext uri="{FF2B5EF4-FFF2-40B4-BE49-F238E27FC236}">
                  <a16:creationId xmlns:a16="http://schemas.microsoft.com/office/drawing/2014/main" id="{D7089494-F55E-4032-8DED-973F61C66DC0}"/>
                </a:ext>
              </a:extLst>
            </xdr:cNvPr>
            <xdr:cNvGraphicFramePr/>
          </xdr:nvGraphicFramePr>
          <xdr:xfrm>
            <a:off x="0" y="0"/>
            <a:ext cx="0" cy="0"/>
          </xdr:xfrm>
          <a:graphic>
            <a:graphicData uri="http://schemas.microsoft.com/office/drawing/2010/slicer">
              <sle:slicer xmlns:sle="http://schemas.microsoft.com/office/drawing/2010/slicer" name="Effective Peer Review Rework Days"/>
            </a:graphicData>
          </a:graphic>
        </xdr:graphicFrame>
      </mc:Choice>
      <mc:Fallback xmlns="">
        <xdr:sp macro="" textlink="">
          <xdr:nvSpPr>
            <xdr:cNvPr id="0" name=""/>
            <xdr:cNvSpPr>
              <a:spLocks noTextEdit="1"/>
            </xdr:cNvSpPr>
          </xdr:nvSpPr>
          <xdr:spPr>
            <a:xfrm>
              <a:off x="1972582" y="4646839"/>
              <a:ext cx="2748643" cy="2233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304798</xdr:colOff>
      <xdr:row>13</xdr:row>
      <xdr:rowOff>82550</xdr:rowOff>
    </xdr:from>
    <xdr:to>
      <xdr:col>11</xdr:col>
      <xdr:colOff>495298</xdr:colOff>
      <xdr:row>26</xdr:row>
      <xdr:rowOff>15875</xdr:rowOff>
    </xdr:to>
    <mc:AlternateContent xmlns:mc="http://schemas.openxmlformats.org/markup-compatibility/2006" xmlns:a14="http://schemas.microsoft.com/office/drawing/2010/main">
      <mc:Choice Requires="a14">
        <xdr:graphicFrame macro="">
          <xdr:nvGraphicFramePr>
            <xdr:cNvPr id="27" name="Client Verification Days">
              <a:extLst>
                <a:ext uri="{FF2B5EF4-FFF2-40B4-BE49-F238E27FC236}">
                  <a16:creationId xmlns:a16="http://schemas.microsoft.com/office/drawing/2014/main" id="{2B5AC0FB-4D70-425E-A950-D55CF8CADE05}"/>
                </a:ext>
              </a:extLst>
            </xdr:cNvPr>
            <xdr:cNvGraphicFramePr/>
          </xdr:nvGraphicFramePr>
          <xdr:xfrm>
            <a:off x="0" y="0"/>
            <a:ext cx="0" cy="0"/>
          </xdr:xfrm>
          <a:graphic>
            <a:graphicData uri="http://schemas.microsoft.com/office/drawing/2010/slicer">
              <sle:slicer xmlns:sle="http://schemas.microsoft.com/office/drawing/2010/slicer" name="Client Verification Days"/>
            </a:graphicData>
          </a:graphic>
        </xdr:graphicFrame>
      </mc:Choice>
      <mc:Fallback xmlns="">
        <xdr:sp macro="" textlink="">
          <xdr:nvSpPr>
            <xdr:cNvPr id="0" name=""/>
            <xdr:cNvSpPr>
              <a:spLocks noTextEdit="1"/>
            </xdr:cNvSpPr>
          </xdr:nvSpPr>
          <xdr:spPr>
            <a:xfrm>
              <a:off x="4781548" y="2385332"/>
              <a:ext cx="2748643" cy="2229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301625</xdr:colOff>
      <xdr:row>26</xdr:row>
      <xdr:rowOff>63500</xdr:rowOff>
    </xdr:from>
    <xdr:to>
      <xdr:col>11</xdr:col>
      <xdr:colOff>495300</xdr:colOff>
      <xdr:row>39</xdr:row>
      <xdr:rowOff>0</xdr:rowOff>
    </xdr:to>
    <mc:AlternateContent xmlns:mc="http://schemas.openxmlformats.org/markup-compatibility/2006" xmlns:a14="http://schemas.microsoft.com/office/drawing/2010/main">
      <mc:Choice Requires="a14">
        <xdr:graphicFrame macro="">
          <xdr:nvGraphicFramePr>
            <xdr:cNvPr id="28" name="Effective Rework Client Verification Days">
              <a:extLst>
                <a:ext uri="{FF2B5EF4-FFF2-40B4-BE49-F238E27FC236}">
                  <a16:creationId xmlns:a16="http://schemas.microsoft.com/office/drawing/2014/main" id="{E1D1BB73-A078-48EB-8CCE-6C6B316B7224}"/>
                </a:ext>
              </a:extLst>
            </xdr:cNvPr>
            <xdr:cNvGraphicFramePr/>
          </xdr:nvGraphicFramePr>
          <xdr:xfrm>
            <a:off x="0" y="0"/>
            <a:ext cx="0" cy="0"/>
          </xdr:xfrm>
          <a:graphic>
            <a:graphicData uri="http://schemas.microsoft.com/office/drawing/2010/slicer">
              <sle:slicer xmlns:sle="http://schemas.microsoft.com/office/drawing/2010/slicer" name="Effective Rework Client Verification Days"/>
            </a:graphicData>
          </a:graphic>
        </xdr:graphicFrame>
      </mc:Choice>
      <mc:Fallback xmlns="">
        <xdr:sp macro="" textlink="">
          <xdr:nvSpPr>
            <xdr:cNvPr id="0" name=""/>
            <xdr:cNvSpPr>
              <a:spLocks noTextEdit="1"/>
            </xdr:cNvSpPr>
          </xdr:nvSpPr>
          <xdr:spPr>
            <a:xfrm>
              <a:off x="4778375" y="4665889"/>
              <a:ext cx="2751818" cy="2232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295274</xdr:colOff>
      <xdr:row>0</xdr:row>
      <xdr:rowOff>76200</xdr:rowOff>
    </xdr:from>
    <xdr:to>
      <xdr:col>11</xdr:col>
      <xdr:colOff>485774</xdr:colOff>
      <xdr:row>13</xdr:row>
      <xdr:rowOff>6350</xdr:rowOff>
    </xdr:to>
    <mc:AlternateContent xmlns:mc="http://schemas.openxmlformats.org/markup-compatibility/2006" xmlns:a14="http://schemas.microsoft.com/office/drawing/2010/main">
      <mc:Choice Requires="a14">
        <xdr:graphicFrame macro="">
          <xdr:nvGraphicFramePr>
            <xdr:cNvPr id="29" name="Effective Demo Rework Days">
              <a:extLst>
                <a:ext uri="{FF2B5EF4-FFF2-40B4-BE49-F238E27FC236}">
                  <a16:creationId xmlns:a16="http://schemas.microsoft.com/office/drawing/2014/main" id="{E555EF38-91DF-41D1-B4AE-23E62069A876}"/>
                </a:ext>
              </a:extLst>
            </xdr:cNvPr>
            <xdr:cNvGraphicFramePr/>
          </xdr:nvGraphicFramePr>
          <xdr:xfrm>
            <a:off x="0" y="0"/>
            <a:ext cx="0" cy="0"/>
          </xdr:xfrm>
          <a:graphic>
            <a:graphicData uri="http://schemas.microsoft.com/office/drawing/2010/slicer">
              <sle:slicer xmlns:sle="http://schemas.microsoft.com/office/drawing/2010/slicer" name="Effective Demo Rework Days"/>
            </a:graphicData>
          </a:graphic>
        </xdr:graphicFrame>
      </mc:Choice>
      <mc:Fallback xmlns="">
        <xdr:sp macro="" textlink="">
          <xdr:nvSpPr>
            <xdr:cNvPr id="0" name=""/>
            <xdr:cNvSpPr>
              <a:spLocks noTextEdit="1"/>
            </xdr:cNvSpPr>
          </xdr:nvSpPr>
          <xdr:spPr>
            <a:xfrm>
              <a:off x="4775199" y="76200"/>
              <a:ext cx="2745468" cy="2229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628654</xdr:colOff>
      <xdr:row>1</xdr:row>
      <xdr:rowOff>123825</xdr:rowOff>
    </xdr:from>
    <xdr:to>
      <xdr:col>12</xdr:col>
      <xdr:colOff>8216904</xdr:colOff>
      <xdr:row>26</xdr:row>
      <xdr:rowOff>171450</xdr:rowOff>
    </xdr:to>
    <xdr:graphicFrame macro="">
      <xdr:nvGraphicFramePr>
        <xdr:cNvPr id="30" name="Chart 29">
          <a:extLst>
            <a:ext uri="{FF2B5EF4-FFF2-40B4-BE49-F238E27FC236}">
              <a16:creationId xmlns:a16="http://schemas.microsoft.com/office/drawing/2014/main" id="{E007AE6E-E556-46B3-B37A-ADEE08BFF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619124</xdr:colOff>
      <xdr:row>27</xdr:row>
      <xdr:rowOff>82550</xdr:rowOff>
    </xdr:from>
    <xdr:to>
      <xdr:col>21</xdr:col>
      <xdr:colOff>2528455</xdr:colOff>
      <xdr:row>68</xdr:row>
      <xdr:rowOff>38100</xdr:rowOff>
    </xdr:to>
    <xdr:graphicFrame macro="">
      <xdr:nvGraphicFramePr>
        <xdr:cNvPr id="31" name="Chart 30">
          <a:extLst>
            <a:ext uri="{FF2B5EF4-FFF2-40B4-BE49-F238E27FC236}">
              <a16:creationId xmlns:a16="http://schemas.microsoft.com/office/drawing/2014/main" id="{4259127C-0C27-4D4C-91E8-8F48431AC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299829</xdr:colOff>
      <xdr:row>39</xdr:row>
      <xdr:rowOff>49838</xdr:rowOff>
    </xdr:from>
    <xdr:to>
      <xdr:col>11</xdr:col>
      <xdr:colOff>493260</xdr:colOff>
      <xdr:row>51</xdr:row>
      <xdr:rowOff>144111</xdr:rowOff>
    </xdr:to>
    <mc:AlternateContent xmlns:mc="http://schemas.openxmlformats.org/markup-compatibility/2006" xmlns:a14="http://schemas.microsoft.com/office/drawing/2010/main">
      <mc:Choice Requires="a14">
        <xdr:graphicFrame macro="">
          <xdr:nvGraphicFramePr>
            <xdr:cNvPr id="2" name="Complete Bucket Time">
              <a:extLst>
                <a:ext uri="{FF2B5EF4-FFF2-40B4-BE49-F238E27FC236}">
                  <a16:creationId xmlns:a16="http://schemas.microsoft.com/office/drawing/2014/main" id="{78CA33C1-7971-D26C-9E75-B247FB6FB303}"/>
                </a:ext>
              </a:extLst>
            </xdr:cNvPr>
            <xdr:cNvGraphicFramePr/>
          </xdr:nvGraphicFramePr>
          <xdr:xfrm>
            <a:off x="0" y="0"/>
            <a:ext cx="0" cy="0"/>
          </xdr:xfrm>
          <a:graphic>
            <a:graphicData uri="http://schemas.microsoft.com/office/drawing/2010/slicer">
              <sle:slicer xmlns:sle="http://schemas.microsoft.com/office/drawing/2010/slicer" name="Complete Bucket Time"/>
            </a:graphicData>
          </a:graphic>
        </xdr:graphicFrame>
      </mc:Choice>
      <mc:Fallback xmlns="">
        <xdr:sp macro="" textlink="">
          <xdr:nvSpPr>
            <xdr:cNvPr id="0" name=""/>
            <xdr:cNvSpPr>
              <a:spLocks noTextEdit="1"/>
            </xdr:cNvSpPr>
          </xdr:nvSpPr>
          <xdr:spPr>
            <a:xfrm>
              <a:off x="4767801" y="7039134"/>
              <a:ext cx="2751547" cy="2245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288810</xdr:colOff>
      <xdr:row>64</xdr:row>
      <xdr:rowOff>171864</xdr:rowOff>
    </xdr:from>
    <xdr:to>
      <xdr:col>11</xdr:col>
      <xdr:colOff>485416</xdr:colOff>
      <xdr:row>77</xdr:row>
      <xdr:rowOff>76614</xdr:rowOff>
    </xdr:to>
    <mc:AlternateContent xmlns:mc="http://schemas.openxmlformats.org/markup-compatibility/2006" xmlns:a14="http://schemas.microsoft.com/office/drawing/2010/main">
      <mc:Choice Requires="a14">
        <xdr:graphicFrame macro="">
          <xdr:nvGraphicFramePr>
            <xdr:cNvPr id="3" name="Peer Review Rework Bucket Time">
              <a:extLst>
                <a:ext uri="{FF2B5EF4-FFF2-40B4-BE49-F238E27FC236}">
                  <a16:creationId xmlns:a16="http://schemas.microsoft.com/office/drawing/2014/main" id="{3811ABF6-5F57-FA9C-653D-9033863FFDF7}"/>
                </a:ext>
              </a:extLst>
            </xdr:cNvPr>
            <xdr:cNvGraphicFramePr/>
          </xdr:nvGraphicFramePr>
          <xdr:xfrm>
            <a:off x="0" y="0"/>
            <a:ext cx="0" cy="0"/>
          </xdr:xfrm>
          <a:graphic>
            <a:graphicData uri="http://schemas.microsoft.com/office/drawing/2010/slicer">
              <sle:slicer xmlns:sle="http://schemas.microsoft.com/office/drawing/2010/slicer" name="Peer Review Rework Bucket Time"/>
            </a:graphicData>
          </a:graphic>
        </xdr:graphicFrame>
      </mc:Choice>
      <mc:Fallback xmlns="">
        <xdr:sp macro="" textlink="">
          <xdr:nvSpPr>
            <xdr:cNvPr id="0" name=""/>
            <xdr:cNvSpPr>
              <a:spLocks noTextEdit="1"/>
            </xdr:cNvSpPr>
          </xdr:nvSpPr>
          <xdr:spPr>
            <a:xfrm>
              <a:off x="4759957" y="11646688"/>
              <a:ext cx="2754722" cy="2235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34335</xdr:colOff>
      <xdr:row>39</xdr:row>
      <xdr:rowOff>50785</xdr:rowOff>
    </xdr:from>
    <xdr:to>
      <xdr:col>7</xdr:col>
      <xdr:colOff>218241</xdr:colOff>
      <xdr:row>51</xdr:row>
      <xdr:rowOff>145058</xdr:rowOff>
    </xdr:to>
    <mc:AlternateContent xmlns:mc="http://schemas.openxmlformats.org/markup-compatibility/2006" xmlns:a14="http://schemas.microsoft.com/office/drawing/2010/main">
      <mc:Choice Requires="a14">
        <xdr:graphicFrame macro="">
          <xdr:nvGraphicFramePr>
            <xdr:cNvPr id="4" name="Ready for Demo Bucket Time">
              <a:extLst>
                <a:ext uri="{FF2B5EF4-FFF2-40B4-BE49-F238E27FC236}">
                  <a16:creationId xmlns:a16="http://schemas.microsoft.com/office/drawing/2014/main" id="{D7808104-6B35-B4D0-BF99-FE68AA65A6ED}"/>
                </a:ext>
              </a:extLst>
            </xdr:cNvPr>
            <xdr:cNvGraphicFramePr/>
          </xdr:nvGraphicFramePr>
          <xdr:xfrm>
            <a:off x="0" y="0"/>
            <a:ext cx="0" cy="0"/>
          </xdr:xfrm>
          <a:graphic>
            <a:graphicData uri="http://schemas.microsoft.com/office/drawing/2010/slicer">
              <sle:slicer xmlns:sle="http://schemas.microsoft.com/office/drawing/2010/slicer" name="Ready for Demo Bucket Time"/>
            </a:graphicData>
          </a:graphic>
        </xdr:graphicFrame>
      </mc:Choice>
      <mc:Fallback xmlns="">
        <xdr:sp macro="" textlink="">
          <xdr:nvSpPr>
            <xdr:cNvPr id="0" name=""/>
            <xdr:cNvSpPr>
              <a:spLocks noTextEdit="1"/>
            </xdr:cNvSpPr>
          </xdr:nvSpPr>
          <xdr:spPr>
            <a:xfrm>
              <a:off x="1947366" y="7040081"/>
              <a:ext cx="2745197" cy="2245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30372</xdr:colOff>
      <xdr:row>64</xdr:row>
      <xdr:rowOff>177874</xdr:rowOff>
    </xdr:from>
    <xdr:to>
      <xdr:col>7</xdr:col>
      <xdr:colOff>217453</xdr:colOff>
      <xdr:row>77</xdr:row>
      <xdr:rowOff>82624</xdr:rowOff>
    </xdr:to>
    <mc:AlternateContent xmlns:mc="http://schemas.openxmlformats.org/markup-compatibility/2006" xmlns:a14="http://schemas.microsoft.com/office/drawing/2010/main">
      <mc:Choice Requires="a14">
        <xdr:graphicFrame macro="">
          <xdr:nvGraphicFramePr>
            <xdr:cNvPr id="5" name="Demo Bucket Time">
              <a:extLst>
                <a:ext uri="{FF2B5EF4-FFF2-40B4-BE49-F238E27FC236}">
                  <a16:creationId xmlns:a16="http://schemas.microsoft.com/office/drawing/2014/main" id="{8620E942-2CA1-F11E-80DC-8CEB1F3AE6A0}"/>
                </a:ext>
              </a:extLst>
            </xdr:cNvPr>
            <xdr:cNvGraphicFramePr/>
          </xdr:nvGraphicFramePr>
          <xdr:xfrm>
            <a:off x="0" y="0"/>
            <a:ext cx="0" cy="0"/>
          </xdr:xfrm>
          <a:graphic>
            <a:graphicData uri="http://schemas.microsoft.com/office/drawing/2010/slicer">
              <sle:slicer xmlns:sle="http://schemas.microsoft.com/office/drawing/2010/slicer" name="Demo Bucket Time"/>
            </a:graphicData>
          </a:graphic>
        </xdr:graphicFrame>
      </mc:Choice>
      <mc:Fallback xmlns="">
        <xdr:sp macro="" textlink="">
          <xdr:nvSpPr>
            <xdr:cNvPr id="0" name=""/>
            <xdr:cNvSpPr>
              <a:spLocks noTextEdit="1"/>
            </xdr:cNvSpPr>
          </xdr:nvSpPr>
          <xdr:spPr>
            <a:xfrm>
              <a:off x="1943403" y="11655873"/>
              <a:ext cx="2748372" cy="2235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30872</xdr:colOff>
      <xdr:row>52</xdr:row>
      <xdr:rowOff>21264</xdr:rowOff>
    </xdr:from>
    <xdr:to>
      <xdr:col>7</xdr:col>
      <xdr:colOff>217953</xdr:colOff>
      <xdr:row>64</xdr:row>
      <xdr:rowOff>102837</xdr:rowOff>
    </xdr:to>
    <mc:AlternateContent xmlns:mc="http://schemas.openxmlformats.org/markup-compatibility/2006" xmlns:a14="http://schemas.microsoft.com/office/drawing/2010/main">
      <mc:Choice Requires="a14">
        <xdr:graphicFrame macro="">
          <xdr:nvGraphicFramePr>
            <xdr:cNvPr id="6" name="Ready for Client Verification Bucket Time">
              <a:extLst>
                <a:ext uri="{FF2B5EF4-FFF2-40B4-BE49-F238E27FC236}">
                  <a16:creationId xmlns:a16="http://schemas.microsoft.com/office/drawing/2014/main" id="{A1968051-2975-F6AB-A306-453E44827730}"/>
                </a:ext>
              </a:extLst>
            </xdr:cNvPr>
            <xdr:cNvGraphicFramePr/>
          </xdr:nvGraphicFramePr>
          <xdr:xfrm>
            <a:off x="0" y="0"/>
            <a:ext cx="0" cy="0"/>
          </xdr:xfrm>
          <a:graphic>
            <a:graphicData uri="http://schemas.microsoft.com/office/drawing/2010/slicer">
              <sle:slicer xmlns:sle="http://schemas.microsoft.com/office/drawing/2010/slicer" name="Ready for Client Verification Bucket Time"/>
            </a:graphicData>
          </a:graphic>
        </xdr:graphicFrame>
      </mc:Choice>
      <mc:Fallback xmlns="">
        <xdr:sp macro="" textlink="">
          <xdr:nvSpPr>
            <xdr:cNvPr id="0" name=""/>
            <xdr:cNvSpPr>
              <a:spLocks noTextEdit="1"/>
            </xdr:cNvSpPr>
          </xdr:nvSpPr>
          <xdr:spPr>
            <a:xfrm>
              <a:off x="1943903" y="9344558"/>
              <a:ext cx="2748372" cy="2236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287256</xdr:colOff>
      <xdr:row>52</xdr:row>
      <xdr:rowOff>22183</xdr:rowOff>
    </xdr:from>
    <xdr:to>
      <xdr:col>11</xdr:col>
      <xdr:colOff>477512</xdr:colOff>
      <xdr:row>64</xdr:row>
      <xdr:rowOff>103756</xdr:rowOff>
    </xdr:to>
    <mc:AlternateContent xmlns:mc="http://schemas.openxmlformats.org/markup-compatibility/2006" xmlns:a14="http://schemas.microsoft.com/office/drawing/2010/main">
      <mc:Choice Requires="a14">
        <xdr:graphicFrame macro="">
          <xdr:nvGraphicFramePr>
            <xdr:cNvPr id="7" name="Verification Complete Bucket Time">
              <a:extLst>
                <a:ext uri="{FF2B5EF4-FFF2-40B4-BE49-F238E27FC236}">
                  <a16:creationId xmlns:a16="http://schemas.microsoft.com/office/drawing/2014/main" id="{6CAC5EE1-7EA9-FD3B-97E8-F7FF86F49733}"/>
                </a:ext>
              </a:extLst>
            </xdr:cNvPr>
            <xdr:cNvGraphicFramePr/>
          </xdr:nvGraphicFramePr>
          <xdr:xfrm>
            <a:off x="0" y="0"/>
            <a:ext cx="0" cy="0"/>
          </xdr:xfrm>
          <a:graphic>
            <a:graphicData uri="http://schemas.microsoft.com/office/drawing/2010/slicer">
              <sle:slicer xmlns:sle="http://schemas.microsoft.com/office/drawing/2010/slicer" name="Verification Complete Bucket Time"/>
            </a:graphicData>
          </a:graphic>
        </xdr:graphicFrame>
      </mc:Choice>
      <mc:Fallback xmlns="">
        <xdr:sp macro="" textlink="">
          <xdr:nvSpPr>
            <xdr:cNvPr id="0" name=""/>
            <xdr:cNvSpPr>
              <a:spLocks noTextEdit="1"/>
            </xdr:cNvSpPr>
          </xdr:nvSpPr>
          <xdr:spPr>
            <a:xfrm>
              <a:off x="4758403" y="9345477"/>
              <a:ext cx="2745197" cy="2236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8353611</xdr:colOff>
      <xdr:row>1</xdr:row>
      <xdr:rowOff>122890</xdr:rowOff>
    </xdr:from>
    <xdr:to>
      <xdr:col>13</xdr:col>
      <xdr:colOff>2124261</xdr:colOff>
      <xdr:row>26</xdr:row>
      <xdr:rowOff>170515</xdr:rowOff>
    </xdr:to>
    <xdr:graphicFrame macro="">
      <xdr:nvGraphicFramePr>
        <xdr:cNvPr id="10" name="Chart 9">
          <a:extLst>
            <a:ext uri="{FF2B5EF4-FFF2-40B4-BE49-F238E27FC236}">
              <a16:creationId xmlns:a16="http://schemas.microsoft.com/office/drawing/2014/main" id="{C7EAB3D9-318E-4DFD-B7B3-C9565666C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37809</xdr:colOff>
      <xdr:row>1</xdr:row>
      <xdr:rowOff>122086</xdr:rowOff>
    </xdr:from>
    <xdr:to>
      <xdr:col>16</xdr:col>
      <xdr:colOff>2174584</xdr:colOff>
      <xdr:row>26</xdr:row>
      <xdr:rowOff>169711</xdr:rowOff>
    </xdr:to>
    <xdr:graphicFrame macro="">
      <xdr:nvGraphicFramePr>
        <xdr:cNvPr id="8" name="Chart 7">
          <a:extLst>
            <a:ext uri="{FF2B5EF4-FFF2-40B4-BE49-F238E27FC236}">
              <a16:creationId xmlns:a16="http://schemas.microsoft.com/office/drawing/2014/main" id="{EE1C853E-C668-4FB5-AC7E-B423993D4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2293259</xdr:colOff>
      <xdr:row>1</xdr:row>
      <xdr:rowOff>122340</xdr:rowOff>
    </xdr:from>
    <xdr:to>
      <xdr:col>19</xdr:col>
      <xdr:colOff>626384</xdr:colOff>
      <xdr:row>26</xdr:row>
      <xdr:rowOff>169965</xdr:rowOff>
    </xdr:to>
    <xdr:graphicFrame macro="">
      <xdr:nvGraphicFramePr>
        <xdr:cNvPr id="9" name="Chart 8">
          <a:extLst>
            <a:ext uri="{FF2B5EF4-FFF2-40B4-BE49-F238E27FC236}">
              <a16:creationId xmlns:a16="http://schemas.microsoft.com/office/drawing/2014/main" id="{89362C77-9047-4D4C-AF89-F1207D5BD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764411</xdr:colOff>
      <xdr:row>1</xdr:row>
      <xdr:rowOff>124522</xdr:rowOff>
    </xdr:from>
    <xdr:to>
      <xdr:col>21</xdr:col>
      <xdr:colOff>2488436</xdr:colOff>
      <xdr:row>26</xdr:row>
      <xdr:rowOff>172147</xdr:rowOff>
    </xdr:to>
    <xdr:graphicFrame macro="">
      <xdr:nvGraphicFramePr>
        <xdr:cNvPr id="12" name="Chart 11">
          <a:extLst>
            <a:ext uri="{FF2B5EF4-FFF2-40B4-BE49-F238E27FC236}">
              <a16:creationId xmlns:a16="http://schemas.microsoft.com/office/drawing/2014/main" id="{41F8B06C-CECC-4AE0-AD91-0313580C2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istofer Orozco" refreshedDate="45495.560761458335" createdVersion="8" refreshedVersion="8" minRefreshableVersion="3" recordCount="599" xr:uid="{1EF02A92-806E-4BA4-A890-448397DD3D28}">
  <cacheSource type="worksheet">
    <worksheetSource name="Tasks"/>
  </cacheSource>
  <cacheFields count="52">
    <cacheField name="Task ID" numFmtId="0">
      <sharedItems containsSemiMixedTypes="0" containsString="0" containsNumber="1" containsInteger="1" minValue="1" maxValue="599"/>
    </cacheField>
    <cacheField name="Task Name" numFmtId="0">
      <sharedItems count="597">
        <s v="PR5-HPLC-PM-CAL-NMP"/>
        <s v="ID Color/Chem Template"/>
        <s v="A09426: Identification of Tetracycline Hydrochloride by IT USP Method"/>
        <s v="Top-Loading Balance Daily Calibration"/>
        <s v="Analytical Balance Daily Calibration"/>
        <s v="FTIR Mineral Oil Technique Template"/>
        <s v="Titration Template"/>
        <s v="FTIR Weekly Calibration"/>
        <s v="LOD Option 2 Template"/>
        <s v="Kanban Update"/>
        <s v="API-G1153-LOCAL: ELISA FOR PROCESS SPECIFIC E. COLI POLYPEPTIDES IN KPB INTERMEDIATES"/>
        <s v="API-G1155-LOCAL: DETERMINATION OF RESIDUAL UREA IN INSULIN API"/>
        <s v="API-G1983-LOCAL: ELISA for Human Proinsulin in Lyspro"/>
        <s v="API-G2067-LOCAL: ELISA for Proinsulin and C-peptide Related Materials in Lispro"/>
        <s v="API-G2009-LOCAL: Quantitation of Residual E. Coli DNA in Insulin and Insulin Analog Drug Substance and Manufacture Intermediates by qPCR"/>
        <s v="API-G1936-LOCAL: DETERMINATION OF RESIDUAL TRIS IN INSULIN API BY ION CHROMATOGRAPHY"/>
        <s v="API-G1287-LOCAL: ELISA FOR HUMAN PROINSULIN LYSPRO INTERMEDIATES AND DRUG SUBSTANCE"/>
        <s v="API-G1149-LOCAL: DETERMINATION OF CYSTEINE AND CYSTINE IN KPB API BY ION CHROMATOGRAPHY METHOD"/>
        <s v="API-B13000-LOCAL: TETRACYCLINE DETERMINATION INTERMEDIATES BY LIQUID CHROMATOGRAPHY/MASS SPECTROMETRY"/>
        <s v="API-B10389-LOCAL: ELISA FOR HOST YEAST CELL PROTEIN RELATED IMPURITIES IN LISPRO HUMAN INSULIN AND BIOSYNTHETIC HUMAN INSULIN INTERMEDIATES AND FINAL BULK DRUG SUBSTANCES"/>
        <s v="BioAssay Driver"/>
        <s v="API-B08917-LOCAL: ELISA FOR CARBOXYPEPTIDASE B RELATED IMPURITIES IN BIOSYNTHETIC PROCESS INTERMEDIATES AND ACTIVE PHARAMACEUTICAL SUBSTANCES"/>
        <s v="API-B08916-LOCAL: TRYPSIN RELATED IMPURITIES IN BIOSYNTHETIC INSULIN PROCESS INTERMEDIATES AND ACTIVE PHARMACEUTICAL SUBSTANCES"/>
        <s v="All AA Test Methods added to the Standardization sheet"/>
        <s v="Appearance Parameter Standardization"/>
        <s v="AA Parameter Standardization"/>
        <s v="All PR5 Methods Files Update  "/>
        <s v="LOD Template"/>
        <s v="GC Template"/>
        <s v="HPLC Template "/>
        <s v="AA Template"/>
        <s v="ELISA Template"/>
        <s v="API-G1148-LOCAL: DETERMINATION OF ACETATE AND CHLORIDE IONS IN INSULIN API BY ION CHROMATOGRAPHY"/>
        <s v="B00370: 4-Epianhydrotetracycline Hydrochloride, Tetracycline Hydrochloride, and  Identification of Tetracycline by HPLC - USP Method"/>
        <s v="PREPARATION VESPHENE II, VESPHENE III AND HYPO-CHLOR"/>
        <s v="TEMPERATURE RECORDING"/>
        <s v="SODIUM THIOSULFATE 10% SOLUTION PREPARATION"/>
        <s v="Sample Weights Registration for the Microbiology Laboratory"/>
        <s v="RAW MATERIALS FINISHED PRODUCTS RAW DATA REGISTRATION"/>
        <s v="Reference Standards Inventory"/>
        <s v="PRIMUS AUTOCLAVES STERILIZATION CYCLES REGISTRATION"/>
        <s v="PLASMID SOLUTIONS PREPARATION PROCEDURE, Non-Method Procedure: MICRO-PR-PLASMID-SOLN-PREP-NMP"/>
        <s v="Bacteriophage Analysis Raw Data Daily Registration"/>
        <s v="AB 15 pH METER CALIBRATION PROCEDURE"/>
        <s v="ORGANISMS REHYDRATATION"/>
        <s v="Non-Method Procedure for the Microbiology Laboratory Organism Profile in SmartLab"/>
        <s v="MICROORGANISMS CULTURES RECEIVING"/>
        <s v="MICRO-PR-MILLI Q-DAILY-CHECK-NMP - MILLI-Q DAILY CHECK PROCEDURE "/>
        <s v="MELTED MEDIA TEMPERING REGISTRATION"/>
        <s v="Culture Media Preparation Laboratory Non-Method Procedure, MICRO-PR-MEDIA-PREP-NMP"/>
        <s v="MATERIAL AND MEDIA REGISTRATION PROCEDURE"/>
        <s v="Non-Method Procedure for Diluting Fuid H Solution Preparation into the Laboratory in SmartLab"/>
        <s v="E COLI 31608 ABSORBANCE READING FOR BACTERIOPHAGE TESTING AND COMPLY WITH THE ACCEPTANCE CRITERIA FOR CP-1 BACTERIOPHAGE"/>
        <s v="DAILY RAW DATA REGISTRATION, MICRO-PR-DAILY-RAW-DATA-REG-NMP"/>
        <s v="Compressed Air Filtration Unit Preparation, MICRO-PR-COMP-AIR-FILTER-PREP-NMP"/>
        <s v="Preventive Maintenance / Correction Maintenance Registration"/>
        <s v="CLEANING / SANITIZATION REGISTRATION"/>
        <s v="MICRO-PR-BALANCE-REQ-NMP"/>
        <s v="Daily Balance Calibration Check Procedure"/>
        <s v="MICRO-PR ATC PROBE MONTHLY VERIFICATION PROCEDURE"/>
        <s v="ALPHA-AMILASE SOLUTION  PREPARATION"/>
        <s v="MICROSEQ ABORTED SEQUENCE REGISTRATION PROCEDURE"/>
        <s v="PLASMID STABILITY ASSAY FOR MR-HPI FERMENTATION BROTH BY GEL ELECTROPHORESIS (QS6240)"/>
        <s v="Violet Red Bile Clucose Growth Promotion"/>
        <s v="XLD Agar Growth Promotion"/>
        <s v="Tryptic Soy Broth Growth Promotion"/>
        <s v="Tryptic Soy Agar Growth Promotion"/>
        <s v="Sabouraud Dextrose Agar Growth Promotion"/>
        <s v="Rappaport Vassiliadis Salmonella Enrichment Broth Growth Promotion"/>
        <s v="Mannitol Salt Agar Growth Promotion"/>
        <s v="Mac Conkey Broth Growth Promotion"/>
        <s v="Mac Conkey Agar Growth Promotion"/>
        <s v="Enterobacteria Enrichment Broth Mossel Growth Promotion"/>
        <s v="Cetrimide Agar Base Growth Promotion"/>
        <s v="Plasmid Stability Assay for Methionyl Aspartyl HGH Fermentation Broth (QS3600) By Gel Electrophoresis"/>
        <s v="Bioburden Testing for sKPB Intermediaries"/>
        <s v="MICRO-B10891-LOCAL, Plasmid Stability for PTH Fusion Protein Frozen Inoculum (QS5300) and Fermentation Broth (QS5303) by Gel Electrophoresis"/>
        <s v="MICRO-B10524-LOCAL, Plasmid Stability Assay for KPB Pro Insulin by Gel Electrophoresis"/>
        <s v="SuperBroth Dehydrated (QA460N) Growth Promotion Test"/>
        <s v="Plate Assay for the Detection of Bacteriophage MICRO-B03888-LOCAL"/>
        <s v="BIOBURDEN TESTING FOR LYSPRO INSULIN ZINC CRYSTALS"/>
        <s v="Growth Promotion Properties of Media"/>
        <s v="PLASMID STABILITY ASSAY FOR LISPRO PROINSULIN FERMENTATION BROTH SAMPLES"/>
        <s v="EMB + 1% DEXTROSE AGAR GROWTH PROMOTION, Method MICRO-000335-LOCAL"/>
        <s v="Phenol Red with Dextrose Growth Promotion, Method MICRO-000334-LOCAL"/>
        <s v="PLASMID STABILITY ASSAY FOR MR-BIV FERMENTATION BROTH BY GEL ELECTROPHORESIS"/>
        <s v="Bioburden Testing for washed Granules Concentrate"/>
        <s v="Microbiological Examination for Bacterial Contamination of Cleaning Water Samples MICRO-000206-LOCAL"/>
        <s v="VEGETABLE CONTACT AGAR+LTHTH-ICPR+GROWTH PROMOTION"/>
        <s v="Sample Weights Registration for the Laboratory"/>
        <s v="SELF TEST VERIFICATION FOR UV/VISIBLE SPECTROPHOTOMETER AGILENT MODEL 8453 PROCEDURE"/>
        <s v="SULFATE BUFFER PREPARATION FOR METHOD B09143, B00781 AND B00834 IN SMARTLAB"/>
        <s v="Standard Preparation Procedure in SmartLab"/>
        <s v="PR5-Standardization-NMP"/>
        <s v="PR5-SOLN-PREP-NMP"/>
        <s v="PR5-SOLN-9.6N HCl-NMP"/>
        <s v="CEM Smart System 5 Calibration NMP"/>
        <s v="Total Solids Procedure"/>
        <s v="Raw Material Standard Preparation Procedure"/>
        <s v="Specific Rotation Procedure"/>
        <s v="Raw Material Solutions Preparation Procedure"/>
        <s v="SOLIDS DETERMINATION IN DEXTROSE PROCEDURE"/>
        <s v="Serine Determination Procedure"/>
        <s v="MELTING POINT DETERMINATION PROCEDURE"/>
        <s v="Karl Fischer Factor Determination Procedure"/>
        <s v="IRON DETERMINATION PROCEDURE"/>
        <s v="Potassium Identification Procedure"/>
        <s v="Drying Material NMP for Raw MAterial Lab"/>
        <s v="Color by Standard Comparison Procedure"/>
        <s v="Potassium Tetrathionate Assay"/>
        <s v="PR5-RM-ACIDITY-OLDD-NMP"/>
        <s v="Absorbance Determination Procedure"/>
        <s v="PI54K REFERENCE STANDARD REGISTRATION PROCEDURE IN SMARTLAB"/>
        <s v="PI54K Reagents Registration Procedure in SmartLab"/>
        <s v="Plate Reader Calibration NMP"/>
        <s v="PI54K PLATE COATING PROCEDURE"/>
        <s v="Pipette Preventive and/or Corrective Maintenance Procedure"/>
        <s v="PI54K pH METER OPERATION PROCEDURE IN SMARTLAB"/>
        <s v="PR5-PH-DETERMINATION-NMP"/>
        <s v="PI54K Phosphate Buffered Saline (PBS) Preparation Procedure"/>
        <s v="Loss on Drying test for 1-Octanesulfonic Acid (OSA) Procedure in SmartLab"/>
        <s v="Water Purification System (MILLI-Q) Daily Calibration"/>
        <s v="PI54K MATERIAL REGISTRATION PROCEDURE IN SMARTLAB"/>
        <s v="PR5-H3PO4-PREP-NMP"/>
        <s v="GLASSWARE CLEANING PROCEDURE FOR ATOMIC ABSORPTION METHODS"/>
        <s v="CALIBRATION CURVE PROCEDURE FOR ANALYTICAL TEST METHOD PR5-G2141-LOCAL"/>
        <s v="STANDARD PREPARATION PROCEDURE FOR ANALYTICAL METHOD PR5-G2141-LOCAL"/>
        <s v="SOLUTIONS PREPARATION PROCEDURE FOR ANALYTICAL METHOD PR5-G2141-LOCAL"/>
        <s v="PI54K COLUMN REGISTRATION PROCEDURE IN SMARTLAB"/>
        <s v="PI54K Plate Coating Buffer Preparation Procedure"/>
        <s v="PREVENTIVE MAINTENANCE/ CORRECTIVE MAINTENANCE REGISTRATION PROCEDURE IN SMARTLAB"/>
        <s v="PR5-BLOTTO-PREP-NMP"/>
        <s v="PR05 BASIC STATISTICS CALCULATIONS PROCEDURE IN SMARTLAB"/>
        <s v="WEIGHT SET ACCEPTANCE PROCEDURE IN SMARTLAB"/>
        <s v="BALANCE REQUIREMENTS TEST PROCEDURE"/>
        <s v="Microbalance Daily Calibration"/>
        <s v="Standard Preparation Procedure for Analytical Method PR5-B13269-LOCAL"/>
        <s v="SOLUTIONS PREPARATION PROCEDURE FOR ANALYTICAL METHOD PR5-B13269-LOCAL IN SMARTLAB"/>
        <s v="CALIBRATION CURVE PROCEDURE FOR ANALYTICAL METHOD PR5-B13269-LOCAL"/>
        <s v="Calculation of BIV and MR-BHI Concentration Procedure using Microplate BCA assay"/>
        <s v="STANDARD PREPARATION FOR B10042 IN SMARTLAB"/>
        <s v="STANDARDS PREPARATION PROCEDURE FOR ANALYTICAL METHOD PR5-B10041-LOCAL"/>
        <s v="2.0% NITRIC ACID PREPARATION IN SMARTLAB FOR ANALYTICAL METHOD B09997"/>
        <s v="0.1 % NITRIC ACID PREPARATION IN SMARTLAB FOR ANALYTICAL METHOD B09997"/>
        <s v="ZINC Linearity Standard Registration Procedure in SmartLab for Analytical Method B09980"/>
        <s v="STANDARD PEPARATION FOR METHOD B09143 IN SMARTLAB"/>
        <s v="Eluents A &amp; B preparations for method B09143 in SmartLab"/>
        <s v="STANDARDS PREPARATION PROCEDURE FOR ANALYTICAL METHOD PR5-B05054-LOCAL"/>
        <s v="SOLUTIONS PREPARATION PROCEDURE FOR ANALYTICAL METHOD PR5-B05054-LOCAL"/>
        <s v="STANDARD PREPARATION PROCEDURE FOR ANALYTICAL METHOD PR5-B03884-LOCAL IN SMARTLAB"/>
        <s v="SOLUTIONS PREPARATION PROCEDURE FOR ANALYTICAL METHOD PR5-B03884-LOCAL IN  SMARTLAB"/>
        <s v="L-Arginine, Mobile Phase, and Suitability Standard Preps for B03622 in SmartLab"/>
        <s v="Standard Preparation NMP for PR5-B03096 Local method"/>
        <s v="Reference Standard and System Suitability Standard Preps for B00834 in SmartLab"/>
        <s v="Mobile Phases (Eluents A &amp; B) Preparations for Method B00834 in SmartLab."/>
        <s v="ELUENT PREPARATION FOR METHOD B00834 IN SMARTLAB"/>
        <s v="Solutions and Suitability Standard Preparation Procedure for Method B00782 in SmartLab"/>
        <s v="PI54K ELUENTS AND SYSTEM SUITABILITY PREPARATION FOR LOCAL METHOD B00781 IN SMARTLAB"/>
        <s v="PI54K ATC PROBE MONTHLY VERIFICATION PROCEDURE IN SMARTLAB"/>
        <s v="PR5-A13454-GENERAL ASSAY-NMP"/>
        <s v="0.1N HCL ACID PREPARATION IN SMARTLAB"/>
        <s v="PR5-ABORTED-SEQ-LOG-NMP"/>
        <s v="0.01N HCL Acid Preparation in SMARTLAB"/>
        <s v="STANDARD PREPARATION PROCEDURE FOR ANALYTICAL METHOD 000346"/>
        <s v="PR5-000346-SOLN-PREP-NMP"/>
        <s v="CALIBRATION CURVE PROCEDURE FOR ANALYTICAL METHOD PR5-000346-LOCAL"/>
        <s v="STANDARD PREPARATION PROCEDURE FOR ANALYTICAL METHOD PR5-000342-LOCAL IN SMARTLAB"/>
        <s v="SOLUTIONS PREPARATION PROCEDURE FOR ANALYTICAL METHOD PR5-000342-LOCAL IN SMARTLAB"/>
        <s v="PR5-000231-STD-PREP-NMP"/>
        <s v="SOLUTIONS PREPARATION PROCEDURE FOR ANALYTICAL METHOD PR5-000231-LOCAL IN SMARTLAB"/>
        <s v="PREVENTIVE MAINTENANCE AND CALIBRATION FOR AGILENT LIQUID CHROMATOGRAPH"/>
        <s v="MICRO-PR-WEIGHT-SET-REG-NMP"/>
        <s v="B04338: Determination of Specific Activity "/>
        <s v="B04331: Determination of water content (LOD or Dry Weight) In E. coli Fermantation broth using a moisture % solids analyzer"/>
        <s v="B04261: The Identification of Antifoam 471 by Visual Comparison"/>
        <s v="B03884: MR KPB HPI FERMENTATION BROTH AND GRANULES CONCENTRATES BY REVERSE PHASE HPLC"/>
        <s v="B02744: Calcium, Iron, Lead, Magnesium, Potassium, and Sodium in Zinc Chloride by ACS Atomic Absorption Method"/>
        <s v="B01949:  Potassium in Sodium Hydroxide by ACS Atomic Absorption Method"/>
        <s v="B01796:  Incoming Inspections for Package Components"/>
        <s v="B01619:  ORGANIC VOLATILE IMPURITIES BY EXAMINATION OF LOT DOCUMENTATION"/>
        <s v="B00834: HPLC ASSAY AND IDENTITY DETERMINATION FOR LISPRO DRUG SUBSTANCE AND DRUG PRODUCT FOR ANALYTICAL METHOD B00834 IN SMARTLAB"/>
        <s v="B05054: Determination of Ethanol and Methanol in Zinc Insulin and Insulin Analog AND METHANOL Crystals by Headspaces Gas Chromatography"/>
        <s v="A03886: Acidity (as acetic acid)"/>
        <s v="000364: IDENTIFICATION AND PH DETERMINATION"/>
        <s v="000363: Iron-PH EUR"/>
        <s v="B06267: IPTG by HPLC"/>
        <s v="B06403: Leucine by Titration with Perchloric Acid - USP"/>
        <s v="000362:  Chloride Identification-Ph Eur"/>
        <s v="000321: Identification of Hydrogen Ion"/>
        <s v="B06444: Isoleucine by Titration with Perchloric Acid - USP"/>
        <s v="B06479: HPLC LIMIT TEST FOR OXIDIZERS IN ACETIC ACID"/>
        <s v="B09942: SAP - Weight Percent as is Activity"/>
        <s v="B09980: DETERMINATION OF ZINC IN HUMAN INSULIN AND INSULIN LISPRO"/>
        <s v="B10041: Acetonitrile and Methanol in Biosynthetic Drug Substances"/>
        <s v="B10602: Determination of Sulfated Ash in Insulin Drug Substances by the European Pharmacopeia Method"/>
        <s v="B11181: Spectrophotometric Assay of Total Protein in HGH Granule Concentrates"/>
        <s v="B11222: HPLC TEST FOR ALDEHYDES IN GLYCERIN"/>
        <s v="B11760: CALCULATION OF POTENCY AND SOLIDS PERCENT FOR ENTRY INTO LIMS SYSTEM"/>
        <s v="G2141: DETERMINATION OF POTENCY AND PURITY OF LYSPRO BYOSYNTHETIC HUMAN INSULIN (KPB-BHI) BY UPLC"/>
        <s v="000260: Identification EDTA Disodium-USP"/>
        <s v="000231: MR BIV HPI Determination of Potency in Fermentation Broth and Granule Concentrates by Reversed Phase HPLC"/>
        <s v="QA232SV1E: MANGANESE SULFATE MONOHYDRATE GM"/>
        <s v="QA503S: M-R-KPB-HPI WCB E. COLI ELKPB-3"/>
        <s v="QA243V: TRIS REAGENT"/>
        <s v="QA264Q: MAGNESIUM SULFATE FOR FER"/>
        <s v="SC9915: 25 MM SCREW CAP WITH PTFE COATED LINER"/>
        <s v="QA347Y: NZ AMINE L LIQUID"/>
        <s v="QA436Y: BIOSYNTH CARBOXYPEPTIDASE B FINAL PREP"/>
        <s v="CB8475: Shipping box folding 4 bottles"/>
        <s v="SC9914: 80 MM SCREW CAP WITH PTFE COATED LINER"/>
        <s v="QA510D: PTH WCB E. COLI ELPTH-2"/>
        <s v="QA224D: FERROUS AMMONIUM SULFATE"/>
        <s v="QA524Y: ACETONITRILE"/>
        <s v="QA363H: SP SEPHAROSE BIG BEAD"/>
        <s v="QA104V: PHOSPHORIC ACID 75%"/>
        <s v="QA011S: CALCIUM CHLORIDE"/>
        <s v="QA596E: Urea Industrial Grade Bulk"/>
        <s v="QA018L: DEXTROSE"/>
        <s v="QA268VV1E: TETRACYCLINE HYDROCHLORIDE GM"/>
        <s v="BT5990: 25 ML AMBER GLASS BOTTLE"/>
        <s v="QA266K: CITRIC ACID FOR FERMENTATION"/>
        <s v="QA460N: SUPERBROTH DEHYDRATED"/>
        <s v="MX0034: PLASTIC DRUM"/>
        <s v="QA014N: ALCOHOL S D NO. 3A ABSOLUTE"/>
        <s v="QA539C: L-CYSTINE DIHYDROCHLORIDE"/>
        <s v="QA074Y: ZINC CHLORIDE GRANULAR REAGENT"/>
        <s v="QA267V: SODIUM SULFITE ANHYDROUS"/>
        <s v="QA004N: POTASSIUM HYDROXIDE LIQUID"/>
        <s v="QA010R: CALCIUM CHLORIDE TECH"/>
        <s v="QA419Z: SODIUM CHLORIDE - HIGH PURITY"/>
        <s v="QA143Z: HYDROGEN PEROXIDE SOLUTION 3%"/>
        <s v="QA305P: ACETONITRILE RP"/>
        <s v="QA451V: L-CYSTEINE HYDROCHLORIDE-SYNTHETIC"/>
        <s v="MX6414: GP-35 Closed Head Top Plastic Drum, Gal 35"/>
        <s v="QA509Z: HGH WCB E. COLI ELHGH-7"/>
        <s v="QA135H: POTASSIUM PHOSPHATE DIBASIC TECH"/>
        <s v="QA257A: AMMONIUM HYDROXIDE REAGENT 130"/>
        <s v="QA479V: AMISOY"/>
        <s v="BT5992_x0009_: 2 LITER AMBER GLASS BOTTLE"/>
        <s v="QA127R: DEXTROSE SOLUTION"/>
        <s v="QA458J: GLYCERIN SYNTHETIC"/>
        <s v="QA270Z: HYDROCHLORIC ACID REAGENT"/>
        <s v="QA442U01: RECOMBINANT TRYPSIN PURIFIED"/>
        <s v="QA310K: AMMONIUM PHOSPHATE MONOBASIC"/>
        <s v="QA524Q: MR BIV PROINSULIN WCB E. COLI ELHIP-11"/>
        <s v="CB8258: Box Corrugated 8 3/16 X 8 3/16 X 16 5/16"/>
        <s v="QA128D: AMMONIA ANHYDROUS BULK"/>
        <s v="QA022SV1E: CUPRIC SULFATE CRYSTALS GM"/>
        <s v="QA309F: 10 MICRON,C-8,LIQUID CHROMATOGRAPHY PACK"/>
        <s v="QA044L: POTASSIUM PHOSPHATE MONOBASIC TECH"/>
        <s v="QA138C: L-LEUCINE"/>
        <s v="QA609F: 10 MICRON, C-8, LIQUID CHROMATOGRAPHY PACK-DAISO"/>
        <s v="QA205H: LIQUEFIED PHENOL DISTILLED"/>
        <s v="QA065TV1E: THIAMINE HYDROCHLORIDE GM"/>
        <s v="QA006F: GLACIAL ACETIC ACID REAGENT"/>
        <s v="QA116W: METHIONINE FEED GRADE"/>
        <s v="QA163E: ANTIFOAM-471"/>
        <s v="QA058T: SODIUM HYDROXIDE REAGENT"/>
        <s v="QA458V: AMMONIUM CHLORIDE TECH PALM OIL TREATED"/>
        <s v="QA233TV1E: ZINC SULFATE HEPTAHYDRATE GM"/>
        <s v="QA175C: SERINE"/>
        <s v="QA139Y: POTASSIUM SULFATE TECH"/>
        <s v="QA264S: SODIUM PHOSPHATE DIBASIC  TECH"/>
        <s v="QA454J: IPTG FOR FERMENTATION"/>
        <s v="QA308W: S-SEPHAROSE FAST FLOW"/>
        <s v="QA426P: REVERSE PHASE AROMATIC TEST SOLUTION"/>
        <s v="QA442U: RECOMBINANT TRYPSIN PURIFIED"/>
        <s v="QA596G: Urea Industrial Grade Tank Truck"/>
        <s v="QA479V01: AMISOY"/>
        <s v="QA565F: T7-MR-DESK64-KPB-HPI WCB ELKPB-10"/>
        <s v="QA188KPUR: SODIUM HYPOCHLORITE SOLN"/>
        <s v="QA445U: L – ISOLEUCINE"/>
        <s v="QS5420: MR-SKPB-HPI CAPTURE"/>
        <s v="QS6540: TRANSVERSION  MR-D64-KPB-HPI TO KPB-BHI"/>
        <s v="QS5400: MR-KPB-HPI WASHED GRANULE CONCENTRATE"/>
        <s v="QS2695: M-R-KPB-HPI VEG FLASK INOCULUM"/>
        <s v="QS3600: M-D-HGH FERMENTATION BROTH"/>
        <s v="QS3602: M-D-hGH FLASK INOCULUM"/>
        <s v="QS5440: SKPB-BHI TRANSVERSION"/>
        <s v="QS6570: KPB-BHI REVERSED PHASE INTERMEDIATE"/>
        <s v="QS5430: MR-SKPB-HPI ULTRAFILTRATION"/>
        <s v="QS6501: MR-D64-KPB-HPI FLASK INOCULUM"/>
        <s v="QS7130: MR-BIV-HPI-FERMENTATION BROTH"/>
        <s v="QS5301: PTH FUSION PROTEIN FLASK INOC."/>
        <s v="QA103L: HYDROCHLORIC ACID SOLUTION 10%"/>
        <s v="QS6520: MR-D64-KPB-HPI CAPTURE"/>
        <s v="QS6529: MRD64-KPB-HPI WASHED GRANULE CONCENTRATE"/>
        <s v="QS7110: MR-BIV-HPI SHAKE FLASK EXPANSION"/>
        <s v="QS2693: M-R-KPB-HPI FROZEN VEG"/>
        <s v="QS6550: KPB-BHI FFS CATION EXCHANGED"/>
        <s v="QS6500: MR-D64-KPB-HPI SOLUBILIZATION"/>
        <s v="QS5303: PTH FUSION PROTEIN FERM BROTH"/>
        <s v="QS2697: M-R-KPB-HPI FERMENTATION BROTH"/>
        <s v="QS5450: SKPB-BHI FFS CATION EXCHANGED"/>
        <s v="QS5415: MR-SKPB-HPI MICROFILTRATION"/>
        <s v="QS5304: PTH FUSION PROTEIN WASHEDGRANULE CONC"/>
        <s v="QS7140: MR-BIV-WASHED GRANULE CONCENTRATE"/>
        <s v="QS3601V1E: MET-ASP HGH GRANULES V1E"/>
        <s v="QS5140: MR-KPB-HPI WASHED GRANULE CONCENTRATE"/>
        <s v="QS6515: MR-D64-KPB-HPI MICROFILTRATION"/>
        <s v="QS6513: MR-D64-KPBHPI FERMENTATION BROTH"/>
        <s v="QA535Z: LISPRO INSULIN CRYSTALS (STREAMLINE)"/>
        <s v="QA524X: BIV Insulin Crystals"/>
        <s v="QS5410: MR-SKPB-HPI FOLDED"/>
        <s v="QA571X: LISPRO INSULIN CRYSTALS"/>
        <s v="QA541J: SKPB-BHI INSULIN LISPRO ZINC CRYSTALS (STREAMLINE)"/>
        <s v="QS6530: MR-D64-KPB-HPI ULTRAFILTRATION"/>
        <s v="QS6510: FOLDING OF MR-D64-KPB-HPI INTERMEDIATE"/>
        <s v="QS5470: SKPB-BHI REVERSED PHASE INTERMEDIATE"/>
        <s v="QA485U: ZN-INSULIN CRYSTALS HUMAN MR-HPI DER"/>
        <s v="QS6319: MR-HPI FROZED WASHED GRANULE CONCENTRATE"/>
        <s v="QS6240: MR-HPI FERMENTATION BROTH"/>
        <s v="A07933: Identification of Sulfate by USP"/>
        <s v="A07932:  Identification of Zinc by USP"/>
        <s v="A07918: Ferrous Salts Identification by reaction with Potassium Ferricyanide- USP"/>
        <s v="A07917: Sulfate Identification by Reaction with Barium Chloride – USP"/>
        <s v="A07500:  Water- USP"/>
        <s v="A07499: CHLORIDE IDENTIFICATION - USP"/>
        <s v="A07278:  ID Calcium Chloride-USP"/>
        <s v="A06928: Citric Acid Assay-USP"/>
        <s v="A06927:  Water-USP"/>
        <s v="A06925: Sodium Sulfite Assay"/>
        <s v="A06302: Iron, Aluminum and Phosphate - USP"/>
        <s v="A06301: Magnesium and Alkali Salt - USP"/>
        <s v="A06299:  Calcium Chloride - USP"/>
        <s v="A06298: pH-USP"/>
        <s v="A06297:  CHLORIDE IDENTIFICATION -USP"/>
        <s v="A06296: Calcium Identification -USP"/>
        <s v="A05926: Identification of Phosphate"/>
        <s v="A05919:  Residue After Ignition by ACS Method"/>
        <s v="A05918: Iron in Ammonium Hydroxide by ACS Method"/>
        <s v="A05916: Ammonia by ACS Method"/>
        <s v="A04964:  Chloride Identification-USP"/>
        <s v="A04963:  IDENTIFICATION OF SODIUM"/>
        <s v="A04918:  Chloride Identification by Reaction with Silver Nitrate (USP Test B)"/>
        <s v="A04917: Ammonium Identification by Reaction with Litmus Paper (USP Test A)"/>
        <s v="A04839: PHENOL BY TITRTION WITH SODIUM THIOSULFATE -USP"/>
        <s v="A04837: Clarity of Solution and Reaction to Litmus by USP/JP"/>
        <s v="A04835: Phenol Identification by Reaction with Bromine - USP/JP"/>
        <s v="A04374: L-Serine by Titration with Perchloric Acid - USP"/>
        <s v="A03893:  Water by Karl Fischer"/>
        <s v="A03891: Residue on Evaporation"/>
        <s v="A03890: Methanol by Gas Chromatography"/>
        <s v="A03889: Ethyl Alcohol Identification by Gas Chromatography"/>
        <s v="A03887: Aldehydes and other Foreign Organic Substances"/>
        <s v="A03885: Acetone and Isopropyl Alcohol by USP"/>
        <s v="A03871: Alkalinity"/>
        <s v="A03870: Acidity"/>
        <s v="A03869:  Water by Karl Fischer"/>
        <s v="A03868: Absorbance"/>
        <s v="A03867:  ID Acetonitrile"/>
        <s v="A03865: Color"/>
        <s v="A03253: pH of a 1% Solution"/>
        <s v="A03252: Identification of Phosphate by USP Method"/>
        <s v="A03251:  Identification of Potassium by USP Flame Test"/>
        <s v="A03158: Sodium Chloride"/>
        <s v="A03108: Alkali Phosphate - USPNF"/>
        <s v="A03106: Sulfate - USP/NF"/>
        <s v="A03105: Phosphorous or Hypophosphorous - USP/NF"/>
        <s v="A03104: Nitrate - USP/NF"/>
        <s v="A03103: Phosphoric Acid – USP/NF"/>
        <s v="A03100: Zinc Chloride Assay by ACS Titration"/>
        <s v="A03094: Nitrate in Zinc Chloride by ACS Method"/>
        <s v="A03093: Oxychloride in Zinc Chloride by ACS Method"/>
        <s v="A03090: Chloride Identification by Reaction with Silver Nitrate – USP"/>
        <s v="A03089: Zinc Identification by Reaction with Hydrogen Sulfate"/>
        <s v="A03023: Titratable Base by Reaction with Perchloric Acid-ACS"/>
        <s v="A03020: Substances Reducing Permanganate - ACS"/>
        <s v="A03019: Substances Reducing Dichromate by Titration with Thiosulfate – ACS"/>
        <s v="A03018:  Iron by Color Differentiation – ACS Method 1"/>
        <s v="A03017: Sulfate by Precipitation with Barium Chloride (ACS Procedure A, Method 3)"/>
        <s v="A03016: Chloride by Reaction with Silver Nitrate – ACS"/>
        <s v="A03014: Acetic Acid by Titration with 1N Sodium Hydroxide – USP"/>
        <s v="A03013: Residue after Evaporation – ACS"/>
        <s v="A03012: Acetate Identification by Reaction with Ferric Chloride- USP"/>
        <s v="A03008: Dilution Test by Standard Comparison – ACS"/>
        <s v="A03005: Color by Standard Comparison – ACS"/>
        <s v="A02942: Cysteine Hydrochloride by Titration with Sodium Thiosulfate - USP"/>
        <s v="A02941:  Iron by Color Differentiation - USP"/>
        <s v="G1897: Propionitrile In Recovered Acetonitrile and Virgin Acetonitrile By GC-NC"/>
        <s v="G1864: Aldehydes in Recovered Acetonitrile and In Acetonitrile By Reversed Phase HPLC"/>
        <s v="CC00045-QA044L: Potassium Identification By USP-NF Potassium Phosphate Monobasic Tech"/>
        <s v="A02939: Sulfate by Visual Comparison of Turbidity - USP"/>
        <s v="B13269: Determination of Concentration of Methionine-Arginine Lys-Pro Human Proinsulin (MR-KPB-HPI) and Related Substances Profile By Semi-Micro Configured High Performance Liquid Chromatography"/>
        <s v="A02936: Specific Rotation by Polarimetry – USP"/>
        <s v="B13110: Determination of the Purity of Lyspro Drug Substance By Capillary Electrophoresis Isoelectric Focusing"/>
        <s v="A02935: Volatiles by Loss on Drying - USP"/>
        <s v="B12203: Identification of Ammonium - USP - NF"/>
        <s v="B11327: Identification of Amisoy By TLC"/>
        <s v="A02637: Physical Appearance by Comparison to Specification"/>
        <s v="A01254: Identification of Solids by Infrared Spectroscopy Halide, Pellet Techique"/>
        <s v="B10865: Thiamine Hydrochloride Assay and Related Substances"/>
        <s v="B10705: Distilling Range and Boiling Point By USP/JP Method I"/>
        <s v="A01157: Mercury in Sodium Hydroxide by Atomic Absorption- ACS"/>
        <s v="B10570: Identification Phosphate - USP/NF"/>
        <s v="B10561: Chloride Identification - USP"/>
        <s v="B10539: Arsenic (Method 1, Apparatus B) - JP"/>
        <s v="B10527: Determination of Residual Protein on Polyester Sampling SWABS Using Microplate BCA Assay"/>
        <s v="A01152: Determination of Solids in Dextrose Solution"/>
        <s v="Product PS1506004AM"/>
        <s v="Product PS1495004AM Mounjaro 5mg/0.5mL x4pend AM"/>
        <s v="Product PS1471004AM"/>
        <s v="Product PS14600004AM Mounjaro 12.5mg/0.5mL X4pend am"/>
        <s v="Product PS1506 - TZP PEN 2.5MG/0.5ML 400L HYB BD"/>
        <s v="Product PS1495 - TZP PEN 5MG/0.5ML 400L HYB BD"/>
        <s v="Product PS1484 - TZP PEN 7.5MG/0.5ML 400L HYB BD"/>
        <s v="Product PS1471 - TZP PEN 10MG/0.5ML 400L HYB BD"/>
        <s v="Product PS1462 - TZP PEN 12.5MG/0.5ML 400L HYB BD"/>
        <s v="Product PS1457 - TZP PEN 15MG/0.5ML 400L HYB BD"/>
        <s v="Product PS1506004AM - MOUNJARO 2.5MG/0.5ML X4PEND AM"/>
        <s v="Product PS1495004AM - MOUNJARO 5MG/0.5ML X4PEND AM"/>
        <s v="Product PS1471004AM - MOUNJARO 10MG/0.5ML X4PEND AM"/>
        <s v="Product PS1460004AM - MOUNJARO 12.5MG/0.5ML X4PEND AM"/>
        <s v="Sampling Plan for BioIndicator"/>
        <s v="Sample Type, Sample Template, Batch Template"/>
        <s v="Product and Product Variant for BioIndicators"/>
        <s v="Build Calibration method Caliper"/>
        <s v="Build Calibration method Micrometer"/>
        <s v="Leaflet PPM Defect Inspection"/>
        <s v="Label PPM Defect Inspection"/>
        <s v="Corrugated PPM Defect Inspection"/>
        <s v="Carton PPM Defect Inspection"/>
        <s v="PPM Physical Inspection"/>
        <s v="PPM Conformity Verification"/>
        <s v="PPM Text Inspection"/>
        <s v="PPM General Information"/>
        <s v="PPM Visual Inspection"/>
        <s v="PPM Dimensional Inspection"/>
        <s v="Pad PPM Inspection Method"/>
        <s v="Build Calibration method  AB 3500 XL Genetic Analyzer-Monthly / VeritiPro Thermal Cycler"/>
        <s v="Product PS1484004AM - MOUNJARO 7.5MG/0.5ML X4PEND AM"/>
        <s v="Product PS1457004AM - MOUNJARO 15MG/0.5ML X4PEND AM"/>
        <s v="Instrument Types added to DEV3"/>
        <s v="Media Acceptance Testing Sterility Check"/>
        <s v="Preparation, Tracking and Incubation of Biological Indicators"/>
        <s v="Media Acceptance Testing"/>
        <s v="Building: 1, Area: Bioburden Test, Room: 184"/>
        <s v="Building: 1, Area: Micro Bio ID, Room: 183"/>
        <s v="Building: 1, Area: Endotoxin Test, Room: 185"/>
        <s v="Building: 1, Area: Micro ID PCR Testing, Room: 182"/>
        <s v="Building: 1, Area: Bioassay Lab, Room: 188"/>
        <s v="Building: 1, Area: Bio Waste and Non-Bio Waste, Room: 179"/>
        <s v="Building: 1, Area: High Density Storage, Room: 178"/>
        <s v="Building: 1, Area: RCRA Waste Solvent Storage, Room: 177"/>
        <s v="Building: 1, Area: Particulate Lab, Room: 176"/>
        <s v="Building: 1, Area: Lab Loading Dock, Room: 174"/>
        <s v="Building: 1, Area: Sterility Lab, Room: 173"/>
        <s v="Building: 1, Area: Material Airlock - Sterility Storage, Room: 171A"/>
        <s v="Building: 1, Area: Sterility Storage, Room: 171"/>
        <s v="Building: 1, Area: Environment Monitoring, Room: 169"/>
        <s v="Building: 1, Area: Reference Standards, Room: 168A"/>
        <s v="Building: 1, Area: Weigh Room, Room: 168"/>
        <s v="Building: 1, Area: Stability Chambers 5 C, Room: 166"/>
        <s v="Building: 1, Area: Device, Room: 165"/>
        <s v="Building: 1, Area: Sample Mgmt and Stability, Room: 163"/>
        <s v="Building: 1, Area: RM/Chemical Space, Room: 162"/>
        <s v="Building: 1, Area: Sample &amp; Material Receipt CNC, Room: 161"/>
        <s v="Build Calibration method  AB 3500 XL Genetic Analyzer-Weekly / VeritiPro Thermal Cycler"/>
        <s v="Build calibration method PH and Conductivity Meter: Seven Excellence  S470"/>
        <s v="Build Zwick calibration method Zwick Tensile Testing Machine"/>
        <s v="Build Calibration method TOC M9 - Concord"/>
        <s v="Build Calibration Methods Plate Reader - Endotoxin  - pyrowave"/>
        <s v="Build Calibration method Top Loader Balance - XPR8002S - thermo fisher"/>
        <s v="Build Calibration method Mettler Toledo Micro-Analytical Balance XPR2U"/>
        <s v="Build Calibration method Mettler-Toledo XPR204"/>
        <s v="Incoming Syringe Placeholder (item code TBD) - PS4043"/>
        <s v="Incoming Syringe Placeholder (item code TBD) - PS3837"/>
        <s v="Incoming Syringe Placeholder (item code TBD) - PS3681"/>
        <s v="Incoming Syringe Placeholder (item code TBD) - PS3516"/>
        <s v="Positive-displacement pipette, 10-100 μL - MR-100"/>
        <s v="Positive-displacement pipette, 100-1000 μL - MR-1000"/>
        <s v="Zwick Tensile Testing Machine - Z2.5 TN"/>
        <s v="Instrument Model for Spectrum Instrument Type (Raman Spectrometer)"/>
        <s v="Top Loader Balance - XPR8002S - thermo fisher"/>
        <s v="Instrument Model Heratherm Incubator 750L - thermo fisher"/>
        <s v="Heratherm Incubator 180L - thermo Fisher"/>
        <s v="SevenExcellence s470-Bio pH/Conductivity Meter"/>
        <s v="GramPro 1 gram stain - Quick Slide "/>
        <s v="Pyrowave XM Reader - Lonza"/>
        <s v="Sievers Total Organic Carbon (TOC) Analyzer M9"/>
        <s v="Thermo Fisher Scientific VeritiPro Thermal Cycler"/>
        <s v="Thermo Fisher Scientific AB 3500 XL Genetic Analyzer AB 3500 XL "/>
        <s v="Mettler Toledo Micro-Analytical Balance XPR2U"/>
        <s v="HPLC Agilent 1260"/>
        <s v="ThermoProbe Thermometer TL3-8"/>
        <s v="Apollo II Liquid Viewer -Adelphi QTXUS2214059MDW"/>
        <s v="Mitutoyo Micrometer 293-335-30CAL"/>
        <s v="Mitutoyo Caliper 500-173-30Cal"/>
        <s v="B02121-Results Only for D-Value"/>
        <s v="RTP-CARTON PPM"/>
        <s v="RTP-LEAFLET PPM"/>
        <s v="B10827: Particulate Matter Method"/>
        <s v="G1515: Endotoxin Rinse Method"/>
        <s v="RTP-LABEL PPM -"/>
        <s v="B10236: Bioburden Method Swab and Rinse"/>
        <s v="B02786: Residual Organic Substances in Swabs by Total Organic Carbon Analysis"/>
        <s v="B06295: Total Organic Carbon Analysis of Water by the USP Method"/>
        <s v="QA118Y Product"/>
        <s v="QA379Z Product"/>
        <s v="QA223X Product"/>
        <s v="QA119A Product"/>
        <s v="KIN-22801: TSA Pre Poured Testing"/>
        <s v="KIN-22801: TSA Pour Plates Testing"/>
        <s v="KIN-22801: SDA RODAC Testing"/>
        <s v="KIN-22801: SDA Pour Plate Testing"/>
        <s v="SingleDispense200mL (Monthly)"/>
        <s v="SingleDispense0.5mL (Monthly)"/>
        <s v="SingleDispense0.2mL (Monthly)"/>
        <s v="SingleDispense0.1mL (Monthly)"/>
        <s v="SingleDispense0.05mL (Monthly)"/>
        <s v="SingleDispense0.02mL (Monthly)"/>
        <s v="SingleDispense0.01mL (Monthly)"/>
        <s v="Type A-D1 2mL Multi (Monthly)"/>
        <s v="Type A-D1 50uL Multi (Monthly)"/>
        <s v="Type A-D1 20uL Multi (Monthly)"/>
        <s v="Type A-D1 10uL Multi (Monthly)"/>
        <s v="Type A-D1 5uL Multi (Monthly)"/>
        <s v="Type A-D1 2uL Multi (Monthly)"/>
        <s v="Type D2 1mL Single (Monthly)"/>
        <s v="Type D2 100uL Single (Monthly)"/>
        <s v="Type D2 20uL Single (Monthly)"/>
        <s v="Type D2 10uL Single (Monthly)"/>
        <s v="Type D2 5uL Single (Monthly)"/>
        <s v="Type A-D1 20mL Mono (Monthly)"/>
        <s v="Type A-D1 5mL Mono (Monthly)"/>
        <s v="Pipette Model- SingleDispense200mL"/>
        <s v="Pipette Model- SingleDispense0.5mL"/>
        <s v="Pipette Model- SingleDispense0.2mL"/>
        <s v="Pipette Model- SingleDispense0.1mL"/>
        <s v="Pipette Model- SingleDispense0.05mL"/>
        <s v="Pipette Model- SingleDispense0.02mL"/>
        <s v="Pipette Model- SingleDispense0.01mL"/>
        <s v="Pipette Model- Type A-D1 2mL Multi"/>
        <s v="Pipette Model- Type A-D1 50µL Multi"/>
        <s v="Pipette Model- Type A-D1 20µL Multi"/>
        <s v="Pipette Model- Type A-D1 10µL Multi"/>
        <s v="Pipette Model- Type A-D1 2µL Multi"/>
        <s v="Pipette Model- Type D2 1mL Single"/>
        <s v="Pipette Model- Type D2 100µL Single"/>
        <s v="Pipette Model- Type D2 20µL Single"/>
        <s v="Pipette Model- Type D2 10µL Single"/>
        <s v="Pipette Model- Type D2 5µL Single"/>
        <s v="Pipette Model- Type A-D1 20mL Mono"/>
        <s v="Pipette Model- Type A-D1 5mL Mono"/>
        <s v="Pipette Model- Type A-D1 50uL Mono"/>
        <s v="Pipette Model- Type A-D1 10uL Mono"/>
        <s v="Pipette Model- Type A-D1 5uL Mono"/>
        <s v="Pipette Model- Type A-D1 3uL Mono"/>
        <s v="KIN-30528 (v19.0): Sanitisation of the Milliflex Oasis"/>
        <s v="Mettler-Toledo balance: XPR205 (daily)"/>
        <s v="KIN-22801: R2A Cassette Testing"/>
        <s v="KIN-22801: FTM Bottle Testing"/>
        <s v="KIN-22801: BHIG Bottle Testing"/>
        <s v="KIN-22801: M-Endo Broth Gel Testing"/>
        <s v="KIN-22801: SDB Bottle Testing"/>
        <s v="KIN-22801: TSB Bottle Testing"/>
        <s v="KIN-22801: SDA Bottle Testing"/>
        <s v="KIN-22801: SDA Cassettes Testing"/>
        <s v="KIN-22801: TSA Cassettes Testing"/>
        <s v="KIN-22801: TSA Bottle Testing"/>
        <s v="Limerick Generic Cleaning Method"/>
        <s v="Type A-D1 5uL Mono (Monthly)"/>
        <s v="Type A-D1 50uL Mono (Monthly)"/>
        <s v="Type A-D1 10uL Mono (Monthly)"/>
        <s v="Type A-D1 3uL Mono (Monthly)"/>
        <s v="Mass Spectrometer: Brunker  Maldi-Tof"/>
        <s v="Incubator - Non-CO2  - Single-door tall:Thermo Scientific  Heratherm IMH400S-SS"/>
        <s v="TOC Analyser:Sievers M9"/>
        <s v="Timer:Traceable Four Channel Traceable Alarm Timer 5004"/>
        <s v="Temperature Probe / Digital Thermometer:VWR  Traceable™ Platinum Ultra-Accurate Digital Thermometer"/>
        <s v="Refrigerator - Single Door:Thermo Scientific TSX3005SV"/>
        <s v="Refrigerator - Double Door:Thermo Scientific TSX5005SV"/>
        <s v="Plate Reader - Endotoxin  - rFC:Lonza  Pyrowave"/>
        <s v="Plate Reader - Endotoxin  - rFC:Lonza  Nebula Multi-Mode Reader"/>
        <s v="PH and Conductivity Meter: Mettler Toledo Seven Excellence  S470"/>
        <s v="Microscope :Nikon eclipse Ci-L"/>
        <s v="Lab Filtration System -milliflex:Merck Millipore Milliflex Oasis"/>
        <s v="Incubator - Non-CO2 - Double-door:Thermo Scientific Heratherm IMH750S-SS"/>
        <s v="Incubator - Non-CO2  - Single-door: Thermo Scientific Heratherm IMH180S-SS"/>
        <s v="Fume Hood: Burdinnola BST"/>
        <s v="Colony Counter:Cole Palmer Stuart SC6 plus"/>
        <s v="Membrane Filtrations System : Merck Millipore Milliflex Quantum"/>
        <s v="Blockheater/ heat block: Stuart SBH130D/3"/>
        <s v="Biosafety Cabinet: Thermo Scientific Herasafe 2030i 1.8 class II A2"/>
        <s v="Bath - Water : Thermo Scientific Precision GP20"/>
        <s v="Bath - Ultrasonic: Fisherbrand Elmasonic Select 40"/>
        <s v="Analytical Balance: Mettler-Toledo XPR205"/>
        <s v="Conductivity Maintenance of the S470-Bio pH/Conductivity Meter"/>
        <s v="KIN-42052 (v3.0): Operation, Calibration and Maintenance of the Pyrowave Plate Reader"/>
        <s v="KIN-41969 (v5.0): Operation, Calibration and Maintenance of the M9 TOC Analyser"/>
        <s v="KIN-30528 (v19.0): Operation, Calibration and Maintenance of the Milliflex Oasis"/>
        <s v="KIN-30191: Testing of Biological Indicators"/>
        <s v="KIN-19245-007-Water-007: TOC Testing of Utility Water and Cleaning Samples"/>
        <s v="KIN-G1515-ATT-Water: Bacterial Endotoxin Testing of Utility Water"/>
        <s v="KIN-19245-007-Water-004: Nitrates Testing of Utility Water"/>
        <s v="KIN-19245-007-Water-005: Conductivity Testing of Utility Water"/>
        <s v="KIN-22801: Test Media Growth Promotion TEMPLATE"/>
      </sharedItems>
    </cacheField>
    <cacheField name="Bucket Name" numFmtId="0">
      <sharedItems count="15">
        <s v="Blocked"/>
        <s v="Peer Review In Progress"/>
        <s v="Verification Complete"/>
        <s v="Configuration"/>
        <s v="Ready for Client Verification"/>
        <s v="Client Rework Required"/>
        <s v="Verification In Progress"/>
        <s v="To be Deleted"/>
        <s v="Configuration Complete"/>
        <s v="Backlog"/>
        <s v="Out of Scope"/>
        <s v="Client Rework In Progress"/>
        <s v="Ready to Migrate"/>
        <s v="Do not delete"/>
        <s v="Ready For Demo"/>
      </sharedItems>
    </cacheField>
    <cacheField name="Assigned to" numFmtId="0">
      <sharedItems containsBlank="1"/>
    </cacheField>
    <cacheField name="Labels" numFmtId="0">
      <sharedItems containsBlank="1"/>
    </cacheField>
    <cacheField name="Description" numFmtId="0">
      <sharedItems containsNonDate="0" containsString="0" containsBlank="1"/>
    </cacheField>
    <cacheField name="Site" numFmtId="0">
      <sharedItems count="3">
        <s v="PR5"/>
        <s v="Concord"/>
        <s v="Limerick"/>
      </sharedItems>
    </cacheField>
    <cacheField name="Category" numFmtId="0">
      <sharedItems count="10">
        <s v="3. Astrix in progress methods"/>
        <s v="4. Lilly in progress methods"/>
        <s v="1. Out of Scope"/>
        <s v="2. Not started methods"/>
        <s v="5. Complete methods"/>
        <s v="Astrix in progress methods" u="1"/>
        <s v="Lilly in progress methods" u="1"/>
        <s v="Out of Scope" u="1"/>
        <s v="Not started methods" u="1"/>
        <s v="Complete methods" u="1"/>
      </sharedItems>
    </cacheField>
    <cacheField name="Configuration Days" numFmtId="0">
      <sharedItems containsSemiMixedTypes="0" containsString="0" containsNumber="1" containsInteger="1" minValue="10" maxValue="30"/>
    </cacheField>
    <cacheField name="Blocked Configuration Days" numFmtId="0">
      <sharedItems containsSemiMixedTypes="0" containsString="0" containsNumber="1" containsInteger="1" minValue="5" maxValue="5"/>
    </cacheField>
    <cacheField name="Effective Configuration Days" numFmtId="0">
      <sharedItems containsSemiMixedTypes="0" containsString="0" containsNumber="1" containsInteger="1" minValue="5" maxValue="25" count="13">
        <n v="15"/>
        <n v="16"/>
        <n v="17"/>
        <n v="18"/>
        <n v="20"/>
        <n v="21"/>
        <n v="24"/>
        <n v="25"/>
        <n v="9"/>
        <n v="6"/>
        <n v="7"/>
        <n v="11"/>
        <n v="5"/>
      </sharedItems>
    </cacheField>
    <cacheField name="Number of Peer Reviews" numFmtId="0">
      <sharedItems containsSemiMixedTypes="0" containsString="0" containsNumber="1" containsInteger="1" minValue="1" maxValue="5"/>
    </cacheField>
    <cacheField name="Peer Review Days" numFmtId="0">
      <sharedItems containsSemiMixedTypes="0" containsString="0" containsNumber="1" containsInteger="1" minValue="2" maxValue="6" count="5">
        <n v="2"/>
        <n v="3"/>
        <n v="4"/>
        <n v="5"/>
        <n v="6"/>
      </sharedItems>
    </cacheField>
    <cacheField name="Peer Review Rework Days" numFmtId="0">
      <sharedItems containsSemiMixedTypes="0" containsString="0" containsNumber="1" containsInteger="1" minValue="1" maxValue="1"/>
    </cacheField>
    <cacheField name="Blocked Peer Review Rework Days" numFmtId="0">
      <sharedItems containsSemiMixedTypes="0" containsString="0" containsNumber="1" containsInteger="1" minValue="0" maxValue="0"/>
    </cacheField>
    <cacheField name="Effective Peer Review Rework Days" numFmtId="0">
      <sharedItems containsSemiMixedTypes="0" containsString="0" containsNumber="1" containsInteger="1" minValue="1" maxValue="1" count="1">
        <n v="1"/>
      </sharedItems>
    </cacheField>
    <cacheField name="Number of Ready for Demo" numFmtId="0">
      <sharedItems containsSemiMixedTypes="0" containsString="0" containsNumber="1" containsInteger="1" minValue="1" maxValue="1"/>
    </cacheField>
    <cacheField name="Number of Demos" numFmtId="0">
      <sharedItems containsSemiMixedTypes="0" containsString="0" containsNumber="1" containsInteger="1" minValue="1" maxValue="1"/>
    </cacheField>
    <cacheField name="Demo Rework Days" numFmtId="0">
      <sharedItems containsSemiMixedTypes="0" containsString="0" containsNumber="1" containsInteger="1" minValue="2" maxValue="2"/>
    </cacheField>
    <cacheField name="Blocked Demo Rework Days" numFmtId="0">
      <sharedItems containsSemiMixedTypes="0" containsString="0" containsNumber="1" containsInteger="1" minValue="1" maxValue="1"/>
    </cacheField>
    <cacheField name="Effective Demo Rework Days" numFmtId="0">
      <sharedItems containsSemiMixedTypes="0" containsString="0" containsNumber="1" containsInteger="1" minValue="1" maxValue="1" count="1">
        <n v="1"/>
      </sharedItems>
    </cacheField>
    <cacheField name="Number of Ready for Client Verification" numFmtId="0">
      <sharedItems containsSemiMixedTypes="0" containsString="0" containsNumber="1" containsInteger="1" minValue="2" maxValue="2"/>
    </cacheField>
    <cacheField name="Number of Client Verification" numFmtId="0">
      <sharedItems containsSemiMixedTypes="0" containsString="0" containsNumber="1" containsInteger="1" minValue="2" maxValue="2"/>
    </cacheField>
    <cacheField name="Client Verification Days" numFmtId="0">
      <sharedItems containsSemiMixedTypes="0" containsString="0" containsNumber="1" containsInteger="1" minValue="1" maxValue="3" count="3">
        <n v="1"/>
        <n v="2"/>
        <n v="3"/>
      </sharedItems>
    </cacheField>
    <cacheField name="Rework Client Verification Days" numFmtId="0">
      <sharedItems containsSemiMixedTypes="0" containsString="0" containsNumber="1" containsInteger="1" minValue="2" maxValue="2"/>
    </cacheField>
    <cacheField name="Blocked Rework Client Verification Days" numFmtId="0">
      <sharedItems containsSemiMixedTypes="0" containsString="0" containsNumber="1" containsInteger="1" minValue="1" maxValue="1"/>
    </cacheField>
    <cacheField name="Effective Rework Client Verification Days" numFmtId="0">
      <sharedItems containsSemiMixedTypes="0" containsString="0" containsNumber="1" containsInteger="1" minValue="1" maxValue="1" count="1">
        <n v="1"/>
      </sharedItems>
    </cacheField>
    <cacheField name="Verification Complete Date" numFmtId="14">
      <sharedItems containsSemiMixedTypes="0" containsNonDate="0" containsDate="1" containsString="0" minDate="2024-07-12T00:00:00" maxDate="2026-03-03T00:00:00"/>
    </cacheField>
    <cacheField name="Ready To Migrate Date" numFmtId="14">
      <sharedItems containsSemiMixedTypes="0" containsNonDate="0" containsDate="1" containsString="0" minDate="2024-07-13T00:00:00" maxDate="2026-03-04T00:00:00"/>
    </cacheField>
    <cacheField name="Complete Bucket Time" numFmtId="0">
      <sharedItems containsSemiMixedTypes="0" containsString="0" containsNumber="1" containsInteger="1" minValue="1" maxValue="30" count="30">
        <n v="1"/>
        <n v="2"/>
        <n v="3"/>
        <n v="4"/>
        <n v="5"/>
        <n v="6"/>
        <n v="7"/>
        <n v="8"/>
        <n v="9"/>
        <n v="10"/>
        <n v="11"/>
        <n v="12"/>
        <n v="13"/>
        <n v="14"/>
        <n v="15"/>
        <n v="16"/>
        <n v="17"/>
        <n v="18"/>
        <n v="19"/>
        <n v="20"/>
        <n v="21"/>
        <n v="22"/>
        <n v="23"/>
        <n v="24"/>
        <n v="25"/>
        <n v="26"/>
        <n v="27"/>
        <n v="28"/>
        <n v="29"/>
        <n v="30"/>
      </sharedItems>
    </cacheField>
    <cacheField name="Peer Review Rework Bucket Time" numFmtId="0">
      <sharedItems containsSemiMixedTypes="0" containsString="0" containsNumber="1" containsInteger="1" minValue="1" maxValue="30" count="30">
        <n v="1"/>
        <n v="2"/>
        <n v="3"/>
        <n v="4"/>
        <n v="5"/>
        <n v="6"/>
        <n v="7"/>
        <n v="8"/>
        <n v="9"/>
        <n v="10"/>
        <n v="11"/>
        <n v="12"/>
        <n v="13"/>
        <n v="14"/>
        <n v="15"/>
        <n v="16"/>
        <n v="17"/>
        <n v="18"/>
        <n v="19"/>
        <n v="20"/>
        <n v="21"/>
        <n v="22"/>
        <n v="23"/>
        <n v="24"/>
        <n v="25"/>
        <n v="26"/>
        <n v="27"/>
        <n v="28"/>
        <n v="29"/>
        <n v="30"/>
      </sharedItems>
    </cacheField>
    <cacheField name="Ready for Demo Bucket Time" numFmtId="0">
      <sharedItems containsSemiMixedTypes="0" containsString="0" containsNumber="1" containsInteger="1" minValue="1" maxValue="30" count="30">
        <n v="1"/>
        <n v="2"/>
        <n v="3"/>
        <n v="4"/>
        <n v="5"/>
        <n v="6"/>
        <n v="7"/>
        <n v="8"/>
        <n v="9"/>
        <n v="10"/>
        <n v="11"/>
        <n v="12"/>
        <n v="13"/>
        <n v="14"/>
        <n v="15"/>
        <n v="16"/>
        <n v="17"/>
        <n v="18"/>
        <n v="19"/>
        <n v="20"/>
        <n v="21"/>
        <n v="22"/>
        <n v="23"/>
        <n v="24"/>
        <n v="25"/>
        <n v="26"/>
        <n v="27"/>
        <n v="28"/>
        <n v="29"/>
        <n v="30"/>
      </sharedItems>
    </cacheField>
    <cacheField name="Demo Bucket Time" numFmtId="0">
      <sharedItems containsSemiMixedTypes="0" containsString="0" containsNumber="1" containsInteger="1" minValue="1" maxValue="30" count="30">
        <n v="1"/>
        <n v="2"/>
        <n v="3"/>
        <n v="4"/>
        <n v="5"/>
        <n v="6"/>
        <n v="7"/>
        <n v="8"/>
        <n v="9"/>
        <n v="10"/>
        <n v="11"/>
        <n v="12"/>
        <n v="13"/>
        <n v="14"/>
        <n v="15"/>
        <n v="16"/>
        <n v="17"/>
        <n v="18"/>
        <n v="19"/>
        <n v="20"/>
        <n v="21"/>
        <n v="22"/>
        <n v="23"/>
        <n v="24"/>
        <n v="25"/>
        <n v="26"/>
        <n v="27"/>
        <n v="28"/>
        <n v="29"/>
        <n v="30"/>
      </sharedItems>
    </cacheField>
    <cacheField name="Ready for Client Verification Bucket Time" numFmtId="0">
      <sharedItems containsSemiMixedTypes="0" containsString="0" containsNumber="1" containsInteger="1" minValue="1" maxValue="30" count="30">
        <n v="1"/>
        <n v="2"/>
        <n v="3"/>
        <n v="4"/>
        <n v="5"/>
        <n v="6"/>
        <n v="7"/>
        <n v="8"/>
        <n v="9"/>
        <n v="10"/>
        <n v="11"/>
        <n v="12"/>
        <n v="13"/>
        <n v="14"/>
        <n v="15"/>
        <n v="16"/>
        <n v="17"/>
        <n v="18"/>
        <n v="19"/>
        <n v="20"/>
        <n v="21"/>
        <n v="22"/>
        <n v="23"/>
        <n v="24"/>
        <n v="25"/>
        <n v="26"/>
        <n v="27"/>
        <n v="28"/>
        <n v="29"/>
        <n v="30"/>
      </sharedItems>
    </cacheField>
    <cacheField name="Verification Complete Bucket Time" numFmtId="0">
      <sharedItems containsSemiMixedTypes="0" containsString="0" containsNumber="1" containsInteger="1" minValue="1" maxValue="30" count="30">
        <n v="1"/>
        <n v="2"/>
        <n v="3"/>
        <n v="4"/>
        <n v="5"/>
        <n v="6"/>
        <n v="7"/>
        <n v="8"/>
        <n v="9"/>
        <n v="10"/>
        <n v="11"/>
        <n v="12"/>
        <n v="13"/>
        <n v="14"/>
        <n v="15"/>
        <n v="16"/>
        <n v="17"/>
        <n v="18"/>
        <n v="19"/>
        <n v="20"/>
        <n v="21"/>
        <n v="22"/>
        <n v="23"/>
        <n v="24"/>
        <n v="25"/>
        <n v="26"/>
        <n v="27"/>
        <n v="28"/>
        <n v="29"/>
        <n v="30"/>
      </sharedItems>
    </cacheField>
    <cacheField name="TEST METHOD" numFmtId="0">
      <sharedItems containsBlank="1"/>
    </cacheField>
    <cacheField name="PRODUCT" numFmtId="0">
      <sharedItems containsBlank="1"/>
    </cacheField>
    <cacheField name="INSTRUMENT" numFmtId="0">
      <sharedItems containsBlank="1"/>
    </cacheField>
    <cacheField name="PRODUCT VARIANT" numFmtId="0">
      <sharedItems containsNonDate="0" containsString="0" containsBlank="1"/>
    </cacheField>
    <cacheField name="SAMPLE PLAN" numFmtId="0">
      <sharedItems containsNonDate="0" containsString="0" containsBlank="1"/>
    </cacheField>
    <cacheField name="CALIBRATION" numFmtId="0">
      <sharedItems containsNonDate="0" containsString="0" containsBlank="1"/>
    </cacheField>
    <cacheField name="RAW MATERIAL" numFmtId="0">
      <sharedItems containsBlank="1"/>
    </cacheField>
    <cacheField name="DRUG SUBSTANCE" numFmtId="0">
      <sharedItems containsBlank="1"/>
    </cacheField>
    <cacheField name="MICRO METHOD" numFmtId="0">
      <sharedItems containsBlank="1"/>
    </cacheField>
    <cacheField name="NMP METHOD" numFmtId="0">
      <sharedItems containsBlank="1"/>
    </cacheField>
    <cacheField name="IN PROCESS" numFmtId="0">
      <sharedItems containsBlank="1"/>
    </cacheField>
    <cacheField name="FINISHED PRODUCT" numFmtId="0">
      <sharedItems containsBlank="1"/>
    </cacheField>
    <cacheField name="EMPOWER" numFmtId="0">
      <sharedItems containsBlank="1"/>
    </cacheField>
    <cacheField name="PHASE 2.5" numFmtId="0">
      <sharedItems containsBlank="1"/>
    </cacheField>
    <cacheField name="PHASE 3.0" numFmtId="0">
      <sharedItems containsBlank="1"/>
    </cacheField>
    <cacheField name="FULL BUILD" numFmtId="0">
      <sharedItems containsBlank="1"/>
    </cacheField>
    <cacheField name="SKELETON BUILD" numFmtId="0">
      <sharedItems containsBlank="1"/>
    </cacheField>
  </cacheFields>
  <extLst>
    <ext xmlns:x14="http://schemas.microsoft.com/office/spreadsheetml/2009/9/main" uri="{725AE2AE-9491-48be-B2B4-4EB974FC3084}">
      <x14:pivotCacheDefinition pivotCacheId="1722682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
    <x v="0"/>
    <x v="0"/>
    <s v="Cristofer Orozco - Network"/>
    <s v="NMP method;New"/>
    <m/>
    <x v="0"/>
    <x v="0"/>
    <n v="20"/>
    <n v="5"/>
    <x v="0"/>
    <n v="1"/>
    <x v="0"/>
    <n v="1"/>
    <n v="0"/>
    <x v="0"/>
    <n v="1"/>
    <n v="1"/>
    <n v="2"/>
    <n v="1"/>
    <x v="0"/>
    <n v="2"/>
    <n v="2"/>
    <x v="0"/>
    <n v="2"/>
    <n v="1"/>
    <x v="0"/>
    <d v="2024-07-12T00:00:00"/>
    <d v="2024-07-13T00:00:00"/>
    <x v="0"/>
    <x v="0"/>
    <x v="0"/>
    <x v="0"/>
    <x v="0"/>
    <x v="0"/>
    <b v="1"/>
    <b v="1"/>
    <b v="1"/>
    <m/>
    <m/>
    <m/>
    <b v="1"/>
    <b v="1"/>
    <b v="1"/>
    <b v="1"/>
    <b v="1"/>
    <b v="1"/>
    <b v="1"/>
    <m/>
    <m/>
    <b v="1"/>
    <b v="1"/>
  </r>
  <r>
    <n v="2"/>
    <x v="1"/>
    <x v="1"/>
    <s v="Joshua Vargas - Network;Javier Coronado - Network;Kimberly Mata - Network;Fabian Soma - Network;Daniel Bonilla - Network;Daniela Maroto - Network"/>
    <s v="Full Build"/>
    <m/>
    <x v="0"/>
    <x v="0"/>
    <n v="21"/>
    <n v="5"/>
    <x v="1"/>
    <n v="2"/>
    <x v="0"/>
    <n v="1"/>
    <n v="0"/>
    <x v="0"/>
    <n v="1"/>
    <n v="1"/>
    <n v="2"/>
    <n v="1"/>
    <x v="0"/>
    <n v="2"/>
    <n v="2"/>
    <x v="1"/>
    <n v="2"/>
    <n v="1"/>
    <x v="0"/>
    <d v="2024-07-13T00:00:00"/>
    <d v="2024-07-14T00:00:00"/>
    <x v="1"/>
    <x v="1"/>
    <x v="1"/>
    <x v="1"/>
    <x v="1"/>
    <x v="1"/>
    <b v="1"/>
    <b v="1"/>
    <b v="1"/>
    <m/>
    <m/>
    <m/>
    <b v="1"/>
    <b v="1"/>
    <b v="1"/>
    <b v="1"/>
    <b v="1"/>
    <b v="1"/>
    <b v="1"/>
    <m/>
    <m/>
    <b v="1"/>
    <b v="1"/>
  </r>
  <r>
    <n v="3"/>
    <x v="2"/>
    <x v="1"/>
    <s v="Rhoda Gill - Network;Kimberly Mata - Network"/>
    <s v="Test Method;Consumable;Raw material;Full Build"/>
    <m/>
    <x v="0"/>
    <x v="0"/>
    <n v="22"/>
    <n v="5"/>
    <x v="2"/>
    <n v="4"/>
    <x v="1"/>
    <n v="1"/>
    <n v="0"/>
    <x v="0"/>
    <n v="1"/>
    <n v="1"/>
    <n v="2"/>
    <n v="1"/>
    <x v="0"/>
    <n v="2"/>
    <n v="2"/>
    <x v="0"/>
    <n v="2"/>
    <n v="1"/>
    <x v="0"/>
    <d v="2024-07-14T00:00:00"/>
    <d v="2024-07-15T00:00:00"/>
    <x v="2"/>
    <x v="2"/>
    <x v="2"/>
    <x v="2"/>
    <x v="2"/>
    <x v="2"/>
    <b v="1"/>
    <b v="1"/>
    <b v="1"/>
    <m/>
    <m/>
    <m/>
    <b v="1"/>
    <b v="1"/>
    <b v="1"/>
    <b v="1"/>
    <b v="1"/>
    <b v="1"/>
    <b v="1"/>
    <m/>
    <m/>
    <b v="1"/>
    <b v="1"/>
  </r>
  <r>
    <n v="4"/>
    <x v="3"/>
    <x v="1"/>
    <s v="Joseph Alexander - Network;Rhoda Gill"/>
    <s v="Instrument;NMP method"/>
    <m/>
    <x v="0"/>
    <x v="0"/>
    <n v="23"/>
    <n v="5"/>
    <x v="3"/>
    <n v="5"/>
    <x v="2"/>
    <n v="1"/>
    <n v="0"/>
    <x v="0"/>
    <n v="1"/>
    <n v="1"/>
    <n v="2"/>
    <n v="1"/>
    <x v="0"/>
    <n v="2"/>
    <n v="2"/>
    <x v="1"/>
    <n v="2"/>
    <n v="1"/>
    <x v="0"/>
    <d v="2024-07-15T00:00:00"/>
    <d v="2024-07-16T00:00:00"/>
    <x v="3"/>
    <x v="3"/>
    <x v="3"/>
    <x v="3"/>
    <x v="3"/>
    <x v="3"/>
    <b v="1"/>
    <b v="1"/>
    <b v="1"/>
    <m/>
    <m/>
    <m/>
    <b v="1"/>
    <b v="1"/>
    <b v="1"/>
    <b v="1"/>
    <b v="1"/>
    <b v="1"/>
    <b v="1"/>
    <m/>
    <m/>
    <b v="1"/>
    <b v="1"/>
  </r>
  <r>
    <n v="5"/>
    <x v="4"/>
    <x v="1"/>
    <s v="Joseph Alexander - Network;Rhoda Gill"/>
    <s v="Instrument;NMP method"/>
    <m/>
    <x v="0"/>
    <x v="0"/>
    <n v="25"/>
    <n v="5"/>
    <x v="4"/>
    <n v="1"/>
    <x v="3"/>
    <n v="1"/>
    <n v="0"/>
    <x v="0"/>
    <n v="1"/>
    <n v="1"/>
    <n v="2"/>
    <n v="1"/>
    <x v="0"/>
    <n v="2"/>
    <n v="2"/>
    <x v="0"/>
    <n v="2"/>
    <n v="1"/>
    <x v="0"/>
    <d v="2024-07-16T00:00:00"/>
    <d v="2024-07-17T00:00:00"/>
    <x v="4"/>
    <x v="4"/>
    <x v="4"/>
    <x v="4"/>
    <x v="4"/>
    <x v="4"/>
    <b v="1"/>
    <b v="1"/>
    <b v="1"/>
    <m/>
    <m/>
    <m/>
    <b v="1"/>
    <b v="1"/>
    <b v="1"/>
    <b v="1"/>
    <b v="1"/>
    <b v="1"/>
    <b v="1"/>
    <m/>
    <m/>
    <b v="1"/>
    <b v="1"/>
  </r>
  <r>
    <n v="6"/>
    <x v="5"/>
    <x v="2"/>
    <m/>
    <m/>
    <m/>
    <x v="0"/>
    <x v="1"/>
    <n v="25"/>
    <n v="5"/>
    <x v="4"/>
    <n v="2"/>
    <x v="1"/>
    <n v="1"/>
    <n v="0"/>
    <x v="0"/>
    <n v="1"/>
    <n v="1"/>
    <n v="2"/>
    <n v="1"/>
    <x v="0"/>
    <n v="2"/>
    <n v="2"/>
    <x v="1"/>
    <n v="2"/>
    <n v="1"/>
    <x v="0"/>
    <d v="2024-07-17T00:00:00"/>
    <d v="2024-07-18T00:00:00"/>
    <x v="5"/>
    <x v="5"/>
    <x v="5"/>
    <x v="5"/>
    <x v="5"/>
    <x v="5"/>
    <b v="1"/>
    <b v="1"/>
    <b v="1"/>
    <m/>
    <m/>
    <m/>
    <b v="1"/>
    <b v="1"/>
    <b v="1"/>
    <b v="1"/>
    <b v="1"/>
    <b v="1"/>
    <b v="1"/>
    <m/>
    <m/>
    <b v="1"/>
    <b v="1"/>
  </r>
  <r>
    <n v="7"/>
    <x v="6"/>
    <x v="1"/>
    <s v="Fabian Soma - Network;Daniel Bonilla - Network;Daniela Maroto - Network"/>
    <s v="Full Build"/>
    <m/>
    <x v="0"/>
    <x v="0"/>
    <n v="26"/>
    <n v="5"/>
    <x v="5"/>
    <n v="4"/>
    <x v="2"/>
    <n v="1"/>
    <n v="0"/>
    <x v="0"/>
    <n v="1"/>
    <n v="1"/>
    <n v="2"/>
    <n v="1"/>
    <x v="0"/>
    <n v="2"/>
    <n v="2"/>
    <x v="0"/>
    <n v="2"/>
    <n v="1"/>
    <x v="0"/>
    <d v="2024-07-18T00:00:00"/>
    <d v="2024-07-19T00:00:00"/>
    <x v="6"/>
    <x v="6"/>
    <x v="6"/>
    <x v="6"/>
    <x v="6"/>
    <x v="6"/>
    <b v="1"/>
    <b v="1"/>
    <m/>
    <m/>
    <m/>
    <m/>
    <b v="1"/>
    <b v="1"/>
    <b v="1"/>
    <b v="1"/>
    <b v="1"/>
    <b v="1"/>
    <b v="1"/>
    <m/>
    <m/>
    <b v="1"/>
    <b v="1"/>
  </r>
  <r>
    <n v="8"/>
    <x v="7"/>
    <x v="2"/>
    <s v="Rhoda Gill - Network;Nannette Umpierre"/>
    <s v="Test Method;Instrument;Empower"/>
    <m/>
    <x v="0"/>
    <x v="1"/>
    <n v="25"/>
    <n v="5"/>
    <x v="4"/>
    <n v="5"/>
    <x v="3"/>
    <n v="1"/>
    <n v="0"/>
    <x v="0"/>
    <n v="1"/>
    <n v="1"/>
    <n v="2"/>
    <n v="1"/>
    <x v="0"/>
    <n v="2"/>
    <n v="2"/>
    <x v="2"/>
    <n v="2"/>
    <n v="1"/>
    <x v="0"/>
    <d v="2024-07-19T00:00:00"/>
    <d v="2024-07-20T00:00:00"/>
    <x v="7"/>
    <x v="7"/>
    <x v="7"/>
    <x v="7"/>
    <x v="7"/>
    <x v="7"/>
    <b v="1"/>
    <b v="1"/>
    <m/>
    <m/>
    <m/>
    <m/>
    <b v="1"/>
    <b v="1"/>
    <b v="1"/>
    <b v="1"/>
    <b v="1"/>
    <b v="1"/>
    <b v="1"/>
    <m/>
    <m/>
    <b v="1"/>
    <b v="1"/>
  </r>
  <r>
    <n v="9"/>
    <x v="8"/>
    <x v="2"/>
    <s v="Fabian Soma - Network;Rhoda Gill"/>
    <m/>
    <m/>
    <x v="0"/>
    <x v="1"/>
    <n v="29"/>
    <n v="5"/>
    <x v="6"/>
    <n v="1"/>
    <x v="4"/>
    <n v="1"/>
    <n v="0"/>
    <x v="0"/>
    <n v="1"/>
    <n v="1"/>
    <n v="2"/>
    <n v="1"/>
    <x v="0"/>
    <n v="2"/>
    <n v="2"/>
    <x v="2"/>
    <n v="2"/>
    <n v="1"/>
    <x v="0"/>
    <d v="2024-07-20T00:00:00"/>
    <d v="2024-07-21T00:00:00"/>
    <x v="8"/>
    <x v="8"/>
    <x v="8"/>
    <x v="8"/>
    <x v="8"/>
    <x v="8"/>
    <b v="1"/>
    <b v="1"/>
    <m/>
    <m/>
    <m/>
    <m/>
    <b v="1"/>
    <b v="1"/>
    <b v="1"/>
    <b v="1"/>
    <b v="1"/>
    <b v="1"/>
    <b v="1"/>
    <m/>
    <m/>
    <b v="1"/>
    <b v="1"/>
  </r>
  <r>
    <n v="10"/>
    <x v="9"/>
    <x v="3"/>
    <s v="Kimberly Mata - Network;Cristofer Orozco - Network;Daniela Maroto - Network"/>
    <s v="New"/>
    <m/>
    <x v="0"/>
    <x v="0"/>
    <n v="30"/>
    <n v="5"/>
    <x v="7"/>
    <n v="2"/>
    <x v="0"/>
    <n v="1"/>
    <n v="0"/>
    <x v="0"/>
    <n v="1"/>
    <n v="1"/>
    <n v="2"/>
    <n v="1"/>
    <x v="0"/>
    <n v="2"/>
    <n v="2"/>
    <x v="2"/>
    <n v="2"/>
    <n v="1"/>
    <x v="0"/>
    <d v="2024-07-21T00:00:00"/>
    <d v="2024-07-22T00:00:00"/>
    <x v="9"/>
    <x v="9"/>
    <x v="9"/>
    <x v="9"/>
    <x v="9"/>
    <x v="9"/>
    <b v="1"/>
    <b v="1"/>
    <m/>
    <m/>
    <m/>
    <m/>
    <b v="1"/>
    <b v="1"/>
    <b v="1"/>
    <b v="1"/>
    <b v="1"/>
    <b v="1"/>
    <b v="1"/>
    <m/>
    <m/>
    <b v="1"/>
    <b v="1"/>
  </r>
  <r>
    <n v="11"/>
    <x v="10"/>
    <x v="2"/>
    <s v="Glenda Fernandez - Network;Andrea Fuentes;Nannette Umpierre"/>
    <s v="Test Method;Skeleton Build;New"/>
    <m/>
    <x v="0"/>
    <x v="1"/>
    <n v="14"/>
    <n v="5"/>
    <x v="8"/>
    <n v="4"/>
    <x v="0"/>
    <n v="1"/>
    <n v="0"/>
    <x v="0"/>
    <n v="1"/>
    <n v="1"/>
    <n v="2"/>
    <n v="1"/>
    <x v="0"/>
    <n v="2"/>
    <n v="2"/>
    <x v="2"/>
    <n v="2"/>
    <n v="1"/>
    <x v="0"/>
    <d v="2024-07-22T00:00:00"/>
    <d v="2024-07-23T00:00:00"/>
    <x v="10"/>
    <x v="10"/>
    <x v="10"/>
    <x v="10"/>
    <x v="10"/>
    <x v="10"/>
    <b v="1"/>
    <b v="1"/>
    <m/>
    <m/>
    <m/>
    <m/>
    <b v="1"/>
    <b v="1"/>
    <b v="1"/>
    <b v="1"/>
    <b v="1"/>
    <b v="1"/>
    <b v="1"/>
    <m/>
    <m/>
    <b v="1"/>
    <b v="1"/>
  </r>
  <r>
    <n v="12"/>
    <x v="11"/>
    <x v="2"/>
    <s v="Alejandra Robles - Network;Andrea Fuentes;Nannette Umpierre"/>
    <s v="Test Method;Skeleton Build;New"/>
    <m/>
    <x v="0"/>
    <x v="1"/>
    <n v="11"/>
    <n v="5"/>
    <x v="9"/>
    <n v="5"/>
    <x v="0"/>
    <n v="1"/>
    <n v="0"/>
    <x v="0"/>
    <n v="1"/>
    <n v="1"/>
    <n v="2"/>
    <n v="1"/>
    <x v="0"/>
    <n v="2"/>
    <n v="2"/>
    <x v="2"/>
    <n v="2"/>
    <n v="1"/>
    <x v="0"/>
    <d v="2024-07-23T00:00:00"/>
    <d v="2024-07-24T00:00:00"/>
    <x v="11"/>
    <x v="11"/>
    <x v="11"/>
    <x v="11"/>
    <x v="11"/>
    <x v="11"/>
    <b v="1"/>
    <b v="1"/>
    <m/>
    <m/>
    <m/>
    <m/>
    <b v="1"/>
    <b v="1"/>
    <b v="1"/>
    <b v="1"/>
    <b v="1"/>
    <b v="1"/>
    <b v="1"/>
    <m/>
    <m/>
    <b v="1"/>
    <b v="1"/>
  </r>
  <r>
    <n v="13"/>
    <x v="12"/>
    <x v="4"/>
    <s v="Andrea Fuentes;Nannette Umpierre"/>
    <s v="Test Method;Skeleton Build;New"/>
    <m/>
    <x v="0"/>
    <x v="1"/>
    <n v="12"/>
    <n v="5"/>
    <x v="10"/>
    <n v="1"/>
    <x v="0"/>
    <n v="1"/>
    <n v="0"/>
    <x v="0"/>
    <n v="1"/>
    <n v="1"/>
    <n v="2"/>
    <n v="1"/>
    <x v="0"/>
    <n v="2"/>
    <n v="2"/>
    <x v="2"/>
    <n v="2"/>
    <n v="1"/>
    <x v="0"/>
    <d v="2024-07-24T00:00:00"/>
    <d v="2024-07-25T00:00:00"/>
    <x v="12"/>
    <x v="12"/>
    <x v="12"/>
    <x v="12"/>
    <x v="12"/>
    <x v="12"/>
    <b v="1"/>
    <b v="1"/>
    <m/>
    <m/>
    <m/>
    <m/>
    <b v="1"/>
    <b v="1"/>
    <b v="1"/>
    <b v="1"/>
    <b v="1"/>
    <b v="1"/>
    <b v="1"/>
    <m/>
    <m/>
    <b v="1"/>
    <b v="1"/>
  </r>
  <r>
    <n v="14"/>
    <x v="13"/>
    <x v="2"/>
    <s v="Shannon Blais - Network;Alejandra Robles - Network;Nannette Umpierre"/>
    <s v="Test Method;Drug substance;Skeleton Build;Finished Product;New"/>
    <m/>
    <x v="0"/>
    <x v="1"/>
    <n v="16"/>
    <n v="5"/>
    <x v="11"/>
    <n v="2"/>
    <x v="0"/>
    <n v="1"/>
    <n v="0"/>
    <x v="0"/>
    <n v="1"/>
    <n v="1"/>
    <n v="2"/>
    <n v="1"/>
    <x v="0"/>
    <n v="2"/>
    <n v="2"/>
    <x v="2"/>
    <n v="2"/>
    <n v="1"/>
    <x v="0"/>
    <d v="2024-07-25T00:00:00"/>
    <d v="2024-07-26T00:00:00"/>
    <x v="13"/>
    <x v="13"/>
    <x v="13"/>
    <x v="13"/>
    <x v="13"/>
    <x v="13"/>
    <b v="1"/>
    <b v="1"/>
    <m/>
    <m/>
    <m/>
    <m/>
    <b v="1"/>
    <b v="1"/>
    <b v="1"/>
    <b v="1"/>
    <b v="1"/>
    <b v="1"/>
    <b v="1"/>
    <m/>
    <m/>
    <b v="1"/>
    <b v="1"/>
  </r>
  <r>
    <n v="15"/>
    <x v="14"/>
    <x v="2"/>
    <s v="Glenda Fernandez - Network;Daniela Azofeifa;Nannette Umpierre"/>
    <s v="Test Method;Drug substance;Skeleton Build;Finished Product;New"/>
    <m/>
    <x v="0"/>
    <x v="1"/>
    <n v="10"/>
    <n v="5"/>
    <x v="12"/>
    <n v="4"/>
    <x v="0"/>
    <n v="1"/>
    <n v="0"/>
    <x v="0"/>
    <n v="1"/>
    <n v="1"/>
    <n v="2"/>
    <n v="1"/>
    <x v="0"/>
    <n v="2"/>
    <n v="2"/>
    <x v="2"/>
    <n v="2"/>
    <n v="1"/>
    <x v="0"/>
    <d v="2024-07-26T00:00:00"/>
    <d v="2024-07-27T00:00:00"/>
    <x v="14"/>
    <x v="14"/>
    <x v="14"/>
    <x v="14"/>
    <x v="14"/>
    <x v="14"/>
    <b v="1"/>
    <b v="1"/>
    <m/>
    <m/>
    <m/>
    <m/>
    <b v="1"/>
    <b v="1"/>
    <b v="1"/>
    <b v="1"/>
    <b v="1"/>
    <b v="1"/>
    <b v="1"/>
    <m/>
    <m/>
    <b v="1"/>
    <b v="1"/>
  </r>
  <r>
    <n v="16"/>
    <x v="15"/>
    <x v="5"/>
    <s v="Sely Cheung;Nannette Umpierre"/>
    <s v="Test Method;Drug substance;Skeleton Build;Finished Product;New"/>
    <m/>
    <x v="0"/>
    <x v="0"/>
    <n v="10"/>
    <n v="5"/>
    <x v="12"/>
    <n v="5"/>
    <x v="0"/>
    <n v="1"/>
    <n v="0"/>
    <x v="0"/>
    <n v="1"/>
    <n v="1"/>
    <n v="2"/>
    <n v="1"/>
    <x v="0"/>
    <n v="2"/>
    <n v="2"/>
    <x v="2"/>
    <n v="2"/>
    <n v="1"/>
    <x v="0"/>
    <d v="2024-07-27T00:00:00"/>
    <d v="2024-07-28T00:00:00"/>
    <x v="15"/>
    <x v="15"/>
    <x v="15"/>
    <x v="15"/>
    <x v="15"/>
    <x v="15"/>
    <b v="1"/>
    <b v="1"/>
    <m/>
    <m/>
    <m/>
    <m/>
    <b v="1"/>
    <b v="1"/>
    <b v="1"/>
    <b v="1"/>
    <b v="1"/>
    <b v="1"/>
    <b v="1"/>
    <m/>
    <m/>
    <b v="1"/>
    <b v="1"/>
  </r>
  <r>
    <n v="17"/>
    <x v="16"/>
    <x v="2"/>
    <s v="Rhoda Gill - Network;Raquel Bolanos - Network;Raquel Bolaños;Nannette Umpierre;Rhoda Gill"/>
    <s v="Test Method;Drug substance;Skeleton Build;Finished Product;New"/>
    <m/>
    <x v="0"/>
    <x v="1"/>
    <n v="10"/>
    <n v="5"/>
    <x v="12"/>
    <n v="1"/>
    <x v="0"/>
    <n v="1"/>
    <n v="0"/>
    <x v="0"/>
    <n v="1"/>
    <n v="1"/>
    <n v="2"/>
    <n v="1"/>
    <x v="0"/>
    <n v="2"/>
    <n v="2"/>
    <x v="2"/>
    <n v="2"/>
    <n v="1"/>
    <x v="0"/>
    <d v="2024-07-28T00:00:00"/>
    <d v="2024-07-29T00:00:00"/>
    <x v="16"/>
    <x v="16"/>
    <x v="16"/>
    <x v="16"/>
    <x v="16"/>
    <x v="16"/>
    <b v="1"/>
    <b v="1"/>
    <m/>
    <m/>
    <m/>
    <m/>
    <b v="1"/>
    <b v="1"/>
    <b v="1"/>
    <b v="1"/>
    <b v="1"/>
    <b v="1"/>
    <b v="1"/>
    <m/>
    <m/>
    <b v="1"/>
    <b v="1"/>
  </r>
  <r>
    <n v="18"/>
    <x v="17"/>
    <x v="4"/>
    <s v="Sely Cheung;Nannette Umpierre"/>
    <s v="Test Method;Drug substance;Skeleton Build;Finished Product;New"/>
    <m/>
    <x v="0"/>
    <x v="1"/>
    <n v="10"/>
    <n v="5"/>
    <x v="12"/>
    <n v="2"/>
    <x v="0"/>
    <n v="1"/>
    <n v="0"/>
    <x v="0"/>
    <n v="1"/>
    <n v="1"/>
    <n v="2"/>
    <n v="1"/>
    <x v="0"/>
    <n v="2"/>
    <n v="2"/>
    <x v="2"/>
    <n v="2"/>
    <n v="1"/>
    <x v="0"/>
    <d v="2024-07-29T00:00:00"/>
    <d v="2024-07-30T00:00:00"/>
    <x v="17"/>
    <x v="17"/>
    <x v="17"/>
    <x v="17"/>
    <x v="17"/>
    <x v="17"/>
    <b v="1"/>
    <b v="1"/>
    <m/>
    <m/>
    <m/>
    <m/>
    <b v="1"/>
    <b v="1"/>
    <b v="1"/>
    <b v="1"/>
    <b v="1"/>
    <b v="1"/>
    <b v="1"/>
    <m/>
    <m/>
    <b v="1"/>
    <b v="1"/>
  </r>
  <r>
    <n v="19"/>
    <x v="18"/>
    <x v="2"/>
    <s v="Giuliana Barahona;Nannette Umpierre"/>
    <s v="Test Method;Drug substance;Skeleton Build;Finished Product;New"/>
    <m/>
    <x v="0"/>
    <x v="1"/>
    <n v="20"/>
    <n v="5"/>
    <x v="0"/>
    <n v="4"/>
    <x v="0"/>
    <n v="1"/>
    <n v="0"/>
    <x v="0"/>
    <n v="1"/>
    <n v="1"/>
    <n v="2"/>
    <n v="1"/>
    <x v="0"/>
    <n v="2"/>
    <n v="2"/>
    <x v="2"/>
    <n v="2"/>
    <n v="1"/>
    <x v="0"/>
    <d v="2024-07-30T00:00:00"/>
    <d v="2024-07-31T00:00:00"/>
    <x v="18"/>
    <x v="18"/>
    <x v="18"/>
    <x v="18"/>
    <x v="18"/>
    <x v="18"/>
    <b v="1"/>
    <b v="1"/>
    <m/>
    <m/>
    <m/>
    <m/>
    <b v="1"/>
    <b v="1"/>
    <b v="1"/>
    <b v="1"/>
    <m/>
    <b v="1"/>
    <b v="1"/>
    <m/>
    <m/>
    <b v="1"/>
    <b v="1"/>
  </r>
  <r>
    <n v="20"/>
    <x v="19"/>
    <x v="6"/>
    <s v="Rhoda Gill - Network;Shannon Blais - Network;Raquel Bolanos - Network;Raquel Bolaños;Nannette Umpierre;Rhoda Gill"/>
    <s v="Test Method;Drug substance;Skeleton Build;Finished Product;New"/>
    <m/>
    <x v="0"/>
    <x v="1"/>
    <n v="21"/>
    <n v="5"/>
    <x v="1"/>
    <n v="5"/>
    <x v="0"/>
    <n v="1"/>
    <n v="0"/>
    <x v="0"/>
    <n v="1"/>
    <n v="1"/>
    <n v="2"/>
    <n v="1"/>
    <x v="0"/>
    <n v="2"/>
    <n v="2"/>
    <x v="2"/>
    <n v="2"/>
    <n v="1"/>
    <x v="0"/>
    <d v="2024-07-31T00:00:00"/>
    <d v="2024-08-01T00:00:00"/>
    <x v="19"/>
    <x v="19"/>
    <x v="19"/>
    <x v="19"/>
    <x v="19"/>
    <x v="19"/>
    <b v="1"/>
    <b v="1"/>
    <m/>
    <m/>
    <m/>
    <m/>
    <b v="1"/>
    <b v="1"/>
    <b v="1"/>
    <b v="1"/>
    <m/>
    <b v="1"/>
    <b v="1"/>
    <m/>
    <m/>
    <b v="1"/>
    <b v="1"/>
  </r>
  <r>
    <n v="21"/>
    <x v="20"/>
    <x v="7"/>
    <s v="Tiago Hasuda - Network;Nilo Ramos - Network;Abril Medrano - Network;Michelle Lobo - Network;Armando Salas - Network"/>
    <s v="Instrument;Complex Driver"/>
    <m/>
    <x v="0"/>
    <x v="2"/>
    <n v="22"/>
    <n v="5"/>
    <x v="2"/>
    <n v="1"/>
    <x v="0"/>
    <n v="1"/>
    <n v="0"/>
    <x v="0"/>
    <n v="1"/>
    <n v="1"/>
    <n v="2"/>
    <n v="1"/>
    <x v="0"/>
    <n v="2"/>
    <n v="2"/>
    <x v="2"/>
    <n v="2"/>
    <n v="1"/>
    <x v="0"/>
    <d v="2024-08-01T00:00:00"/>
    <d v="2024-08-02T00:00:00"/>
    <x v="20"/>
    <x v="20"/>
    <x v="20"/>
    <x v="20"/>
    <x v="20"/>
    <x v="20"/>
    <b v="1"/>
    <b v="1"/>
    <m/>
    <m/>
    <m/>
    <m/>
    <b v="1"/>
    <b v="1"/>
    <b v="1"/>
    <b v="1"/>
    <m/>
    <b v="1"/>
    <b v="1"/>
    <m/>
    <m/>
    <b v="1"/>
    <b v="1"/>
  </r>
  <r>
    <n v="22"/>
    <x v="21"/>
    <x v="6"/>
    <s v="Rhoda Gill - Network;Raquel Bolanos - Network;Raquel Bolaños;Nannette Umpierre;Rhoda Gill"/>
    <s v="Test Method;Drug substance;Skeleton Build;Finished Product;New"/>
    <m/>
    <x v="0"/>
    <x v="1"/>
    <n v="23"/>
    <n v="5"/>
    <x v="3"/>
    <n v="2"/>
    <x v="0"/>
    <n v="1"/>
    <n v="0"/>
    <x v="0"/>
    <n v="1"/>
    <n v="1"/>
    <n v="2"/>
    <n v="1"/>
    <x v="0"/>
    <n v="2"/>
    <n v="2"/>
    <x v="2"/>
    <n v="2"/>
    <n v="1"/>
    <x v="0"/>
    <d v="2024-08-02T00:00:00"/>
    <d v="2024-08-03T00:00:00"/>
    <x v="21"/>
    <x v="21"/>
    <x v="21"/>
    <x v="21"/>
    <x v="21"/>
    <x v="21"/>
    <b v="1"/>
    <b v="1"/>
    <m/>
    <m/>
    <m/>
    <m/>
    <b v="1"/>
    <m/>
    <b v="1"/>
    <b v="1"/>
    <m/>
    <b v="1"/>
    <b v="1"/>
    <m/>
    <m/>
    <b v="1"/>
    <b v="1"/>
  </r>
  <r>
    <n v="23"/>
    <x v="22"/>
    <x v="2"/>
    <s v="Andrea Fuentes;Nannette Umpierre"/>
    <s v="Test Method;Drug substance;Skeleton Build;Finished Product;New"/>
    <m/>
    <x v="0"/>
    <x v="1"/>
    <n v="25"/>
    <n v="5"/>
    <x v="4"/>
    <n v="4"/>
    <x v="0"/>
    <n v="1"/>
    <n v="0"/>
    <x v="0"/>
    <n v="1"/>
    <n v="1"/>
    <n v="2"/>
    <n v="1"/>
    <x v="0"/>
    <n v="2"/>
    <n v="2"/>
    <x v="2"/>
    <n v="2"/>
    <n v="1"/>
    <x v="0"/>
    <d v="2024-08-03T00:00:00"/>
    <d v="2024-08-04T00:00:00"/>
    <x v="22"/>
    <x v="22"/>
    <x v="22"/>
    <x v="22"/>
    <x v="22"/>
    <x v="22"/>
    <b v="1"/>
    <b v="1"/>
    <m/>
    <m/>
    <m/>
    <m/>
    <b v="1"/>
    <m/>
    <b v="1"/>
    <b v="1"/>
    <m/>
    <b v="1"/>
    <b v="1"/>
    <m/>
    <m/>
    <b v="1"/>
    <b v="1"/>
  </r>
  <r>
    <n v="24"/>
    <x v="23"/>
    <x v="7"/>
    <m/>
    <m/>
    <m/>
    <x v="0"/>
    <x v="2"/>
    <n v="25"/>
    <n v="5"/>
    <x v="4"/>
    <n v="5"/>
    <x v="0"/>
    <n v="1"/>
    <n v="0"/>
    <x v="0"/>
    <n v="1"/>
    <n v="1"/>
    <n v="2"/>
    <n v="1"/>
    <x v="0"/>
    <n v="2"/>
    <n v="2"/>
    <x v="2"/>
    <n v="2"/>
    <n v="1"/>
    <x v="0"/>
    <d v="2024-08-04T00:00:00"/>
    <d v="2024-08-05T00:00:00"/>
    <x v="23"/>
    <x v="23"/>
    <x v="23"/>
    <x v="23"/>
    <x v="23"/>
    <x v="23"/>
    <b v="1"/>
    <b v="1"/>
    <m/>
    <m/>
    <m/>
    <m/>
    <b v="1"/>
    <m/>
    <b v="1"/>
    <b v="1"/>
    <m/>
    <b v="1"/>
    <b v="1"/>
    <m/>
    <m/>
    <b v="1"/>
    <b v="1"/>
  </r>
  <r>
    <n v="25"/>
    <x v="24"/>
    <x v="7"/>
    <s v="Joshua Vargas - Network;Fabian Soma - Network;Daniel Bonilla - Network;Daniela Maroto - Network"/>
    <s v="Test Method"/>
    <m/>
    <x v="0"/>
    <x v="2"/>
    <n v="26"/>
    <n v="5"/>
    <x v="5"/>
    <n v="1"/>
    <x v="0"/>
    <n v="1"/>
    <n v="0"/>
    <x v="0"/>
    <n v="1"/>
    <n v="1"/>
    <n v="2"/>
    <n v="1"/>
    <x v="0"/>
    <n v="2"/>
    <n v="2"/>
    <x v="2"/>
    <n v="2"/>
    <n v="1"/>
    <x v="0"/>
    <d v="2024-08-05T00:00:00"/>
    <d v="2024-08-06T00:00:00"/>
    <x v="24"/>
    <x v="24"/>
    <x v="24"/>
    <x v="24"/>
    <x v="24"/>
    <x v="24"/>
    <b v="1"/>
    <b v="1"/>
    <m/>
    <m/>
    <m/>
    <m/>
    <b v="1"/>
    <m/>
    <b v="1"/>
    <b v="1"/>
    <m/>
    <b v="1"/>
    <b v="1"/>
    <m/>
    <m/>
    <b v="1"/>
    <b v="1"/>
  </r>
  <r>
    <n v="26"/>
    <x v="25"/>
    <x v="7"/>
    <s v="Alejandra Robles - Network;Ivan Solis - Network;Glenda Fernandez - Network;Cristofer Orozco - Network;Melanny Camacho - Network;Andres Esquivel - Network"/>
    <s v="Test Method"/>
    <m/>
    <x v="0"/>
    <x v="2"/>
    <n v="25"/>
    <n v="5"/>
    <x v="4"/>
    <n v="2"/>
    <x v="0"/>
    <n v="1"/>
    <n v="0"/>
    <x v="0"/>
    <n v="1"/>
    <n v="1"/>
    <n v="2"/>
    <n v="1"/>
    <x v="0"/>
    <n v="2"/>
    <n v="2"/>
    <x v="2"/>
    <n v="2"/>
    <n v="1"/>
    <x v="0"/>
    <d v="2024-08-06T00:00:00"/>
    <d v="2024-08-07T00:00:00"/>
    <x v="25"/>
    <x v="25"/>
    <x v="25"/>
    <x v="25"/>
    <x v="25"/>
    <x v="25"/>
    <b v="1"/>
    <b v="1"/>
    <m/>
    <m/>
    <m/>
    <m/>
    <b v="1"/>
    <m/>
    <b v="1"/>
    <b v="1"/>
    <m/>
    <b v="1"/>
    <b v="1"/>
    <m/>
    <m/>
    <b v="1"/>
    <b v="1"/>
  </r>
  <r>
    <n v="27"/>
    <x v="26"/>
    <x v="7"/>
    <s v="Kimberly Mata - Network;Carlos Rocha - Network;Daniel Bonilla - Network;Cristofer Orozco - Network;Melanny Camacho - Network;Andres Esquivel - Network;Daniela Maroto - Network"/>
    <s v="New"/>
    <m/>
    <x v="0"/>
    <x v="2"/>
    <n v="29"/>
    <n v="5"/>
    <x v="6"/>
    <n v="4"/>
    <x v="0"/>
    <n v="1"/>
    <n v="0"/>
    <x v="0"/>
    <n v="1"/>
    <n v="1"/>
    <n v="2"/>
    <n v="1"/>
    <x v="0"/>
    <n v="2"/>
    <n v="2"/>
    <x v="2"/>
    <n v="2"/>
    <n v="1"/>
    <x v="0"/>
    <d v="2024-08-07T00:00:00"/>
    <d v="2024-08-08T00:00:00"/>
    <x v="26"/>
    <x v="26"/>
    <x v="26"/>
    <x v="26"/>
    <x v="26"/>
    <x v="26"/>
    <b v="1"/>
    <b v="1"/>
    <m/>
    <m/>
    <m/>
    <m/>
    <b v="1"/>
    <m/>
    <b v="1"/>
    <b v="1"/>
    <m/>
    <b v="1"/>
    <b v="1"/>
    <m/>
    <m/>
    <b v="1"/>
    <b v="1"/>
  </r>
  <r>
    <n v="28"/>
    <x v="27"/>
    <x v="8"/>
    <s v="Joshua Vargas - Network;Fabian Soma - Network;Daniel Bonilla - Network;Daniela Maroto - Network"/>
    <s v="Full Build"/>
    <m/>
    <x v="0"/>
    <x v="0"/>
    <n v="30"/>
    <n v="5"/>
    <x v="7"/>
    <n v="5"/>
    <x v="0"/>
    <n v="1"/>
    <n v="0"/>
    <x v="0"/>
    <n v="1"/>
    <n v="1"/>
    <n v="2"/>
    <n v="1"/>
    <x v="0"/>
    <n v="2"/>
    <n v="2"/>
    <x v="2"/>
    <n v="2"/>
    <n v="1"/>
    <x v="0"/>
    <d v="2024-08-08T00:00:00"/>
    <d v="2024-08-09T00:00:00"/>
    <x v="27"/>
    <x v="27"/>
    <x v="27"/>
    <x v="27"/>
    <x v="27"/>
    <x v="27"/>
    <b v="1"/>
    <b v="1"/>
    <m/>
    <m/>
    <m/>
    <m/>
    <b v="1"/>
    <m/>
    <b v="1"/>
    <b v="1"/>
    <m/>
    <b v="1"/>
    <m/>
    <m/>
    <m/>
    <b v="1"/>
    <b v="1"/>
  </r>
  <r>
    <n v="29"/>
    <x v="28"/>
    <x v="9"/>
    <m/>
    <m/>
    <m/>
    <x v="0"/>
    <x v="3"/>
    <n v="14"/>
    <n v="5"/>
    <x v="8"/>
    <n v="1"/>
    <x v="0"/>
    <n v="1"/>
    <n v="0"/>
    <x v="0"/>
    <n v="1"/>
    <n v="1"/>
    <n v="2"/>
    <n v="1"/>
    <x v="0"/>
    <n v="2"/>
    <n v="2"/>
    <x v="2"/>
    <n v="2"/>
    <n v="1"/>
    <x v="0"/>
    <d v="2024-08-09T00:00:00"/>
    <d v="2024-08-10T00:00:00"/>
    <x v="28"/>
    <x v="28"/>
    <x v="28"/>
    <x v="28"/>
    <x v="28"/>
    <x v="28"/>
    <b v="1"/>
    <b v="1"/>
    <m/>
    <m/>
    <m/>
    <m/>
    <b v="1"/>
    <m/>
    <b v="1"/>
    <b v="1"/>
    <m/>
    <b v="1"/>
    <m/>
    <m/>
    <m/>
    <b v="1"/>
    <b v="1"/>
  </r>
  <r>
    <n v="30"/>
    <x v="29"/>
    <x v="9"/>
    <m/>
    <m/>
    <m/>
    <x v="0"/>
    <x v="3"/>
    <n v="11"/>
    <n v="5"/>
    <x v="9"/>
    <n v="2"/>
    <x v="0"/>
    <n v="1"/>
    <n v="0"/>
    <x v="0"/>
    <n v="1"/>
    <n v="1"/>
    <n v="2"/>
    <n v="1"/>
    <x v="0"/>
    <n v="2"/>
    <n v="2"/>
    <x v="2"/>
    <n v="2"/>
    <n v="1"/>
    <x v="0"/>
    <d v="2024-08-10T00:00:00"/>
    <d v="2024-08-11T00:00:00"/>
    <x v="29"/>
    <x v="29"/>
    <x v="29"/>
    <x v="29"/>
    <x v="29"/>
    <x v="29"/>
    <b v="1"/>
    <b v="1"/>
    <m/>
    <m/>
    <m/>
    <m/>
    <b v="1"/>
    <m/>
    <b v="1"/>
    <b v="1"/>
    <m/>
    <b v="1"/>
    <m/>
    <m/>
    <m/>
    <b v="1"/>
    <b v="1"/>
  </r>
  <r>
    <n v="31"/>
    <x v="30"/>
    <x v="8"/>
    <s v="Ivan Solis - Network;Cristofer Orozco - Network;Melanny Camacho - Network;Raquel Bolaños;Andres Esquivel - Network"/>
    <m/>
    <m/>
    <x v="0"/>
    <x v="0"/>
    <n v="12"/>
    <n v="5"/>
    <x v="10"/>
    <n v="4"/>
    <x v="0"/>
    <n v="1"/>
    <n v="0"/>
    <x v="0"/>
    <n v="1"/>
    <n v="1"/>
    <n v="2"/>
    <n v="1"/>
    <x v="0"/>
    <n v="2"/>
    <n v="2"/>
    <x v="2"/>
    <n v="2"/>
    <n v="1"/>
    <x v="0"/>
    <d v="2024-08-11T00:00:00"/>
    <d v="2024-08-12T00:00:00"/>
    <x v="0"/>
    <x v="0"/>
    <x v="0"/>
    <x v="0"/>
    <x v="0"/>
    <x v="0"/>
    <b v="1"/>
    <b v="1"/>
    <m/>
    <m/>
    <m/>
    <m/>
    <b v="1"/>
    <m/>
    <b v="1"/>
    <b v="1"/>
    <m/>
    <b v="1"/>
    <m/>
    <m/>
    <m/>
    <b v="1"/>
    <b v="1"/>
  </r>
  <r>
    <n v="32"/>
    <x v="31"/>
    <x v="8"/>
    <s v="Kimberly Mata - Network;Carlos Rocha - Network;Cristofer Orozco - Network;Melanny Camacho - Network;Raquel Bolanos - Network;Andres Esquivel - Network;Daniela Maroto - Network"/>
    <s v="Skeleton Build"/>
    <m/>
    <x v="0"/>
    <x v="0"/>
    <n v="16"/>
    <n v="5"/>
    <x v="11"/>
    <n v="5"/>
    <x v="0"/>
    <n v="1"/>
    <n v="0"/>
    <x v="0"/>
    <n v="1"/>
    <n v="1"/>
    <n v="2"/>
    <n v="1"/>
    <x v="0"/>
    <n v="2"/>
    <n v="2"/>
    <x v="2"/>
    <n v="2"/>
    <n v="1"/>
    <x v="0"/>
    <d v="2024-08-12T00:00:00"/>
    <d v="2024-08-13T00:00:00"/>
    <x v="1"/>
    <x v="1"/>
    <x v="1"/>
    <x v="1"/>
    <x v="1"/>
    <x v="1"/>
    <b v="1"/>
    <b v="1"/>
    <m/>
    <m/>
    <m/>
    <m/>
    <b v="1"/>
    <m/>
    <b v="1"/>
    <b v="1"/>
    <m/>
    <b v="1"/>
    <m/>
    <m/>
    <m/>
    <b v="1"/>
    <b v="1"/>
  </r>
  <r>
    <n v="33"/>
    <x v="32"/>
    <x v="2"/>
    <s v="Sely Cheung;Nannette Umpierre"/>
    <s v="Test Method;Drug substance;Skeleton Build;Finished Product;New"/>
    <m/>
    <x v="0"/>
    <x v="1"/>
    <n v="10"/>
    <n v="5"/>
    <x v="12"/>
    <n v="1"/>
    <x v="0"/>
    <n v="1"/>
    <n v="0"/>
    <x v="0"/>
    <n v="1"/>
    <n v="1"/>
    <n v="2"/>
    <n v="1"/>
    <x v="0"/>
    <n v="2"/>
    <n v="2"/>
    <x v="2"/>
    <n v="2"/>
    <n v="1"/>
    <x v="0"/>
    <d v="2024-08-13T00:00:00"/>
    <d v="2024-08-14T00:00:00"/>
    <x v="2"/>
    <x v="2"/>
    <x v="2"/>
    <x v="2"/>
    <x v="2"/>
    <x v="2"/>
    <b v="1"/>
    <b v="1"/>
    <m/>
    <m/>
    <m/>
    <m/>
    <b v="1"/>
    <m/>
    <b v="1"/>
    <b v="1"/>
    <m/>
    <b v="1"/>
    <m/>
    <m/>
    <m/>
    <b v="1"/>
    <b v="1"/>
  </r>
  <r>
    <n v="34"/>
    <x v="33"/>
    <x v="4"/>
    <s v="Sely Cheung;Nannette Umpierre"/>
    <s v="Test Method;Consumable;Raw material;Skeleton Build;New"/>
    <m/>
    <x v="0"/>
    <x v="1"/>
    <n v="10"/>
    <n v="5"/>
    <x v="12"/>
    <n v="2"/>
    <x v="0"/>
    <n v="1"/>
    <n v="0"/>
    <x v="0"/>
    <n v="1"/>
    <n v="1"/>
    <n v="2"/>
    <n v="1"/>
    <x v="0"/>
    <n v="2"/>
    <n v="2"/>
    <x v="2"/>
    <n v="2"/>
    <n v="1"/>
    <x v="0"/>
    <d v="2024-08-14T00:00:00"/>
    <d v="2024-08-15T00:00:00"/>
    <x v="3"/>
    <x v="3"/>
    <x v="3"/>
    <x v="3"/>
    <x v="3"/>
    <x v="3"/>
    <b v="1"/>
    <b v="1"/>
    <m/>
    <m/>
    <m/>
    <m/>
    <b v="1"/>
    <m/>
    <b v="1"/>
    <b v="1"/>
    <m/>
    <b v="1"/>
    <m/>
    <m/>
    <m/>
    <b v="1"/>
    <b v="1"/>
  </r>
  <r>
    <n v="35"/>
    <x v="34"/>
    <x v="9"/>
    <m/>
    <s v="Micro method;New"/>
    <m/>
    <x v="0"/>
    <x v="3"/>
    <n v="10"/>
    <n v="5"/>
    <x v="12"/>
    <n v="4"/>
    <x v="0"/>
    <n v="1"/>
    <n v="0"/>
    <x v="0"/>
    <n v="1"/>
    <n v="1"/>
    <n v="2"/>
    <n v="1"/>
    <x v="0"/>
    <n v="2"/>
    <n v="2"/>
    <x v="2"/>
    <n v="2"/>
    <n v="1"/>
    <x v="0"/>
    <d v="2024-08-15T00:00:00"/>
    <d v="2024-08-16T00:00:00"/>
    <x v="4"/>
    <x v="4"/>
    <x v="4"/>
    <x v="4"/>
    <x v="4"/>
    <x v="4"/>
    <b v="1"/>
    <b v="1"/>
    <m/>
    <m/>
    <m/>
    <m/>
    <b v="1"/>
    <m/>
    <b v="1"/>
    <b v="1"/>
    <m/>
    <b v="1"/>
    <m/>
    <m/>
    <m/>
    <b v="1"/>
    <b v="1"/>
  </r>
  <r>
    <n v="36"/>
    <x v="35"/>
    <x v="10"/>
    <s v="Joshua Vargas - Network"/>
    <s v="Micro method;New;Do not delete"/>
    <m/>
    <x v="0"/>
    <x v="2"/>
    <n v="10"/>
    <n v="5"/>
    <x v="12"/>
    <n v="5"/>
    <x v="0"/>
    <n v="1"/>
    <n v="0"/>
    <x v="0"/>
    <n v="1"/>
    <n v="1"/>
    <n v="2"/>
    <n v="1"/>
    <x v="0"/>
    <n v="2"/>
    <n v="2"/>
    <x v="2"/>
    <n v="2"/>
    <n v="1"/>
    <x v="0"/>
    <d v="2024-08-16T00:00:00"/>
    <d v="2024-08-17T00:00:00"/>
    <x v="5"/>
    <x v="5"/>
    <x v="5"/>
    <x v="5"/>
    <x v="5"/>
    <x v="5"/>
    <b v="1"/>
    <b v="1"/>
    <m/>
    <m/>
    <m/>
    <m/>
    <b v="1"/>
    <m/>
    <b v="1"/>
    <b v="1"/>
    <m/>
    <b v="1"/>
    <m/>
    <m/>
    <m/>
    <b v="1"/>
    <b v="1"/>
  </r>
  <r>
    <n v="37"/>
    <x v="36"/>
    <x v="9"/>
    <m/>
    <s v="Micro method;New"/>
    <m/>
    <x v="0"/>
    <x v="3"/>
    <n v="10"/>
    <n v="5"/>
    <x v="12"/>
    <n v="2"/>
    <x v="0"/>
    <n v="1"/>
    <n v="0"/>
    <x v="0"/>
    <n v="1"/>
    <n v="1"/>
    <n v="2"/>
    <n v="1"/>
    <x v="0"/>
    <n v="2"/>
    <n v="2"/>
    <x v="2"/>
    <n v="2"/>
    <n v="1"/>
    <x v="0"/>
    <d v="2024-08-17T00:00:00"/>
    <d v="2024-08-18T00:00:00"/>
    <x v="6"/>
    <x v="6"/>
    <x v="6"/>
    <x v="6"/>
    <x v="6"/>
    <x v="6"/>
    <b v="1"/>
    <b v="1"/>
    <m/>
    <m/>
    <m/>
    <m/>
    <b v="1"/>
    <m/>
    <b v="1"/>
    <b v="1"/>
    <m/>
    <b v="1"/>
    <m/>
    <m/>
    <m/>
    <b v="1"/>
    <b v="1"/>
  </r>
  <r>
    <n v="38"/>
    <x v="37"/>
    <x v="9"/>
    <m/>
    <s v="Micro method;New"/>
    <m/>
    <x v="0"/>
    <x v="3"/>
    <n v="10"/>
    <n v="5"/>
    <x v="12"/>
    <n v="2"/>
    <x v="0"/>
    <n v="1"/>
    <n v="0"/>
    <x v="0"/>
    <n v="1"/>
    <n v="1"/>
    <n v="2"/>
    <n v="1"/>
    <x v="0"/>
    <n v="2"/>
    <n v="2"/>
    <x v="2"/>
    <n v="2"/>
    <n v="1"/>
    <x v="0"/>
    <d v="2024-08-18T00:00:00"/>
    <d v="2024-08-19T00:00:00"/>
    <x v="7"/>
    <x v="7"/>
    <x v="7"/>
    <x v="7"/>
    <x v="7"/>
    <x v="7"/>
    <b v="1"/>
    <b v="1"/>
    <m/>
    <m/>
    <m/>
    <m/>
    <b v="1"/>
    <m/>
    <b v="1"/>
    <b v="1"/>
    <m/>
    <b v="1"/>
    <m/>
    <m/>
    <m/>
    <b v="1"/>
    <b v="1"/>
  </r>
  <r>
    <n v="39"/>
    <x v="38"/>
    <x v="9"/>
    <m/>
    <s v="Micro method;New"/>
    <m/>
    <x v="0"/>
    <x v="3"/>
    <n v="10"/>
    <n v="5"/>
    <x v="12"/>
    <n v="2"/>
    <x v="0"/>
    <n v="1"/>
    <n v="0"/>
    <x v="0"/>
    <n v="1"/>
    <n v="1"/>
    <n v="2"/>
    <n v="1"/>
    <x v="0"/>
    <n v="2"/>
    <n v="2"/>
    <x v="2"/>
    <n v="2"/>
    <n v="1"/>
    <x v="0"/>
    <d v="2024-08-19T00:00:00"/>
    <d v="2024-08-20T00:00:00"/>
    <x v="8"/>
    <x v="8"/>
    <x v="8"/>
    <x v="8"/>
    <x v="8"/>
    <x v="8"/>
    <b v="1"/>
    <b v="1"/>
    <m/>
    <m/>
    <m/>
    <m/>
    <b v="1"/>
    <m/>
    <b v="1"/>
    <b v="1"/>
    <m/>
    <b v="1"/>
    <m/>
    <m/>
    <m/>
    <b v="1"/>
    <b v="1"/>
  </r>
  <r>
    <n v="40"/>
    <x v="39"/>
    <x v="9"/>
    <m/>
    <s v="Micro method;New"/>
    <m/>
    <x v="0"/>
    <x v="3"/>
    <n v="10"/>
    <n v="5"/>
    <x v="12"/>
    <n v="2"/>
    <x v="0"/>
    <n v="1"/>
    <n v="0"/>
    <x v="0"/>
    <n v="1"/>
    <n v="1"/>
    <n v="2"/>
    <n v="1"/>
    <x v="0"/>
    <n v="2"/>
    <n v="2"/>
    <x v="2"/>
    <n v="2"/>
    <n v="1"/>
    <x v="0"/>
    <d v="2024-08-20T00:00:00"/>
    <d v="2024-08-21T00:00:00"/>
    <x v="9"/>
    <x v="9"/>
    <x v="9"/>
    <x v="9"/>
    <x v="9"/>
    <x v="9"/>
    <b v="1"/>
    <b v="1"/>
    <m/>
    <m/>
    <m/>
    <m/>
    <b v="1"/>
    <m/>
    <b v="1"/>
    <b v="1"/>
    <m/>
    <b v="1"/>
    <m/>
    <m/>
    <m/>
    <b v="1"/>
    <b v="1"/>
  </r>
  <r>
    <n v="41"/>
    <x v="40"/>
    <x v="9"/>
    <m/>
    <s v="Micro method;New"/>
    <m/>
    <x v="0"/>
    <x v="3"/>
    <n v="10"/>
    <n v="5"/>
    <x v="12"/>
    <n v="2"/>
    <x v="0"/>
    <n v="1"/>
    <n v="0"/>
    <x v="0"/>
    <n v="1"/>
    <n v="1"/>
    <n v="2"/>
    <n v="1"/>
    <x v="0"/>
    <n v="2"/>
    <n v="2"/>
    <x v="2"/>
    <n v="2"/>
    <n v="1"/>
    <x v="0"/>
    <d v="2024-08-21T00:00:00"/>
    <d v="2024-08-22T00:00:00"/>
    <x v="10"/>
    <x v="10"/>
    <x v="10"/>
    <x v="10"/>
    <x v="10"/>
    <x v="10"/>
    <b v="1"/>
    <b v="1"/>
    <m/>
    <m/>
    <m/>
    <m/>
    <b v="1"/>
    <m/>
    <b v="1"/>
    <b v="1"/>
    <m/>
    <b v="1"/>
    <m/>
    <m/>
    <m/>
    <b v="1"/>
    <b v="1"/>
  </r>
  <r>
    <n v="42"/>
    <x v="41"/>
    <x v="9"/>
    <m/>
    <s v="Micro method;New"/>
    <m/>
    <x v="0"/>
    <x v="3"/>
    <n v="10"/>
    <n v="5"/>
    <x v="12"/>
    <n v="2"/>
    <x v="0"/>
    <n v="1"/>
    <n v="0"/>
    <x v="0"/>
    <n v="1"/>
    <n v="1"/>
    <n v="2"/>
    <n v="1"/>
    <x v="0"/>
    <n v="2"/>
    <n v="2"/>
    <x v="2"/>
    <n v="2"/>
    <n v="1"/>
    <x v="0"/>
    <d v="2024-08-22T00:00:00"/>
    <d v="2024-08-23T00:00:00"/>
    <x v="11"/>
    <x v="11"/>
    <x v="11"/>
    <x v="11"/>
    <x v="11"/>
    <x v="11"/>
    <b v="1"/>
    <b v="1"/>
    <m/>
    <m/>
    <m/>
    <m/>
    <b v="1"/>
    <m/>
    <b v="1"/>
    <b v="1"/>
    <m/>
    <b v="1"/>
    <m/>
    <m/>
    <m/>
    <b v="1"/>
    <b v="1"/>
  </r>
  <r>
    <n v="43"/>
    <x v="42"/>
    <x v="9"/>
    <m/>
    <s v="Micro method;New"/>
    <m/>
    <x v="0"/>
    <x v="3"/>
    <n v="10"/>
    <n v="5"/>
    <x v="12"/>
    <n v="2"/>
    <x v="0"/>
    <n v="1"/>
    <n v="0"/>
    <x v="0"/>
    <n v="1"/>
    <n v="1"/>
    <n v="2"/>
    <n v="1"/>
    <x v="0"/>
    <n v="2"/>
    <n v="2"/>
    <x v="2"/>
    <n v="2"/>
    <n v="1"/>
    <x v="0"/>
    <d v="2024-08-23T00:00:00"/>
    <d v="2024-08-24T00:00:00"/>
    <x v="12"/>
    <x v="12"/>
    <x v="12"/>
    <x v="12"/>
    <x v="12"/>
    <x v="12"/>
    <b v="1"/>
    <b v="1"/>
    <m/>
    <m/>
    <m/>
    <m/>
    <b v="1"/>
    <m/>
    <b v="1"/>
    <b v="1"/>
    <m/>
    <b v="1"/>
    <m/>
    <m/>
    <m/>
    <b v="1"/>
    <b v="1"/>
  </r>
  <r>
    <n v="44"/>
    <x v="43"/>
    <x v="9"/>
    <m/>
    <s v="Micro method;New"/>
    <m/>
    <x v="0"/>
    <x v="3"/>
    <n v="10"/>
    <n v="5"/>
    <x v="12"/>
    <n v="2"/>
    <x v="0"/>
    <n v="1"/>
    <n v="0"/>
    <x v="0"/>
    <n v="1"/>
    <n v="1"/>
    <n v="2"/>
    <n v="1"/>
    <x v="0"/>
    <n v="2"/>
    <n v="2"/>
    <x v="2"/>
    <n v="2"/>
    <n v="1"/>
    <x v="0"/>
    <d v="2024-08-24T00:00:00"/>
    <d v="2024-08-25T00:00:00"/>
    <x v="13"/>
    <x v="13"/>
    <x v="13"/>
    <x v="13"/>
    <x v="13"/>
    <x v="13"/>
    <b v="1"/>
    <b v="1"/>
    <m/>
    <m/>
    <m/>
    <m/>
    <b v="1"/>
    <m/>
    <b v="1"/>
    <b v="1"/>
    <m/>
    <b v="1"/>
    <m/>
    <m/>
    <m/>
    <b v="1"/>
    <b v="1"/>
  </r>
  <r>
    <n v="45"/>
    <x v="44"/>
    <x v="9"/>
    <m/>
    <s v="Micro method;New"/>
    <m/>
    <x v="0"/>
    <x v="3"/>
    <n v="10"/>
    <n v="5"/>
    <x v="12"/>
    <n v="2"/>
    <x v="0"/>
    <n v="1"/>
    <n v="0"/>
    <x v="0"/>
    <n v="1"/>
    <n v="1"/>
    <n v="2"/>
    <n v="1"/>
    <x v="0"/>
    <n v="2"/>
    <n v="2"/>
    <x v="2"/>
    <n v="2"/>
    <n v="1"/>
    <x v="0"/>
    <d v="2024-08-25T00:00:00"/>
    <d v="2024-08-26T00:00:00"/>
    <x v="14"/>
    <x v="14"/>
    <x v="14"/>
    <x v="14"/>
    <x v="14"/>
    <x v="14"/>
    <b v="1"/>
    <b v="1"/>
    <m/>
    <m/>
    <m/>
    <m/>
    <b v="1"/>
    <m/>
    <b v="1"/>
    <b v="1"/>
    <m/>
    <b v="1"/>
    <m/>
    <m/>
    <m/>
    <b v="1"/>
    <b v="1"/>
  </r>
  <r>
    <n v="46"/>
    <x v="45"/>
    <x v="9"/>
    <m/>
    <s v="Micro method;New"/>
    <m/>
    <x v="0"/>
    <x v="3"/>
    <n v="10"/>
    <n v="5"/>
    <x v="12"/>
    <n v="2"/>
    <x v="0"/>
    <n v="1"/>
    <n v="0"/>
    <x v="0"/>
    <n v="1"/>
    <n v="1"/>
    <n v="2"/>
    <n v="1"/>
    <x v="0"/>
    <n v="2"/>
    <n v="2"/>
    <x v="2"/>
    <n v="2"/>
    <n v="1"/>
    <x v="0"/>
    <d v="2024-08-26T00:00:00"/>
    <d v="2024-08-27T00:00:00"/>
    <x v="15"/>
    <x v="15"/>
    <x v="15"/>
    <x v="15"/>
    <x v="15"/>
    <x v="15"/>
    <b v="1"/>
    <b v="1"/>
    <m/>
    <m/>
    <m/>
    <m/>
    <b v="1"/>
    <m/>
    <b v="1"/>
    <b v="1"/>
    <m/>
    <m/>
    <m/>
    <m/>
    <m/>
    <b v="1"/>
    <b v="1"/>
  </r>
  <r>
    <n v="47"/>
    <x v="46"/>
    <x v="9"/>
    <m/>
    <s v="Micro method;New"/>
    <m/>
    <x v="0"/>
    <x v="3"/>
    <n v="10"/>
    <n v="5"/>
    <x v="12"/>
    <n v="2"/>
    <x v="0"/>
    <n v="1"/>
    <n v="0"/>
    <x v="0"/>
    <n v="1"/>
    <n v="1"/>
    <n v="2"/>
    <n v="1"/>
    <x v="0"/>
    <n v="2"/>
    <n v="2"/>
    <x v="2"/>
    <n v="2"/>
    <n v="1"/>
    <x v="0"/>
    <d v="2024-08-27T00:00:00"/>
    <d v="2024-08-28T00:00:00"/>
    <x v="16"/>
    <x v="16"/>
    <x v="16"/>
    <x v="16"/>
    <x v="16"/>
    <x v="16"/>
    <b v="1"/>
    <b v="1"/>
    <m/>
    <m/>
    <m/>
    <m/>
    <b v="1"/>
    <m/>
    <b v="1"/>
    <b v="1"/>
    <m/>
    <m/>
    <m/>
    <m/>
    <m/>
    <b v="1"/>
    <b v="1"/>
  </r>
  <r>
    <n v="48"/>
    <x v="47"/>
    <x v="9"/>
    <m/>
    <s v="Micro method;New"/>
    <m/>
    <x v="0"/>
    <x v="3"/>
    <n v="10"/>
    <n v="5"/>
    <x v="12"/>
    <n v="2"/>
    <x v="0"/>
    <n v="1"/>
    <n v="0"/>
    <x v="0"/>
    <n v="1"/>
    <n v="1"/>
    <n v="2"/>
    <n v="1"/>
    <x v="0"/>
    <n v="2"/>
    <n v="2"/>
    <x v="2"/>
    <n v="2"/>
    <n v="1"/>
    <x v="0"/>
    <d v="2024-08-28T00:00:00"/>
    <d v="2024-08-29T00:00:00"/>
    <x v="17"/>
    <x v="17"/>
    <x v="17"/>
    <x v="17"/>
    <x v="17"/>
    <x v="17"/>
    <b v="1"/>
    <b v="1"/>
    <m/>
    <m/>
    <m/>
    <m/>
    <b v="1"/>
    <m/>
    <b v="1"/>
    <b v="1"/>
    <m/>
    <m/>
    <m/>
    <m/>
    <m/>
    <b v="1"/>
    <b v="1"/>
  </r>
  <r>
    <n v="49"/>
    <x v="48"/>
    <x v="9"/>
    <m/>
    <s v="Micro method;New"/>
    <m/>
    <x v="0"/>
    <x v="3"/>
    <n v="10"/>
    <n v="5"/>
    <x v="12"/>
    <n v="2"/>
    <x v="0"/>
    <n v="1"/>
    <n v="0"/>
    <x v="0"/>
    <n v="1"/>
    <n v="1"/>
    <n v="2"/>
    <n v="1"/>
    <x v="0"/>
    <n v="2"/>
    <n v="2"/>
    <x v="2"/>
    <n v="2"/>
    <n v="1"/>
    <x v="0"/>
    <d v="2024-08-29T00:00:00"/>
    <d v="2024-08-30T00:00:00"/>
    <x v="18"/>
    <x v="18"/>
    <x v="18"/>
    <x v="18"/>
    <x v="18"/>
    <x v="18"/>
    <b v="1"/>
    <b v="1"/>
    <m/>
    <m/>
    <m/>
    <m/>
    <b v="1"/>
    <m/>
    <b v="1"/>
    <b v="1"/>
    <m/>
    <m/>
    <m/>
    <m/>
    <m/>
    <b v="1"/>
    <b v="1"/>
  </r>
  <r>
    <n v="50"/>
    <x v="49"/>
    <x v="9"/>
    <m/>
    <s v="Micro method;New"/>
    <m/>
    <x v="0"/>
    <x v="3"/>
    <n v="10"/>
    <n v="5"/>
    <x v="12"/>
    <n v="2"/>
    <x v="0"/>
    <n v="1"/>
    <n v="0"/>
    <x v="0"/>
    <n v="1"/>
    <n v="1"/>
    <n v="2"/>
    <n v="1"/>
    <x v="0"/>
    <n v="2"/>
    <n v="2"/>
    <x v="2"/>
    <n v="2"/>
    <n v="1"/>
    <x v="0"/>
    <d v="2024-08-30T00:00:00"/>
    <d v="2024-08-31T00:00:00"/>
    <x v="19"/>
    <x v="19"/>
    <x v="19"/>
    <x v="19"/>
    <x v="19"/>
    <x v="19"/>
    <b v="1"/>
    <b v="1"/>
    <m/>
    <m/>
    <m/>
    <m/>
    <b v="1"/>
    <m/>
    <b v="1"/>
    <b v="1"/>
    <m/>
    <m/>
    <m/>
    <m/>
    <m/>
    <b v="1"/>
    <b v="1"/>
  </r>
  <r>
    <n v="51"/>
    <x v="50"/>
    <x v="9"/>
    <m/>
    <s v="Micro method;New"/>
    <m/>
    <x v="0"/>
    <x v="3"/>
    <n v="10"/>
    <n v="5"/>
    <x v="12"/>
    <n v="2"/>
    <x v="0"/>
    <n v="1"/>
    <n v="0"/>
    <x v="0"/>
    <n v="1"/>
    <n v="1"/>
    <n v="2"/>
    <n v="1"/>
    <x v="0"/>
    <n v="2"/>
    <n v="2"/>
    <x v="2"/>
    <n v="2"/>
    <n v="1"/>
    <x v="0"/>
    <d v="2024-08-31T00:00:00"/>
    <d v="2024-09-01T00:00:00"/>
    <x v="20"/>
    <x v="20"/>
    <x v="20"/>
    <x v="20"/>
    <x v="20"/>
    <x v="20"/>
    <b v="1"/>
    <b v="1"/>
    <m/>
    <m/>
    <m/>
    <m/>
    <b v="1"/>
    <m/>
    <b v="1"/>
    <b v="1"/>
    <m/>
    <m/>
    <m/>
    <m/>
    <m/>
    <b v="1"/>
    <b v="1"/>
  </r>
  <r>
    <n v="52"/>
    <x v="51"/>
    <x v="9"/>
    <m/>
    <s v="Micro method;New"/>
    <m/>
    <x v="0"/>
    <x v="3"/>
    <n v="10"/>
    <n v="5"/>
    <x v="12"/>
    <n v="2"/>
    <x v="0"/>
    <n v="1"/>
    <n v="0"/>
    <x v="0"/>
    <n v="1"/>
    <n v="1"/>
    <n v="2"/>
    <n v="1"/>
    <x v="0"/>
    <n v="2"/>
    <n v="2"/>
    <x v="2"/>
    <n v="2"/>
    <n v="1"/>
    <x v="0"/>
    <d v="2024-09-01T00:00:00"/>
    <d v="2024-09-02T00:00:00"/>
    <x v="21"/>
    <x v="21"/>
    <x v="21"/>
    <x v="21"/>
    <x v="21"/>
    <x v="21"/>
    <b v="1"/>
    <b v="1"/>
    <m/>
    <m/>
    <m/>
    <m/>
    <b v="1"/>
    <m/>
    <b v="1"/>
    <b v="1"/>
    <m/>
    <m/>
    <m/>
    <m/>
    <m/>
    <b v="1"/>
    <b v="1"/>
  </r>
  <r>
    <n v="53"/>
    <x v="52"/>
    <x v="9"/>
    <m/>
    <s v="Micro method;New"/>
    <m/>
    <x v="0"/>
    <x v="3"/>
    <n v="10"/>
    <n v="5"/>
    <x v="12"/>
    <n v="2"/>
    <x v="0"/>
    <n v="1"/>
    <n v="0"/>
    <x v="0"/>
    <n v="1"/>
    <n v="1"/>
    <n v="2"/>
    <n v="1"/>
    <x v="0"/>
    <n v="2"/>
    <n v="2"/>
    <x v="2"/>
    <n v="2"/>
    <n v="1"/>
    <x v="0"/>
    <d v="2024-09-02T00:00:00"/>
    <d v="2024-09-03T00:00:00"/>
    <x v="22"/>
    <x v="22"/>
    <x v="22"/>
    <x v="22"/>
    <x v="22"/>
    <x v="22"/>
    <b v="1"/>
    <b v="1"/>
    <m/>
    <m/>
    <m/>
    <m/>
    <b v="1"/>
    <m/>
    <b v="1"/>
    <b v="1"/>
    <m/>
    <m/>
    <m/>
    <m/>
    <m/>
    <b v="1"/>
    <b v="1"/>
  </r>
  <r>
    <n v="54"/>
    <x v="53"/>
    <x v="9"/>
    <m/>
    <s v="Micro method;New"/>
    <m/>
    <x v="0"/>
    <x v="3"/>
    <n v="10"/>
    <n v="5"/>
    <x v="12"/>
    <n v="2"/>
    <x v="0"/>
    <n v="1"/>
    <n v="0"/>
    <x v="0"/>
    <n v="1"/>
    <n v="1"/>
    <n v="2"/>
    <n v="1"/>
    <x v="0"/>
    <n v="2"/>
    <n v="2"/>
    <x v="2"/>
    <n v="2"/>
    <n v="1"/>
    <x v="0"/>
    <d v="2024-09-03T00:00:00"/>
    <d v="2024-09-04T00:00:00"/>
    <x v="0"/>
    <x v="0"/>
    <x v="0"/>
    <x v="0"/>
    <x v="0"/>
    <x v="0"/>
    <b v="1"/>
    <b v="1"/>
    <m/>
    <m/>
    <m/>
    <m/>
    <b v="1"/>
    <m/>
    <b v="1"/>
    <b v="1"/>
    <m/>
    <m/>
    <m/>
    <m/>
    <m/>
    <b v="1"/>
    <b v="1"/>
  </r>
  <r>
    <n v="55"/>
    <x v="54"/>
    <x v="9"/>
    <m/>
    <s v="Micro method;New"/>
    <m/>
    <x v="0"/>
    <x v="3"/>
    <n v="10"/>
    <n v="5"/>
    <x v="12"/>
    <n v="2"/>
    <x v="0"/>
    <n v="1"/>
    <n v="0"/>
    <x v="0"/>
    <n v="1"/>
    <n v="1"/>
    <n v="2"/>
    <n v="1"/>
    <x v="0"/>
    <n v="2"/>
    <n v="2"/>
    <x v="2"/>
    <n v="2"/>
    <n v="1"/>
    <x v="0"/>
    <d v="2024-09-04T00:00:00"/>
    <d v="2024-09-05T00:00:00"/>
    <x v="1"/>
    <x v="1"/>
    <x v="1"/>
    <x v="1"/>
    <x v="1"/>
    <x v="1"/>
    <b v="1"/>
    <b v="1"/>
    <m/>
    <m/>
    <m/>
    <m/>
    <b v="1"/>
    <m/>
    <b v="1"/>
    <b v="1"/>
    <m/>
    <m/>
    <m/>
    <m/>
    <m/>
    <b v="1"/>
    <b v="1"/>
  </r>
  <r>
    <n v="56"/>
    <x v="55"/>
    <x v="9"/>
    <m/>
    <s v="Micro method;New"/>
    <m/>
    <x v="0"/>
    <x v="3"/>
    <n v="10"/>
    <n v="5"/>
    <x v="12"/>
    <n v="2"/>
    <x v="0"/>
    <n v="1"/>
    <n v="0"/>
    <x v="0"/>
    <n v="1"/>
    <n v="1"/>
    <n v="2"/>
    <n v="1"/>
    <x v="0"/>
    <n v="2"/>
    <n v="2"/>
    <x v="2"/>
    <n v="2"/>
    <n v="1"/>
    <x v="0"/>
    <d v="2024-09-05T00:00:00"/>
    <d v="2024-09-06T00:00:00"/>
    <x v="2"/>
    <x v="2"/>
    <x v="2"/>
    <x v="2"/>
    <x v="2"/>
    <x v="2"/>
    <b v="1"/>
    <b v="1"/>
    <m/>
    <m/>
    <m/>
    <m/>
    <b v="1"/>
    <m/>
    <b v="1"/>
    <b v="1"/>
    <m/>
    <m/>
    <m/>
    <m/>
    <m/>
    <b v="1"/>
    <b v="1"/>
  </r>
  <r>
    <n v="57"/>
    <x v="56"/>
    <x v="9"/>
    <m/>
    <s v="Micro method;New"/>
    <m/>
    <x v="0"/>
    <x v="3"/>
    <n v="10"/>
    <n v="5"/>
    <x v="12"/>
    <n v="2"/>
    <x v="0"/>
    <n v="1"/>
    <n v="0"/>
    <x v="0"/>
    <n v="1"/>
    <n v="1"/>
    <n v="2"/>
    <n v="1"/>
    <x v="0"/>
    <n v="2"/>
    <n v="2"/>
    <x v="2"/>
    <n v="2"/>
    <n v="1"/>
    <x v="0"/>
    <d v="2024-09-06T00:00:00"/>
    <d v="2024-09-07T00:00:00"/>
    <x v="3"/>
    <x v="3"/>
    <x v="3"/>
    <x v="3"/>
    <x v="3"/>
    <x v="3"/>
    <b v="1"/>
    <b v="1"/>
    <m/>
    <m/>
    <m/>
    <m/>
    <b v="1"/>
    <m/>
    <b v="1"/>
    <b v="1"/>
    <m/>
    <m/>
    <m/>
    <m/>
    <m/>
    <b v="1"/>
    <b v="1"/>
  </r>
  <r>
    <n v="58"/>
    <x v="57"/>
    <x v="9"/>
    <m/>
    <s v="Micro method;New"/>
    <m/>
    <x v="0"/>
    <x v="3"/>
    <n v="10"/>
    <n v="5"/>
    <x v="12"/>
    <n v="2"/>
    <x v="0"/>
    <n v="1"/>
    <n v="0"/>
    <x v="0"/>
    <n v="1"/>
    <n v="1"/>
    <n v="2"/>
    <n v="1"/>
    <x v="0"/>
    <n v="2"/>
    <n v="2"/>
    <x v="2"/>
    <n v="2"/>
    <n v="1"/>
    <x v="0"/>
    <d v="2024-09-07T00:00:00"/>
    <d v="2024-09-08T00:00:00"/>
    <x v="4"/>
    <x v="4"/>
    <x v="4"/>
    <x v="4"/>
    <x v="4"/>
    <x v="4"/>
    <b v="1"/>
    <b v="1"/>
    <m/>
    <m/>
    <m/>
    <m/>
    <b v="1"/>
    <m/>
    <b v="1"/>
    <b v="1"/>
    <m/>
    <m/>
    <m/>
    <m/>
    <m/>
    <b v="1"/>
    <b v="1"/>
  </r>
  <r>
    <n v="59"/>
    <x v="58"/>
    <x v="9"/>
    <m/>
    <s v="Micro method;New"/>
    <m/>
    <x v="0"/>
    <x v="3"/>
    <n v="10"/>
    <n v="5"/>
    <x v="12"/>
    <n v="2"/>
    <x v="0"/>
    <n v="1"/>
    <n v="0"/>
    <x v="0"/>
    <n v="1"/>
    <n v="1"/>
    <n v="2"/>
    <n v="1"/>
    <x v="0"/>
    <n v="2"/>
    <n v="2"/>
    <x v="2"/>
    <n v="2"/>
    <n v="1"/>
    <x v="0"/>
    <d v="2024-09-08T00:00:00"/>
    <d v="2024-09-09T00:00:00"/>
    <x v="5"/>
    <x v="5"/>
    <x v="5"/>
    <x v="5"/>
    <x v="5"/>
    <x v="5"/>
    <b v="1"/>
    <b v="1"/>
    <m/>
    <m/>
    <m/>
    <m/>
    <b v="1"/>
    <m/>
    <b v="1"/>
    <b v="1"/>
    <m/>
    <m/>
    <m/>
    <m/>
    <m/>
    <b v="1"/>
    <b v="1"/>
  </r>
  <r>
    <n v="60"/>
    <x v="59"/>
    <x v="9"/>
    <m/>
    <s v="Micro method;New"/>
    <m/>
    <x v="0"/>
    <x v="3"/>
    <n v="10"/>
    <n v="5"/>
    <x v="12"/>
    <n v="2"/>
    <x v="0"/>
    <n v="1"/>
    <n v="0"/>
    <x v="0"/>
    <n v="1"/>
    <n v="1"/>
    <n v="2"/>
    <n v="1"/>
    <x v="0"/>
    <n v="2"/>
    <n v="2"/>
    <x v="2"/>
    <n v="2"/>
    <n v="1"/>
    <x v="0"/>
    <d v="2024-09-09T00:00:00"/>
    <d v="2024-09-10T00:00:00"/>
    <x v="6"/>
    <x v="6"/>
    <x v="6"/>
    <x v="6"/>
    <x v="6"/>
    <x v="6"/>
    <b v="1"/>
    <b v="1"/>
    <m/>
    <m/>
    <m/>
    <m/>
    <b v="1"/>
    <m/>
    <b v="1"/>
    <b v="1"/>
    <m/>
    <m/>
    <m/>
    <m/>
    <m/>
    <b v="1"/>
    <b v="1"/>
  </r>
  <r>
    <n v="61"/>
    <x v="60"/>
    <x v="9"/>
    <m/>
    <s v="Micro method;New"/>
    <m/>
    <x v="0"/>
    <x v="3"/>
    <n v="10"/>
    <n v="5"/>
    <x v="12"/>
    <n v="2"/>
    <x v="0"/>
    <n v="1"/>
    <n v="0"/>
    <x v="0"/>
    <n v="1"/>
    <n v="1"/>
    <n v="2"/>
    <n v="1"/>
    <x v="0"/>
    <n v="2"/>
    <n v="2"/>
    <x v="2"/>
    <n v="2"/>
    <n v="1"/>
    <x v="0"/>
    <d v="2024-09-10T00:00:00"/>
    <d v="2024-09-11T00:00:00"/>
    <x v="7"/>
    <x v="7"/>
    <x v="7"/>
    <x v="7"/>
    <x v="7"/>
    <x v="7"/>
    <b v="1"/>
    <b v="1"/>
    <m/>
    <m/>
    <m/>
    <m/>
    <b v="1"/>
    <m/>
    <m/>
    <b v="1"/>
    <m/>
    <m/>
    <m/>
    <m/>
    <m/>
    <b v="1"/>
    <b v="1"/>
  </r>
  <r>
    <n v="62"/>
    <x v="61"/>
    <x v="9"/>
    <m/>
    <s v="Micro method;New"/>
    <m/>
    <x v="0"/>
    <x v="3"/>
    <n v="10"/>
    <n v="5"/>
    <x v="12"/>
    <n v="2"/>
    <x v="0"/>
    <n v="1"/>
    <n v="0"/>
    <x v="0"/>
    <n v="1"/>
    <n v="1"/>
    <n v="2"/>
    <n v="1"/>
    <x v="0"/>
    <n v="2"/>
    <n v="2"/>
    <x v="2"/>
    <n v="2"/>
    <n v="1"/>
    <x v="0"/>
    <d v="2024-09-11T00:00:00"/>
    <d v="2024-09-12T00:00:00"/>
    <x v="8"/>
    <x v="8"/>
    <x v="8"/>
    <x v="8"/>
    <x v="8"/>
    <x v="8"/>
    <b v="1"/>
    <b v="1"/>
    <m/>
    <m/>
    <m/>
    <m/>
    <b v="1"/>
    <m/>
    <m/>
    <b v="1"/>
    <m/>
    <m/>
    <m/>
    <m/>
    <m/>
    <b v="1"/>
    <b v="1"/>
  </r>
  <r>
    <n v="63"/>
    <x v="62"/>
    <x v="9"/>
    <m/>
    <s v="Micro method;New"/>
    <m/>
    <x v="0"/>
    <x v="3"/>
    <n v="10"/>
    <n v="5"/>
    <x v="12"/>
    <n v="2"/>
    <x v="0"/>
    <n v="1"/>
    <n v="0"/>
    <x v="0"/>
    <n v="1"/>
    <n v="1"/>
    <n v="2"/>
    <n v="1"/>
    <x v="0"/>
    <n v="2"/>
    <n v="2"/>
    <x v="2"/>
    <n v="2"/>
    <n v="1"/>
    <x v="0"/>
    <d v="2024-09-12T00:00:00"/>
    <d v="2024-09-13T00:00:00"/>
    <x v="9"/>
    <x v="9"/>
    <x v="9"/>
    <x v="9"/>
    <x v="9"/>
    <x v="9"/>
    <b v="1"/>
    <b v="1"/>
    <m/>
    <m/>
    <m/>
    <m/>
    <b v="1"/>
    <m/>
    <m/>
    <b v="1"/>
    <m/>
    <m/>
    <m/>
    <m/>
    <m/>
    <b v="1"/>
    <b v="1"/>
  </r>
  <r>
    <n v="64"/>
    <x v="63"/>
    <x v="9"/>
    <m/>
    <s v="Micro method;New"/>
    <m/>
    <x v="0"/>
    <x v="3"/>
    <n v="10"/>
    <n v="5"/>
    <x v="12"/>
    <n v="2"/>
    <x v="0"/>
    <n v="1"/>
    <n v="0"/>
    <x v="0"/>
    <n v="1"/>
    <n v="1"/>
    <n v="2"/>
    <n v="1"/>
    <x v="0"/>
    <n v="2"/>
    <n v="2"/>
    <x v="2"/>
    <n v="2"/>
    <n v="1"/>
    <x v="0"/>
    <d v="2024-09-13T00:00:00"/>
    <d v="2024-09-14T00:00:00"/>
    <x v="10"/>
    <x v="10"/>
    <x v="10"/>
    <x v="10"/>
    <x v="10"/>
    <x v="10"/>
    <b v="1"/>
    <b v="1"/>
    <m/>
    <m/>
    <m/>
    <m/>
    <b v="1"/>
    <m/>
    <m/>
    <b v="1"/>
    <m/>
    <m/>
    <m/>
    <m/>
    <m/>
    <b v="1"/>
    <b v="1"/>
  </r>
  <r>
    <n v="65"/>
    <x v="64"/>
    <x v="9"/>
    <m/>
    <s v="Micro method;New"/>
    <m/>
    <x v="0"/>
    <x v="3"/>
    <n v="10"/>
    <n v="5"/>
    <x v="12"/>
    <n v="2"/>
    <x v="0"/>
    <n v="1"/>
    <n v="0"/>
    <x v="0"/>
    <n v="1"/>
    <n v="1"/>
    <n v="2"/>
    <n v="1"/>
    <x v="0"/>
    <n v="2"/>
    <n v="2"/>
    <x v="2"/>
    <n v="2"/>
    <n v="1"/>
    <x v="0"/>
    <d v="2024-09-14T00:00:00"/>
    <d v="2024-09-15T00:00:00"/>
    <x v="11"/>
    <x v="11"/>
    <x v="11"/>
    <x v="11"/>
    <x v="11"/>
    <x v="11"/>
    <b v="1"/>
    <b v="1"/>
    <m/>
    <m/>
    <m/>
    <m/>
    <b v="1"/>
    <m/>
    <m/>
    <b v="1"/>
    <m/>
    <m/>
    <m/>
    <m/>
    <m/>
    <b v="1"/>
    <b v="1"/>
  </r>
  <r>
    <n v="66"/>
    <x v="65"/>
    <x v="9"/>
    <m/>
    <s v="Micro method;New"/>
    <m/>
    <x v="0"/>
    <x v="3"/>
    <n v="10"/>
    <n v="5"/>
    <x v="12"/>
    <n v="2"/>
    <x v="0"/>
    <n v="1"/>
    <n v="0"/>
    <x v="0"/>
    <n v="1"/>
    <n v="1"/>
    <n v="2"/>
    <n v="1"/>
    <x v="0"/>
    <n v="2"/>
    <n v="2"/>
    <x v="2"/>
    <n v="2"/>
    <n v="1"/>
    <x v="0"/>
    <d v="2024-09-15T00:00:00"/>
    <d v="2024-09-16T00:00:00"/>
    <x v="12"/>
    <x v="12"/>
    <x v="12"/>
    <x v="12"/>
    <x v="12"/>
    <x v="12"/>
    <b v="1"/>
    <b v="1"/>
    <m/>
    <m/>
    <m/>
    <m/>
    <b v="1"/>
    <m/>
    <m/>
    <b v="1"/>
    <m/>
    <m/>
    <m/>
    <m/>
    <m/>
    <b v="1"/>
    <b v="1"/>
  </r>
  <r>
    <n v="67"/>
    <x v="66"/>
    <x v="9"/>
    <m/>
    <s v="Micro method;New"/>
    <m/>
    <x v="0"/>
    <x v="3"/>
    <n v="10"/>
    <n v="5"/>
    <x v="12"/>
    <n v="2"/>
    <x v="0"/>
    <n v="1"/>
    <n v="0"/>
    <x v="0"/>
    <n v="1"/>
    <n v="1"/>
    <n v="2"/>
    <n v="1"/>
    <x v="0"/>
    <n v="2"/>
    <n v="2"/>
    <x v="2"/>
    <n v="2"/>
    <n v="1"/>
    <x v="0"/>
    <d v="2024-09-16T00:00:00"/>
    <d v="2024-09-17T00:00:00"/>
    <x v="13"/>
    <x v="13"/>
    <x v="13"/>
    <x v="13"/>
    <x v="13"/>
    <x v="13"/>
    <b v="1"/>
    <b v="1"/>
    <m/>
    <m/>
    <m/>
    <m/>
    <b v="1"/>
    <m/>
    <m/>
    <b v="1"/>
    <m/>
    <m/>
    <m/>
    <m/>
    <m/>
    <b v="1"/>
    <b v="1"/>
  </r>
  <r>
    <n v="68"/>
    <x v="67"/>
    <x v="9"/>
    <m/>
    <s v="Micro method;New"/>
    <m/>
    <x v="0"/>
    <x v="3"/>
    <n v="10"/>
    <n v="5"/>
    <x v="12"/>
    <n v="2"/>
    <x v="0"/>
    <n v="1"/>
    <n v="0"/>
    <x v="0"/>
    <n v="1"/>
    <n v="1"/>
    <n v="2"/>
    <n v="1"/>
    <x v="0"/>
    <n v="2"/>
    <n v="2"/>
    <x v="2"/>
    <n v="2"/>
    <n v="1"/>
    <x v="0"/>
    <d v="2024-09-17T00:00:00"/>
    <d v="2024-09-18T00:00:00"/>
    <x v="14"/>
    <x v="14"/>
    <x v="14"/>
    <x v="14"/>
    <x v="14"/>
    <x v="14"/>
    <b v="1"/>
    <b v="1"/>
    <m/>
    <m/>
    <m/>
    <m/>
    <b v="1"/>
    <m/>
    <m/>
    <b v="1"/>
    <m/>
    <m/>
    <m/>
    <m/>
    <m/>
    <b v="1"/>
    <b v="1"/>
  </r>
  <r>
    <n v="69"/>
    <x v="68"/>
    <x v="9"/>
    <m/>
    <s v="Micro method;New"/>
    <m/>
    <x v="0"/>
    <x v="3"/>
    <n v="10"/>
    <n v="5"/>
    <x v="12"/>
    <n v="2"/>
    <x v="0"/>
    <n v="1"/>
    <n v="0"/>
    <x v="0"/>
    <n v="1"/>
    <n v="1"/>
    <n v="2"/>
    <n v="1"/>
    <x v="0"/>
    <n v="2"/>
    <n v="2"/>
    <x v="2"/>
    <n v="2"/>
    <n v="1"/>
    <x v="0"/>
    <d v="2024-09-18T00:00:00"/>
    <d v="2024-09-19T00:00:00"/>
    <x v="15"/>
    <x v="15"/>
    <x v="15"/>
    <x v="15"/>
    <x v="15"/>
    <x v="15"/>
    <b v="1"/>
    <b v="1"/>
    <m/>
    <m/>
    <m/>
    <m/>
    <b v="1"/>
    <m/>
    <m/>
    <b v="1"/>
    <m/>
    <m/>
    <m/>
    <m/>
    <m/>
    <b v="1"/>
    <b v="1"/>
  </r>
  <r>
    <n v="70"/>
    <x v="69"/>
    <x v="9"/>
    <m/>
    <s v="Micro method;New"/>
    <m/>
    <x v="0"/>
    <x v="3"/>
    <n v="10"/>
    <n v="5"/>
    <x v="12"/>
    <n v="2"/>
    <x v="0"/>
    <n v="1"/>
    <n v="0"/>
    <x v="0"/>
    <n v="1"/>
    <n v="1"/>
    <n v="2"/>
    <n v="1"/>
    <x v="0"/>
    <n v="2"/>
    <n v="2"/>
    <x v="2"/>
    <n v="2"/>
    <n v="1"/>
    <x v="0"/>
    <d v="2024-09-19T00:00:00"/>
    <d v="2024-09-20T00:00:00"/>
    <x v="16"/>
    <x v="16"/>
    <x v="16"/>
    <x v="16"/>
    <x v="16"/>
    <x v="16"/>
    <b v="1"/>
    <b v="1"/>
    <m/>
    <m/>
    <m/>
    <m/>
    <b v="1"/>
    <m/>
    <m/>
    <b v="1"/>
    <m/>
    <m/>
    <m/>
    <m/>
    <m/>
    <b v="1"/>
    <b v="1"/>
  </r>
  <r>
    <n v="71"/>
    <x v="70"/>
    <x v="9"/>
    <m/>
    <s v="Micro method;New"/>
    <m/>
    <x v="0"/>
    <x v="3"/>
    <n v="10"/>
    <n v="5"/>
    <x v="12"/>
    <n v="2"/>
    <x v="0"/>
    <n v="1"/>
    <n v="0"/>
    <x v="0"/>
    <n v="1"/>
    <n v="1"/>
    <n v="2"/>
    <n v="1"/>
    <x v="0"/>
    <n v="2"/>
    <n v="2"/>
    <x v="2"/>
    <n v="2"/>
    <n v="1"/>
    <x v="0"/>
    <d v="2024-09-20T00:00:00"/>
    <d v="2024-09-21T00:00:00"/>
    <x v="17"/>
    <x v="17"/>
    <x v="17"/>
    <x v="17"/>
    <x v="17"/>
    <x v="17"/>
    <b v="1"/>
    <b v="1"/>
    <m/>
    <m/>
    <m/>
    <m/>
    <b v="1"/>
    <m/>
    <m/>
    <b v="1"/>
    <m/>
    <m/>
    <m/>
    <m/>
    <m/>
    <b v="1"/>
    <b v="1"/>
  </r>
  <r>
    <n v="72"/>
    <x v="71"/>
    <x v="9"/>
    <m/>
    <s v="Micro method;New"/>
    <m/>
    <x v="0"/>
    <x v="3"/>
    <n v="10"/>
    <n v="5"/>
    <x v="12"/>
    <n v="2"/>
    <x v="0"/>
    <n v="1"/>
    <n v="0"/>
    <x v="0"/>
    <n v="1"/>
    <n v="1"/>
    <n v="2"/>
    <n v="1"/>
    <x v="0"/>
    <n v="2"/>
    <n v="2"/>
    <x v="2"/>
    <n v="2"/>
    <n v="1"/>
    <x v="0"/>
    <d v="2024-09-21T00:00:00"/>
    <d v="2024-09-22T00:00:00"/>
    <x v="18"/>
    <x v="18"/>
    <x v="18"/>
    <x v="18"/>
    <x v="18"/>
    <x v="18"/>
    <b v="1"/>
    <b v="1"/>
    <m/>
    <m/>
    <m/>
    <m/>
    <b v="1"/>
    <m/>
    <m/>
    <b v="1"/>
    <m/>
    <m/>
    <m/>
    <m/>
    <m/>
    <b v="1"/>
    <b v="1"/>
  </r>
  <r>
    <n v="73"/>
    <x v="72"/>
    <x v="9"/>
    <m/>
    <s v="Micro method;New"/>
    <m/>
    <x v="0"/>
    <x v="3"/>
    <n v="10"/>
    <n v="5"/>
    <x v="12"/>
    <n v="2"/>
    <x v="0"/>
    <n v="1"/>
    <n v="0"/>
    <x v="0"/>
    <n v="1"/>
    <n v="1"/>
    <n v="2"/>
    <n v="1"/>
    <x v="0"/>
    <n v="2"/>
    <n v="2"/>
    <x v="2"/>
    <n v="2"/>
    <n v="1"/>
    <x v="0"/>
    <d v="2024-09-22T00:00:00"/>
    <d v="2024-09-23T00:00:00"/>
    <x v="19"/>
    <x v="19"/>
    <x v="19"/>
    <x v="19"/>
    <x v="19"/>
    <x v="19"/>
    <b v="1"/>
    <b v="1"/>
    <m/>
    <m/>
    <m/>
    <m/>
    <b v="1"/>
    <m/>
    <m/>
    <m/>
    <m/>
    <m/>
    <m/>
    <m/>
    <m/>
    <b v="1"/>
    <b v="1"/>
  </r>
  <r>
    <n v="74"/>
    <x v="73"/>
    <x v="9"/>
    <m/>
    <s v="Micro method;New"/>
    <m/>
    <x v="0"/>
    <x v="3"/>
    <n v="10"/>
    <n v="5"/>
    <x v="12"/>
    <n v="2"/>
    <x v="0"/>
    <n v="1"/>
    <n v="0"/>
    <x v="0"/>
    <n v="1"/>
    <n v="1"/>
    <n v="2"/>
    <n v="1"/>
    <x v="0"/>
    <n v="2"/>
    <n v="2"/>
    <x v="2"/>
    <n v="2"/>
    <n v="1"/>
    <x v="0"/>
    <d v="2024-09-23T00:00:00"/>
    <d v="2024-09-24T00:00:00"/>
    <x v="20"/>
    <x v="20"/>
    <x v="20"/>
    <x v="20"/>
    <x v="20"/>
    <x v="20"/>
    <b v="1"/>
    <b v="1"/>
    <m/>
    <m/>
    <m/>
    <m/>
    <b v="1"/>
    <m/>
    <m/>
    <m/>
    <m/>
    <m/>
    <m/>
    <m/>
    <m/>
    <b v="1"/>
    <b v="1"/>
  </r>
  <r>
    <n v="75"/>
    <x v="74"/>
    <x v="9"/>
    <m/>
    <s v="Micro method;New"/>
    <m/>
    <x v="0"/>
    <x v="3"/>
    <n v="10"/>
    <n v="5"/>
    <x v="12"/>
    <n v="2"/>
    <x v="0"/>
    <n v="1"/>
    <n v="0"/>
    <x v="0"/>
    <n v="1"/>
    <n v="1"/>
    <n v="2"/>
    <n v="1"/>
    <x v="0"/>
    <n v="2"/>
    <n v="2"/>
    <x v="2"/>
    <n v="2"/>
    <n v="1"/>
    <x v="0"/>
    <d v="2024-09-24T00:00:00"/>
    <d v="2024-09-25T00:00:00"/>
    <x v="4"/>
    <x v="4"/>
    <x v="4"/>
    <x v="4"/>
    <x v="4"/>
    <x v="4"/>
    <b v="1"/>
    <b v="1"/>
    <m/>
    <m/>
    <m/>
    <m/>
    <b v="1"/>
    <m/>
    <m/>
    <m/>
    <m/>
    <m/>
    <m/>
    <m/>
    <m/>
    <b v="1"/>
    <b v="1"/>
  </r>
  <r>
    <n v="76"/>
    <x v="75"/>
    <x v="9"/>
    <m/>
    <s v="Micro method;New"/>
    <m/>
    <x v="0"/>
    <x v="3"/>
    <n v="10"/>
    <n v="5"/>
    <x v="12"/>
    <n v="2"/>
    <x v="0"/>
    <n v="1"/>
    <n v="0"/>
    <x v="0"/>
    <n v="1"/>
    <n v="1"/>
    <n v="2"/>
    <n v="1"/>
    <x v="0"/>
    <n v="2"/>
    <n v="2"/>
    <x v="2"/>
    <n v="2"/>
    <n v="1"/>
    <x v="0"/>
    <d v="2024-09-25T00:00:00"/>
    <d v="2024-09-26T00:00:00"/>
    <x v="5"/>
    <x v="5"/>
    <x v="5"/>
    <x v="5"/>
    <x v="5"/>
    <x v="5"/>
    <b v="1"/>
    <b v="1"/>
    <m/>
    <m/>
    <m/>
    <m/>
    <b v="1"/>
    <m/>
    <m/>
    <m/>
    <m/>
    <m/>
    <m/>
    <m/>
    <m/>
    <b v="1"/>
    <b v="1"/>
  </r>
  <r>
    <n v="77"/>
    <x v="76"/>
    <x v="9"/>
    <m/>
    <s v="Micro method;New"/>
    <m/>
    <x v="0"/>
    <x v="3"/>
    <n v="10"/>
    <n v="5"/>
    <x v="12"/>
    <n v="2"/>
    <x v="0"/>
    <n v="1"/>
    <n v="0"/>
    <x v="0"/>
    <n v="1"/>
    <n v="1"/>
    <n v="2"/>
    <n v="1"/>
    <x v="0"/>
    <n v="2"/>
    <n v="2"/>
    <x v="2"/>
    <n v="2"/>
    <n v="1"/>
    <x v="0"/>
    <d v="2024-09-26T00:00:00"/>
    <d v="2024-09-27T00:00:00"/>
    <x v="6"/>
    <x v="6"/>
    <x v="6"/>
    <x v="6"/>
    <x v="6"/>
    <x v="6"/>
    <b v="1"/>
    <b v="1"/>
    <m/>
    <m/>
    <m/>
    <m/>
    <b v="1"/>
    <m/>
    <m/>
    <m/>
    <m/>
    <m/>
    <m/>
    <m/>
    <m/>
    <b v="1"/>
    <b v="1"/>
  </r>
  <r>
    <n v="78"/>
    <x v="77"/>
    <x v="9"/>
    <m/>
    <s v="Micro method;New"/>
    <m/>
    <x v="0"/>
    <x v="3"/>
    <n v="10"/>
    <n v="5"/>
    <x v="12"/>
    <n v="2"/>
    <x v="0"/>
    <n v="1"/>
    <n v="0"/>
    <x v="0"/>
    <n v="1"/>
    <n v="1"/>
    <n v="2"/>
    <n v="1"/>
    <x v="0"/>
    <n v="2"/>
    <n v="2"/>
    <x v="2"/>
    <n v="2"/>
    <n v="1"/>
    <x v="0"/>
    <d v="2024-09-27T00:00:00"/>
    <d v="2024-09-28T00:00:00"/>
    <x v="7"/>
    <x v="7"/>
    <x v="7"/>
    <x v="7"/>
    <x v="7"/>
    <x v="7"/>
    <b v="1"/>
    <b v="1"/>
    <m/>
    <m/>
    <m/>
    <m/>
    <b v="1"/>
    <m/>
    <m/>
    <m/>
    <m/>
    <m/>
    <m/>
    <m/>
    <m/>
    <b v="1"/>
    <b v="1"/>
  </r>
  <r>
    <n v="79"/>
    <x v="78"/>
    <x v="9"/>
    <m/>
    <s v="Micro method;New"/>
    <m/>
    <x v="0"/>
    <x v="3"/>
    <n v="10"/>
    <n v="5"/>
    <x v="12"/>
    <n v="2"/>
    <x v="0"/>
    <n v="1"/>
    <n v="0"/>
    <x v="0"/>
    <n v="1"/>
    <n v="1"/>
    <n v="2"/>
    <n v="1"/>
    <x v="0"/>
    <n v="2"/>
    <n v="2"/>
    <x v="2"/>
    <n v="2"/>
    <n v="1"/>
    <x v="0"/>
    <d v="2024-09-28T00:00:00"/>
    <d v="2024-09-29T00:00:00"/>
    <x v="8"/>
    <x v="8"/>
    <x v="8"/>
    <x v="8"/>
    <x v="8"/>
    <x v="8"/>
    <b v="1"/>
    <b v="1"/>
    <m/>
    <m/>
    <m/>
    <m/>
    <b v="1"/>
    <m/>
    <m/>
    <m/>
    <m/>
    <m/>
    <m/>
    <m/>
    <m/>
    <b v="1"/>
    <b v="1"/>
  </r>
  <r>
    <n v="80"/>
    <x v="79"/>
    <x v="9"/>
    <m/>
    <s v="Micro method;New"/>
    <m/>
    <x v="0"/>
    <x v="3"/>
    <n v="10"/>
    <n v="5"/>
    <x v="12"/>
    <n v="2"/>
    <x v="0"/>
    <n v="1"/>
    <n v="0"/>
    <x v="0"/>
    <n v="1"/>
    <n v="1"/>
    <n v="2"/>
    <n v="1"/>
    <x v="0"/>
    <n v="2"/>
    <n v="2"/>
    <x v="2"/>
    <n v="2"/>
    <n v="1"/>
    <x v="0"/>
    <d v="2024-09-29T00:00:00"/>
    <d v="2024-09-30T00:00:00"/>
    <x v="9"/>
    <x v="9"/>
    <x v="9"/>
    <x v="9"/>
    <x v="9"/>
    <x v="9"/>
    <b v="1"/>
    <b v="1"/>
    <m/>
    <m/>
    <m/>
    <m/>
    <b v="1"/>
    <m/>
    <m/>
    <m/>
    <m/>
    <m/>
    <m/>
    <m/>
    <m/>
    <b v="1"/>
    <b v="1"/>
  </r>
  <r>
    <n v="81"/>
    <x v="80"/>
    <x v="9"/>
    <m/>
    <s v="Micro method;New"/>
    <m/>
    <x v="0"/>
    <x v="3"/>
    <n v="10"/>
    <n v="5"/>
    <x v="12"/>
    <n v="2"/>
    <x v="0"/>
    <n v="1"/>
    <n v="0"/>
    <x v="0"/>
    <n v="1"/>
    <n v="1"/>
    <n v="2"/>
    <n v="1"/>
    <x v="0"/>
    <n v="2"/>
    <n v="2"/>
    <x v="2"/>
    <n v="2"/>
    <n v="1"/>
    <x v="0"/>
    <d v="2024-09-30T00:00:00"/>
    <d v="2024-10-01T00:00:00"/>
    <x v="10"/>
    <x v="10"/>
    <x v="10"/>
    <x v="10"/>
    <x v="10"/>
    <x v="10"/>
    <b v="1"/>
    <b v="1"/>
    <m/>
    <m/>
    <m/>
    <m/>
    <b v="1"/>
    <m/>
    <m/>
    <m/>
    <m/>
    <m/>
    <m/>
    <m/>
    <m/>
    <b v="1"/>
    <b v="1"/>
  </r>
  <r>
    <n v="82"/>
    <x v="81"/>
    <x v="9"/>
    <m/>
    <s v="Micro method;New"/>
    <m/>
    <x v="0"/>
    <x v="3"/>
    <n v="10"/>
    <n v="5"/>
    <x v="12"/>
    <n v="2"/>
    <x v="0"/>
    <n v="1"/>
    <n v="0"/>
    <x v="0"/>
    <n v="1"/>
    <n v="1"/>
    <n v="2"/>
    <n v="1"/>
    <x v="0"/>
    <n v="2"/>
    <n v="2"/>
    <x v="2"/>
    <n v="2"/>
    <n v="1"/>
    <x v="0"/>
    <d v="2024-10-01T00:00:00"/>
    <d v="2024-10-02T00:00:00"/>
    <x v="11"/>
    <x v="11"/>
    <x v="11"/>
    <x v="11"/>
    <x v="11"/>
    <x v="11"/>
    <b v="1"/>
    <b v="1"/>
    <m/>
    <m/>
    <m/>
    <m/>
    <b v="1"/>
    <m/>
    <m/>
    <m/>
    <m/>
    <m/>
    <m/>
    <m/>
    <m/>
    <b v="1"/>
    <b v="1"/>
  </r>
  <r>
    <n v="83"/>
    <x v="82"/>
    <x v="9"/>
    <m/>
    <s v="Micro method;New"/>
    <m/>
    <x v="0"/>
    <x v="3"/>
    <n v="10"/>
    <n v="5"/>
    <x v="12"/>
    <n v="2"/>
    <x v="0"/>
    <n v="1"/>
    <n v="0"/>
    <x v="0"/>
    <n v="1"/>
    <n v="1"/>
    <n v="2"/>
    <n v="1"/>
    <x v="0"/>
    <n v="2"/>
    <n v="2"/>
    <x v="2"/>
    <n v="2"/>
    <n v="1"/>
    <x v="0"/>
    <d v="2024-10-02T00:00:00"/>
    <d v="2024-10-03T00:00:00"/>
    <x v="12"/>
    <x v="12"/>
    <x v="12"/>
    <x v="12"/>
    <x v="12"/>
    <x v="12"/>
    <b v="1"/>
    <b v="1"/>
    <m/>
    <m/>
    <m/>
    <m/>
    <b v="1"/>
    <m/>
    <m/>
    <m/>
    <m/>
    <m/>
    <m/>
    <m/>
    <m/>
    <b v="1"/>
    <b v="1"/>
  </r>
  <r>
    <n v="84"/>
    <x v="83"/>
    <x v="9"/>
    <m/>
    <s v="Micro method;New"/>
    <m/>
    <x v="0"/>
    <x v="3"/>
    <n v="10"/>
    <n v="5"/>
    <x v="12"/>
    <n v="2"/>
    <x v="0"/>
    <n v="1"/>
    <n v="0"/>
    <x v="0"/>
    <n v="1"/>
    <n v="1"/>
    <n v="2"/>
    <n v="1"/>
    <x v="0"/>
    <n v="2"/>
    <n v="2"/>
    <x v="2"/>
    <n v="2"/>
    <n v="1"/>
    <x v="0"/>
    <d v="2024-10-03T00:00:00"/>
    <d v="2024-10-04T00:00:00"/>
    <x v="13"/>
    <x v="13"/>
    <x v="13"/>
    <x v="13"/>
    <x v="13"/>
    <x v="13"/>
    <b v="1"/>
    <b v="1"/>
    <m/>
    <m/>
    <m/>
    <m/>
    <b v="1"/>
    <m/>
    <m/>
    <m/>
    <m/>
    <m/>
    <m/>
    <m/>
    <m/>
    <m/>
    <b v="1"/>
  </r>
  <r>
    <n v="85"/>
    <x v="84"/>
    <x v="9"/>
    <m/>
    <s v="Micro method;New"/>
    <m/>
    <x v="0"/>
    <x v="3"/>
    <n v="10"/>
    <n v="5"/>
    <x v="12"/>
    <n v="2"/>
    <x v="0"/>
    <n v="1"/>
    <n v="0"/>
    <x v="0"/>
    <n v="1"/>
    <n v="1"/>
    <n v="2"/>
    <n v="1"/>
    <x v="0"/>
    <n v="2"/>
    <n v="2"/>
    <x v="2"/>
    <n v="2"/>
    <n v="1"/>
    <x v="0"/>
    <d v="2024-10-04T00:00:00"/>
    <d v="2024-10-05T00:00:00"/>
    <x v="14"/>
    <x v="14"/>
    <x v="14"/>
    <x v="14"/>
    <x v="14"/>
    <x v="14"/>
    <b v="1"/>
    <b v="1"/>
    <m/>
    <m/>
    <m/>
    <m/>
    <b v="1"/>
    <m/>
    <m/>
    <m/>
    <m/>
    <m/>
    <m/>
    <m/>
    <m/>
    <m/>
    <b v="1"/>
  </r>
  <r>
    <n v="86"/>
    <x v="85"/>
    <x v="9"/>
    <m/>
    <s v="Micro method;New"/>
    <m/>
    <x v="0"/>
    <x v="3"/>
    <n v="10"/>
    <n v="5"/>
    <x v="12"/>
    <n v="2"/>
    <x v="0"/>
    <n v="1"/>
    <n v="0"/>
    <x v="0"/>
    <n v="1"/>
    <n v="1"/>
    <n v="2"/>
    <n v="1"/>
    <x v="0"/>
    <n v="2"/>
    <n v="2"/>
    <x v="2"/>
    <n v="2"/>
    <n v="1"/>
    <x v="0"/>
    <d v="2024-10-05T00:00:00"/>
    <d v="2024-10-06T00:00:00"/>
    <x v="15"/>
    <x v="15"/>
    <x v="15"/>
    <x v="15"/>
    <x v="15"/>
    <x v="15"/>
    <b v="1"/>
    <b v="1"/>
    <m/>
    <m/>
    <m/>
    <m/>
    <b v="1"/>
    <m/>
    <m/>
    <m/>
    <m/>
    <m/>
    <m/>
    <m/>
    <m/>
    <m/>
    <b v="1"/>
  </r>
  <r>
    <n v="87"/>
    <x v="86"/>
    <x v="9"/>
    <m/>
    <s v="Micro method;New"/>
    <m/>
    <x v="0"/>
    <x v="3"/>
    <n v="10"/>
    <n v="5"/>
    <x v="12"/>
    <n v="2"/>
    <x v="0"/>
    <n v="1"/>
    <n v="0"/>
    <x v="0"/>
    <n v="1"/>
    <n v="1"/>
    <n v="2"/>
    <n v="1"/>
    <x v="0"/>
    <n v="2"/>
    <n v="2"/>
    <x v="2"/>
    <n v="2"/>
    <n v="1"/>
    <x v="0"/>
    <d v="2024-10-06T00:00:00"/>
    <d v="2024-10-07T00:00:00"/>
    <x v="16"/>
    <x v="16"/>
    <x v="16"/>
    <x v="16"/>
    <x v="16"/>
    <x v="16"/>
    <b v="1"/>
    <b v="1"/>
    <m/>
    <m/>
    <m/>
    <m/>
    <b v="1"/>
    <m/>
    <m/>
    <m/>
    <m/>
    <m/>
    <m/>
    <m/>
    <m/>
    <m/>
    <b v="1"/>
  </r>
  <r>
    <n v="88"/>
    <x v="87"/>
    <x v="9"/>
    <m/>
    <s v="Micro method;New"/>
    <m/>
    <x v="0"/>
    <x v="3"/>
    <n v="10"/>
    <n v="5"/>
    <x v="12"/>
    <n v="2"/>
    <x v="0"/>
    <n v="1"/>
    <n v="0"/>
    <x v="0"/>
    <n v="1"/>
    <n v="1"/>
    <n v="2"/>
    <n v="1"/>
    <x v="0"/>
    <n v="2"/>
    <n v="2"/>
    <x v="2"/>
    <n v="2"/>
    <n v="1"/>
    <x v="0"/>
    <d v="2024-10-07T00:00:00"/>
    <d v="2024-10-08T00:00:00"/>
    <x v="17"/>
    <x v="17"/>
    <x v="17"/>
    <x v="17"/>
    <x v="17"/>
    <x v="17"/>
    <b v="1"/>
    <b v="1"/>
    <m/>
    <m/>
    <m/>
    <m/>
    <b v="1"/>
    <m/>
    <m/>
    <m/>
    <m/>
    <m/>
    <m/>
    <m/>
    <m/>
    <m/>
    <b v="1"/>
  </r>
  <r>
    <n v="89"/>
    <x v="88"/>
    <x v="9"/>
    <m/>
    <s v="Micro method;New"/>
    <m/>
    <x v="0"/>
    <x v="3"/>
    <n v="10"/>
    <n v="5"/>
    <x v="12"/>
    <n v="2"/>
    <x v="0"/>
    <n v="1"/>
    <n v="0"/>
    <x v="0"/>
    <n v="1"/>
    <n v="1"/>
    <n v="2"/>
    <n v="1"/>
    <x v="0"/>
    <n v="2"/>
    <n v="2"/>
    <x v="2"/>
    <n v="2"/>
    <n v="1"/>
    <x v="0"/>
    <d v="2024-10-08T00:00:00"/>
    <d v="2024-10-09T00:00:00"/>
    <x v="18"/>
    <x v="18"/>
    <x v="18"/>
    <x v="18"/>
    <x v="18"/>
    <x v="18"/>
    <b v="1"/>
    <b v="1"/>
    <m/>
    <m/>
    <m/>
    <m/>
    <b v="1"/>
    <m/>
    <m/>
    <m/>
    <m/>
    <m/>
    <m/>
    <m/>
    <m/>
    <m/>
    <b v="1"/>
  </r>
  <r>
    <n v="90"/>
    <x v="89"/>
    <x v="0"/>
    <s v="Cristofer Orozco - Network"/>
    <s v="NMP method;New"/>
    <m/>
    <x v="0"/>
    <x v="0"/>
    <n v="10"/>
    <n v="5"/>
    <x v="12"/>
    <n v="2"/>
    <x v="0"/>
    <n v="1"/>
    <n v="0"/>
    <x v="0"/>
    <n v="1"/>
    <n v="1"/>
    <n v="2"/>
    <n v="1"/>
    <x v="0"/>
    <n v="2"/>
    <n v="2"/>
    <x v="2"/>
    <n v="2"/>
    <n v="1"/>
    <x v="0"/>
    <d v="2024-10-09T00:00:00"/>
    <d v="2024-10-10T00:00:00"/>
    <x v="9"/>
    <x v="9"/>
    <x v="9"/>
    <x v="9"/>
    <x v="9"/>
    <x v="9"/>
    <b v="1"/>
    <b v="1"/>
    <m/>
    <m/>
    <m/>
    <m/>
    <b v="1"/>
    <m/>
    <m/>
    <m/>
    <m/>
    <m/>
    <m/>
    <m/>
    <m/>
    <m/>
    <b v="1"/>
  </r>
  <r>
    <n v="91"/>
    <x v="90"/>
    <x v="10"/>
    <s v="Fabian Soma - Network"/>
    <s v="NMP method;New"/>
    <m/>
    <x v="0"/>
    <x v="2"/>
    <n v="10"/>
    <n v="5"/>
    <x v="12"/>
    <n v="2"/>
    <x v="0"/>
    <n v="1"/>
    <n v="0"/>
    <x v="0"/>
    <n v="1"/>
    <n v="1"/>
    <n v="2"/>
    <n v="1"/>
    <x v="0"/>
    <n v="2"/>
    <n v="2"/>
    <x v="2"/>
    <n v="2"/>
    <n v="1"/>
    <x v="0"/>
    <d v="2024-10-10T00:00:00"/>
    <d v="2024-10-11T00:00:00"/>
    <x v="10"/>
    <x v="10"/>
    <x v="10"/>
    <x v="10"/>
    <x v="10"/>
    <x v="10"/>
    <b v="1"/>
    <b v="1"/>
    <m/>
    <m/>
    <m/>
    <m/>
    <b v="1"/>
    <m/>
    <m/>
    <m/>
    <m/>
    <m/>
    <m/>
    <m/>
    <m/>
    <m/>
    <b v="1"/>
  </r>
  <r>
    <n v="92"/>
    <x v="91"/>
    <x v="9"/>
    <s v="Joshua Vargas - Network"/>
    <s v="NMP method;New"/>
    <m/>
    <x v="0"/>
    <x v="3"/>
    <n v="10"/>
    <n v="5"/>
    <x v="12"/>
    <n v="2"/>
    <x v="0"/>
    <n v="1"/>
    <n v="0"/>
    <x v="0"/>
    <n v="1"/>
    <n v="1"/>
    <n v="2"/>
    <n v="1"/>
    <x v="0"/>
    <n v="2"/>
    <n v="2"/>
    <x v="2"/>
    <n v="2"/>
    <n v="1"/>
    <x v="0"/>
    <d v="2024-10-11T00:00:00"/>
    <d v="2024-10-12T00:00:00"/>
    <x v="11"/>
    <x v="11"/>
    <x v="11"/>
    <x v="11"/>
    <x v="11"/>
    <x v="11"/>
    <b v="1"/>
    <b v="1"/>
    <m/>
    <m/>
    <m/>
    <m/>
    <b v="1"/>
    <m/>
    <m/>
    <m/>
    <m/>
    <m/>
    <m/>
    <m/>
    <m/>
    <m/>
    <b v="1"/>
  </r>
  <r>
    <n v="93"/>
    <x v="92"/>
    <x v="9"/>
    <s v="Javier Coronado - Network"/>
    <s v="NMP method;New"/>
    <m/>
    <x v="0"/>
    <x v="3"/>
    <n v="10"/>
    <n v="5"/>
    <x v="12"/>
    <n v="2"/>
    <x v="0"/>
    <n v="1"/>
    <n v="0"/>
    <x v="0"/>
    <n v="1"/>
    <n v="1"/>
    <n v="2"/>
    <n v="1"/>
    <x v="0"/>
    <n v="2"/>
    <n v="2"/>
    <x v="2"/>
    <n v="2"/>
    <n v="1"/>
    <x v="0"/>
    <d v="2024-10-12T00:00:00"/>
    <d v="2024-10-13T00:00:00"/>
    <x v="12"/>
    <x v="12"/>
    <x v="12"/>
    <x v="12"/>
    <x v="12"/>
    <x v="12"/>
    <b v="1"/>
    <b v="1"/>
    <m/>
    <m/>
    <m/>
    <m/>
    <b v="1"/>
    <m/>
    <m/>
    <m/>
    <m/>
    <m/>
    <m/>
    <m/>
    <m/>
    <m/>
    <b v="1"/>
  </r>
  <r>
    <n v="94"/>
    <x v="93"/>
    <x v="9"/>
    <s v="Carlos Rocha - Network"/>
    <s v="NMP method;New"/>
    <m/>
    <x v="0"/>
    <x v="3"/>
    <n v="10"/>
    <n v="5"/>
    <x v="12"/>
    <n v="2"/>
    <x v="0"/>
    <n v="1"/>
    <n v="0"/>
    <x v="0"/>
    <n v="1"/>
    <n v="1"/>
    <n v="2"/>
    <n v="1"/>
    <x v="0"/>
    <n v="2"/>
    <n v="2"/>
    <x v="2"/>
    <n v="2"/>
    <n v="1"/>
    <x v="0"/>
    <d v="2024-10-13T00:00:00"/>
    <d v="2024-10-14T00:00:00"/>
    <x v="13"/>
    <x v="13"/>
    <x v="13"/>
    <x v="13"/>
    <x v="13"/>
    <x v="13"/>
    <b v="1"/>
    <b v="1"/>
    <m/>
    <m/>
    <m/>
    <m/>
    <b v="1"/>
    <m/>
    <m/>
    <m/>
    <m/>
    <m/>
    <m/>
    <m/>
    <m/>
    <m/>
    <b v="1"/>
  </r>
  <r>
    <n v="95"/>
    <x v="94"/>
    <x v="9"/>
    <s v="Ivan Solis - Network"/>
    <s v="NMP method;New"/>
    <m/>
    <x v="0"/>
    <x v="3"/>
    <n v="10"/>
    <n v="5"/>
    <x v="12"/>
    <n v="2"/>
    <x v="0"/>
    <n v="1"/>
    <n v="0"/>
    <x v="0"/>
    <n v="1"/>
    <n v="1"/>
    <n v="2"/>
    <n v="1"/>
    <x v="0"/>
    <n v="2"/>
    <n v="2"/>
    <x v="2"/>
    <n v="2"/>
    <n v="1"/>
    <x v="0"/>
    <d v="2024-10-14T00:00:00"/>
    <d v="2024-10-15T00:00:00"/>
    <x v="14"/>
    <x v="14"/>
    <x v="14"/>
    <x v="14"/>
    <x v="14"/>
    <x v="14"/>
    <b v="1"/>
    <b v="1"/>
    <m/>
    <m/>
    <m/>
    <m/>
    <b v="1"/>
    <m/>
    <m/>
    <m/>
    <m/>
    <m/>
    <m/>
    <m/>
    <m/>
    <m/>
    <b v="1"/>
  </r>
  <r>
    <n v="96"/>
    <x v="95"/>
    <x v="9"/>
    <s v="Ivan Solis - Network"/>
    <s v="NMP method;New"/>
    <m/>
    <x v="0"/>
    <x v="3"/>
    <n v="10"/>
    <n v="5"/>
    <x v="12"/>
    <n v="2"/>
    <x v="0"/>
    <n v="1"/>
    <n v="0"/>
    <x v="0"/>
    <n v="1"/>
    <n v="1"/>
    <n v="2"/>
    <n v="1"/>
    <x v="0"/>
    <n v="2"/>
    <n v="2"/>
    <x v="2"/>
    <n v="2"/>
    <n v="1"/>
    <x v="0"/>
    <d v="2024-10-15T00:00:00"/>
    <d v="2024-10-16T00:00:00"/>
    <x v="15"/>
    <x v="15"/>
    <x v="15"/>
    <x v="15"/>
    <x v="15"/>
    <x v="15"/>
    <b v="1"/>
    <b v="1"/>
    <m/>
    <m/>
    <m/>
    <m/>
    <b v="1"/>
    <m/>
    <m/>
    <m/>
    <m/>
    <m/>
    <m/>
    <m/>
    <m/>
    <m/>
    <b v="1"/>
  </r>
  <r>
    <n v="97"/>
    <x v="96"/>
    <x v="3"/>
    <s v="Fabian Soma - Network"/>
    <s v="NMP method;New"/>
    <m/>
    <x v="0"/>
    <x v="0"/>
    <n v="10"/>
    <n v="5"/>
    <x v="12"/>
    <n v="2"/>
    <x v="0"/>
    <n v="1"/>
    <n v="0"/>
    <x v="0"/>
    <n v="1"/>
    <n v="1"/>
    <n v="2"/>
    <n v="1"/>
    <x v="0"/>
    <n v="2"/>
    <n v="2"/>
    <x v="2"/>
    <n v="2"/>
    <n v="1"/>
    <x v="0"/>
    <d v="2024-10-16T00:00:00"/>
    <d v="2024-10-17T00:00:00"/>
    <x v="16"/>
    <x v="16"/>
    <x v="16"/>
    <x v="16"/>
    <x v="16"/>
    <x v="16"/>
    <b v="1"/>
    <b v="1"/>
    <m/>
    <m/>
    <m/>
    <m/>
    <b v="1"/>
    <m/>
    <m/>
    <m/>
    <m/>
    <m/>
    <m/>
    <m/>
    <m/>
    <m/>
    <b v="1"/>
  </r>
  <r>
    <n v="98"/>
    <x v="97"/>
    <x v="0"/>
    <s v="Fabian Soma - Network"/>
    <s v="Blocked;NMP method;New"/>
    <m/>
    <x v="0"/>
    <x v="0"/>
    <n v="10"/>
    <n v="5"/>
    <x v="12"/>
    <n v="2"/>
    <x v="0"/>
    <n v="1"/>
    <n v="0"/>
    <x v="0"/>
    <n v="1"/>
    <n v="1"/>
    <n v="2"/>
    <n v="1"/>
    <x v="0"/>
    <n v="2"/>
    <n v="2"/>
    <x v="2"/>
    <n v="2"/>
    <n v="1"/>
    <x v="0"/>
    <d v="2024-10-17T00:00:00"/>
    <d v="2024-10-18T00:00:00"/>
    <x v="17"/>
    <x v="17"/>
    <x v="17"/>
    <x v="17"/>
    <x v="17"/>
    <x v="17"/>
    <b v="1"/>
    <b v="1"/>
    <m/>
    <m/>
    <m/>
    <m/>
    <b v="1"/>
    <m/>
    <m/>
    <m/>
    <m/>
    <m/>
    <m/>
    <m/>
    <m/>
    <m/>
    <b v="1"/>
  </r>
  <r>
    <n v="99"/>
    <x v="98"/>
    <x v="0"/>
    <s v="Andres Esquivel - Network"/>
    <s v="Blocked;NMP method;New"/>
    <m/>
    <x v="0"/>
    <x v="0"/>
    <n v="10"/>
    <n v="5"/>
    <x v="12"/>
    <n v="2"/>
    <x v="0"/>
    <n v="1"/>
    <n v="0"/>
    <x v="0"/>
    <n v="1"/>
    <n v="1"/>
    <n v="2"/>
    <n v="1"/>
    <x v="0"/>
    <n v="2"/>
    <n v="2"/>
    <x v="2"/>
    <n v="2"/>
    <n v="1"/>
    <x v="0"/>
    <d v="2024-10-18T00:00:00"/>
    <d v="2024-10-19T00:00:00"/>
    <x v="18"/>
    <x v="18"/>
    <x v="18"/>
    <x v="18"/>
    <x v="18"/>
    <x v="18"/>
    <b v="1"/>
    <b v="1"/>
    <m/>
    <m/>
    <m/>
    <m/>
    <b v="1"/>
    <m/>
    <m/>
    <m/>
    <m/>
    <m/>
    <m/>
    <m/>
    <m/>
    <m/>
    <b v="1"/>
  </r>
  <r>
    <n v="100"/>
    <x v="99"/>
    <x v="9"/>
    <m/>
    <s v="NMP method;New"/>
    <m/>
    <x v="0"/>
    <x v="3"/>
    <n v="10"/>
    <n v="5"/>
    <x v="12"/>
    <n v="2"/>
    <x v="0"/>
    <n v="1"/>
    <n v="0"/>
    <x v="0"/>
    <n v="1"/>
    <n v="1"/>
    <n v="2"/>
    <n v="1"/>
    <x v="0"/>
    <n v="2"/>
    <n v="2"/>
    <x v="2"/>
    <n v="2"/>
    <n v="1"/>
    <x v="0"/>
    <d v="2024-10-19T00:00:00"/>
    <d v="2024-10-20T00:00:00"/>
    <x v="19"/>
    <x v="19"/>
    <x v="19"/>
    <x v="19"/>
    <x v="19"/>
    <x v="19"/>
    <b v="1"/>
    <b v="1"/>
    <m/>
    <m/>
    <m/>
    <m/>
    <b v="1"/>
    <m/>
    <m/>
    <m/>
    <m/>
    <m/>
    <m/>
    <m/>
    <m/>
    <m/>
    <b v="1"/>
  </r>
  <r>
    <n v="101"/>
    <x v="100"/>
    <x v="0"/>
    <s v="Andres Esquivel - Network"/>
    <s v="Blocked;NMP method;New"/>
    <m/>
    <x v="0"/>
    <x v="0"/>
    <n v="10"/>
    <n v="5"/>
    <x v="12"/>
    <n v="2"/>
    <x v="0"/>
    <n v="1"/>
    <n v="0"/>
    <x v="0"/>
    <n v="1"/>
    <n v="1"/>
    <n v="2"/>
    <n v="1"/>
    <x v="0"/>
    <n v="2"/>
    <n v="2"/>
    <x v="2"/>
    <n v="2"/>
    <n v="1"/>
    <x v="0"/>
    <d v="2024-10-20T00:00:00"/>
    <d v="2024-10-21T00:00:00"/>
    <x v="20"/>
    <x v="20"/>
    <x v="20"/>
    <x v="20"/>
    <x v="20"/>
    <x v="20"/>
    <b v="1"/>
    <b v="1"/>
    <m/>
    <m/>
    <m/>
    <m/>
    <b v="1"/>
    <m/>
    <m/>
    <m/>
    <m/>
    <m/>
    <m/>
    <m/>
    <m/>
    <m/>
    <b v="1"/>
  </r>
  <r>
    <n v="102"/>
    <x v="101"/>
    <x v="10"/>
    <s v="Fabian Soma - Network"/>
    <s v="NMP method;New"/>
    <m/>
    <x v="0"/>
    <x v="2"/>
    <n v="10"/>
    <n v="5"/>
    <x v="12"/>
    <n v="2"/>
    <x v="0"/>
    <n v="1"/>
    <n v="0"/>
    <x v="0"/>
    <n v="1"/>
    <n v="1"/>
    <n v="2"/>
    <n v="1"/>
    <x v="0"/>
    <n v="2"/>
    <n v="2"/>
    <x v="2"/>
    <n v="2"/>
    <n v="1"/>
    <x v="0"/>
    <d v="2024-10-21T00:00:00"/>
    <d v="2024-10-22T00:00:00"/>
    <x v="4"/>
    <x v="4"/>
    <x v="4"/>
    <x v="4"/>
    <x v="4"/>
    <x v="4"/>
    <b v="1"/>
    <b v="1"/>
    <m/>
    <m/>
    <m/>
    <m/>
    <b v="1"/>
    <m/>
    <m/>
    <m/>
    <m/>
    <m/>
    <m/>
    <m/>
    <m/>
    <m/>
    <b v="1"/>
  </r>
  <r>
    <n v="103"/>
    <x v="102"/>
    <x v="0"/>
    <s v="Daniel Bonilla - Network"/>
    <s v="NMP method;New"/>
    <m/>
    <x v="0"/>
    <x v="0"/>
    <n v="10"/>
    <n v="5"/>
    <x v="12"/>
    <n v="2"/>
    <x v="0"/>
    <n v="1"/>
    <n v="0"/>
    <x v="0"/>
    <n v="1"/>
    <n v="1"/>
    <n v="2"/>
    <n v="1"/>
    <x v="0"/>
    <n v="2"/>
    <n v="2"/>
    <x v="2"/>
    <n v="2"/>
    <n v="1"/>
    <x v="0"/>
    <d v="2024-10-22T00:00:00"/>
    <d v="2024-10-23T00:00:00"/>
    <x v="5"/>
    <x v="5"/>
    <x v="5"/>
    <x v="5"/>
    <x v="5"/>
    <x v="5"/>
    <b v="1"/>
    <b v="1"/>
    <m/>
    <m/>
    <m/>
    <m/>
    <b v="1"/>
    <m/>
    <m/>
    <m/>
    <m/>
    <m/>
    <m/>
    <m/>
    <m/>
    <m/>
    <b v="1"/>
  </r>
  <r>
    <n v="104"/>
    <x v="103"/>
    <x v="0"/>
    <s v="Joshua Vargas - Network"/>
    <s v="NMP method;New"/>
    <m/>
    <x v="0"/>
    <x v="0"/>
    <n v="10"/>
    <n v="5"/>
    <x v="12"/>
    <n v="2"/>
    <x v="0"/>
    <n v="1"/>
    <n v="0"/>
    <x v="0"/>
    <n v="1"/>
    <n v="1"/>
    <n v="2"/>
    <n v="1"/>
    <x v="0"/>
    <n v="2"/>
    <n v="2"/>
    <x v="2"/>
    <n v="2"/>
    <n v="1"/>
    <x v="0"/>
    <d v="2024-10-23T00:00:00"/>
    <d v="2024-10-24T00:00:00"/>
    <x v="6"/>
    <x v="6"/>
    <x v="6"/>
    <x v="6"/>
    <x v="6"/>
    <x v="6"/>
    <b v="1"/>
    <b v="1"/>
    <m/>
    <m/>
    <m/>
    <m/>
    <b v="1"/>
    <m/>
    <m/>
    <m/>
    <m/>
    <m/>
    <m/>
    <m/>
    <m/>
    <m/>
    <b v="1"/>
  </r>
  <r>
    <n v="105"/>
    <x v="104"/>
    <x v="0"/>
    <m/>
    <s v="Blocked;NMP method;New"/>
    <m/>
    <x v="0"/>
    <x v="0"/>
    <n v="10"/>
    <n v="5"/>
    <x v="12"/>
    <n v="2"/>
    <x v="0"/>
    <n v="1"/>
    <n v="0"/>
    <x v="0"/>
    <n v="1"/>
    <n v="1"/>
    <n v="2"/>
    <n v="1"/>
    <x v="0"/>
    <n v="2"/>
    <n v="2"/>
    <x v="2"/>
    <n v="2"/>
    <n v="1"/>
    <x v="0"/>
    <d v="2024-10-24T00:00:00"/>
    <d v="2024-10-25T00:00:00"/>
    <x v="7"/>
    <x v="7"/>
    <x v="7"/>
    <x v="7"/>
    <x v="7"/>
    <x v="7"/>
    <b v="1"/>
    <b v="1"/>
    <m/>
    <m/>
    <m/>
    <m/>
    <b v="1"/>
    <m/>
    <m/>
    <m/>
    <m/>
    <m/>
    <m/>
    <m/>
    <m/>
    <m/>
    <b v="1"/>
  </r>
  <r>
    <n v="106"/>
    <x v="105"/>
    <x v="0"/>
    <s v="Daniel Bonilla - Network"/>
    <s v="NMP method;New"/>
    <m/>
    <x v="0"/>
    <x v="0"/>
    <n v="10"/>
    <n v="5"/>
    <x v="12"/>
    <n v="2"/>
    <x v="0"/>
    <n v="1"/>
    <n v="0"/>
    <x v="0"/>
    <n v="1"/>
    <n v="1"/>
    <n v="2"/>
    <n v="1"/>
    <x v="0"/>
    <n v="2"/>
    <n v="2"/>
    <x v="2"/>
    <n v="2"/>
    <n v="1"/>
    <x v="0"/>
    <d v="2024-10-25T00:00:00"/>
    <d v="2024-10-26T00:00:00"/>
    <x v="8"/>
    <x v="8"/>
    <x v="8"/>
    <x v="8"/>
    <x v="8"/>
    <x v="8"/>
    <b v="1"/>
    <b v="1"/>
    <m/>
    <m/>
    <m/>
    <m/>
    <b v="1"/>
    <m/>
    <m/>
    <m/>
    <m/>
    <m/>
    <m/>
    <m/>
    <m/>
    <m/>
    <b v="1"/>
  </r>
  <r>
    <n v="107"/>
    <x v="106"/>
    <x v="10"/>
    <s v="Fabian Soma - Network"/>
    <s v="NMP method;New"/>
    <m/>
    <x v="0"/>
    <x v="2"/>
    <n v="10"/>
    <n v="5"/>
    <x v="12"/>
    <n v="2"/>
    <x v="0"/>
    <n v="1"/>
    <n v="0"/>
    <x v="0"/>
    <n v="1"/>
    <n v="1"/>
    <n v="2"/>
    <n v="1"/>
    <x v="0"/>
    <n v="2"/>
    <n v="2"/>
    <x v="2"/>
    <n v="2"/>
    <n v="1"/>
    <x v="0"/>
    <d v="2024-10-26T00:00:00"/>
    <d v="2024-10-27T00:00:00"/>
    <x v="9"/>
    <x v="9"/>
    <x v="9"/>
    <x v="9"/>
    <x v="9"/>
    <x v="9"/>
    <b v="1"/>
    <b v="1"/>
    <m/>
    <m/>
    <m/>
    <m/>
    <b v="1"/>
    <m/>
    <m/>
    <m/>
    <m/>
    <m/>
    <m/>
    <m/>
    <m/>
    <m/>
    <b v="1"/>
  </r>
  <r>
    <n v="108"/>
    <x v="107"/>
    <x v="0"/>
    <m/>
    <s v="Blocked;NMP method;New"/>
    <m/>
    <x v="0"/>
    <x v="0"/>
    <n v="10"/>
    <n v="5"/>
    <x v="12"/>
    <n v="2"/>
    <x v="0"/>
    <n v="1"/>
    <n v="0"/>
    <x v="0"/>
    <n v="1"/>
    <n v="1"/>
    <n v="2"/>
    <n v="1"/>
    <x v="0"/>
    <n v="2"/>
    <n v="2"/>
    <x v="2"/>
    <n v="2"/>
    <n v="1"/>
    <x v="0"/>
    <d v="2024-10-27T00:00:00"/>
    <d v="2024-10-28T00:00:00"/>
    <x v="10"/>
    <x v="10"/>
    <x v="10"/>
    <x v="10"/>
    <x v="10"/>
    <x v="10"/>
    <b v="1"/>
    <b v="1"/>
    <m/>
    <m/>
    <m/>
    <m/>
    <b v="1"/>
    <m/>
    <m/>
    <m/>
    <m/>
    <m/>
    <m/>
    <m/>
    <m/>
    <m/>
    <b v="1"/>
  </r>
  <r>
    <n v="109"/>
    <x v="108"/>
    <x v="10"/>
    <s v="Daniela Maroto - Network"/>
    <s v="NMP method;New"/>
    <m/>
    <x v="0"/>
    <x v="2"/>
    <n v="10"/>
    <n v="5"/>
    <x v="12"/>
    <n v="2"/>
    <x v="0"/>
    <n v="1"/>
    <n v="0"/>
    <x v="0"/>
    <n v="1"/>
    <n v="1"/>
    <n v="2"/>
    <n v="1"/>
    <x v="0"/>
    <n v="2"/>
    <n v="2"/>
    <x v="2"/>
    <n v="2"/>
    <n v="1"/>
    <x v="0"/>
    <d v="2024-10-28T00:00:00"/>
    <d v="2024-10-29T00:00:00"/>
    <x v="11"/>
    <x v="11"/>
    <x v="11"/>
    <x v="11"/>
    <x v="11"/>
    <x v="11"/>
    <b v="1"/>
    <b v="1"/>
    <m/>
    <m/>
    <m/>
    <m/>
    <b v="1"/>
    <m/>
    <m/>
    <m/>
    <m/>
    <m/>
    <m/>
    <m/>
    <m/>
    <m/>
    <b v="1"/>
  </r>
  <r>
    <n v="110"/>
    <x v="109"/>
    <x v="10"/>
    <s v="Joshua Vargas - Network"/>
    <s v="NMP method;New;Do not delete"/>
    <m/>
    <x v="0"/>
    <x v="2"/>
    <n v="10"/>
    <n v="5"/>
    <x v="12"/>
    <n v="2"/>
    <x v="0"/>
    <n v="1"/>
    <n v="0"/>
    <x v="0"/>
    <n v="1"/>
    <n v="1"/>
    <n v="2"/>
    <n v="1"/>
    <x v="0"/>
    <n v="2"/>
    <n v="2"/>
    <x v="2"/>
    <n v="2"/>
    <n v="1"/>
    <x v="0"/>
    <d v="2024-10-29T00:00:00"/>
    <d v="2024-10-30T00:00:00"/>
    <x v="12"/>
    <x v="12"/>
    <x v="12"/>
    <x v="12"/>
    <x v="12"/>
    <x v="12"/>
    <b v="1"/>
    <b v="1"/>
    <m/>
    <m/>
    <m/>
    <m/>
    <b v="1"/>
    <m/>
    <m/>
    <m/>
    <m/>
    <m/>
    <m/>
    <m/>
    <m/>
    <m/>
    <b v="1"/>
  </r>
  <r>
    <n v="111"/>
    <x v="110"/>
    <x v="10"/>
    <s v="Javier Coronado - Network"/>
    <s v="NMP method;New"/>
    <m/>
    <x v="0"/>
    <x v="2"/>
    <n v="10"/>
    <n v="5"/>
    <x v="12"/>
    <n v="2"/>
    <x v="0"/>
    <n v="1"/>
    <n v="0"/>
    <x v="0"/>
    <n v="1"/>
    <n v="1"/>
    <n v="2"/>
    <n v="1"/>
    <x v="0"/>
    <n v="2"/>
    <n v="2"/>
    <x v="2"/>
    <n v="2"/>
    <n v="1"/>
    <x v="0"/>
    <d v="2024-10-30T00:00:00"/>
    <d v="2024-10-31T00:00:00"/>
    <x v="13"/>
    <x v="13"/>
    <x v="13"/>
    <x v="13"/>
    <x v="13"/>
    <x v="13"/>
    <b v="1"/>
    <b v="1"/>
    <m/>
    <m/>
    <m/>
    <m/>
    <b v="1"/>
    <m/>
    <m/>
    <m/>
    <m/>
    <m/>
    <m/>
    <m/>
    <m/>
    <m/>
    <b v="1"/>
  </r>
  <r>
    <n v="112"/>
    <x v="111"/>
    <x v="10"/>
    <s v="Javier Coronado - Network"/>
    <s v="NMP method;New"/>
    <m/>
    <x v="0"/>
    <x v="2"/>
    <n v="10"/>
    <n v="5"/>
    <x v="12"/>
    <n v="2"/>
    <x v="0"/>
    <n v="1"/>
    <n v="0"/>
    <x v="0"/>
    <n v="1"/>
    <n v="1"/>
    <n v="2"/>
    <n v="1"/>
    <x v="0"/>
    <n v="2"/>
    <n v="2"/>
    <x v="2"/>
    <n v="2"/>
    <n v="1"/>
    <x v="0"/>
    <d v="2024-10-31T00:00:00"/>
    <d v="2024-11-01T00:00:00"/>
    <x v="14"/>
    <x v="14"/>
    <x v="14"/>
    <x v="14"/>
    <x v="14"/>
    <x v="14"/>
    <b v="1"/>
    <b v="1"/>
    <m/>
    <m/>
    <m/>
    <m/>
    <b v="1"/>
    <m/>
    <m/>
    <m/>
    <m/>
    <m/>
    <m/>
    <m/>
    <m/>
    <m/>
    <b v="1"/>
  </r>
  <r>
    <n v="113"/>
    <x v="112"/>
    <x v="9"/>
    <m/>
    <s v="NMP method;New"/>
    <m/>
    <x v="0"/>
    <x v="3"/>
    <n v="10"/>
    <n v="5"/>
    <x v="12"/>
    <n v="2"/>
    <x v="0"/>
    <n v="1"/>
    <n v="0"/>
    <x v="0"/>
    <n v="1"/>
    <n v="1"/>
    <n v="2"/>
    <n v="1"/>
    <x v="0"/>
    <n v="2"/>
    <n v="2"/>
    <x v="2"/>
    <n v="2"/>
    <n v="1"/>
    <x v="0"/>
    <d v="2024-11-01T00:00:00"/>
    <d v="2024-11-02T00:00:00"/>
    <x v="15"/>
    <x v="15"/>
    <x v="15"/>
    <x v="15"/>
    <x v="15"/>
    <x v="15"/>
    <b v="1"/>
    <m/>
    <m/>
    <m/>
    <m/>
    <m/>
    <b v="1"/>
    <m/>
    <m/>
    <m/>
    <m/>
    <m/>
    <m/>
    <m/>
    <m/>
    <m/>
    <b v="1"/>
  </r>
  <r>
    <n v="114"/>
    <x v="113"/>
    <x v="9"/>
    <m/>
    <s v="NMP method;New"/>
    <m/>
    <x v="0"/>
    <x v="3"/>
    <n v="10"/>
    <n v="5"/>
    <x v="12"/>
    <n v="2"/>
    <x v="0"/>
    <n v="1"/>
    <n v="0"/>
    <x v="0"/>
    <n v="1"/>
    <n v="1"/>
    <n v="2"/>
    <n v="1"/>
    <x v="0"/>
    <n v="2"/>
    <n v="2"/>
    <x v="2"/>
    <n v="2"/>
    <n v="1"/>
    <x v="0"/>
    <d v="2024-11-02T00:00:00"/>
    <d v="2024-11-03T00:00:00"/>
    <x v="16"/>
    <x v="16"/>
    <x v="16"/>
    <x v="16"/>
    <x v="16"/>
    <x v="16"/>
    <b v="1"/>
    <m/>
    <m/>
    <m/>
    <m/>
    <m/>
    <b v="1"/>
    <m/>
    <m/>
    <m/>
    <m/>
    <m/>
    <m/>
    <m/>
    <m/>
    <m/>
    <b v="1"/>
  </r>
  <r>
    <n v="115"/>
    <x v="114"/>
    <x v="9"/>
    <s v="Kimberly Mata - Network"/>
    <s v="NMP method;New"/>
    <m/>
    <x v="0"/>
    <x v="3"/>
    <n v="10"/>
    <n v="5"/>
    <x v="12"/>
    <n v="2"/>
    <x v="0"/>
    <n v="1"/>
    <n v="0"/>
    <x v="0"/>
    <n v="1"/>
    <n v="1"/>
    <n v="2"/>
    <n v="1"/>
    <x v="0"/>
    <n v="2"/>
    <n v="2"/>
    <x v="2"/>
    <n v="2"/>
    <n v="1"/>
    <x v="0"/>
    <d v="2024-11-03T00:00:00"/>
    <d v="2024-11-04T00:00:00"/>
    <x v="17"/>
    <x v="17"/>
    <x v="17"/>
    <x v="17"/>
    <x v="17"/>
    <x v="17"/>
    <b v="1"/>
    <m/>
    <m/>
    <m/>
    <m/>
    <m/>
    <b v="1"/>
    <m/>
    <m/>
    <m/>
    <m/>
    <m/>
    <m/>
    <m/>
    <m/>
    <m/>
    <b v="1"/>
  </r>
  <r>
    <n v="116"/>
    <x v="115"/>
    <x v="0"/>
    <s v="Kimberly Mata - Network"/>
    <s v="NMP method;New"/>
    <m/>
    <x v="0"/>
    <x v="0"/>
    <n v="10"/>
    <n v="5"/>
    <x v="12"/>
    <n v="2"/>
    <x v="0"/>
    <n v="1"/>
    <n v="0"/>
    <x v="0"/>
    <n v="1"/>
    <n v="1"/>
    <n v="2"/>
    <n v="1"/>
    <x v="0"/>
    <n v="2"/>
    <n v="2"/>
    <x v="2"/>
    <n v="2"/>
    <n v="1"/>
    <x v="0"/>
    <d v="2024-11-04T00:00:00"/>
    <d v="2024-11-05T00:00:00"/>
    <x v="18"/>
    <x v="18"/>
    <x v="18"/>
    <x v="18"/>
    <x v="18"/>
    <x v="18"/>
    <b v="1"/>
    <m/>
    <m/>
    <m/>
    <m/>
    <m/>
    <b v="1"/>
    <m/>
    <m/>
    <m/>
    <m/>
    <m/>
    <m/>
    <m/>
    <m/>
    <m/>
    <b v="1"/>
  </r>
  <r>
    <n v="117"/>
    <x v="116"/>
    <x v="9"/>
    <s v="Javier Coronado - Network"/>
    <s v="NMP method;New"/>
    <m/>
    <x v="0"/>
    <x v="3"/>
    <n v="10"/>
    <n v="5"/>
    <x v="12"/>
    <n v="2"/>
    <x v="0"/>
    <n v="1"/>
    <n v="0"/>
    <x v="0"/>
    <n v="1"/>
    <n v="1"/>
    <n v="2"/>
    <n v="1"/>
    <x v="0"/>
    <n v="2"/>
    <n v="2"/>
    <x v="2"/>
    <n v="2"/>
    <n v="1"/>
    <x v="0"/>
    <d v="2024-11-05T00:00:00"/>
    <d v="2024-11-06T00:00:00"/>
    <x v="19"/>
    <x v="19"/>
    <x v="19"/>
    <x v="19"/>
    <x v="19"/>
    <x v="19"/>
    <b v="1"/>
    <m/>
    <m/>
    <m/>
    <m/>
    <m/>
    <b v="1"/>
    <m/>
    <m/>
    <m/>
    <m/>
    <m/>
    <m/>
    <m/>
    <m/>
    <m/>
    <b v="1"/>
  </r>
  <r>
    <n v="118"/>
    <x v="117"/>
    <x v="9"/>
    <s v="Javier Coronado - Network"/>
    <s v="NMP method;New"/>
    <m/>
    <x v="0"/>
    <x v="3"/>
    <n v="10"/>
    <n v="5"/>
    <x v="12"/>
    <n v="2"/>
    <x v="0"/>
    <n v="1"/>
    <n v="0"/>
    <x v="0"/>
    <n v="1"/>
    <n v="1"/>
    <n v="2"/>
    <n v="1"/>
    <x v="0"/>
    <n v="2"/>
    <n v="2"/>
    <x v="2"/>
    <n v="2"/>
    <n v="1"/>
    <x v="0"/>
    <d v="2024-11-06T00:00:00"/>
    <d v="2024-11-07T00:00:00"/>
    <x v="20"/>
    <x v="20"/>
    <x v="20"/>
    <x v="20"/>
    <x v="20"/>
    <x v="20"/>
    <b v="1"/>
    <m/>
    <m/>
    <m/>
    <m/>
    <m/>
    <b v="1"/>
    <m/>
    <m/>
    <m/>
    <m/>
    <m/>
    <m/>
    <m/>
    <m/>
    <m/>
    <b v="1"/>
  </r>
  <r>
    <n v="119"/>
    <x v="118"/>
    <x v="9"/>
    <m/>
    <s v="NMP method;New"/>
    <m/>
    <x v="0"/>
    <x v="3"/>
    <n v="10"/>
    <n v="5"/>
    <x v="12"/>
    <n v="2"/>
    <x v="0"/>
    <n v="1"/>
    <n v="0"/>
    <x v="0"/>
    <n v="1"/>
    <n v="1"/>
    <n v="2"/>
    <n v="1"/>
    <x v="0"/>
    <n v="2"/>
    <n v="2"/>
    <x v="2"/>
    <n v="2"/>
    <n v="1"/>
    <x v="0"/>
    <d v="2024-11-07T00:00:00"/>
    <d v="2024-11-08T00:00:00"/>
    <x v="21"/>
    <x v="21"/>
    <x v="21"/>
    <x v="21"/>
    <x v="21"/>
    <x v="21"/>
    <b v="1"/>
    <m/>
    <m/>
    <m/>
    <m/>
    <m/>
    <b v="1"/>
    <m/>
    <m/>
    <m/>
    <m/>
    <m/>
    <m/>
    <m/>
    <m/>
    <m/>
    <b v="1"/>
  </r>
  <r>
    <n v="120"/>
    <x v="119"/>
    <x v="7"/>
    <s v="Melanny Camacho - Network"/>
    <s v="NMP method;New"/>
    <m/>
    <x v="0"/>
    <x v="2"/>
    <n v="10"/>
    <n v="5"/>
    <x v="12"/>
    <n v="2"/>
    <x v="0"/>
    <n v="1"/>
    <n v="0"/>
    <x v="0"/>
    <n v="1"/>
    <n v="1"/>
    <n v="2"/>
    <n v="1"/>
    <x v="0"/>
    <n v="2"/>
    <n v="2"/>
    <x v="2"/>
    <n v="2"/>
    <n v="1"/>
    <x v="0"/>
    <d v="2024-11-08T00:00:00"/>
    <d v="2024-11-09T00:00:00"/>
    <x v="22"/>
    <x v="22"/>
    <x v="22"/>
    <x v="22"/>
    <x v="22"/>
    <x v="22"/>
    <b v="1"/>
    <m/>
    <m/>
    <m/>
    <m/>
    <m/>
    <b v="1"/>
    <m/>
    <m/>
    <m/>
    <m/>
    <m/>
    <m/>
    <m/>
    <m/>
    <m/>
    <b v="1"/>
  </r>
  <r>
    <n v="121"/>
    <x v="120"/>
    <x v="3"/>
    <s v="Fabian Soma - Network;Daniel Bonilla - Network;Rhoda Gill;Daniela Maroto - Network"/>
    <s v="NMP method;New"/>
    <m/>
    <x v="0"/>
    <x v="0"/>
    <n v="10"/>
    <n v="5"/>
    <x v="12"/>
    <n v="2"/>
    <x v="0"/>
    <n v="1"/>
    <n v="0"/>
    <x v="0"/>
    <n v="1"/>
    <n v="1"/>
    <n v="2"/>
    <n v="1"/>
    <x v="0"/>
    <n v="2"/>
    <n v="2"/>
    <x v="2"/>
    <n v="2"/>
    <n v="1"/>
    <x v="0"/>
    <d v="2024-11-09T00:00:00"/>
    <d v="2024-11-10T00:00:00"/>
    <x v="23"/>
    <x v="23"/>
    <x v="23"/>
    <x v="23"/>
    <x v="23"/>
    <x v="23"/>
    <b v="1"/>
    <m/>
    <m/>
    <m/>
    <m/>
    <m/>
    <b v="1"/>
    <m/>
    <m/>
    <m/>
    <m/>
    <m/>
    <m/>
    <m/>
    <m/>
    <m/>
    <b v="1"/>
  </r>
  <r>
    <n v="122"/>
    <x v="121"/>
    <x v="1"/>
    <s v="Joseph Alexander - Network"/>
    <s v="Instrument;NMP method"/>
    <m/>
    <x v="0"/>
    <x v="0"/>
    <n v="10"/>
    <n v="5"/>
    <x v="12"/>
    <n v="2"/>
    <x v="0"/>
    <n v="1"/>
    <n v="0"/>
    <x v="0"/>
    <n v="1"/>
    <n v="1"/>
    <n v="2"/>
    <n v="1"/>
    <x v="0"/>
    <n v="2"/>
    <n v="2"/>
    <x v="2"/>
    <n v="2"/>
    <n v="1"/>
    <x v="0"/>
    <d v="2024-11-10T00:00:00"/>
    <d v="2024-11-11T00:00:00"/>
    <x v="24"/>
    <x v="24"/>
    <x v="24"/>
    <x v="24"/>
    <x v="24"/>
    <x v="24"/>
    <b v="1"/>
    <m/>
    <m/>
    <m/>
    <m/>
    <m/>
    <b v="1"/>
    <m/>
    <m/>
    <m/>
    <m/>
    <m/>
    <m/>
    <m/>
    <m/>
    <m/>
    <b v="1"/>
  </r>
  <r>
    <n v="123"/>
    <x v="122"/>
    <x v="0"/>
    <s v="Joshua Vargas - Network"/>
    <s v="NMP method;New"/>
    <m/>
    <x v="0"/>
    <x v="0"/>
    <n v="10"/>
    <n v="5"/>
    <x v="12"/>
    <n v="2"/>
    <x v="0"/>
    <n v="1"/>
    <n v="0"/>
    <x v="0"/>
    <n v="1"/>
    <n v="1"/>
    <n v="2"/>
    <n v="1"/>
    <x v="0"/>
    <n v="2"/>
    <n v="2"/>
    <x v="2"/>
    <n v="2"/>
    <n v="1"/>
    <x v="0"/>
    <d v="2024-11-11T00:00:00"/>
    <d v="2024-11-12T00:00:00"/>
    <x v="25"/>
    <x v="25"/>
    <x v="25"/>
    <x v="25"/>
    <x v="25"/>
    <x v="25"/>
    <b v="1"/>
    <m/>
    <m/>
    <m/>
    <m/>
    <m/>
    <b v="1"/>
    <m/>
    <m/>
    <m/>
    <m/>
    <m/>
    <m/>
    <m/>
    <m/>
    <m/>
    <b v="1"/>
  </r>
  <r>
    <n v="124"/>
    <x v="123"/>
    <x v="7"/>
    <s v="Melanny Camacho - Network"/>
    <s v="NMP method;New"/>
    <m/>
    <x v="0"/>
    <x v="2"/>
    <n v="10"/>
    <n v="5"/>
    <x v="12"/>
    <n v="2"/>
    <x v="0"/>
    <n v="1"/>
    <n v="0"/>
    <x v="0"/>
    <n v="1"/>
    <n v="1"/>
    <n v="2"/>
    <n v="1"/>
    <x v="0"/>
    <n v="2"/>
    <n v="2"/>
    <x v="2"/>
    <n v="2"/>
    <n v="1"/>
    <x v="0"/>
    <d v="2024-11-12T00:00:00"/>
    <d v="2024-11-13T00:00:00"/>
    <x v="26"/>
    <x v="26"/>
    <x v="26"/>
    <x v="26"/>
    <x v="26"/>
    <x v="26"/>
    <b v="1"/>
    <m/>
    <m/>
    <m/>
    <m/>
    <m/>
    <b v="1"/>
    <m/>
    <m/>
    <m/>
    <m/>
    <m/>
    <m/>
    <m/>
    <m/>
    <m/>
    <b v="1"/>
  </r>
  <r>
    <n v="125"/>
    <x v="124"/>
    <x v="0"/>
    <s v="Joshua Vargas - Network"/>
    <s v="NMP method;New"/>
    <m/>
    <x v="0"/>
    <x v="0"/>
    <n v="10"/>
    <n v="5"/>
    <x v="12"/>
    <n v="2"/>
    <x v="0"/>
    <n v="1"/>
    <n v="0"/>
    <x v="0"/>
    <n v="1"/>
    <n v="1"/>
    <n v="2"/>
    <n v="1"/>
    <x v="0"/>
    <n v="2"/>
    <n v="2"/>
    <x v="2"/>
    <n v="2"/>
    <n v="1"/>
    <x v="0"/>
    <d v="2024-11-13T00:00:00"/>
    <d v="2024-11-14T00:00:00"/>
    <x v="27"/>
    <x v="27"/>
    <x v="27"/>
    <x v="27"/>
    <x v="27"/>
    <x v="27"/>
    <b v="1"/>
    <m/>
    <m/>
    <m/>
    <m/>
    <m/>
    <b v="1"/>
    <m/>
    <m/>
    <m/>
    <m/>
    <m/>
    <m/>
    <m/>
    <m/>
    <m/>
    <b v="1"/>
  </r>
  <r>
    <n v="126"/>
    <x v="125"/>
    <x v="9"/>
    <m/>
    <s v="Blocked;NMP method;New"/>
    <m/>
    <x v="0"/>
    <x v="3"/>
    <n v="10"/>
    <n v="5"/>
    <x v="12"/>
    <n v="2"/>
    <x v="0"/>
    <n v="1"/>
    <n v="0"/>
    <x v="0"/>
    <n v="1"/>
    <n v="1"/>
    <n v="2"/>
    <n v="1"/>
    <x v="0"/>
    <n v="2"/>
    <n v="2"/>
    <x v="2"/>
    <n v="2"/>
    <n v="1"/>
    <x v="0"/>
    <d v="2024-11-14T00:00:00"/>
    <d v="2024-11-15T00:00:00"/>
    <x v="28"/>
    <x v="28"/>
    <x v="28"/>
    <x v="28"/>
    <x v="28"/>
    <x v="28"/>
    <b v="1"/>
    <m/>
    <m/>
    <m/>
    <m/>
    <m/>
    <b v="1"/>
    <m/>
    <m/>
    <m/>
    <m/>
    <m/>
    <m/>
    <m/>
    <m/>
    <m/>
    <b v="1"/>
  </r>
  <r>
    <n v="127"/>
    <x v="126"/>
    <x v="9"/>
    <m/>
    <s v="NMP method;New"/>
    <m/>
    <x v="0"/>
    <x v="3"/>
    <n v="10"/>
    <n v="5"/>
    <x v="12"/>
    <n v="2"/>
    <x v="0"/>
    <n v="1"/>
    <n v="0"/>
    <x v="0"/>
    <n v="1"/>
    <n v="1"/>
    <n v="2"/>
    <n v="1"/>
    <x v="0"/>
    <n v="2"/>
    <n v="2"/>
    <x v="2"/>
    <n v="2"/>
    <n v="1"/>
    <x v="0"/>
    <d v="2024-11-15T00:00:00"/>
    <d v="2024-11-16T00:00:00"/>
    <x v="29"/>
    <x v="29"/>
    <x v="29"/>
    <x v="29"/>
    <x v="29"/>
    <x v="29"/>
    <b v="1"/>
    <m/>
    <m/>
    <m/>
    <m/>
    <m/>
    <b v="1"/>
    <m/>
    <m/>
    <m/>
    <m/>
    <m/>
    <m/>
    <m/>
    <m/>
    <m/>
    <b v="1"/>
  </r>
  <r>
    <n v="128"/>
    <x v="127"/>
    <x v="9"/>
    <m/>
    <s v="NMP method;New"/>
    <m/>
    <x v="0"/>
    <x v="3"/>
    <n v="10"/>
    <n v="5"/>
    <x v="12"/>
    <n v="2"/>
    <x v="0"/>
    <n v="1"/>
    <n v="0"/>
    <x v="0"/>
    <n v="1"/>
    <n v="1"/>
    <n v="2"/>
    <n v="1"/>
    <x v="0"/>
    <n v="2"/>
    <n v="2"/>
    <x v="2"/>
    <n v="2"/>
    <n v="1"/>
    <x v="0"/>
    <d v="2024-11-16T00:00:00"/>
    <d v="2024-11-17T00:00:00"/>
    <x v="0"/>
    <x v="0"/>
    <x v="0"/>
    <x v="0"/>
    <x v="0"/>
    <x v="0"/>
    <b v="1"/>
    <m/>
    <m/>
    <m/>
    <m/>
    <m/>
    <b v="1"/>
    <m/>
    <m/>
    <m/>
    <m/>
    <m/>
    <m/>
    <m/>
    <m/>
    <m/>
    <b v="1"/>
  </r>
  <r>
    <n v="129"/>
    <x v="128"/>
    <x v="9"/>
    <s v="Carlos Rocha - Network"/>
    <s v="NMP method;New"/>
    <m/>
    <x v="0"/>
    <x v="3"/>
    <n v="10"/>
    <n v="5"/>
    <x v="12"/>
    <n v="2"/>
    <x v="0"/>
    <n v="1"/>
    <n v="0"/>
    <x v="0"/>
    <n v="1"/>
    <n v="1"/>
    <n v="2"/>
    <n v="1"/>
    <x v="0"/>
    <n v="2"/>
    <n v="2"/>
    <x v="2"/>
    <n v="2"/>
    <n v="1"/>
    <x v="0"/>
    <d v="2024-11-17T00:00:00"/>
    <d v="2024-11-18T00:00:00"/>
    <x v="1"/>
    <x v="1"/>
    <x v="1"/>
    <x v="1"/>
    <x v="1"/>
    <x v="1"/>
    <b v="1"/>
    <m/>
    <m/>
    <m/>
    <m/>
    <m/>
    <b v="1"/>
    <m/>
    <m/>
    <m/>
    <m/>
    <m/>
    <m/>
    <m/>
    <m/>
    <m/>
    <b v="1"/>
  </r>
  <r>
    <n v="130"/>
    <x v="129"/>
    <x v="9"/>
    <s v="Carlos Rocha - Network"/>
    <s v="NMP method;New"/>
    <m/>
    <x v="0"/>
    <x v="3"/>
    <n v="10"/>
    <n v="5"/>
    <x v="12"/>
    <n v="2"/>
    <x v="0"/>
    <n v="1"/>
    <n v="0"/>
    <x v="0"/>
    <n v="1"/>
    <n v="1"/>
    <n v="2"/>
    <n v="1"/>
    <x v="0"/>
    <n v="2"/>
    <n v="2"/>
    <x v="2"/>
    <n v="2"/>
    <n v="1"/>
    <x v="0"/>
    <d v="2024-11-18T00:00:00"/>
    <d v="2024-11-19T00:00:00"/>
    <x v="20"/>
    <x v="20"/>
    <x v="20"/>
    <x v="20"/>
    <x v="20"/>
    <x v="20"/>
    <b v="1"/>
    <m/>
    <m/>
    <m/>
    <m/>
    <m/>
    <b v="1"/>
    <m/>
    <m/>
    <m/>
    <m/>
    <m/>
    <m/>
    <m/>
    <m/>
    <m/>
    <b v="1"/>
  </r>
  <r>
    <n v="131"/>
    <x v="130"/>
    <x v="9"/>
    <m/>
    <s v="NMP method;New"/>
    <m/>
    <x v="0"/>
    <x v="3"/>
    <n v="10"/>
    <n v="5"/>
    <x v="12"/>
    <n v="2"/>
    <x v="0"/>
    <n v="1"/>
    <n v="0"/>
    <x v="0"/>
    <n v="1"/>
    <n v="1"/>
    <n v="2"/>
    <n v="1"/>
    <x v="0"/>
    <n v="2"/>
    <n v="2"/>
    <x v="2"/>
    <n v="2"/>
    <n v="1"/>
    <x v="0"/>
    <d v="2024-11-19T00:00:00"/>
    <d v="2024-11-20T00:00:00"/>
    <x v="4"/>
    <x v="4"/>
    <x v="4"/>
    <x v="4"/>
    <x v="4"/>
    <x v="4"/>
    <b v="1"/>
    <m/>
    <m/>
    <m/>
    <m/>
    <m/>
    <b v="1"/>
    <m/>
    <m/>
    <m/>
    <m/>
    <m/>
    <m/>
    <m/>
    <m/>
    <m/>
    <b v="1"/>
  </r>
  <r>
    <n v="132"/>
    <x v="131"/>
    <x v="9"/>
    <s v="Carlos Rocha - Network"/>
    <s v="NMP method;New"/>
    <m/>
    <x v="0"/>
    <x v="3"/>
    <n v="10"/>
    <n v="5"/>
    <x v="12"/>
    <n v="2"/>
    <x v="0"/>
    <n v="1"/>
    <n v="0"/>
    <x v="0"/>
    <n v="1"/>
    <n v="1"/>
    <n v="2"/>
    <n v="1"/>
    <x v="0"/>
    <n v="2"/>
    <n v="2"/>
    <x v="2"/>
    <n v="2"/>
    <n v="1"/>
    <x v="0"/>
    <d v="2024-11-20T00:00:00"/>
    <d v="2024-11-21T00:00:00"/>
    <x v="5"/>
    <x v="5"/>
    <x v="5"/>
    <x v="5"/>
    <x v="5"/>
    <x v="5"/>
    <b v="1"/>
    <m/>
    <m/>
    <m/>
    <m/>
    <m/>
    <b v="1"/>
    <m/>
    <m/>
    <m/>
    <m/>
    <m/>
    <m/>
    <m/>
    <m/>
    <m/>
    <b v="1"/>
  </r>
  <r>
    <n v="133"/>
    <x v="132"/>
    <x v="9"/>
    <m/>
    <s v="NMP method;New"/>
    <m/>
    <x v="0"/>
    <x v="3"/>
    <n v="10"/>
    <n v="5"/>
    <x v="12"/>
    <n v="2"/>
    <x v="0"/>
    <n v="1"/>
    <n v="0"/>
    <x v="0"/>
    <n v="1"/>
    <n v="1"/>
    <n v="2"/>
    <n v="1"/>
    <x v="0"/>
    <n v="2"/>
    <n v="2"/>
    <x v="2"/>
    <n v="2"/>
    <n v="1"/>
    <x v="0"/>
    <d v="2024-11-21T00:00:00"/>
    <d v="2024-11-22T00:00:00"/>
    <x v="6"/>
    <x v="6"/>
    <x v="6"/>
    <x v="6"/>
    <x v="6"/>
    <x v="6"/>
    <b v="1"/>
    <m/>
    <m/>
    <m/>
    <m/>
    <m/>
    <b v="1"/>
    <m/>
    <m/>
    <m/>
    <m/>
    <m/>
    <m/>
    <m/>
    <m/>
    <m/>
    <b v="1"/>
  </r>
  <r>
    <n v="134"/>
    <x v="133"/>
    <x v="9"/>
    <s v="Carlos Rocha - Network"/>
    <s v="NMP method;New"/>
    <m/>
    <x v="0"/>
    <x v="3"/>
    <n v="10"/>
    <n v="5"/>
    <x v="12"/>
    <n v="2"/>
    <x v="0"/>
    <n v="1"/>
    <n v="0"/>
    <x v="0"/>
    <n v="1"/>
    <n v="1"/>
    <n v="2"/>
    <n v="1"/>
    <x v="0"/>
    <n v="2"/>
    <n v="2"/>
    <x v="2"/>
    <n v="2"/>
    <n v="1"/>
    <x v="0"/>
    <d v="2024-11-22T00:00:00"/>
    <d v="2024-11-23T00:00:00"/>
    <x v="7"/>
    <x v="7"/>
    <x v="7"/>
    <x v="7"/>
    <x v="7"/>
    <x v="7"/>
    <b v="1"/>
    <m/>
    <m/>
    <m/>
    <m/>
    <m/>
    <b v="1"/>
    <m/>
    <m/>
    <m/>
    <m/>
    <m/>
    <m/>
    <m/>
    <m/>
    <m/>
    <b v="1"/>
  </r>
  <r>
    <n v="135"/>
    <x v="134"/>
    <x v="9"/>
    <m/>
    <s v="NMP method;New"/>
    <m/>
    <x v="0"/>
    <x v="3"/>
    <n v="10"/>
    <n v="5"/>
    <x v="12"/>
    <n v="2"/>
    <x v="0"/>
    <n v="1"/>
    <n v="0"/>
    <x v="0"/>
    <n v="1"/>
    <n v="1"/>
    <n v="2"/>
    <n v="1"/>
    <x v="0"/>
    <n v="2"/>
    <n v="2"/>
    <x v="2"/>
    <n v="2"/>
    <n v="1"/>
    <x v="0"/>
    <d v="2024-11-23T00:00:00"/>
    <d v="2024-11-24T00:00:00"/>
    <x v="8"/>
    <x v="8"/>
    <x v="8"/>
    <x v="8"/>
    <x v="8"/>
    <x v="8"/>
    <b v="1"/>
    <m/>
    <m/>
    <m/>
    <m/>
    <m/>
    <b v="1"/>
    <m/>
    <m/>
    <m/>
    <m/>
    <m/>
    <m/>
    <m/>
    <m/>
    <m/>
    <b v="1"/>
  </r>
  <r>
    <n v="136"/>
    <x v="135"/>
    <x v="1"/>
    <s v="Joseph Alexander - Network;Rhoda Gill"/>
    <s v="Instrument;NMP method"/>
    <m/>
    <x v="0"/>
    <x v="0"/>
    <n v="10"/>
    <n v="5"/>
    <x v="12"/>
    <n v="2"/>
    <x v="0"/>
    <n v="1"/>
    <n v="0"/>
    <x v="0"/>
    <n v="1"/>
    <n v="1"/>
    <n v="2"/>
    <n v="1"/>
    <x v="0"/>
    <n v="2"/>
    <n v="2"/>
    <x v="2"/>
    <n v="2"/>
    <n v="1"/>
    <x v="0"/>
    <d v="2024-11-24T00:00:00"/>
    <d v="2024-11-25T00:00:00"/>
    <x v="9"/>
    <x v="9"/>
    <x v="9"/>
    <x v="9"/>
    <x v="9"/>
    <x v="9"/>
    <b v="1"/>
    <m/>
    <m/>
    <m/>
    <m/>
    <m/>
    <b v="1"/>
    <m/>
    <m/>
    <m/>
    <m/>
    <m/>
    <m/>
    <m/>
    <m/>
    <m/>
    <b v="1"/>
  </r>
  <r>
    <n v="137"/>
    <x v="136"/>
    <x v="9"/>
    <m/>
    <s v="NMP method;New"/>
    <m/>
    <x v="0"/>
    <x v="3"/>
    <n v="10"/>
    <n v="5"/>
    <x v="12"/>
    <n v="2"/>
    <x v="0"/>
    <n v="1"/>
    <n v="0"/>
    <x v="0"/>
    <n v="1"/>
    <n v="1"/>
    <n v="2"/>
    <n v="1"/>
    <x v="0"/>
    <n v="2"/>
    <n v="2"/>
    <x v="2"/>
    <n v="2"/>
    <n v="1"/>
    <x v="0"/>
    <d v="2024-11-25T00:00:00"/>
    <d v="2024-11-26T00:00:00"/>
    <x v="10"/>
    <x v="10"/>
    <x v="10"/>
    <x v="10"/>
    <x v="10"/>
    <x v="10"/>
    <b v="1"/>
    <m/>
    <m/>
    <m/>
    <m/>
    <m/>
    <b v="1"/>
    <m/>
    <m/>
    <m/>
    <m/>
    <m/>
    <m/>
    <m/>
    <m/>
    <m/>
    <b v="1"/>
  </r>
  <r>
    <n v="138"/>
    <x v="137"/>
    <x v="9"/>
    <s v="Fabian Soma - Network"/>
    <s v="NMP method;New"/>
    <m/>
    <x v="0"/>
    <x v="3"/>
    <n v="10"/>
    <n v="5"/>
    <x v="12"/>
    <n v="2"/>
    <x v="0"/>
    <n v="1"/>
    <n v="0"/>
    <x v="0"/>
    <n v="1"/>
    <n v="1"/>
    <n v="2"/>
    <n v="1"/>
    <x v="0"/>
    <n v="2"/>
    <n v="2"/>
    <x v="2"/>
    <n v="2"/>
    <n v="1"/>
    <x v="0"/>
    <d v="2024-11-26T00:00:00"/>
    <d v="2024-11-27T00:00:00"/>
    <x v="11"/>
    <x v="11"/>
    <x v="11"/>
    <x v="11"/>
    <x v="11"/>
    <x v="11"/>
    <b v="1"/>
    <m/>
    <m/>
    <m/>
    <m/>
    <m/>
    <b v="1"/>
    <m/>
    <m/>
    <m/>
    <m/>
    <m/>
    <m/>
    <m/>
    <m/>
    <m/>
    <b v="1"/>
  </r>
  <r>
    <n v="139"/>
    <x v="138"/>
    <x v="0"/>
    <s v="Fabian Soma - Network"/>
    <s v="Blocked;NMP method;New"/>
    <m/>
    <x v="0"/>
    <x v="0"/>
    <n v="10"/>
    <n v="5"/>
    <x v="12"/>
    <n v="2"/>
    <x v="0"/>
    <n v="1"/>
    <n v="0"/>
    <x v="0"/>
    <n v="1"/>
    <n v="1"/>
    <n v="2"/>
    <n v="1"/>
    <x v="0"/>
    <n v="2"/>
    <n v="2"/>
    <x v="2"/>
    <n v="2"/>
    <n v="1"/>
    <x v="0"/>
    <d v="2024-11-27T00:00:00"/>
    <d v="2024-11-28T00:00:00"/>
    <x v="12"/>
    <x v="12"/>
    <x v="12"/>
    <x v="12"/>
    <x v="12"/>
    <x v="12"/>
    <b v="1"/>
    <m/>
    <m/>
    <m/>
    <m/>
    <m/>
    <b v="1"/>
    <m/>
    <m/>
    <m/>
    <m/>
    <m/>
    <m/>
    <m/>
    <m/>
    <m/>
    <b v="1"/>
  </r>
  <r>
    <n v="140"/>
    <x v="139"/>
    <x v="9"/>
    <s v="Ivan Solis - Network"/>
    <s v="NMP method;New"/>
    <m/>
    <x v="0"/>
    <x v="3"/>
    <n v="10"/>
    <n v="5"/>
    <x v="12"/>
    <n v="2"/>
    <x v="0"/>
    <n v="1"/>
    <n v="0"/>
    <x v="0"/>
    <n v="1"/>
    <n v="1"/>
    <n v="2"/>
    <n v="1"/>
    <x v="0"/>
    <n v="2"/>
    <n v="2"/>
    <x v="2"/>
    <n v="2"/>
    <n v="1"/>
    <x v="0"/>
    <d v="2024-11-28T00:00:00"/>
    <d v="2024-11-29T00:00:00"/>
    <x v="13"/>
    <x v="13"/>
    <x v="13"/>
    <x v="13"/>
    <x v="13"/>
    <x v="13"/>
    <b v="1"/>
    <m/>
    <m/>
    <m/>
    <m/>
    <m/>
    <b v="1"/>
    <m/>
    <m/>
    <m/>
    <m/>
    <m/>
    <m/>
    <m/>
    <m/>
    <m/>
    <b v="1"/>
  </r>
  <r>
    <n v="141"/>
    <x v="140"/>
    <x v="9"/>
    <s v="Ivan Solis - Network"/>
    <s v="NMP method;New"/>
    <m/>
    <x v="0"/>
    <x v="3"/>
    <n v="10"/>
    <n v="5"/>
    <x v="12"/>
    <n v="2"/>
    <x v="0"/>
    <n v="1"/>
    <n v="0"/>
    <x v="0"/>
    <n v="1"/>
    <n v="1"/>
    <n v="2"/>
    <n v="1"/>
    <x v="0"/>
    <n v="2"/>
    <n v="2"/>
    <x v="2"/>
    <n v="2"/>
    <n v="1"/>
    <x v="0"/>
    <d v="2024-11-29T00:00:00"/>
    <d v="2024-11-30T00:00:00"/>
    <x v="14"/>
    <x v="14"/>
    <x v="14"/>
    <x v="14"/>
    <x v="14"/>
    <x v="14"/>
    <b v="1"/>
    <m/>
    <m/>
    <m/>
    <m/>
    <m/>
    <b v="1"/>
    <m/>
    <m/>
    <m/>
    <m/>
    <m/>
    <m/>
    <m/>
    <m/>
    <m/>
    <b v="1"/>
  </r>
  <r>
    <n v="142"/>
    <x v="141"/>
    <x v="10"/>
    <s v="Daniela Maroto - Network"/>
    <s v="NMP method;New"/>
    <m/>
    <x v="0"/>
    <x v="2"/>
    <n v="10"/>
    <n v="5"/>
    <x v="12"/>
    <n v="2"/>
    <x v="0"/>
    <n v="1"/>
    <n v="0"/>
    <x v="0"/>
    <n v="1"/>
    <n v="1"/>
    <n v="2"/>
    <n v="1"/>
    <x v="0"/>
    <n v="2"/>
    <n v="2"/>
    <x v="2"/>
    <n v="2"/>
    <n v="1"/>
    <x v="0"/>
    <d v="2024-11-30T00:00:00"/>
    <d v="2024-12-01T00:00:00"/>
    <x v="15"/>
    <x v="15"/>
    <x v="15"/>
    <x v="15"/>
    <x v="15"/>
    <x v="15"/>
    <b v="1"/>
    <m/>
    <m/>
    <m/>
    <m/>
    <m/>
    <b v="1"/>
    <m/>
    <m/>
    <m/>
    <m/>
    <m/>
    <m/>
    <m/>
    <m/>
    <m/>
    <b v="1"/>
  </r>
  <r>
    <n v="143"/>
    <x v="142"/>
    <x v="9"/>
    <s v="Joshua Vargas - Network"/>
    <s v="NMP method;New"/>
    <m/>
    <x v="0"/>
    <x v="3"/>
    <n v="10"/>
    <n v="5"/>
    <x v="12"/>
    <n v="2"/>
    <x v="0"/>
    <n v="1"/>
    <n v="0"/>
    <x v="0"/>
    <n v="1"/>
    <n v="1"/>
    <n v="2"/>
    <n v="1"/>
    <x v="0"/>
    <n v="2"/>
    <n v="2"/>
    <x v="2"/>
    <n v="2"/>
    <n v="1"/>
    <x v="0"/>
    <d v="2024-12-01T00:00:00"/>
    <d v="2024-12-02T00:00:00"/>
    <x v="16"/>
    <x v="16"/>
    <x v="16"/>
    <x v="16"/>
    <x v="16"/>
    <x v="16"/>
    <b v="1"/>
    <m/>
    <m/>
    <m/>
    <m/>
    <m/>
    <b v="1"/>
    <m/>
    <m/>
    <m/>
    <m/>
    <m/>
    <m/>
    <m/>
    <m/>
    <m/>
    <b v="1"/>
  </r>
  <r>
    <n v="144"/>
    <x v="143"/>
    <x v="9"/>
    <s v="Cristofer Orozco - Network"/>
    <s v="NMP method;New"/>
    <m/>
    <x v="0"/>
    <x v="3"/>
    <n v="10"/>
    <n v="5"/>
    <x v="12"/>
    <n v="2"/>
    <x v="0"/>
    <n v="1"/>
    <n v="0"/>
    <x v="0"/>
    <n v="1"/>
    <n v="1"/>
    <n v="2"/>
    <n v="1"/>
    <x v="0"/>
    <n v="2"/>
    <n v="2"/>
    <x v="2"/>
    <n v="2"/>
    <n v="1"/>
    <x v="0"/>
    <d v="2024-12-02T00:00:00"/>
    <d v="2024-12-03T00:00:00"/>
    <x v="17"/>
    <x v="17"/>
    <x v="17"/>
    <x v="17"/>
    <x v="17"/>
    <x v="17"/>
    <b v="1"/>
    <m/>
    <m/>
    <m/>
    <m/>
    <m/>
    <b v="1"/>
    <m/>
    <m/>
    <m/>
    <m/>
    <m/>
    <m/>
    <m/>
    <m/>
    <m/>
    <b v="1"/>
  </r>
  <r>
    <n v="145"/>
    <x v="144"/>
    <x v="10"/>
    <m/>
    <s v="NMP method;New"/>
    <m/>
    <x v="0"/>
    <x v="2"/>
    <n v="10"/>
    <n v="5"/>
    <x v="12"/>
    <n v="2"/>
    <x v="0"/>
    <n v="1"/>
    <n v="0"/>
    <x v="0"/>
    <n v="1"/>
    <n v="1"/>
    <n v="2"/>
    <n v="1"/>
    <x v="0"/>
    <n v="2"/>
    <n v="2"/>
    <x v="2"/>
    <n v="2"/>
    <n v="1"/>
    <x v="0"/>
    <d v="2024-12-03T00:00:00"/>
    <d v="2024-12-04T00:00:00"/>
    <x v="18"/>
    <x v="18"/>
    <x v="18"/>
    <x v="18"/>
    <x v="18"/>
    <x v="18"/>
    <b v="1"/>
    <m/>
    <m/>
    <m/>
    <m/>
    <m/>
    <b v="1"/>
    <m/>
    <m/>
    <m/>
    <m/>
    <m/>
    <m/>
    <m/>
    <m/>
    <m/>
    <b v="1"/>
  </r>
  <r>
    <n v="146"/>
    <x v="145"/>
    <x v="9"/>
    <s v="Daniela Maroto - Network"/>
    <s v="NMP method;New"/>
    <m/>
    <x v="0"/>
    <x v="3"/>
    <n v="10"/>
    <n v="5"/>
    <x v="12"/>
    <n v="2"/>
    <x v="0"/>
    <n v="1"/>
    <n v="0"/>
    <x v="0"/>
    <n v="1"/>
    <n v="1"/>
    <n v="2"/>
    <n v="1"/>
    <x v="0"/>
    <n v="2"/>
    <n v="2"/>
    <x v="2"/>
    <n v="2"/>
    <n v="1"/>
    <x v="0"/>
    <d v="2024-12-04T00:00:00"/>
    <d v="2024-12-05T00:00:00"/>
    <x v="19"/>
    <x v="19"/>
    <x v="19"/>
    <x v="19"/>
    <x v="19"/>
    <x v="19"/>
    <b v="1"/>
    <m/>
    <m/>
    <m/>
    <m/>
    <m/>
    <b v="1"/>
    <m/>
    <m/>
    <m/>
    <m/>
    <m/>
    <m/>
    <m/>
    <m/>
    <m/>
    <b v="1"/>
  </r>
  <r>
    <n v="147"/>
    <x v="146"/>
    <x v="7"/>
    <s v="Melanny Camacho - Network"/>
    <s v="NMP method;New"/>
    <m/>
    <x v="0"/>
    <x v="2"/>
    <n v="10"/>
    <n v="5"/>
    <x v="12"/>
    <n v="2"/>
    <x v="0"/>
    <n v="1"/>
    <n v="0"/>
    <x v="0"/>
    <n v="1"/>
    <n v="1"/>
    <n v="2"/>
    <n v="1"/>
    <x v="0"/>
    <n v="2"/>
    <n v="2"/>
    <x v="2"/>
    <n v="2"/>
    <n v="1"/>
    <x v="0"/>
    <d v="2024-12-05T00:00:00"/>
    <d v="2024-12-06T00:00:00"/>
    <x v="20"/>
    <x v="20"/>
    <x v="20"/>
    <x v="20"/>
    <x v="20"/>
    <x v="20"/>
    <b v="1"/>
    <m/>
    <m/>
    <m/>
    <m/>
    <m/>
    <b v="1"/>
    <m/>
    <m/>
    <m/>
    <m/>
    <m/>
    <m/>
    <m/>
    <m/>
    <m/>
    <b v="1"/>
  </r>
  <r>
    <n v="148"/>
    <x v="147"/>
    <x v="9"/>
    <s v="Melanny Camacho - Network"/>
    <s v="NMP method;New"/>
    <m/>
    <x v="0"/>
    <x v="3"/>
    <n v="10"/>
    <n v="5"/>
    <x v="12"/>
    <n v="2"/>
    <x v="0"/>
    <n v="1"/>
    <n v="0"/>
    <x v="0"/>
    <n v="1"/>
    <n v="1"/>
    <n v="2"/>
    <n v="1"/>
    <x v="0"/>
    <n v="2"/>
    <n v="2"/>
    <x v="2"/>
    <n v="2"/>
    <n v="1"/>
    <x v="0"/>
    <d v="2024-12-06T00:00:00"/>
    <d v="2024-12-07T00:00:00"/>
    <x v="21"/>
    <x v="21"/>
    <x v="21"/>
    <x v="21"/>
    <x v="21"/>
    <x v="21"/>
    <b v="1"/>
    <m/>
    <m/>
    <m/>
    <m/>
    <m/>
    <b v="1"/>
    <m/>
    <m/>
    <m/>
    <m/>
    <m/>
    <m/>
    <m/>
    <m/>
    <m/>
    <b v="1"/>
  </r>
  <r>
    <n v="149"/>
    <x v="148"/>
    <x v="9"/>
    <s v="Kimberly Mata - Network"/>
    <s v="NMP method;New"/>
    <m/>
    <x v="0"/>
    <x v="3"/>
    <n v="10"/>
    <n v="5"/>
    <x v="12"/>
    <n v="2"/>
    <x v="0"/>
    <n v="1"/>
    <n v="0"/>
    <x v="0"/>
    <n v="1"/>
    <n v="1"/>
    <n v="2"/>
    <n v="1"/>
    <x v="0"/>
    <n v="2"/>
    <n v="2"/>
    <x v="2"/>
    <n v="2"/>
    <n v="1"/>
    <x v="0"/>
    <d v="2024-12-07T00:00:00"/>
    <d v="2024-12-08T00:00:00"/>
    <x v="22"/>
    <x v="22"/>
    <x v="22"/>
    <x v="22"/>
    <x v="22"/>
    <x v="22"/>
    <b v="1"/>
    <m/>
    <m/>
    <m/>
    <m/>
    <m/>
    <b v="1"/>
    <m/>
    <m/>
    <m/>
    <m/>
    <m/>
    <m/>
    <m/>
    <m/>
    <m/>
    <b v="1"/>
  </r>
  <r>
    <n v="150"/>
    <x v="149"/>
    <x v="9"/>
    <s v="Kimberly Mata - Network"/>
    <s v="NMP method;New"/>
    <m/>
    <x v="0"/>
    <x v="3"/>
    <n v="10"/>
    <n v="5"/>
    <x v="12"/>
    <n v="2"/>
    <x v="0"/>
    <n v="1"/>
    <n v="0"/>
    <x v="0"/>
    <n v="1"/>
    <n v="1"/>
    <n v="2"/>
    <n v="1"/>
    <x v="0"/>
    <n v="2"/>
    <n v="2"/>
    <x v="2"/>
    <n v="2"/>
    <n v="1"/>
    <x v="0"/>
    <d v="2024-12-08T00:00:00"/>
    <d v="2024-12-09T00:00:00"/>
    <x v="23"/>
    <x v="23"/>
    <x v="23"/>
    <x v="23"/>
    <x v="23"/>
    <x v="23"/>
    <b v="1"/>
    <m/>
    <m/>
    <m/>
    <m/>
    <m/>
    <b v="1"/>
    <m/>
    <m/>
    <m/>
    <m/>
    <m/>
    <m/>
    <m/>
    <m/>
    <m/>
    <b v="1"/>
  </r>
  <r>
    <n v="151"/>
    <x v="150"/>
    <x v="9"/>
    <s v="Kimberly Mata - Network"/>
    <s v="NMP method;New"/>
    <m/>
    <x v="0"/>
    <x v="3"/>
    <n v="10"/>
    <n v="5"/>
    <x v="12"/>
    <n v="2"/>
    <x v="0"/>
    <n v="1"/>
    <n v="0"/>
    <x v="0"/>
    <n v="1"/>
    <n v="1"/>
    <n v="2"/>
    <n v="1"/>
    <x v="0"/>
    <n v="2"/>
    <n v="2"/>
    <x v="2"/>
    <n v="2"/>
    <n v="1"/>
    <x v="0"/>
    <d v="2024-12-09T00:00:00"/>
    <d v="2024-12-10T00:00:00"/>
    <x v="24"/>
    <x v="24"/>
    <x v="24"/>
    <x v="24"/>
    <x v="24"/>
    <x v="24"/>
    <b v="1"/>
    <m/>
    <m/>
    <m/>
    <m/>
    <m/>
    <b v="1"/>
    <m/>
    <m/>
    <m/>
    <m/>
    <m/>
    <m/>
    <m/>
    <m/>
    <m/>
    <b v="1"/>
  </r>
  <r>
    <n v="152"/>
    <x v="151"/>
    <x v="9"/>
    <s v="Kimberly Mata - Network"/>
    <s v="NMP method;New"/>
    <m/>
    <x v="0"/>
    <x v="3"/>
    <n v="10"/>
    <n v="5"/>
    <x v="12"/>
    <n v="2"/>
    <x v="0"/>
    <n v="1"/>
    <n v="0"/>
    <x v="0"/>
    <n v="1"/>
    <n v="1"/>
    <n v="2"/>
    <n v="1"/>
    <x v="0"/>
    <n v="2"/>
    <n v="2"/>
    <x v="2"/>
    <n v="2"/>
    <n v="1"/>
    <x v="0"/>
    <d v="2024-12-10T00:00:00"/>
    <d v="2024-12-11T00:00:00"/>
    <x v="25"/>
    <x v="25"/>
    <x v="25"/>
    <x v="25"/>
    <x v="25"/>
    <x v="25"/>
    <b v="1"/>
    <m/>
    <m/>
    <m/>
    <m/>
    <m/>
    <b v="1"/>
    <m/>
    <m/>
    <m/>
    <m/>
    <m/>
    <m/>
    <m/>
    <m/>
    <m/>
    <b v="1"/>
  </r>
  <r>
    <n v="153"/>
    <x v="152"/>
    <x v="10"/>
    <s v="Kimberly Mata - Network"/>
    <s v="NMP method;In process;New"/>
    <m/>
    <x v="0"/>
    <x v="2"/>
    <n v="10"/>
    <n v="5"/>
    <x v="12"/>
    <n v="2"/>
    <x v="0"/>
    <n v="1"/>
    <n v="0"/>
    <x v="0"/>
    <n v="1"/>
    <n v="1"/>
    <n v="2"/>
    <n v="1"/>
    <x v="0"/>
    <n v="2"/>
    <n v="2"/>
    <x v="2"/>
    <n v="2"/>
    <n v="1"/>
    <x v="0"/>
    <d v="2024-12-11T00:00:00"/>
    <d v="2024-12-12T00:00:00"/>
    <x v="26"/>
    <x v="26"/>
    <x v="26"/>
    <x v="26"/>
    <x v="26"/>
    <x v="26"/>
    <b v="1"/>
    <m/>
    <m/>
    <m/>
    <m/>
    <m/>
    <b v="1"/>
    <m/>
    <m/>
    <m/>
    <m/>
    <m/>
    <m/>
    <m/>
    <m/>
    <m/>
    <b v="1"/>
  </r>
  <r>
    <n v="154"/>
    <x v="153"/>
    <x v="9"/>
    <s v="Melanny Camacho - Network"/>
    <s v="NMP method;New"/>
    <m/>
    <x v="0"/>
    <x v="3"/>
    <n v="10"/>
    <n v="5"/>
    <x v="12"/>
    <n v="2"/>
    <x v="0"/>
    <n v="1"/>
    <n v="0"/>
    <x v="0"/>
    <n v="1"/>
    <n v="1"/>
    <n v="2"/>
    <n v="1"/>
    <x v="0"/>
    <n v="2"/>
    <n v="2"/>
    <x v="2"/>
    <n v="2"/>
    <n v="1"/>
    <x v="0"/>
    <d v="2024-12-12T00:00:00"/>
    <d v="2024-12-13T00:00:00"/>
    <x v="27"/>
    <x v="27"/>
    <x v="27"/>
    <x v="27"/>
    <x v="27"/>
    <x v="27"/>
    <b v="1"/>
    <m/>
    <m/>
    <m/>
    <m/>
    <m/>
    <b v="1"/>
    <m/>
    <m/>
    <m/>
    <m/>
    <m/>
    <m/>
    <m/>
    <m/>
    <m/>
    <b v="1"/>
  </r>
  <r>
    <n v="155"/>
    <x v="154"/>
    <x v="7"/>
    <s v="Joshua Vargas - Network;Andres Esquivel - Network"/>
    <s v="NMP method;New"/>
    <m/>
    <x v="0"/>
    <x v="2"/>
    <n v="10"/>
    <n v="5"/>
    <x v="12"/>
    <n v="2"/>
    <x v="0"/>
    <n v="1"/>
    <n v="0"/>
    <x v="0"/>
    <n v="1"/>
    <n v="1"/>
    <n v="2"/>
    <n v="1"/>
    <x v="0"/>
    <n v="2"/>
    <n v="2"/>
    <x v="2"/>
    <n v="2"/>
    <n v="1"/>
    <x v="0"/>
    <d v="2024-12-13T00:00:00"/>
    <d v="2024-12-14T00:00:00"/>
    <x v="28"/>
    <x v="28"/>
    <x v="28"/>
    <x v="28"/>
    <x v="28"/>
    <x v="28"/>
    <b v="1"/>
    <m/>
    <m/>
    <m/>
    <m/>
    <m/>
    <b v="1"/>
    <m/>
    <m/>
    <m/>
    <m/>
    <m/>
    <m/>
    <m/>
    <m/>
    <m/>
    <b v="1"/>
  </r>
  <r>
    <n v="156"/>
    <x v="155"/>
    <x v="9"/>
    <s v="Javier Coronado - Network"/>
    <s v="NMP method;New"/>
    <m/>
    <x v="0"/>
    <x v="3"/>
    <n v="10"/>
    <n v="5"/>
    <x v="12"/>
    <n v="2"/>
    <x v="0"/>
    <n v="1"/>
    <n v="0"/>
    <x v="0"/>
    <n v="1"/>
    <n v="1"/>
    <n v="2"/>
    <n v="1"/>
    <x v="0"/>
    <n v="2"/>
    <n v="2"/>
    <x v="2"/>
    <n v="2"/>
    <n v="1"/>
    <x v="0"/>
    <d v="2024-12-14T00:00:00"/>
    <d v="2024-12-15T00:00:00"/>
    <x v="29"/>
    <x v="29"/>
    <x v="29"/>
    <x v="29"/>
    <x v="29"/>
    <x v="29"/>
    <b v="1"/>
    <m/>
    <m/>
    <m/>
    <m/>
    <m/>
    <b v="1"/>
    <m/>
    <m/>
    <m/>
    <m/>
    <m/>
    <m/>
    <m/>
    <m/>
    <m/>
    <b v="1"/>
  </r>
  <r>
    <n v="157"/>
    <x v="156"/>
    <x v="9"/>
    <s v="Javier Coronado - Network"/>
    <s v="NMP method;New"/>
    <m/>
    <x v="0"/>
    <x v="3"/>
    <n v="10"/>
    <n v="5"/>
    <x v="12"/>
    <n v="2"/>
    <x v="0"/>
    <n v="1"/>
    <n v="0"/>
    <x v="0"/>
    <n v="1"/>
    <n v="1"/>
    <n v="2"/>
    <n v="1"/>
    <x v="0"/>
    <n v="2"/>
    <n v="2"/>
    <x v="2"/>
    <n v="2"/>
    <n v="1"/>
    <x v="0"/>
    <d v="2024-12-15T00:00:00"/>
    <d v="2024-12-16T00:00:00"/>
    <x v="0"/>
    <x v="0"/>
    <x v="0"/>
    <x v="0"/>
    <x v="0"/>
    <x v="0"/>
    <b v="1"/>
    <m/>
    <m/>
    <m/>
    <m/>
    <m/>
    <b v="1"/>
    <m/>
    <m/>
    <m/>
    <m/>
    <m/>
    <m/>
    <m/>
    <m/>
    <m/>
    <b v="1"/>
  </r>
  <r>
    <n v="158"/>
    <x v="157"/>
    <x v="9"/>
    <s v="Javier Coronado - Network"/>
    <s v="NMP method;New"/>
    <m/>
    <x v="0"/>
    <x v="3"/>
    <n v="10"/>
    <n v="5"/>
    <x v="12"/>
    <n v="2"/>
    <x v="0"/>
    <n v="1"/>
    <n v="0"/>
    <x v="0"/>
    <n v="1"/>
    <n v="1"/>
    <n v="2"/>
    <n v="1"/>
    <x v="0"/>
    <n v="2"/>
    <n v="2"/>
    <x v="2"/>
    <n v="2"/>
    <n v="1"/>
    <x v="0"/>
    <d v="2024-12-16T00:00:00"/>
    <d v="2024-12-17T00:00:00"/>
    <x v="1"/>
    <x v="1"/>
    <x v="1"/>
    <x v="1"/>
    <x v="1"/>
    <x v="1"/>
    <b v="1"/>
    <m/>
    <m/>
    <m/>
    <m/>
    <m/>
    <b v="1"/>
    <m/>
    <m/>
    <m/>
    <m/>
    <m/>
    <m/>
    <m/>
    <m/>
    <m/>
    <b v="1"/>
  </r>
  <r>
    <n v="159"/>
    <x v="158"/>
    <x v="1"/>
    <s v="Joseph Alexander - Network;Rhoda Gill"/>
    <s v="Instrument;NMP method"/>
    <m/>
    <x v="0"/>
    <x v="0"/>
    <n v="10"/>
    <n v="5"/>
    <x v="12"/>
    <n v="2"/>
    <x v="0"/>
    <n v="1"/>
    <n v="0"/>
    <x v="0"/>
    <n v="1"/>
    <n v="1"/>
    <n v="2"/>
    <n v="1"/>
    <x v="0"/>
    <n v="2"/>
    <n v="2"/>
    <x v="2"/>
    <n v="2"/>
    <n v="1"/>
    <x v="0"/>
    <d v="2024-12-17T00:00:00"/>
    <d v="2024-12-18T00:00:00"/>
    <x v="12"/>
    <x v="12"/>
    <x v="12"/>
    <x v="12"/>
    <x v="12"/>
    <x v="12"/>
    <b v="1"/>
    <m/>
    <m/>
    <m/>
    <m/>
    <m/>
    <b v="1"/>
    <m/>
    <m/>
    <m/>
    <m/>
    <m/>
    <m/>
    <m/>
    <m/>
    <m/>
    <b v="1"/>
  </r>
  <r>
    <n v="160"/>
    <x v="159"/>
    <x v="9"/>
    <s v="Joshua Vargas - Network"/>
    <s v="NMP method;New"/>
    <m/>
    <x v="0"/>
    <x v="3"/>
    <n v="10"/>
    <n v="5"/>
    <x v="12"/>
    <n v="2"/>
    <x v="0"/>
    <n v="1"/>
    <n v="0"/>
    <x v="0"/>
    <n v="1"/>
    <n v="1"/>
    <n v="2"/>
    <n v="1"/>
    <x v="0"/>
    <n v="2"/>
    <n v="2"/>
    <x v="2"/>
    <n v="2"/>
    <n v="1"/>
    <x v="0"/>
    <d v="2024-12-18T00:00:00"/>
    <d v="2024-12-19T00:00:00"/>
    <x v="13"/>
    <x v="13"/>
    <x v="13"/>
    <x v="13"/>
    <x v="13"/>
    <x v="13"/>
    <b v="1"/>
    <m/>
    <m/>
    <m/>
    <m/>
    <m/>
    <b v="1"/>
    <m/>
    <m/>
    <m/>
    <m/>
    <m/>
    <m/>
    <m/>
    <m/>
    <m/>
    <b v="1"/>
  </r>
  <r>
    <n v="161"/>
    <x v="160"/>
    <x v="9"/>
    <s v="Cristofer Orozco - Network"/>
    <s v="NMP method;New"/>
    <m/>
    <x v="0"/>
    <x v="3"/>
    <n v="10"/>
    <n v="5"/>
    <x v="12"/>
    <n v="2"/>
    <x v="0"/>
    <n v="1"/>
    <n v="0"/>
    <x v="0"/>
    <n v="1"/>
    <n v="1"/>
    <n v="2"/>
    <n v="1"/>
    <x v="0"/>
    <n v="2"/>
    <n v="2"/>
    <x v="2"/>
    <n v="2"/>
    <n v="1"/>
    <x v="0"/>
    <d v="2024-12-19T00:00:00"/>
    <d v="2024-12-20T00:00:00"/>
    <x v="14"/>
    <x v="14"/>
    <x v="14"/>
    <x v="14"/>
    <x v="14"/>
    <x v="14"/>
    <b v="1"/>
    <m/>
    <m/>
    <m/>
    <m/>
    <m/>
    <b v="1"/>
    <m/>
    <m/>
    <m/>
    <m/>
    <m/>
    <m/>
    <m/>
    <m/>
    <m/>
    <b v="1"/>
  </r>
  <r>
    <n v="162"/>
    <x v="161"/>
    <x v="9"/>
    <s v="Ivan Solis - Network"/>
    <s v="NMP method;New"/>
    <m/>
    <x v="0"/>
    <x v="3"/>
    <n v="10"/>
    <n v="5"/>
    <x v="12"/>
    <n v="2"/>
    <x v="0"/>
    <n v="1"/>
    <n v="0"/>
    <x v="0"/>
    <n v="1"/>
    <n v="1"/>
    <n v="2"/>
    <n v="1"/>
    <x v="0"/>
    <n v="2"/>
    <n v="2"/>
    <x v="2"/>
    <n v="2"/>
    <n v="1"/>
    <x v="0"/>
    <d v="2024-12-20T00:00:00"/>
    <d v="2024-12-21T00:00:00"/>
    <x v="15"/>
    <x v="15"/>
    <x v="15"/>
    <x v="15"/>
    <x v="15"/>
    <x v="15"/>
    <b v="1"/>
    <m/>
    <m/>
    <m/>
    <m/>
    <m/>
    <b v="1"/>
    <m/>
    <m/>
    <m/>
    <m/>
    <m/>
    <m/>
    <m/>
    <m/>
    <m/>
    <b v="1"/>
  </r>
  <r>
    <n v="163"/>
    <x v="162"/>
    <x v="10"/>
    <s v="Fabian Soma - Network"/>
    <s v="NMP method;New"/>
    <m/>
    <x v="0"/>
    <x v="2"/>
    <n v="10"/>
    <n v="5"/>
    <x v="12"/>
    <n v="2"/>
    <x v="0"/>
    <n v="1"/>
    <n v="0"/>
    <x v="0"/>
    <n v="1"/>
    <n v="1"/>
    <n v="2"/>
    <n v="1"/>
    <x v="0"/>
    <n v="2"/>
    <n v="2"/>
    <x v="2"/>
    <n v="2"/>
    <n v="1"/>
    <x v="0"/>
    <d v="2024-12-21T00:00:00"/>
    <d v="2024-12-22T00:00:00"/>
    <x v="16"/>
    <x v="16"/>
    <x v="16"/>
    <x v="16"/>
    <x v="16"/>
    <x v="16"/>
    <b v="1"/>
    <m/>
    <m/>
    <m/>
    <m/>
    <m/>
    <b v="1"/>
    <m/>
    <m/>
    <m/>
    <m/>
    <m/>
    <m/>
    <m/>
    <m/>
    <m/>
    <b v="1"/>
  </r>
  <r>
    <n v="164"/>
    <x v="163"/>
    <x v="9"/>
    <s v="Joshua Vargas - Network"/>
    <s v="NMP method;New"/>
    <m/>
    <x v="0"/>
    <x v="3"/>
    <n v="10"/>
    <n v="5"/>
    <x v="12"/>
    <n v="2"/>
    <x v="0"/>
    <n v="1"/>
    <n v="0"/>
    <x v="0"/>
    <n v="1"/>
    <n v="1"/>
    <n v="2"/>
    <n v="1"/>
    <x v="0"/>
    <n v="2"/>
    <n v="2"/>
    <x v="2"/>
    <n v="2"/>
    <n v="1"/>
    <x v="0"/>
    <d v="2024-12-22T00:00:00"/>
    <d v="2024-12-23T00:00:00"/>
    <x v="17"/>
    <x v="17"/>
    <x v="17"/>
    <x v="17"/>
    <x v="17"/>
    <x v="17"/>
    <b v="1"/>
    <m/>
    <m/>
    <m/>
    <m/>
    <m/>
    <b v="1"/>
    <m/>
    <m/>
    <m/>
    <m/>
    <m/>
    <m/>
    <m/>
    <m/>
    <m/>
    <b v="1"/>
  </r>
  <r>
    <n v="165"/>
    <x v="164"/>
    <x v="9"/>
    <s v="Joshua Vargas - Network"/>
    <s v="NMP method;New"/>
    <m/>
    <x v="0"/>
    <x v="3"/>
    <n v="10"/>
    <n v="5"/>
    <x v="12"/>
    <n v="2"/>
    <x v="0"/>
    <n v="1"/>
    <n v="0"/>
    <x v="0"/>
    <n v="1"/>
    <n v="1"/>
    <n v="2"/>
    <n v="1"/>
    <x v="0"/>
    <n v="2"/>
    <n v="2"/>
    <x v="2"/>
    <n v="2"/>
    <n v="1"/>
    <x v="0"/>
    <d v="2024-12-23T00:00:00"/>
    <d v="2024-12-24T00:00:00"/>
    <x v="18"/>
    <x v="18"/>
    <x v="18"/>
    <x v="18"/>
    <x v="18"/>
    <x v="18"/>
    <b v="1"/>
    <m/>
    <m/>
    <m/>
    <m/>
    <m/>
    <b v="1"/>
    <m/>
    <m/>
    <m/>
    <m/>
    <m/>
    <m/>
    <m/>
    <m/>
    <m/>
    <b v="1"/>
  </r>
  <r>
    <n v="166"/>
    <x v="165"/>
    <x v="0"/>
    <s v="Andres Esquivel - Network"/>
    <s v="Blocked;NMP method;New"/>
    <m/>
    <x v="0"/>
    <x v="0"/>
    <n v="10"/>
    <n v="5"/>
    <x v="12"/>
    <n v="2"/>
    <x v="0"/>
    <n v="1"/>
    <n v="0"/>
    <x v="0"/>
    <n v="1"/>
    <n v="1"/>
    <n v="2"/>
    <n v="1"/>
    <x v="0"/>
    <n v="2"/>
    <n v="2"/>
    <x v="2"/>
    <n v="2"/>
    <n v="1"/>
    <x v="0"/>
    <d v="2024-12-24T00:00:00"/>
    <d v="2024-12-25T00:00:00"/>
    <x v="19"/>
    <x v="19"/>
    <x v="19"/>
    <x v="19"/>
    <x v="19"/>
    <x v="19"/>
    <b v="1"/>
    <m/>
    <m/>
    <m/>
    <m/>
    <m/>
    <b v="1"/>
    <m/>
    <m/>
    <m/>
    <m/>
    <m/>
    <m/>
    <m/>
    <m/>
    <m/>
    <b v="1"/>
  </r>
  <r>
    <n v="167"/>
    <x v="166"/>
    <x v="9"/>
    <s v="Andres Esquivel - Network"/>
    <s v="NMP method;New"/>
    <m/>
    <x v="0"/>
    <x v="3"/>
    <n v="10"/>
    <n v="5"/>
    <x v="12"/>
    <n v="2"/>
    <x v="0"/>
    <n v="1"/>
    <n v="0"/>
    <x v="0"/>
    <n v="1"/>
    <n v="1"/>
    <n v="2"/>
    <n v="1"/>
    <x v="0"/>
    <n v="2"/>
    <n v="2"/>
    <x v="2"/>
    <n v="2"/>
    <n v="1"/>
    <x v="0"/>
    <d v="2024-12-25T00:00:00"/>
    <d v="2024-12-26T00:00:00"/>
    <x v="20"/>
    <x v="20"/>
    <x v="20"/>
    <x v="20"/>
    <x v="20"/>
    <x v="20"/>
    <b v="1"/>
    <m/>
    <m/>
    <m/>
    <m/>
    <m/>
    <b v="1"/>
    <m/>
    <m/>
    <m/>
    <m/>
    <m/>
    <m/>
    <m/>
    <m/>
    <m/>
    <b v="1"/>
  </r>
  <r>
    <n v="168"/>
    <x v="167"/>
    <x v="9"/>
    <s v="Cristofer Orozco - Network"/>
    <s v="NMP method;New"/>
    <m/>
    <x v="0"/>
    <x v="3"/>
    <n v="10"/>
    <n v="5"/>
    <x v="12"/>
    <n v="2"/>
    <x v="0"/>
    <n v="1"/>
    <n v="0"/>
    <x v="0"/>
    <n v="1"/>
    <n v="1"/>
    <n v="2"/>
    <n v="1"/>
    <x v="0"/>
    <n v="2"/>
    <n v="2"/>
    <x v="2"/>
    <n v="2"/>
    <n v="1"/>
    <x v="0"/>
    <d v="2024-12-26T00:00:00"/>
    <d v="2024-12-27T00:00:00"/>
    <x v="4"/>
    <x v="4"/>
    <x v="4"/>
    <x v="4"/>
    <x v="4"/>
    <x v="4"/>
    <b v="1"/>
    <m/>
    <m/>
    <m/>
    <m/>
    <m/>
    <b v="1"/>
    <m/>
    <m/>
    <m/>
    <m/>
    <m/>
    <m/>
    <m/>
    <m/>
    <m/>
    <b v="1"/>
  </r>
  <r>
    <n v="169"/>
    <x v="168"/>
    <x v="9"/>
    <m/>
    <s v="NMP method;New"/>
    <m/>
    <x v="0"/>
    <x v="3"/>
    <n v="10"/>
    <n v="5"/>
    <x v="12"/>
    <n v="2"/>
    <x v="0"/>
    <n v="1"/>
    <n v="0"/>
    <x v="0"/>
    <n v="1"/>
    <n v="1"/>
    <n v="2"/>
    <n v="1"/>
    <x v="0"/>
    <n v="2"/>
    <n v="2"/>
    <x v="2"/>
    <n v="2"/>
    <n v="1"/>
    <x v="0"/>
    <d v="2024-12-27T00:00:00"/>
    <d v="2024-12-28T00:00:00"/>
    <x v="5"/>
    <x v="5"/>
    <x v="5"/>
    <x v="5"/>
    <x v="5"/>
    <x v="5"/>
    <b v="1"/>
    <m/>
    <m/>
    <m/>
    <m/>
    <m/>
    <b v="1"/>
    <m/>
    <m/>
    <m/>
    <m/>
    <m/>
    <m/>
    <m/>
    <m/>
    <m/>
    <b v="1"/>
  </r>
  <r>
    <n v="170"/>
    <x v="169"/>
    <x v="9"/>
    <s v="Carlos Rocha - Network"/>
    <s v="NMP method;New"/>
    <m/>
    <x v="0"/>
    <x v="3"/>
    <n v="10"/>
    <n v="5"/>
    <x v="12"/>
    <n v="2"/>
    <x v="0"/>
    <n v="1"/>
    <n v="0"/>
    <x v="0"/>
    <n v="1"/>
    <n v="1"/>
    <n v="2"/>
    <n v="1"/>
    <x v="0"/>
    <n v="2"/>
    <n v="2"/>
    <x v="2"/>
    <n v="2"/>
    <n v="1"/>
    <x v="0"/>
    <d v="2024-12-28T00:00:00"/>
    <d v="2024-12-29T00:00:00"/>
    <x v="6"/>
    <x v="6"/>
    <x v="6"/>
    <x v="6"/>
    <x v="6"/>
    <x v="6"/>
    <b v="1"/>
    <m/>
    <m/>
    <m/>
    <m/>
    <m/>
    <b v="1"/>
    <m/>
    <m/>
    <m/>
    <m/>
    <m/>
    <m/>
    <m/>
    <m/>
    <m/>
    <b v="1"/>
  </r>
  <r>
    <n v="171"/>
    <x v="170"/>
    <x v="9"/>
    <m/>
    <s v="NMP method;New"/>
    <m/>
    <x v="0"/>
    <x v="3"/>
    <n v="10"/>
    <n v="5"/>
    <x v="12"/>
    <n v="2"/>
    <x v="0"/>
    <n v="1"/>
    <n v="0"/>
    <x v="0"/>
    <n v="1"/>
    <n v="1"/>
    <n v="2"/>
    <n v="1"/>
    <x v="0"/>
    <n v="2"/>
    <n v="2"/>
    <x v="2"/>
    <n v="2"/>
    <n v="1"/>
    <x v="0"/>
    <d v="2024-12-29T00:00:00"/>
    <d v="2024-12-30T00:00:00"/>
    <x v="7"/>
    <x v="7"/>
    <x v="7"/>
    <x v="7"/>
    <x v="7"/>
    <x v="7"/>
    <b v="1"/>
    <m/>
    <m/>
    <m/>
    <m/>
    <m/>
    <b v="1"/>
    <m/>
    <m/>
    <m/>
    <m/>
    <m/>
    <m/>
    <m/>
    <m/>
    <m/>
    <b v="1"/>
  </r>
  <r>
    <n v="172"/>
    <x v="171"/>
    <x v="9"/>
    <m/>
    <s v="NMP method;New"/>
    <m/>
    <x v="0"/>
    <x v="3"/>
    <n v="10"/>
    <n v="5"/>
    <x v="12"/>
    <n v="2"/>
    <x v="0"/>
    <n v="1"/>
    <n v="0"/>
    <x v="0"/>
    <n v="1"/>
    <n v="1"/>
    <n v="2"/>
    <n v="1"/>
    <x v="0"/>
    <n v="2"/>
    <n v="2"/>
    <x v="2"/>
    <n v="2"/>
    <n v="1"/>
    <x v="0"/>
    <d v="2024-12-30T00:00:00"/>
    <d v="2024-12-31T00:00:00"/>
    <x v="8"/>
    <x v="8"/>
    <x v="8"/>
    <x v="8"/>
    <x v="8"/>
    <x v="8"/>
    <b v="1"/>
    <m/>
    <m/>
    <m/>
    <m/>
    <m/>
    <b v="1"/>
    <m/>
    <m/>
    <m/>
    <m/>
    <m/>
    <m/>
    <m/>
    <m/>
    <m/>
    <b v="1"/>
  </r>
  <r>
    <n v="173"/>
    <x v="172"/>
    <x v="9"/>
    <m/>
    <s v="Test Method;Consumable;In process;New;Full Build"/>
    <m/>
    <x v="0"/>
    <x v="3"/>
    <n v="10"/>
    <n v="5"/>
    <x v="12"/>
    <n v="2"/>
    <x v="0"/>
    <n v="1"/>
    <n v="0"/>
    <x v="0"/>
    <n v="1"/>
    <n v="1"/>
    <n v="2"/>
    <n v="1"/>
    <x v="0"/>
    <n v="2"/>
    <n v="2"/>
    <x v="2"/>
    <n v="2"/>
    <n v="1"/>
    <x v="0"/>
    <d v="2024-12-31T00:00:00"/>
    <d v="2025-01-01T00:00:00"/>
    <x v="9"/>
    <x v="9"/>
    <x v="9"/>
    <x v="9"/>
    <x v="9"/>
    <x v="9"/>
    <b v="1"/>
    <m/>
    <m/>
    <m/>
    <m/>
    <m/>
    <b v="1"/>
    <m/>
    <m/>
    <m/>
    <m/>
    <m/>
    <m/>
    <m/>
    <m/>
    <m/>
    <b v="1"/>
  </r>
  <r>
    <n v="174"/>
    <x v="173"/>
    <x v="9"/>
    <s v="Fabian Soma - Network;Daniel Bonilla - Network;Daniela Maroto - Network"/>
    <s v="Test Method;Consumable;In process;New;Full Build"/>
    <m/>
    <x v="0"/>
    <x v="3"/>
    <n v="10"/>
    <n v="5"/>
    <x v="12"/>
    <n v="2"/>
    <x v="0"/>
    <n v="1"/>
    <n v="0"/>
    <x v="0"/>
    <n v="1"/>
    <n v="1"/>
    <n v="2"/>
    <n v="1"/>
    <x v="0"/>
    <n v="2"/>
    <n v="2"/>
    <x v="2"/>
    <n v="2"/>
    <n v="1"/>
    <x v="0"/>
    <d v="2025-01-01T00:00:00"/>
    <d v="2025-01-02T00:00:00"/>
    <x v="10"/>
    <x v="10"/>
    <x v="10"/>
    <x v="10"/>
    <x v="10"/>
    <x v="10"/>
    <b v="1"/>
    <m/>
    <m/>
    <m/>
    <m/>
    <m/>
    <b v="1"/>
    <m/>
    <m/>
    <m/>
    <m/>
    <m/>
    <m/>
    <m/>
    <m/>
    <m/>
    <b v="1"/>
  </r>
  <r>
    <n v="175"/>
    <x v="174"/>
    <x v="7"/>
    <s v="Fabian Soma - Network;Daniel Bonilla - Network;Rhoda Gill;Daniela Maroto - Network"/>
    <s v="Test Method;Raw material;Skeleton Build;New"/>
    <m/>
    <x v="0"/>
    <x v="2"/>
    <n v="10"/>
    <n v="5"/>
    <x v="12"/>
    <n v="2"/>
    <x v="0"/>
    <n v="1"/>
    <n v="0"/>
    <x v="0"/>
    <n v="1"/>
    <n v="1"/>
    <n v="2"/>
    <n v="1"/>
    <x v="0"/>
    <n v="2"/>
    <n v="2"/>
    <x v="2"/>
    <n v="2"/>
    <n v="1"/>
    <x v="0"/>
    <d v="2025-01-02T00:00:00"/>
    <d v="2025-01-03T00:00:00"/>
    <x v="11"/>
    <x v="11"/>
    <x v="11"/>
    <x v="11"/>
    <x v="11"/>
    <x v="11"/>
    <b v="1"/>
    <m/>
    <m/>
    <m/>
    <m/>
    <m/>
    <b v="1"/>
    <m/>
    <m/>
    <m/>
    <m/>
    <m/>
    <m/>
    <m/>
    <m/>
    <m/>
    <b v="1"/>
  </r>
  <r>
    <n v="176"/>
    <x v="175"/>
    <x v="9"/>
    <m/>
    <s v="Test Method;Consumable;In process;Empower;New;Full Build"/>
    <m/>
    <x v="0"/>
    <x v="3"/>
    <n v="10"/>
    <n v="5"/>
    <x v="12"/>
    <n v="2"/>
    <x v="0"/>
    <n v="1"/>
    <n v="0"/>
    <x v="0"/>
    <n v="1"/>
    <n v="1"/>
    <n v="2"/>
    <n v="1"/>
    <x v="0"/>
    <n v="2"/>
    <n v="2"/>
    <x v="2"/>
    <n v="2"/>
    <n v="1"/>
    <x v="0"/>
    <d v="2025-01-03T00:00:00"/>
    <d v="2025-01-04T00:00:00"/>
    <x v="12"/>
    <x v="12"/>
    <x v="12"/>
    <x v="12"/>
    <x v="12"/>
    <x v="12"/>
    <b v="1"/>
    <m/>
    <m/>
    <m/>
    <m/>
    <m/>
    <b v="1"/>
    <m/>
    <m/>
    <m/>
    <m/>
    <m/>
    <m/>
    <m/>
    <m/>
    <m/>
    <b v="1"/>
  </r>
  <r>
    <n v="177"/>
    <x v="176"/>
    <x v="5"/>
    <s v="Rhoda Gill - Network;Raquel Bolanos - Network;Raquel Bolaños;Nannette Umpierre;Rhoda Gill"/>
    <s v="Test Method;Raw material;Skeleton Build;New"/>
    <m/>
    <x v="0"/>
    <x v="0"/>
    <n v="10"/>
    <n v="5"/>
    <x v="12"/>
    <n v="2"/>
    <x v="0"/>
    <n v="1"/>
    <n v="0"/>
    <x v="0"/>
    <n v="1"/>
    <n v="1"/>
    <n v="2"/>
    <n v="1"/>
    <x v="0"/>
    <n v="2"/>
    <n v="2"/>
    <x v="2"/>
    <n v="2"/>
    <n v="1"/>
    <x v="0"/>
    <d v="2025-01-04T00:00:00"/>
    <d v="2025-01-05T00:00:00"/>
    <x v="13"/>
    <x v="13"/>
    <x v="13"/>
    <x v="13"/>
    <x v="13"/>
    <x v="13"/>
    <b v="1"/>
    <m/>
    <m/>
    <m/>
    <m/>
    <m/>
    <b v="1"/>
    <m/>
    <m/>
    <m/>
    <m/>
    <m/>
    <m/>
    <m/>
    <m/>
    <m/>
    <b v="1"/>
  </r>
  <r>
    <n v="178"/>
    <x v="177"/>
    <x v="7"/>
    <s v="Rhoda Gill - Network;Raquel Bolanos - Network;Raquel Bolaños;Nannette Umpierre;Rhoda Gill"/>
    <s v="Test Method;Raw material;Skeleton Build;New"/>
    <m/>
    <x v="0"/>
    <x v="2"/>
    <n v="10"/>
    <n v="5"/>
    <x v="12"/>
    <n v="2"/>
    <x v="0"/>
    <n v="1"/>
    <n v="0"/>
    <x v="0"/>
    <n v="1"/>
    <n v="1"/>
    <n v="2"/>
    <n v="1"/>
    <x v="0"/>
    <n v="2"/>
    <n v="2"/>
    <x v="2"/>
    <n v="2"/>
    <n v="1"/>
    <x v="0"/>
    <d v="2025-01-05T00:00:00"/>
    <d v="2025-01-06T00:00:00"/>
    <x v="14"/>
    <x v="14"/>
    <x v="14"/>
    <x v="14"/>
    <x v="14"/>
    <x v="14"/>
    <b v="1"/>
    <m/>
    <m/>
    <m/>
    <m/>
    <m/>
    <b v="1"/>
    <m/>
    <m/>
    <m/>
    <m/>
    <m/>
    <m/>
    <m/>
    <m/>
    <m/>
    <b v="1"/>
  </r>
  <r>
    <n v="179"/>
    <x v="178"/>
    <x v="6"/>
    <s v="Alejandra Robles - Network;Caroline Morice - Network;Nannette Umpierre"/>
    <s v="Test Method;Raw material;Skeleton Build;New"/>
    <m/>
    <x v="0"/>
    <x v="1"/>
    <n v="10"/>
    <n v="5"/>
    <x v="12"/>
    <n v="2"/>
    <x v="0"/>
    <n v="1"/>
    <n v="0"/>
    <x v="0"/>
    <n v="1"/>
    <n v="1"/>
    <n v="2"/>
    <n v="1"/>
    <x v="0"/>
    <n v="2"/>
    <n v="2"/>
    <x v="2"/>
    <n v="2"/>
    <n v="1"/>
    <x v="0"/>
    <d v="2025-01-06T00:00:00"/>
    <d v="2025-01-07T00:00:00"/>
    <x v="15"/>
    <x v="15"/>
    <x v="15"/>
    <x v="15"/>
    <x v="15"/>
    <x v="15"/>
    <b v="1"/>
    <m/>
    <m/>
    <m/>
    <m/>
    <m/>
    <b v="1"/>
    <m/>
    <m/>
    <m/>
    <m/>
    <m/>
    <m/>
    <m/>
    <m/>
    <m/>
    <b v="1"/>
  </r>
  <r>
    <n v="180"/>
    <x v="179"/>
    <x v="7"/>
    <s v="Sely Cheung"/>
    <s v="Test Method;Raw material;Skeleton Build;New;Do not delete"/>
    <m/>
    <x v="0"/>
    <x v="2"/>
    <n v="10"/>
    <n v="5"/>
    <x v="12"/>
    <n v="2"/>
    <x v="0"/>
    <n v="1"/>
    <n v="0"/>
    <x v="0"/>
    <n v="1"/>
    <n v="1"/>
    <n v="2"/>
    <n v="1"/>
    <x v="0"/>
    <n v="2"/>
    <n v="2"/>
    <x v="2"/>
    <n v="2"/>
    <n v="1"/>
    <x v="0"/>
    <d v="2025-01-07T00:00:00"/>
    <d v="2025-01-08T00:00:00"/>
    <x v="16"/>
    <x v="16"/>
    <x v="16"/>
    <x v="16"/>
    <x v="16"/>
    <x v="16"/>
    <b v="1"/>
    <m/>
    <m/>
    <m/>
    <m/>
    <m/>
    <b v="1"/>
    <m/>
    <m/>
    <m/>
    <m/>
    <m/>
    <m/>
    <m/>
    <m/>
    <m/>
    <b v="1"/>
  </r>
  <r>
    <n v="181"/>
    <x v="180"/>
    <x v="9"/>
    <m/>
    <s v="Test Method;Consumable;Empower;Finished Product;New;Full Build"/>
    <m/>
    <x v="0"/>
    <x v="3"/>
    <n v="10"/>
    <n v="5"/>
    <x v="12"/>
    <n v="2"/>
    <x v="0"/>
    <n v="1"/>
    <n v="0"/>
    <x v="0"/>
    <n v="1"/>
    <n v="1"/>
    <n v="2"/>
    <n v="1"/>
    <x v="0"/>
    <n v="2"/>
    <n v="2"/>
    <x v="2"/>
    <n v="2"/>
    <n v="1"/>
    <x v="0"/>
    <d v="2025-01-08T00:00:00"/>
    <d v="2025-01-09T00:00:00"/>
    <x v="17"/>
    <x v="17"/>
    <x v="17"/>
    <x v="17"/>
    <x v="17"/>
    <x v="17"/>
    <b v="1"/>
    <m/>
    <m/>
    <m/>
    <m/>
    <m/>
    <b v="1"/>
    <m/>
    <m/>
    <m/>
    <m/>
    <m/>
    <m/>
    <m/>
    <m/>
    <m/>
    <b v="1"/>
  </r>
  <r>
    <n v="182"/>
    <x v="181"/>
    <x v="9"/>
    <m/>
    <s v="Test Method;Consumable;Raw material;Empower;New;Full Build"/>
    <m/>
    <x v="0"/>
    <x v="3"/>
    <n v="10"/>
    <n v="5"/>
    <x v="12"/>
    <n v="2"/>
    <x v="0"/>
    <n v="1"/>
    <n v="0"/>
    <x v="0"/>
    <n v="1"/>
    <n v="1"/>
    <n v="2"/>
    <n v="1"/>
    <x v="0"/>
    <n v="2"/>
    <n v="2"/>
    <x v="2"/>
    <n v="2"/>
    <n v="1"/>
    <x v="0"/>
    <d v="2025-01-09T00:00:00"/>
    <d v="2025-01-10T00:00:00"/>
    <x v="18"/>
    <x v="18"/>
    <x v="18"/>
    <x v="18"/>
    <x v="18"/>
    <x v="18"/>
    <b v="1"/>
    <m/>
    <m/>
    <m/>
    <m/>
    <m/>
    <b v="1"/>
    <m/>
    <m/>
    <m/>
    <m/>
    <m/>
    <m/>
    <m/>
    <m/>
    <m/>
    <b v="1"/>
  </r>
  <r>
    <n v="183"/>
    <x v="182"/>
    <x v="2"/>
    <s v="Shannon Blais - Network;Fabian Soma - Network;Daniel Bonilla - Network;Nannette Umpierre;Rhoda Gill;Daniela Maroto - Network"/>
    <s v="Test Method;Raw material;Skeleton Build;New"/>
    <m/>
    <x v="0"/>
    <x v="1"/>
    <n v="10"/>
    <n v="5"/>
    <x v="12"/>
    <n v="2"/>
    <x v="0"/>
    <n v="1"/>
    <n v="0"/>
    <x v="0"/>
    <n v="1"/>
    <n v="1"/>
    <n v="2"/>
    <n v="1"/>
    <x v="0"/>
    <n v="2"/>
    <n v="2"/>
    <x v="2"/>
    <n v="2"/>
    <n v="1"/>
    <x v="0"/>
    <d v="2025-01-10T00:00:00"/>
    <d v="2025-01-11T00:00:00"/>
    <x v="19"/>
    <x v="19"/>
    <x v="19"/>
    <x v="19"/>
    <x v="19"/>
    <x v="19"/>
    <b v="1"/>
    <m/>
    <m/>
    <m/>
    <m/>
    <m/>
    <b v="1"/>
    <m/>
    <m/>
    <m/>
    <m/>
    <m/>
    <m/>
    <m/>
    <m/>
    <m/>
    <b v="1"/>
  </r>
  <r>
    <n v="184"/>
    <x v="183"/>
    <x v="7"/>
    <s v="Javier Coronado - Network;Kimberly Mata - Network;Shannon Blais - Network;Fabian Soma - Network;Daniel Bonilla - Network;Nannette Umpierre;Rhoda Gill;Daniela Maroto - Network"/>
    <s v="Test Method;Raw material;Skeleton Build;New;Do not delete"/>
    <m/>
    <x v="0"/>
    <x v="2"/>
    <n v="10"/>
    <n v="5"/>
    <x v="12"/>
    <n v="2"/>
    <x v="0"/>
    <n v="1"/>
    <n v="0"/>
    <x v="0"/>
    <n v="1"/>
    <n v="1"/>
    <n v="2"/>
    <n v="1"/>
    <x v="0"/>
    <n v="2"/>
    <n v="2"/>
    <x v="2"/>
    <n v="2"/>
    <n v="1"/>
    <x v="0"/>
    <d v="2025-01-11T00:00:00"/>
    <d v="2025-01-12T00:00:00"/>
    <x v="20"/>
    <x v="20"/>
    <x v="20"/>
    <x v="20"/>
    <x v="20"/>
    <x v="20"/>
    <b v="1"/>
    <m/>
    <m/>
    <m/>
    <m/>
    <m/>
    <b v="1"/>
    <m/>
    <m/>
    <m/>
    <m/>
    <m/>
    <m/>
    <m/>
    <m/>
    <m/>
    <b v="1"/>
  </r>
  <r>
    <n v="185"/>
    <x v="184"/>
    <x v="7"/>
    <s v="Joshua Vargas - Network;Javier Coronado - Network;Kimberly Mata - Network;Shannon Blais - Network;Fabian Soma - Network;Daniel Bonilla - Network;Nannette Umpierre;Andres Esquivel - Network;Rhoda Gill;Daniela Maroto - Network"/>
    <s v="Test Method;Raw material;Skeleton Build;New;Do not delete"/>
    <m/>
    <x v="0"/>
    <x v="2"/>
    <n v="10"/>
    <n v="5"/>
    <x v="12"/>
    <n v="2"/>
    <x v="0"/>
    <n v="1"/>
    <n v="0"/>
    <x v="0"/>
    <n v="1"/>
    <n v="1"/>
    <n v="2"/>
    <n v="1"/>
    <x v="0"/>
    <n v="2"/>
    <n v="2"/>
    <x v="2"/>
    <n v="2"/>
    <n v="1"/>
    <x v="0"/>
    <d v="2025-01-12T00:00:00"/>
    <d v="2025-01-13T00:00:00"/>
    <x v="21"/>
    <x v="21"/>
    <x v="21"/>
    <x v="21"/>
    <x v="21"/>
    <x v="21"/>
    <b v="1"/>
    <m/>
    <m/>
    <m/>
    <m/>
    <m/>
    <b v="1"/>
    <m/>
    <m/>
    <m/>
    <m/>
    <m/>
    <m/>
    <m/>
    <m/>
    <m/>
    <b v="1"/>
  </r>
  <r>
    <n v="186"/>
    <x v="185"/>
    <x v="6"/>
    <s v="Giuliana Barahona;Nannette Umpierre"/>
    <s v="Test Method;Skeleton Build;New"/>
    <m/>
    <x v="0"/>
    <x v="1"/>
    <n v="10"/>
    <n v="5"/>
    <x v="12"/>
    <n v="2"/>
    <x v="0"/>
    <n v="1"/>
    <n v="0"/>
    <x v="0"/>
    <n v="1"/>
    <n v="1"/>
    <n v="2"/>
    <n v="1"/>
    <x v="0"/>
    <n v="2"/>
    <n v="2"/>
    <x v="2"/>
    <n v="2"/>
    <n v="1"/>
    <x v="0"/>
    <d v="2025-01-13T00:00:00"/>
    <d v="2025-01-14T00:00:00"/>
    <x v="22"/>
    <x v="22"/>
    <x v="22"/>
    <x v="22"/>
    <x v="22"/>
    <x v="22"/>
    <b v="1"/>
    <m/>
    <m/>
    <m/>
    <m/>
    <m/>
    <b v="1"/>
    <m/>
    <m/>
    <m/>
    <m/>
    <m/>
    <m/>
    <m/>
    <m/>
    <m/>
    <b v="1"/>
  </r>
  <r>
    <n v="187"/>
    <x v="186"/>
    <x v="2"/>
    <s v="Fabian Soma - Network;Glenda Fernandez - Network;Daniel Bonilla - Network;Nannette Umpierre;Rhoda Gill;Daniela Maroto - Network"/>
    <s v="Test Method;Raw material;Skeleton Build;New"/>
    <m/>
    <x v="0"/>
    <x v="1"/>
    <n v="10"/>
    <n v="5"/>
    <x v="12"/>
    <n v="2"/>
    <x v="0"/>
    <n v="1"/>
    <n v="0"/>
    <x v="0"/>
    <n v="1"/>
    <n v="1"/>
    <n v="2"/>
    <n v="1"/>
    <x v="0"/>
    <n v="2"/>
    <n v="2"/>
    <x v="2"/>
    <n v="2"/>
    <n v="1"/>
    <x v="0"/>
    <d v="2025-01-14T00:00:00"/>
    <d v="2025-01-15T00:00:00"/>
    <x v="23"/>
    <x v="23"/>
    <x v="23"/>
    <x v="23"/>
    <x v="23"/>
    <x v="23"/>
    <b v="1"/>
    <m/>
    <m/>
    <m/>
    <m/>
    <m/>
    <b v="1"/>
    <m/>
    <m/>
    <m/>
    <m/>
    <m/>
    <m/>
    <m/>
    <m/>
    <m/>
    <b v="1"/>
  </r>
  <r>
    <n v="188"/>
    <x v="187"/>
    <x v="7"/>
    <s v="Javier Coronado - Network;Kimberly Mata - Network;Shannon Blais - Network;Fabian Soma - Network;Daniel Bonilla - Network;Nannette Umpierre;Rhoda Gill;Daniela Maroto - Network"/>
    <s v="Test Method;Raw material;Skeleton Build;New;Do not delete"/>
    <m/>
    <x v="0"/>
    <x v="2"/>
    <n v="10"/>
    <n v="5"/>
    <x v="12"/>
    <n v="2"/>
    <x v="0"/>
    <n v="1"/>
    <n v="0"/>
    <x v="0"/>
    <n v="1"/>
    <n v="1"/>
    <n v="2"/>
    <n v="1"/>
    <x v="0"/>
    <n v="2"/>
    <n v="2"/>
    <x v="2"/>
    <n v="2"/>
    <n v="1"/>
    <x v="0"/>
    <d v="2025-01-15T00:00:00"/>
    <d v="2025-01-16T00:00:00"/>
    <x v="24"/>
    <x v="24"/>
    <x v="24"/>
    <x v="24"/>
    <x v="24"/>
    <x v="24"/>
    <b v="1"/>
    <m/>
    <m/>
    <m/>
    <m/>
    <m/>
    <b v="1"/>
    <m/>
    <m/>
    <m/>
    <m/>
    <m/>
    <m/>
    <m/>
    <m/>
    <m/>
    <b v="1"/>
  </r>
  <r>
    <n v="189"/>
    <x v="188"/>
    <x v="7"/>
    <s v="Joshua Vargas - Network;Javier Coronado - Network;Kimberly Mata - Network;Fabian Soma - Network;Ivan Solis - Network;Daniel Bonilla - Network;Daniela Maroto - Network"/>
    <s v="Test Method;Consumable;Raw material;Skeleton Build;New;Do not delete"/>
    <m/>
    <x v="0"/>
    <x v="2"/>
    <n v="10"/>
    <n v="5"/>
    <x v="12"/>
    <n v="2"/>
    <x v="0"/>
    <n v="1"/>
    <n v="0"/>
    <x v="0"/>
    <n v="1"/>
    <n v="1"/>
    <n v="2"/>
    <n v="1"/>
    <x v="0"/>
    <n v="2"/>
    <n v="2"/>
    <x v="2"/>
    <n v="2"/>
    <n v="1"/>
    <x v="0"/>
    <d v="2025-01-16T00:00:00"/>
    <d v="2025-01-17T00:00:00"/>
    <x v="25"/>
    <x v="25"/>
    <x v="25"/>
    <x v="25"/>
    <x v="25"/>
    <x v="25"/>
    <b v="1"/>
    <m/>
    <m/>
    <m/>
    <m/>
    <m/>
    <b v="1"/>
    <m/>
    <m/>
    <m/>
    <m/>
    <m/>
    <m/>
    <m/>
    <m/>
    <m/>
    <m/>
  </r>
  <r>
    <n v="190"/>
    <x v="189"/>
    <x v="2"/>
    <s v="Fabian Soma - Network;Daniel Bonilla - Network;Nannette Umpierre;Rhoda Gill;Daniela Maroto - Network"/>
    <s v="Test Method;Raw material;Skeleton Build;New"/>
    <m/>
    <x v="0"/>
    <x v="1"/>
    <n v="10"/>
    <n v="5"/>
    <x v="12"/>
    <n v="2"/>
    <x v="0"/>
    <n v="1"/>
    <n v="0"/>
    <x v="0"/>
    <n v="1"/>
    <n v="1"/>
    <n v="2"/>
    <n v="1"/>
    <x v="0"/>
    <n v="2"/>
    <n v="2"/>
    <x v="2"/>
    <n v="2"/>
    <n v="1"/>
    <x v="0"/>
    <d v="2025-01-17T00:00:00"/>
    <d v="2025-01-18T00:00:00"/>
    <x v="26"/>
    <x v="26"/>
    <x v="26"/>
    <x v="26"/>
    <x v="26"/>
    <x v="26"/>
    <b v="1"/>
    <m/>
    <m/>
    <m/>
    <m/>
    <m/>
    <b v="1"/>
    <m/>
    <m/>
    <m/>
    <m/>
    <m/>
    <m/>
    <m/>
    <m/>
    <m/>
    <m/>
  </r>
  <r>
    <n v="191"/>
    <x v="190"/>
    <x v="9"/>
    <m/>
    <s v="Test Method;Consumable;Raw material;Empower;New;Full Build"/>
    <m/>
    <x v="0"/>
    <x v="3"/>
    <n v="10"/>
    <n v="5"/>
    <x v="12"/>
    <n v="2"/>
    <x v="0"/>
    <n v="1"/>
    <n v="0"/>
    <x v="0"/>
    <n v="1"/>
    <n v="1"/>
    <n v="2"/>
    <n v="1"/>
    <x v="0"/>
    <n v="2"/>
    <n v="2"/>
    <x v="2"/>
    <n v="2"/>
    <n v="1"/>
    <x v="0"/>
    <d v="2025-01-18T00:00:00"/>
    <d v="2025-01-19T00:00:00"/>
    <x v="27"/>
    <x v="27"/>
    <x v="27"/>
    <x v="27"/>
    <x v="27"/>
    <x v="27"/>
    <b v="1"/>
    <m/>
    <m/>
    <m/>
    <m/>
    <m/>
    <b v="1"/>
    <m/>
    <m/>
    <m/>
    <m/>
    <m/>
    <m/>
    <m/>
    <m/>
    <m/>
    <m/>
  </r>
  <r>
    <n v="192"/>
    <x v="191"/>
    <x v="3"/>
    <s v="Rhoda Gill - Network;Alejandra Robles - Network;Glenda Fernandez - Network;Nannette Umpierre;Rhoda Gill"/>
    <s v="Test Method;Raw material;Skeleton Build;New"/>
    <m/>
    <x v="0"/>
    <x v="0"/>
    <n v="10"/>
    <n v="5"/>
    <x v="12"/>
    <n v="2"/>
    <x v="0"/>
    <n v="1"/>
    <n v="0"/>
    <x v="0"/>
    <n v="1"/>
    <n v="1"/>
    <n v="2"/>
    <n v="1"/>
    <x v="0"/>
    <n v="2"/>
    <n v="2"/>
    <x v="2"/>
    <n v="2"/>
    <n v="1"/>
    <x v="0"/>
    <d v="2025-01-19T00:00:00"/>
    <d v="2025-01-20T00:00:00"/>
    <x v="28"/>
    <x v="28"/>
    <x v="28"/>
    <x v="28"/>
    <x v="28"/>
    <x v="28"/>
    <b v="1"/>
    <m/>
    <m/>
    <m/>
    <m/>
    <m/>
    <b v="1"/>
    <m/>
    <m/>
    <m/>
    <m/>
    <m/>
    <m/>
    <m/>
    <m/>
    <m/>
    <m/>
  </r>
  <r>
    <n v="193"/>
    <x v="192"/>
    <x v="1"/>
    <s v="Cristofer Orozco - Network"/>
    <s v="Test Method;Consumable;Finished Product;New;Full Build"/>
    <m/>
    <x v="0"/>
    <x v="0"/>
    <n v="10"/>
    <n v="5"/>
    <x v="12"/>
    <n v="2"/>
    <x v="0"/>
    <n v="1"/>
    <n v="0"/>
    <x v="0"/>
    <n v="1"/>
    <n v="1"/>
    <n v="2"/>
    <n v="1"/>
    <x v="0"/>
    <n v="2"/>
    <n v="2"/>
    <x v="2"/>
    <n v="2"/>
    <n v="1"/>
    <x v="0"/>
    <d v="2025-01-20T00:00:00"/>
    <d v="2025-01-21T00:00:00"/>
    <x v="29"/>
    <x v="29"/>
    <x v="29"/>
    <x v="29"/>
    <x v="29"/>
    <x v="29"/>
    <b v="1"/>
    <m/>
    <m/>
    <m/>
    <m/>
    <m/>
    <b v="1"/>
    <m/>
    <m/>
    <m/>
    <m/>
    <m/>
    <m/>
    <m/>
    <m/>
    <m/>
    <m/>
  </r>
  <r>
    <n v="194"/>
    <x v="193"/>
    <x v="9"/>
    <m/>
    <s v="Test Method;Consumable;Empower;Finished Product;New;Full Build"/>
    <m/>
    <x v="0"/>
    <x v="3"/>
    <n v="10"/>
    <n v="5"/>
    <x v="12"/>
    <n v="2"/>
    <x v="0"/>
    <n v="1"/>
    <n v="0"/>
    <x v="0"/>
    <n v="1"/>
    <n v="1"/>
    <n v="2"/>
    <n v="1"/>
    <x v="0"/>
    <n v="2"/>
    <n v="2"/>
    <x v="2"/>
    <n v="2"/>
    <n v="1"/>
    <x v="0"/>
    <d v="2025-01-21T00:00:00"/>
    <d v="2025-01-22T00:00:00"/>
    <x v="0"/>
    <x v="0"/>
    <x v="0"/>
    <x v="0"/>
    <x v="0"/>
    <x v="0"/>
    <b v="1"/>
    <m/>
    <m/>
    <m/>
    <m/>
    <m/>
    <b v="1"/>
    <m/>
    <m/>
    <m/>
    <m/>
    <m/>
    <m/>
    <m/>
    <m/>
    <m/>
    <m/>
  </r>
  <r>
    <n v="195"/>
    <x v="194"/>
    <x v="2"/>
    <s v="Fabian Soma - Network;Daniel Bonilla - Network;Nannette Umpierre;Rhoda Gill;Daniela Maroto - Network"/>
    <s v="Test Method;Consumable;Raw material;Skeleton Build;New"/>
    <m/>
    <x v="0"/>
    <x v="1"/>
    <n v="10"/>
    <n v="5"/>
    <x v="12"/>
    <n v="2"/>
    <x v="0"/>
    <n v="1"/>
    <n v="0"/>
    <x v="0"/>
    <n v="1"/>
    <n v="1"/>
    <n v="2"/>
    <n v="1"/>
    <x v="0"/>
    <n v="2"/>
    <n v="2"/>
    <x v="2"/>
    <n v="2"/>
    <n v="1"/>
    <x v="0"/>
    <d v="2025-01-22T00:00:00"/>
    <d v="2025-01-23T00:00:00"/>
    <x v="1"/>
    <x v="1"/>
    <x v="1"/>
    <x v="1"/>
    <x v="1"/>
    <x v="1"/>
    <b v="1"/>
    <m/>
    <m/>
    <m/>
    <m/>
    <m/>
    <b v="1"/>
    <m/>
    <m/>
    <m/>
    <m/>
    <m/>
    <m/>
    <m/>
    <m/>
    <m/>
    <m/>
  </r>
  <r>
    <n v="196"/>
    <x v="195"/>
    <x v="4"/>
    <s v="Shannon Blais - Network;Andrea Fuentes;Nannette Umpierre"/>
    <s v="Test Method;Raw material;Skeleton Build;New"/>
    <m/>
    <x v="0"/>
    <x v="1"/>
    <n v="10"/>
    <n v="5"/>
    <x v="12"/>
    <n v="2"/>
    <x v="0"/>
    <n v="1"/>
    <n v="0"/>
    <x v="0"/>
    <n v="1"/>
    <n v="1"/>
    <n v="2"/>
    <n v="1"/>
    <x v="0"/>
    <n v="2"/>
    <n v="2"/>
    <x v="2"/>
    <n v="2"/>
    <n v="1"/>
    <x v="0"/>
    <d v="2025-01-23T00:00:00"/>
    <d v="2025-01-24T00:00:00"/>
    <x v="18"/>
    <x v="18"/>
    <x v="18"/>
    <x v="18"/>
    <x v="18"/>
    <x v="18"/>
    <b v="1"/>
    <m/>
    <m/>
    <m/>
    <m/>
    <m/>
    <b v="1"/>
    <m/>
    <m/>
    <m/>
    <m/>
    <m/>
    <m/>
    <m/>
    <m/>
    <m/>
    <m/>
  </r>
  <r>
    <n v="197"/>
    <x v="196"/>
    <x v="7"/>
    <s v="Sely Cheung;Nannette Umpierre"/>
    <s v="Test Method;Consumable;Raw material;Empower;Skeleton Build;New"/>
    <m/>
    <x v="0"/>
    <x v="2"/>
    <n v="10"/>
    <n v="5"/>
    <x v="12"/>
    <n v="2"/>
    <x v="0"/>
    <n v="1"/>
    <n v="0"/>
    <x v="0"/>
    <n v="1"/>
    <n v="1"/>
    <n v="2"/>
    <n v="1"/>
    <x v="0"/>
    <n v="2"/>
    <n v="2"/>
    <x v="2"/>
    <n v="2"/>
    <n v="1"/>
    <x v="0"/>
    <d v="2025-01-24T00:00:00"/>
    <d v="2025-01-25T00:00:00"/>
    <x v="19"/>
    <x v="19"/>
    <x v="19"/>
    <x v="19"/>
    <x v="19"/>
    <x v="19"/>
    <b v="1"/>
    <m/>
    <m/>
    <m/>
    <m/>
    <m/>
    <b v="1"/>
    <m/>
    <m/>
    <m/>
    <m/>
    <m/>
    <m/>
    <m/>
    <m/>
    <m/>
    <m/>
  </r>
  <r>
    <n v="198"/>
    <x v="197"/>
    <x v="6"/>
    <s v="Alejandra Robles - Network;Glenda Fernandez - Network"/>
    <s v="Test Method;In process;Skeleton Build;New"/>
    <m/>
    <x v="0"/>
    <x v="1"/>
    <n v="10"/>
    <n v="5"/>
    <x v="12"/>
    <n v="2"/>
    <x v="0"/>
    <n v="1"/>
    <n v="0"/>
    <x v="0"/>
    <n v="1"/>
    <n v="1"/>
    <n v="2"/>
    <n v="1"/>
    <x v="0"/>
    <n v="2"/>
    <n v="2"/>
    <x v="2"/>
    <n v="2"/>
    <n v="1"/>
    <x v="0"/>
    <d v="2025-01-25T00:00:00"/>
    <d v="2025-01-26T00:00:00"/>
    <x v="20"/>
    <x v="20"/>
    <x v="20"/>
    <x v="20"/>
    <x v="20"/>
    <x v="20"/>
    <b v="1"/>
    <m/>
    <m/>
    <m/>
    <m/>
    <m/>
    <b v="1"/>
    <m/>
    <m/>
    <m/>
    <m/>
    <m/>
    <m/>
    <m/>
    <m/>
    <m/>
    <m/>
  </r>
  <r>
    <n v="199"/>
    <x v="198"/>
    <x v="9"/>
    <m/>
    <s v="Test Method;Consumable;In process;Empower;New;Full Build"/>
    <m/>
    <x v="0"/>
    <x v="3"/>
    <n v="10"/>
    <n v="5"/>
    <x v="12"/>
    <n v="2"/>
    <x v="0"/>
    <n v="1"/>
    <n v="0"/>
    <x v="0"/>
    <n v="1"/>
    <n v="1"/>
    <n v="2"/>
    <n v="1"/>
    <x v="0"/>
    <n v="2"/>
    <n v="2"/>
    <x v="2"/>
    <n v="2"/>
    <n v="1"/>
    <x v="0"/>
    <d v="2025-01-26T00:00:00"/>
    <d v="2025-01-27T00:00:00"/>
    <x v="4"/>
    <x v="4"/>
    <x v="4"/>
    <x v="4"/>
    <x v="4"/>
    <x v="4"/>
    <b v="1"/>
    <m/>
    <m/>
    <m/>
    <m/>
    <m/>
    <b v="1"/>
    <m/>
    <m/>
    <m/>
    <m/>
    <m/>
    <m/>
    <m/>
    <m/>
    <m/>
    <m/>
  </r>
  <r>
    <n v="200"/>
    <x v="199"/>
    <x v="7"/>
    <s v="Joshua Vargas - Network;Javier Coronado - Network;Kimberly Mata - Network;Fabian Soma - Network;Daniel Bonilla - Network;Nannette Umpierre;Rhoda Gill;Daniela Maroto - Network"/>
    <s v="Test Method;Consumable;Raw material;Skeleton Build;New;Do not delete"/>
    <m/>
    <x v="0"/>
    <x v="2"/>
    <n v="10"/>
    <n v="5"/>
    <x v="12"/>
    <n v="2"/>
    <x v="0"/>
    <n v="1"/>
    <n v="0"/>
    <x v="0"/>
    <n v="1"/>
    <n v="1"/>
    <n v="2"/>
    <n v="1"/>
    <x v="0"/>
    <n v="2"/>
    <n v="2"/>
    <x v="2"/>
    <n v="2"/>
    <n v="1"/>
    <x v="0"/>
    <d v="2025-01-27T00:00:00"/>
    <d v="2025-01-28T00:00:00"/>
    <x v="5"/>
    <x v="5"/>
    <x v="5"/>
    <x v="5"/>
    <x v="5"/>
    <x v="5"/>
    <b v="1"/>
    <m/>
    <m/>
    <m/>
    <m/>
    <m/>
    <b v="1"/>
    <m/>
    <m/>
    <m/>
    <m/>
    <m/>
    <m/>
    <m/>
    <m/>
    <m/>
    <m/>
  </r>
  <r>
    <n v="201"/>
    <x v="200"/>
    <x v="9"/>
    <m/>
    <s v="Test Method;Consumable;In process;Empower;New;Full Build"/>
    <m/>
    <x v="0"/>
    <x v="3"/>
    <n v="10"/>
    <n v="5"/>
    <x v="12"/>
    <n v="2"/>
    <x v="0"/>
    <n v="1"/>
    <n v="0"/>
    <x v="0"/>
    <n v="1"/>
    <n v="1"/>
    <n v="2"/>
    <n v="1"/>
    <x v="0"/>
    <n v="2"/>
    <n v="2"/>
    <x v="2"/>
    <n v="2"/>
    <n v="1"/>
    <x v="0"/>
    <d v="2025-01-28T00:00:00"/>
    <d v="2025-01-29T00:00:00"/>
    <x v="6"/>
    <x v="6"/>
    <x v="6"/>
    <x v="6"/>
    <x v="6"/>
    <x v="6"/>
    <b v="1"/>
    <m/>
    <m/>
    <m/>
    <m/>
    <m/>
    <b v="1"/>
    <m/>
    <m/>
    <m/>
    <m/>
    <m/>
    <m/>
    <m/>
    <m/>
    <m/>
    <m/>
  </r>
  <r>
    <n v="202"/>
    <x v="201"/>
    <x v="9"/>
    <m/>
    <s v="Product;Raw material"/>
    <m/>
    <x v="0"/>
    <x v="3"/>
    <n v="10"/>
    <n v="5"/>
    <x v="12"/>
    <n v="2"/>
    <x v="0"/>
    <n v="1"/>
    <n v="0"/>
    <x v="0"/>
    <n v="1"/>
    <n v="1"/>
    <n v="2"/>
    <n v="1"/>
    <x v="0"/>
    <n v="2"/>
    <n v="2"/>
    <x v="2"/>
    <n v="2"/>
    <n v="1"/>
    <x v="0"/>
    <d v="2025-01-29T00:00:00"/>
    <d v="2025-01-30T00:00:00"/>
    <x v="7"/>
    <x v="7"/>
    <x v="7"/>
    <x v="7"/>
    <x v="7"/>
    <x v="7"/>
    <b v="1"/>
    <m/>
    <m/>
    <m/>
    <m/>
    <m/>
    <b v="1"/>
    <m/>
    <m/>
    <m/>
    <m/>
    <m/>
    <m/>
    <m/>
    <m/>
    <m/>
    <m/>
  </r>
  <r>
    <n v="203"/>
    <x v="202"/>
    <x v="9"/>
    <m/>
    <s v="Product;Raw material"/>
    <m/>
    <x v="0"/>
    <x v="3"/>
    <n v="10"/>
    <n v="5"/>
    <x v="12"/>
    <n v="2"/>
    <x v="0"/>
    <n v="1"/>
    <n v="0"/>
    <x v="0"/>
    <n v="1"/>
    <n v="1"/>
    <n v="2"/>
    <n v="1"/>
    <x v="0"/>
    <n v="2"/>
    <n v="2"/>
    <x v="2"/>
    <n v="2"/>
    <n v="1"/>
    <x v="0"/>
    <d v="2025-01-30T00:00:00"/>
    <d v="2025-01-31T00:00:00"/>
    <x v="8"/>
    <x v="8"/>
    <x v="8"/>
    <x v="8"/>
    <x v="8"/>
    <x v="8"/>
    <b v="1"/>
    <m/>
    <m/>
    <m/>
    <m/>
    <m/>
    <b v="1"/>
    <m/>
    <m/>
    <m/>
    <m/>
    <m/>
    <m/>
    <m/>
    <m/>
    <m/>
    <m/>
  </r>
  <r>
    <n v="204"/>
    <x v="203"/>
    <x v="9"/>
    <m/>
    <s v="Product;Raw material"/>
    <m/>
    <x v="0"/>
    <x v="3"/>
    <n v="10"/>
    <n v="5"/>
    <x v="12"/>
    <n v="2"/>
    <x v="0"/>
    <n v="1"/>
    <n v="0"/>
    <x v="0"/>
    <n v="1"/>
    <n v="1"/>
    <n v="2"/>
    <n v="1"/>
    <x v="0"/>
    <n v="2"/>
    <n v="2"/>
    <x v="2"/>
    <n v="2"/>
    <n v="1"/>
    <x v="0"/>
    <d v="2025-01-31T00:00:00"/>
    <d v="2025-02-01T00:00:00"/>
    <x v="9"/>
    <x v="9"/>
    <x v="9"/>
    <x v="9"/>
    <x v="9"/>
    <x v="9"/>
    <b v="1"/>
    <m/>
    <m/>
    <m/>
    <m/>
    <m/>
    <b v="1"/>
    <m/>
    <m/>
    <m/>
    <m/>
    <m/>
    <m/>
    <m/>
    <m/>
    <m/>
    <m/>
  </r>
  <r>
    <n v="205"/>
    <x v="204"/>
    <x v="9"/>
    <m/>
    <s v="Product;Raw material"/>
    <m/>
    <x v="0"/>
    <x v="3"/>
    <n v="10"/>
    <n v="5"/>
    <x v="12"/>
    <n v="2"/>
    <x v="0"/>
    <n v="1"/>
    <n v="0"/>
    <x v="0"/>
    <n v="1"/>
    <n v="1"/>
    <n v="2"/>
    <n v="1"/>
    <x v="0"/>
    <n v="2"/>
    <n v="2"/>
    <x v="2"/>
    <n v="2"/>
    <n v="1"/>
    <x v="0"/>
    <d v="2025-02-01T00:00:00"/>
    <d v="2025-02-02T00:00:00"/>
    <x v="10"/>
    <x v="10"/>
    <x v="10"/>
    <x v="10"/>
    <x v="10"/>
    <x v="10"/>
    <b v="1"/>
    <m/>
    <m/>
    <m/>
    <m/>
    <m/>
    <b v="1"/>
    <m/>
    <m/>
    <m/>
    <m/>
    <m/>
    <m/>
    <m/>
    <m/>
    <m/>
    <m/>
  </r>
  <r>
    <n v="206"/>
    <x v="205"/>
    <x v="9"/>
    <m/>
    <s v="Product;Raw material"/>
    <m/>
    <x v="0"/>
    <x v="3"/>
    <n v="10"/>
    <n v="5"/>
    <x v="12"/>
    <n v="2"/>
    <x v="0"/>
    <n v="1"/>
    <n v="0"/>
    <x v="0"/>
    <n v="1"/>
    <n v="1"/>
    <n v="2"/>
    <n v="1"/>
    <x v="0"/>
    <n v="2"/>
    <n v="2"/>
    <x v="2"/>
    <n v="2"/>
    <n v="1"/>
    <x v="0"/>
    <d v="2025-02-02T00:00:00"/>
    <d v="2025-02-03T00:00:00"/>
    <x v="11"/>
    <x v="11"/>
    <x v="11"/>
    <x v="11"/>
    <x v="11"/>
    <x v="11"/>
    <b v="1"/>
    <m/>
    <m/>
    <m/>
    <m/>
    <m/>
    <b v="1"/>
    <m/>
    <m/>
    <m/>
    <m/>
    <m/>
    <m/>
    <m/>
    <m/>
    <m/>
    <m/>
  </r>
  <r>
    <n v="207"/>
    <x v="206"/>
    <x v="9"/>
    <m/>
    <s v="Product;Raw material"/>
    <m/>
    <x v="0"/>
    <x v="3"/>
    <n v="10"/>
    <n v="5"/>
    <x v="12"/>
    <n v="2"/>
    <x v="0"/>
    <n v="1"/>
    <n v="0"/>
    <x v="0"/>
    <n v="1"/>
    <n v="1"/>
    <n v="2"/>
    <n v="1"/>
    <x v="0"/>
    <n v="2"/>
    <n v="2"/>
    <x v="2"/>
    <n v="2"/>
    <n v="1"/>
    <x v="0"/>
    <d v="2025-02-03T00:00:00"/>
    <d v="2025-02-04T00:00:00"/>
    <x v="12"/>
    <x v="12"/>
    <x v="12"/>
    <x v="12"/>
    <x v="12"/>
    <x v="12"/>
    <b v="1"/>
    <m/>
    <m/>
    <m/>
    <m/>
    <m/>
    <b v="1"/>
    <m/>
    <m/>
    <m/>
    <m/>
    <m/>
    <m/>
    <m/>
    <m/>
    <m/>
    <m/>
  </r>
  <r>
    <n v="208"/>
    <x v="207"/>
    <x v="9"/>
    <m/>
    <s v="Product;Raw material"/>
    <m/>
    <x v="0"/>
    <x v="3"/>
    <n v="10"/>
    <n v="5"/>
    <x v="12"/>
    <n v="2"/>
    <x v="0"/>
    <n v="1"/>
    <n v="0"/>
    <x v="0"/>
    <n v="1"/>
    <n v="1"/>
    <n v="2"/>
    <n v="1"/>
    <x v="0"/>
    <n v="2"/>
    <n v="2"/>
    <x v="2"/>
    <n v="2"/>
    <n v="1"/>
    <x v="0"/>
    <d v="2025-02-04T00:00:00"/>
    <d v="2025-02-05T00:00:00"/>
    <x v="13"/>
    <x v="13"/>
    <x v="13"/>
    <x v="13"/>
    <x v="13"/>
    <x v="13"/>
    <b v="1"/>
    <m/>
    <m/>
    <m/>
    <m/>
    <m/>
    <b v="1"/>
    <m/>
    <m/>
    <m/>
    <m/>
    <m/>
    <m/>
    <m/>
    <m/>
    <m/>
    <m/>
  </r>
  <r>
    <n v="209"/>
    <x v="208"/>
    <x v="9"/>
    <m/>
    <s v="Product;Raw material"/>
    <m/>
    <x v="0"/>
    <x v="3"/>
    <n v="10"/>
    <n v="5"/>
    <x v="12"/>
    <n v="2"/>
    <x v="0"/>
    <n v="1"/>
    <n v="0"/>
    <x v="0"/>
    <n v="1"/>
    <n v="1"/>
    <n v="2"/>
    <n v="1"/>
    <x v="0"/>
    <n v="2"/>
    <n v="2"/>
    <x v="2"/>
    <n v="2"/>
    <n v="1"/>
    <x v="0"/>
    <d v="2025-02-05T00:00:00"/>
    <d v="2025-02-06T00:00:00"/>
    <x v="14"/>
    <x v="14"/>
    <x v="14"/>
    <x v="14"/>
    <x v="14"/>
    <x v="14"/>
    <b v="1"/>
    <m/>
    <m/>
    <m/>
    <m/>
    <m/>
    <b v="1"/>
    <m/>
    <m/>
    <m/>
    <m/>
    <m/>
    <m/>
    <m/>
    <m/>
    <m/>
    <m/>
  </r>
  <r>
    <n v="210"/>
    <x v="209"/>
    <x v="9"/>
    <m/>
    <s v="Product;Raw material"/>
    <m/>
    <x v="0"/>
    <x v="3"/>
    <n v="10"/>
    <n v="5"/>
    <x v="12"/>
    <n v="2"/>
    <x v="0"/>
    <n v="1"/>
    <n v="0"/>
    <x v="0"/>
    <n v="1"/>
    <n v="1"/>
    <n v="2"/>
    <n v="1"/>
    <x v="0"/>
    <n v="2"/>
    <n v="2"/>
    <x v="2"/>
    <n v="2"/>
    <n v="1"/>
    <x v="0"/>
    <d v="2025-02-06T00:00:00"/>
    <d v="2025-02-07T00:00:00"/>
    <x v="15"/>
    <x v="15"/>
    <x v="15"/>
    <x v="15"/>
    <x v="15"/>
    <x v="15"/>
    <b v="1"/>
    <m/>
    <m/>
    <m/>
    <m/>
    <m/>
    <b v="1"/>
    <m/>
    <m/>
    <m/>
    <m/>
    <m/>
    <m/>
    <m/>
    <m/>
    <m/>
    <m/>
  </r>
  <r>
    <n v="211"/>
    <x v="210"/>
    <x v="9"/>
    <m/>
    <s v="Product;Raw material"/>
    <m/>
    <x v="0"/>
    <x v="3"/>
    <n v="10"/>
    <n v="5"/>
    <x v="12"/>
    <n v="2"/>
    <x v="0"/>
    <n v="1"/>
    <n v="0"/>
    <x v="0"/>
    <n v="1"/>
    <n v="1"/>
    <n v="2"/>
    <n v="1"/>
    <x v="0"/>
    <n v="2"/>
    <n v="2"/>
    <x v="2"/>
    <n v="2"/>
    <n v="1"/>
    <x v="0"/>
    <d v="2025-02-07T00:00:00"/>
    <d v="2025-02-08T00:00:00"/>
    <x v="16"/>
    <x v="16"/>
    <x v="16"/>
    <x v="16"/>
    <x v="16"/>
    <x v="16"/>
    <b v="1"/>
    <m/>
    <m/>
    <m/>
    <m/>
    <m/>
    <b v="1"/>
    <m/>
    <m/>
    <m/>
    <m/>
    <m/>
    <m/>
    <m/>
    <m/>
    <m/>
    <m/>
  </r>
  <r>
    <n v="212"/>
    <x v="211"/>
    <x v="9"/>
    <m/>
    <s v="Product;Raw material"/>
    <m/>
    <x v="0"/>
    <x v="3"/>
    <n v="10"/>
    <n v="5"/>
    <x v="12"/>
    <n v="2"/>
    <x v="0"/>
    <n v="1"/>
    <n v="0"/>
    <x v="0"/>
    <n v="1"/>
    <n v="1"/>
    <n v="2"/>
    <n v="1"/>
    <x v="0"/>
    <n v="2"/>
    <n v="2"/>
    <x v="2"/>
    <n v="2"/>
    <n v="1"/>
    <x v="0"/>
    <d v="2025-02-08T00:00:00"/>
    <d v="2025-02-09T00:00:00"/>
    <x v="17"/>
    <x v="17"/>
    <x v="17"/>
    <x v="17"/>
    <x v="17"/>
    <x v="17"/>
    <b v="1"/>
    <m/>
    <m/>
    <m/>
    <m/>
    <m/>
    <b v="1"/>
    <m/>
    <m/>
    <m/>
    <m/>
    <m/>
    <m/>
    <m/>
    <m/>
    <m/>
    <m/>
  </r>
  <r>
    <n v="213"/>
    <x v="212"/>
    <x v="9"/>
    <m/>
    <s v="Product;Raw material"/>
    <m/>
    <x v="0"/>
    <x v="3"/>
    <n v="10"/>
    <n v="5"/>
    <x v="12"/>
    <n v="2"/>
    <x v="0"/>
    <n v="1"/>
    <n v="0"/>
    <x v="0"/>
    <n v="1"/>
    <n v="1"/>
    <n v="2"/>
    <n v="1"/>
    <x v="0"/>
    <n v="2"/>
    <n v="2"/>
    <x v="2"/>
    <n v="2"/>
    <n v="1"/>
    <x v="0"/>
    <d v="2025-02-09T00:00:00"/>
    <d v="2025-02-10T00:00:00"/>
    <x v="18"/>
    <x v="18"/>
    <x v="18"/>
    <x v="18"/>
    <x v="18"/>
    <x v="18"/>
    <b v="1"/>
    <m/>
    <m/>
    <m/>
    <m/>
    <m/>
    <b v="1"/>
    <m/>
    <m/>
    <m/>
    <m/>
    <m/>
    <m/>
    <m/>
    <m/>
    <m/>
    <m/>
  </r>
  <r>
    <n v="214"/>
    <x v="213"/>
    <x v="9"/>
    <m/>
    <s v="Product;Raw material"/>
    <m/>
    <x v="0"/>
    <x v="3"/>
    <n v="10"/>
    <n v="5"/>
    <x v="12"/>
    <n v="2"/>
    <x v="0"/>
    <n v="1"/>
    <n v="0"/>
    <x v="0"/>
    <n v="1"/>
    <n v="1"/>
    <n v="2"/>
    <n v="1"/>
    <x v="0"/>
    <n v="2"/>
    <n v="2"/>
    <x v="2"/>
    <n v="2"/>
    <n v="1"/>
    <x v="0"/>
    <d v="2025-02-10T00:00:00"/>
    <d v="2025-02-11T00:00:00"/>
    <x v="19"/>
    <x v="19"/>
    <x v="19"/>
    <x v="19"/>
    <x v="19"/>
    <x v="19"/>
    <b v="1"/>
    <m/>
    <m/>
    <m/>
    <m/>
    <m/>
    <b v="1"/>
    <m/>
    <m/>
    <m/>
    <m/>
    <m/>
    <m/>
    <m/>
    <m/>
    <m/>
    <m/>
  </r>
  <r>
    <n v="215"/>
    <x v="214"/>
    <x v="9"/>
    <m/>
    <s v="Product;Raw material"/>
    <m/>
    <x v="0"/>
    <x v="3"/>
    <n v="10"/>
    <n v="5"/>
    <x v="12"/>
    <n v="2"/>
    <x v="0"/>
    <n v="1"/>
    <n v="0"/>
    <x v="0"/>
    <n v="1"/>
    <n v="1"/>
    <n v="2"/>
    <n v="1"/>
    <x v="0"/>
    <n v="2"/>
    <n v="2"/>
    <x v="2"/>
    <n v="2"/>
    <n v="1"/>
    <x v="0"/>
    <d v="2025-02-11T00:00:00"/>
    <d v="2025-02-12T00:00:00"/>
    <x v="20"/>
    <x v="20"/>
    <x v="20"/>
    <x v="20"/>
    <x v="20"/>
    <x v="20"/>
    <b v="1"/>
    <m/>
    <m/>
    <m/>
    <m/>
    <m/>
    <b v="1"/>
    <m/>
    <m/>
    <m/>
    <m/>
    <m/>
    <m/>
    <m/>
    <m/>
    <m/>
    <m/>
  </r>
  <r>
    <n v="216"/>
    <x v="215"/>
    <x v="9"/>
    <m/>
    <s v="Product;Raw material"/>
    <m/>
    <x v="0"/>
    <x v="3"/>
    <n v="10"/>
    <n v="5"/>
    <x v="12"/>
    <n v="2"/>
    <x v="0"/>
    <n v="1"/>
    <n v="0"/>
    <x v="0"/>
    <n v="1"/>
    <n v="1"/>
    <n v="2"/>
    <n v="1"/>
    <x v="0"/>
    <n v="2"/>
    <n v="2"/>
    <x v="2"/>
    <n v="2"/>
    <n v="1"/>
    <x v="0"/>
    <d v="2025-02-12T00:00:00"/>
    <d v="2025-02-13T00:00:00"/>
    <x v="21"/>
    <x v="21"/>
    <x v="21"/>
    <x v="21"/>
    <x v="21"/>
    <x v="21"/>
    <b v="1"/>
    <m/>
    <m/>
    <m/>
    <m/>
    <m/>
    <b v="1"/>
    <m/>
    <m/>
    <m/>
    <m/>
    <m/>
    <m/>
    <m/>
    <m/>
    <m/>
    <m/>
  </r>
  <r>
    <n v="217"/>
    <x v="216"/>
    <x v="9"/>
    <m/>
    <s v="Product;Raw material"/>
    <m/>
    <x v="0"/>
    <x v="3"/>
    <n v="10"/>
    <n v="5"/>
    <x v="12"/>
    <n v="2"/>
    <x v="0"/>
    <n v="1"/>
    <n v="0"/>
    <x v="0"/>
    <n v="1"/>
    <n v="1"/>
    <n v="2"/>
    <n v="1"/>
    <x v="0"/>
    <n v="2"/>
    <n v="2"/>
    <x v="2"/>
    <n v="2"/>
    <n v="1"/>
    <x v="0"/>
    <d v="2025-02-13T00:00:00"/>
    <d v="2025-02-14T00:00:00"/>
    <x v="22"/>
    <x v="22"/>
    <x v="22"/>
    <x v="22"/>
    <x v="22"/>
    <x v="22"/>
    <b v="1"/>
    <m/>
    <m/>
    <m/>
    <m/>
    <m/>
    <b v="1"/>
    <m/>
    <m/>
    <m/>
    <m/>
    <m/>
    <m/>
    <m/>
    <m/>
    <m/>
    <m/>
  </r>
  <r>
    <n v="218"/>
    <x v="217"/>
    <x v="9"/>
    <m/>
    <s v="Product;Raw material"/>
    <m/>
    <x v="0"/>
    <x v="3"/>
    <n v="10"/>
    <n v="5"/>
    <x v="12"/>
    <n v="2"/>
    <x v="0"/>
    <n v="1"/>
    <n v="0"/>
    <x v="0"/>
    <n v="1"/>
    <n v="1"/>
    <n v="2"/>
    <n v="1"/>
    <x v="0"/>
    <n v="2"/>
    <n v="2"/>
    <x v="2"/>
    <n v="2"/>
    <n v="1"/>
    <x v="0"/>
    <d v="2025-02-14T00:00:00"/>
    <d v="2025-02-15T00:00:00"/>
    <x v="23"/>
    <x v="23"/>
    <x v="23"/>
    <x v="23"/>
    <x v="23"/>
    <x v="23"/>
    <b v="1"/>
    <m/>
    <m/>
    <m/>
    <m/>
    <m/>
    <b v="1"/>
    <m/>
    <m/>
    <m/>
    <m/>
    <m/>
    <m/>
    <m/>
    <m/>
    <m/>
    <m/>
  </r>
  <r>
    <n v="219"/>
    <x v="218"/>
    <x v="9"/>
    <m/>
    <s v="Product;Raw material"/>
    <m/>
    <x v="0"/>
    <x v="3"/>
    <n v="10"/>
    <n v="5"/>
    <x v="12"/>
    <n v="2"/>
    <x v="0"/>
    <n v="1"/>
    <n v="0"/>
    <x v="0"/>
    <n v="1"/>
    <n v="1"/>
    <n v="2"/>
    <n v="1"/>
    <x v="0"/>
    <n v="2"/>
    <n v="2"/>
    <x v="2"/>
    <n v="2"/>
    <n v="1"/>
    <x v="0"/>
    <d v="2025-02-15T00:00:00"/>
    <d v="2025-02-16T00:00:00"/>
    <x v="24"/>
    <x v="24"/>
    <x v="24"/>
    <x v="24"/>
    <x v="24"/>
    <x v="24"/>
    <b v="1"/>
    <m/>
    <m/>
    <m/>
    <m/>
    <m/>
    <b v="1"/>
    <m/>
    <m/>
    <m/>
    <m/>
    <m/>
    <m/>
    <m/>
    <m/>
    <m/>
    <m/>
  </r>
  <r>
    <n v="220"/>
    <x v="219"/>
    <x v="9"/>
    <m/>
    <s v="Product;Raw material"/>
    <m/>
    <x v="0"/>
    <x v="3"/>
    <n v="10"/>
    <n v="5"/>
    <x v="12"/>
    <n v="2"/>
    <x v="0"/>
    <n v="1"/>
    <n v="0"/>
    <x v="0"/>
    <n v="1"/>
    <n v="1"/>
    <n v="2"/>
    <n v="1"/>
    <x v="0"/>
    <n v="2"/>
    <n v="2"/>
    <x v="2"/>
    <n v="2"/>
    <n v="1"/>
    <x v="0"/>
    <d v="2025-02-16T00:00:00"/>
    <d v="2025-02-17T00:00:00"/>
    <x v="25"/>
    <x v="25"/>
    <x v="25"/>
    <x v="25"/>
    <x v="25"/>
    <x v="25"/>
    <b v="1"/>
    <m/>
    <m/>
    <m/>
    <m/>
    <m/>
    <b v="1"/>
    <m/>
    <m/>
    <m/>
    <m/>
    <m/>
    <m/>
    <m/>
    <m/>
    <m/>
    <m/>
  </r>
  <r>
    <n v="221"/>
    <x v="220"/>
    <x v="9"/>
    <m/>
    <s v="Product;Raw material"/>
    <m/>
    <x v="0"/>
    <x v="3"/>
    <n v="10"/>
    <n v="5"/>
    <x v="12"/>
    <n v="2"/>
    <x v="0"/>
    <n v="1"/>
    <n v="0"/>
    <x v="0"/>
    <n v="1"/>
    <n v="1"/>
    <n v="2"/>
    <n v="1"/>
    <x v="0"/>
    <n v="2"/>
    <n v="2"/>
    <x v="2"/>
    <n v="2"/>
    <n v="1"/>
    <x v="0"/>
    <d v="2025-02-17T00:00:00"/>
    <d v="2025-02-18T00:00:00"/>
    <x v="26"/>
    <x v="26"/>
    <x v="26"/>
    <x v="26"/>
    <x v="26"/>
    <x v="26"/>
    <b v="1"/>
    <m/>
    <m/>
    <m/>
    <m/>
    <m/>
    <b v="1"/>
    <m/>
    <m/>
    <m/>
    <m/>
    <m/>
    <m/>
    <m/>
    <m/>
    <m/>
    <m/>
  </r>
  <r>
    <n v="222"/>
    <x v="221"/>
    <x v="9"/>
    <m/>
    <s v="Product;Raw material"/>
    <m/>
    <x v="0"/>
    <x v="3"/>
    <n v="10"/>
    <n v="5"/>
    <x v="12"/>
    <n v="2"/>
    <x v="0"/>
    <n v="1"/>
    <n v="0"/>
    <x v="0"/>
    <n v="1"/>
    <n v="1"/>
    <n v="2"/>
    <n v="1"/>
    <x v="0"/>
    <n v="2"/>
    <n v="2"/>
    <x v="2"/>
    <n v="2"/>
    <n v="1"/>
    <x v="0"/>
    <d v="2025-02-18T00:00:00"/>
    <d v="2025-02-19T00:00:00"/>
    <x v="27"/>
    <x v="27"/>
    <x v="27"/>
    <x v="27"/>
    <x v="27"/>
    <x v="27"/>
    <b v="1"/>
    <m/>
    <m/>
    <m/>
    <m/>
    <m/>
    <b v="1"/>
    <m/>
    <m/>
    <m/>
    <m/>
    <m/>
    <m/>
    <m/>
    <m/>
    <m/>
    <m/>
  </r>
  <r>
    <n v="223"/>
    <x v="222"/>
    <x v="9"/>
    <m/>
    <s v="Product;Raw material"/>
    <m/>
    <x v="0"/>
    <x v="3"/>
    <n v="10"/>
    <n v="5"/>
    <x v="12"/>
    <n v="2"/>
    <x v="0"/>
    <n v="1"/>
    <n v="0"/>
    <x v="0"/>
    <n v="1"/>
    <n v="1"/>
    <n v="2"/>
    <n v="1"/>
    <x v="0"/>
    <n v="2"/>
    <n v="2"/>
    <x v="2"/>
    <n v="2"/>
    <n v="1"/>
    <x v="0"/>
    <d v="2025-02-19T00:00:00"/>
    <d v="2025-02-20T00:00:00"/>
    <x v="28"/>
    <x v="28"/>
    <x v="28"/>
    <x v="28"/>
    <x v="28"/>
    <x v="28"/>
    <b v="1"/>
    <m/>
    <m/>
    <m/>
    <m/>
    <m/>
    <b v="1"/>
    <m/>
    <m/>
    <m/>
    <m/>
    <m/>
    <m/>
    <m/>
    <m/>
    <m/>
    <m/>
  </r>
  <r>
    <n v="224"/>
    <x v="223"/>
    <x v="9"/>
    <m/>
    <s v="Product;Raw material"/>
    <m/>
    <x v="0"/>
    <x v="3"/>
    <n v="10"/>
    <n v="5"/>
    <x v="12"/>
    <n v="2"/>
    <x v="0"/>
    <n v="1"/>
    <n v="0"/>
    <x v="0"/>
    <n v="1"/>
    <n v="1"/>
    <n v="2"/>
    <n v="1"/>
    <x v="0"/>
    <n v="2"/>
    <n v="2"/>
    <x v="2"/>
    <n v="2"/>
    <n v="1"/>
    <x v="0"/>
    <d v="2025-02-20T00:00:00"/>
    <d v="2025-02-21T00:00:00"/>
    <x v="29"/>
    <x v="29"/>
    <x v="29"/>
    <x v="29"/>
    <x v="29"/>
    <x v="29"/>
    <b v="1"/>
    <m/>
    <m/>
    <m/>
    <m/>
    <m/>
    <b v="1"/>
    <m/>
    <m/>
    <m/>
    <m/>
    <m/>
    <m/>
    <m/>
    <m/>
    <m/>
    <m/>
  </r>
  <r>
    <n v="225"/>
    <x v="224"/>
    <x v="9"/>
    <m/>
    <s v="Product;Raw material"/>
    <m/>
    <x v="0"/>
    <x v="3"/>
    <n v="10"/>
    <n v="5"/>
    <x v="12"/>
    <n v="2"/>
    <x v="0"/>
    <n v="1"/>
    <n v="0"/>
    <x v="0"/>
    <n v="1"/>
    <n v="1"/>
    <n v="2"/>
    <n v="1"/>
    <x v="0"/>
    <n v="2"/>
    <n v="2"/>
    <x v="2"/>
    <n v="2"/>
    <n v="1"/>
    <x v="0"/>
    <d v="2025-02-21T00:00:00"/>
    <d v="2025-02-22T00:00:00"/>
    <x v="0"/>
    <x v="0"/>
    <x v="0"/>
    <x v="0"/>
    <x v="0"/>
    <x v="0"/>
    <b v="1"/>
    <m/>
    <m/>
    <m/>
    <m/>
    <m/>
    <b v="1"/>
    <m/>
    <m/>
    <m/>
    <m/>
    <m/>
    <m/>
    <m/>
    <m/>
    <m/>
    <m/>
  </r>
  <r>
    <n v="226"/>
    <x v="225"/>
    <x v="9"/>
    <m/>
    <s v="Product;Raw material"/>
    <m/>
    <x v="0"/>
    <x v="3"/>
    <n v="10"/>
    <n v="5"/>
    <x v="12"/>
    <n v="2"/>
    <x v="0"/>
    <n v="1"/>
    <n v="0"/>
    <x v="0"/>
    <n v="1"/>
    <n v="1"/>
    <n v="2"/>
    <n v="1"/>
    <x v="0"/>
    <n v="2"/>
    <n v="2"/>
    <x v="2"/>
    <n v="2"/>
    <n v="1"/>
    <x v="0"/>
    <d v="2025-02-22T00:00:00"/>
    <d v="2025-02-23T00:00:00"/>
    <x v="1"/>
    <x v="1"/>
    <x v="1"/>
    <x v="1"/>
    <x v="1"/>
    <x v="1"/>
    <b v="1"/>
    <m/>
    <m/>
    <m/>
    <m/>
    <m/>
    <b v="1"/>
    <m/>
    <m/>
    <m/>
    <m/>
    <m/>
    <m/>
    <m/>
    <m/>
    <m/>
    <m/>
  </r>
  <r>
    <n v="227"/>
    <x v="226"/>
    <x v="9"/>
    <m/>
    <s v="Product;Raw material"/>
    <m/>
    <x v="0"/>
    <x v="3"/>
    <n v="10"/>
    <n v="5"/>
    <x v="12"/>
    <n v="2"/>
    <x v="0"/>
    <n v="1"/>
    <n v="0"/>
    <x v="0"/>
    <n v="1"/>
    <n v="1"/>
    <n v="2"/>
    <n v="1"/>
    <x v="0"/>
    <n v="2"/>
    <n v="2"/>
    <x v="2"/>
    <n v="2"/>
    <n v="1"/>
    <x v="0"/>
    <d v="2025-02-23T00:00:00"/>
    <d v="2025-02-24T00:00:00"/>
    <x v="10"/>
    <x v="10"/>
    <x v="10"/>
    <x v="10"/>
    <x v="10"/>
    <x v="10"/>
    <b v="1"/>
    <m/>
    <m/>
    <m/>
    <m/>
    <m/>
    <b v="1"/>
    <m/>
    <m/>
    <m/>
    <m/>
    <m/>
    <m/>
    <m/>
    <m/>
    <m/>
    <m/>
  </r>
  <r>
    <n v="228"/>
    <x v="227"/>
    <x v="9"/>
    <m/>
    <s v="Product;Raw material"/>
    <m/>
    <x v="0"/>
    <x v="3"/>
    <n v="10"/>
    <n v="5"/>
    <x v="12"/>
    <n v="2"/>
    <x v="0"/>
    <n v="1"/>
    <n v="0"/>
    <x v="0"/>
    <n v="1"/>
    <n v="1"/>
    <n v="2"/>
    <n v="1"/>
    <x v="0"/>
    <n v="2"/>
    <n v="2"/>
    <x v="2"/>
    <n v="2"/>
    <n v="1"/>
    <x v="0"/>
    <d v="2025-02-24T00:00:00"/>
    <d v="2025-02-25T00:00:00"/>
    <x v="11"/>
    <x v="11"/>
    <x v="11"/>
    <x v="11"/>
    <x v="11"/>
    <x v="11"/>
    <b v="1"/>
    <m/>
    <m/>
    <m/>
    <m/>
    <m/>
    <b v="1"/>
    <m/>
    <m/>
    <m/>
    <m/>
    <m/>
    <m/>
    <m/>
    <m/>
    <m/>
    <m/>
  </r>
  <r>
    <n v="229"/>
    <x v="228"/>
    <x v="9"/>
    <m/>
    <s v="Product;Raw material"/>
    <m/>
    <x v="0"/>
    <x v="3"/>
    <n v="10"/>
    <n v="5"/>
    <x v="12"/>
    <n v="2"/>
    <x v="0"/>
    <n v="1"/>
    <n v="0"/>
    <x v="0"/>
    <n v="1"/>
    <n v="1"/>
    <n v="2"/>
    <n v="1"/>
    <x v="0"/>
    <n v="2"/>
    <n v="2"/>
    <x v="2"/>
    <n v="2"/>
    <n v="1"/>
    <x v="0"/>
    <d v="2025-02-25T00:00:00"/>
    <d v="2025-02-26T00:00:00"/>
    <x v="12"/>
    <x v="12"/>
    <x v="12"/>
    <x v="12"/>
    <x v="12"/>
    <x v="12"/>
    <b v="1"/>
    <m/>
    <m/>
    <m/>
    <m/>
    <m/>
    <b v="1"/>
    <m/>
    <m/>
    <m/>
    <m/>
    <m/>
    <m/>
    <m/>
    <m/>
    <m/>
    <m/>
  </r>
  <r>
    <n v="230"/>
    <x v="229"/>
    <x v="9"/>
    <m/>
    <s v="Product;Raw material"/>
    <m/>
    <x v="0"/>
    <x v="3"/>
    <n v="10"/>
    <n v="5"/>
    <x v="12"/>
    <n v="2"/>
    <x v="0"/>
    <n v="1"/>
    <n v="0"/>
    <x v="0"/>
    <n v="1"/>
    <n v="1"/>
    <n v="2"/>
    <n v="1"/>
    <x v="0"/>
    <n v="2"/>
    <n v="2"/>
    <x v="2"/>
    <n v="2"/>
    <n v="1"/>
    <x v="0"/>
    <d v="2025-02-26T00:00:00"/>
    <d v="2025-02-27T00:00:00"/>
    <x v="13"/>
    <x v="13"/>
    <x v="13"/>
    <x v="13"/>
    <x v="13"/>
    <x v="13"/>
    <b v="1"/>
    <m/>
    <m/>
    <m/>
    <m/>
    <m/>
    <b v="1"/>
    <m/>
    <m/>
    <m/>
    <m/>
    <m/>
    <m/>
    <m/>
    <m/>
    <m/>
    <m/>
  </r>
  <r>
    <n v="231"/>
    <x v="230"/>
    <x v="9"/>
    <m/>
    <s v="Product;Raw material"/>
    <m/>
    <x v="0"/>
    <x v="3"/>
    <n v="10"/>
    <n v="5"/>
    <x v="12"/>
    <n v="2"/>
    <x v="0"/>
    <n v="1"/>
    <n v="0"/>
    <x v="0"/>
    <n v="1"/>
    <n v="1"/>
    <n v="2"/>
    <n v="1"/>
    <x v="0"/>
    <n v="2"/>
    <n v="2"/>
    <x v="2"/>
    <n v="2"/>
    <n v="1"/>
    <x v="0"/>
    <d v="2025-02-27T00:00:00"/>
    <d v="2025-02-28T00:00:00"/>
    <x v="14"/>
    <x v="14"/>
    <x v="14"/>
    <x v="14"/>
    <x v="14"/>
    <x v="14"/>
    <b v="1"/>
    <m/>
    <m/>
    <m/>
    <m/>
    <m/>
    <b v="1"/>
    <m/>
    <m/>
    <m/>
    <m/>
    <m/>
    <m/>
    <m/>
    <m/>
    <m/>
    <m/>
  </r>
  <r>
    <n v="232"/>
    <x v="231"/>
    <x v="9"/>
    <m/>
    <s v="Product;Raw material"/>
    <m/>
    <x v="0"/>
    <x v="3"/>
    <n v="10"/>
    <n v="5"/>
    <x v="12"/>
    <n v="2"/>
    <x v="0"/>
    <n v="1"/>
    <n v="0"/>
    <x v="0"/>
    <n v="1"/>
    <n v="1"/>
    <n v="2"/>
    <n v="1"/>
    <x v="0"/>
    <n v="2"/>
    <n v="2"/>
    <x v="2"/>
    <n v="2"/>
    <n v="1"/>
    <x v="0"/>
    <d v="2025-02-28T00:00:00"/>
    <d v="2025-03-01T00:00:00"/>
    <x v="15"/>
    <x v="15"/>
    <x v="15"/>
    <x v="15"/>
    <x v="15"/>
    <x v="15"/>
    <b v="1"/>
    <m/>
    <m/>
    <m/>
    <m/>
    <m/>
    <b v="1"/>
    <m/>
    <m/>
    <m/>
    <m/>
    <m/>
    <m/>
    <m/>
    <m/>
    <m/>
    <m/>
  </r>
  <r>
    <n v="233"/>
    <x v="232"/>
    <x v="9"/>
    <m/>
    <s v="Product;Raw material"/>
    <m/>
    <x v="0"/>
    <x v="3"/>
    <n v="10"/>
    <n v="5"/>
    <x v="12"/>
    <n v="2"/>
    <x v="0"/>
    <n v="1"/>
    <n v="0"/>
    <x v="0"/>
    <n v="1"/>
    <n v="1"/>
    <n v="2"/>
    <n v="1"/>
    <x v="0"/>
    <n v="2"/>
    <n v="2"/>
    <x v="2"/>
    <n v="2"/>
    <n v="1"/>
    <x v="0"/>
    <d v="2025-03-01T00:00:00"/>
    <d v="2025-03-02T00:00:00"/>
    <x v="16"/>
    <x v="16"/>
    <x v="16"/>
    <x v="16"/>
    <x v="16"/>
    <x v="16"/>
    <b v="1"/>
    <m/>
    <m/>
    <m/>
    <m/>
    <m/>
    <b v="1"/>
    <m/>
    <m/>
    <m/>
    <m/>
    <m/>
    <m/>
    <m/>
    <m/>
    <m/>
    <m/>
  </r>
  <r>
    <n v="234"/>
    <x v="233"/>
    <x v="9"/>
    <m/>
    <s v="Product;Raw material"/>
    <m/>
    <x v="0"/>
    <x v="3"/>
    <n v="10"/>
    <n v="5"/>
    <x v="12"/>
    <n v="2"/>
    <x v="0"/>
    <n v="1"/>
    <n v="0"/>
    <x v="0"/>
    <n v="1"/>
    <n v="1"/>
    <n v="2"/>
    <n v="1"/>
    <x v="0"/>
    <n v="2"/>
    <n v="2"/>
    <x v="2"/>
    <n v="2"/>
    <n v="1"/>
    <x v="0"/>
    <d v="2025-03-02T00:00:00"/>
    <d v="2025-03-03T00:00:00"/>
    <x v="17"/>
    <x v="17"/>
    <x v="17"/>
    <x v="17"/>
    <x v="17"/>
    <x v="17"/>
    <b v="1"/>
    <m/>
    <m/>
    <m/>
    <m/>
    <m/>
    <b v="1"/>
    <m/>
    <m/>
    <m/>
    <m/>
    <m/>
    <m/>
    <m/>
    <m/>
    <m/>
    <m/>
  </r>
  <r>
    <n v="235"/>
    <x v="234"/>
    <x v="9"/>
    <m/>
    <s v="Product;Raw material"/>
    <m/>
    <x v="0"/>
    <x v="3"/>
    <n v="10"/>
    <n v="5"/>
    <x v="12"/>
    <n v="2"/>
    <x v="0"/>
    <n v="1"/>
    <n v="0"/>
    <x v="0"/>
    <n v="1"/>
    <n v="1"/>
    <n v="2"/>
    <n v="1"/>
    <x v="0"/>
    <n v="2"/>
    <n v="2"/>
    <x v="2"/>
    <n v="2"/>
    <n v="1"/>
    <x v="0"/>
    <d v="2025-03-03T00:00:00"/>
    <d v="2025-03-04T00:00:00"/>
    <x v="18"/>
    <x v="18"/>
    <x v="18"/>
    <x v="18"/>
    <x v="18"/>
    <x v="18"/>
    <b v="1"/>
    <m/>
    <m/>
    <m/>
    <m/>
    <m/>
    <b v="1"/>
    <m/>
    <m/>
    <m/>
    <m/>
    <m/>
    <m/>
    <m/>
    <m/>
    <m/>
    <m/>
  </r>
  <r>
    <n v="236"/>
    <x v="235"/>
    <x v="9"/>
    <m/>
    <s v="Product;Raw material"/>
    <m/>
    <x v="0"/>
    <x v="3"/>
    <n v="10"/>
    <n v="5"/>
    <x v="12"/>
    <n v="2"/>
    <x v="0"/>
    <n v="1"/>
    <n v="0"/>
    <x v="0"/>
    <n v="1"/>
    <n v="1"/>
    <n v="2"/>
    <n v="1"/>
    <x v="0"/>
    <n v="2"/>
    <n v="2"/>
    <x v="2"/>
    <n v="2"/>
    <n v="1"/>
    <x v="0"/>
    <d v="2025-03-04T00:00:00"/>
    <d v="2025-03-05T00:00:00"/>
    <x v="19"/>
    <x v="19"/>
    <x v="19"/>
    <x v="19"/>
    <x v="19"/>
    <x v="19"/>
    <b v="1"/>
    <m/>
    <m/>
    <m/>
    <m/>
    <m/>
    <b v="1"/>
    <m/>
    <m/>
    <m/>
    <m/>
    <m/>
    <m/>
    <m/>
    <m/>
    <m/>
    <m/>
  </r>
  <r>
    <n v="237"/>
    <x v="236"/>
    <x v="9"/>
    <m/>
    <s v="Product;Raw material"/>
    <m/>
    <x v="0"/>
    <x v="3"/>
    <n v="10"/>
    <n v="5"/>
    <x v="12"/>
    <n v="2"/>
    <x v="0"/>
    <n v="1"/>
    <n v="0"/>
    <x v="0"/>
    <n v="1"/>
    <n v="1"/>
    <n v="2"/>
    <n v="1"/>
    <x v="0"/>
    <n v="2"/>
    <n v="2"/>
    <x v="2"/>
    <n v="2"/>
    <n v="1"/>
    <x v="0"/>
    <d v="2025-03-05T00:00:00"/>
    <d v="2025-03-06T00:00:00"/>
    <x v="20"/>
    <x v="20"/>
    <x v="20"/>
    <x v="20"/>
    <x v="20"/>
    <x v="20"/>
    <b v="1"/>
    <m/>
    <m/>
    <m/>
    <m/>
    <m/>
    <b v="1"/>
    <m/>
    <m/>
    <m/>
    <m/>
    <m/>
    <m/>
    <m/>
    <m/>
    <m/>
    <m/>
  </r>
  <r>
    <n v="238"/>
    <x v="237"/>
    <x v="9"/>
    <m/>
    <s v="Product;Raw material"/>
    <m/>
    <x v="0"/>
    <x v="3"/>
    <n v="10"/>
    <n v="5"/>
    <x v="12"/>
    <n v="2"/>
    <x v="0"/>
    <n v="1"/>
    <n v="0"/>
    <x v="0"/>
    <n v="1"/>
    <n v="1"/>
    <n v="2"/>
    <n v="1"/>
    <x v="0"/>
    <n v="2"/>
    <n v="2"/>
    <x v="2"/>
    <n v="2"/>
    <n v="1"/>
    <x v="0"/>
    <d v="2025-03-06T00:00:00"/>
    <d v="2025-03-07T00:00:00"/>
    <x v="4"/>
    <x v="4"/>
    <x v="4"/>
    <x v="4"/>
    <x v="4"/>
    <x v="4"/>
    <b v="1"/>
    <m/>
    <m/>
    <m/>
    <m/>
    <m/>
    <b v="1"/>
    <m/>
    <m/>
    <m/>
    <m/>
    <m/>
    <m/>
    <m/>
    <m/>
    <m/>
    <m/>
  </r>
  <r>
    <n v="239"/>
    <x v="238"/>
    <x v="9"/>
    <m/>
    <s v="Product;Raw material"/>
    <m/>
    <x v="0"/>
    <x v="3"/>
    <n v="10"/>
    <n v="5"/>
    <x v="12"/>
    <n v="2"/>
    <x v="0"/>
    <n v="1"/>
    <n v="0"/>
    <x v="0"/>
    <n v="1"/>
    <n v="1"/>
    <n v="2"/>
    <n v="1"/>
    <x v="0"/>
    <n v="2"/>
    <n v="2"/>
    <x v="2"/>
    <n v="2"/>
    <n v="1"/>
    <x v="0"/>
    <d v="2025-03-07T00:00:00"/>
    <d v="2025-03-08T00:00:00"/>
    <x v="5"/>
    <x v="5"/>
    <x v="5"/>
    <x v="5"/>
    <x v="5"/>
    <x v="5"/>
    <b v="1"/>
    <m/>
    <m/>
    <m/>
    <m/>
    <m/>
    <b v="1"/>
    <m/>
    <m/>
    <m/>
    <m/>
    <m/>
    <m/>
    <m/>
    <m/>
    <m/>
    <m/>
  </r>
  <r>
    <n v="240"/>
    <x v="239"/>
    <x v="9"/>
    <m/>
    <s v="Product;Raw material"/>
    <m/>
    <x v="0"/>
    <x v="3"/>
    <n v="10"/>
    <n v="5"/>
    <x v="12"/>
    <n v="2"/>
    <x v="0"/>
    <n v="1"/>
    <n v="0"/>
    <x v="0"/>
    <n v="1"/>
    <n v="1"/>
    <n v="2"/>
    <n v="1"/>
    <x v="0"/>
    <n v="2"/>
    <n v="2"/>
    <x v="2"/>
    <n v="2"/>
    <n v="1"/>
    <x v="0"/>
    <d v="2025-03-08T00:00:00"/>
    <d v="2025-03-09T00:00:00"/>
    <x v="6"/>
    <x v="6"/>
    <x v="6"/>
    <x v="6"/>
    <x v="6"/>
    <x v="6"/>
    <b v="1"/>
    <m/>
    <m/>
    <m/>
    <m/>
    <m/>
    <b v="1"/>
    <m/>
    <m/>
    <m/>
    <m/>
    <m/>
    <m/>
    <m/>
    <m/>
    <m/>
    <m/>
  </r>
  <r>
    <n v="241"/>
    <x v="240"/>
    <x v="9"/>
    <m/>
    <s v="Product;Raw material"/>
    <m/>
    <x v="0"/>
    <x v="3"/>
    <n v="10"/>
    <n v="5"/>
    <x v="12"/>
    <n v="2"/>
    <x v="0"/>
    <n v="1"/>
    <n v="0"/>
    <x v="0"/>
    <n v="1"/>
    <n v="1"/>
    <n v="2"/>
    <n v="1"/>
    <x v="0"/>
    <n v="2"/>
    <n v="2"/>
    <x v="2"/>
    <n v="2"/>
    <n v="1"/>
    <x v="0"/>
    <d v="2025-03-09T00:00:00"/>
    <d v="2025-03-10T00:00:00"/>
    <x v="7"/>
    <x v="7"/>
    <x v="7"/>
    <x v="7"/>
    <x v="7"/>
    <x v="7"/>
    <b v="1"/>
    <m/>
    <m/>
    <m/>
    <m/>
    <m/>
    <b v="1"/>
    <m/>
    <m/>
    <m/>
    <m/>
    <m/>
    <m/>
    <m/>
    <m/>
    <m/>
    <m/>
  </r>
  <r>
    <n v="242"/>
    <x v="241"/>
    <x v="9"/>
    <m/>
    <s v="Product;Raw material"/>
    <m/>
    <x v="0"/>
    <x v="3"/>
    <n v="10"/>
    <n v="5"/>
    <x v="12"/>
    <n v="2"/>
    <x v="0"/>
    <n v="1"/>
    <n v="0"/>
    <x v="0"/>
    <n v="1"/>
    <n v="1"/>
    <n v="2"/>
    <n v="1"/>
    <x v="0"/>
    <n v="2"/>
    <n v="2"/>
    <x v="2"/>
    <n v="2"/>
    <n v="1"/>
    <x v="0"/>
    <d v="2025-03-10T00:00:00"/>
    <d v="2025-03-11T00:00:00"/>
    <x v="8"/>
    <x v="8"/>
    <x v="8"/>
    <x v="8"/>
    <x v="8"/>
    <x v="8"/>
    <b v="1"/>
    <m/>
    <m/>
    <m/>
    <m/>
    <m/>
    <b v="1"/>
    <m/>
    <m/>
    <m/>
    <m/>
    <m/>
    <m/>
    <m/>
    <m/>
    <m/>
    <m/>
  </r>
  <r>
    <n v="243"/>
    <x v="242"/>
    <x v="9"/>
    <m/>
    <s v="Product;Raw material"/>
    <m/>
    <x v="0"/>
    <x v="3"/>
    <n v="10"/>
    <n v="5"/>
    <x v="12"/>
    <n v="2"/>
    <x v="0"/>
    <n v="1"/>
    <n v="0"/>
    <x v="0"/>
    <n v="1"/>
    <n v="1"/>
    <n v="2"/>
    <n v="1"/>
    <x v="0"/>
    <n v="2"/>
    <n v="2"/>
    <x v="2"/>
    <n v="2"/>
    <n v="1"/>
    <x v="0"/>
    <d v="2025-03-11T00:00:00"/>
    <d v="2025-03-12T00:00:00"/>
    <x v="9"/>
    <x v="9"/>
    <x v="9"/>
    <x v="9"/>
    <x v="9"/>
    <x v="9"/>
    <b v="1"/>
    <m/>
    <m/>
    <m/>
    <m/>
    <m/>
    <b v="1"/>
    <m/>
    <m/>
    <m/>
    <m/>
    <m/>
    <m/>
    <m/>
    <m/>
    <m/>
    <m/>
  </r>
  <r>
    <n v="244"/>
    <x v="243"/>
    <x v="9"/>
    <m/>
    <s v="Product;Raw material"/>
    <m/>
    <x v="0"/>
    <x v="3"/>
    <n v="10"/>
    <n v="5"/>
    <x v="12"/>
    <n v="2"/>
    <x v="0"/>
    <n v="1"/>
    <n v="0"/>
    <x v="0"/>
    <n v="1"/>
    <n v="1"/>
    <n v="2"/>
    <n v="1"/>
    <x v="0"/>
    <n v="2"/>
    <n v="2"/>
    <x v="2"/>
    <n v="2"/>
    <n v="1"/>
    <x v="0"/>
    <d v="2025-03-12T00:00:00"/>
    <d v="2025-03-13T00:00:00"/>
    <x v="10"/>
    <x v="10"/>
    <x v="10"/>
    <x v="10"/>
    <x v="10"/>
    <x v="10"/>
    <b v="1"/>
    <m/>
    <m/>
    <m/>
    <m/>
    <m/>
    <b v="1"/>
    <m/>
    <m/>
    <m/>
    <m/>
    <m/>
    <m/>
    <m/>
    <m/>
    <m/>
    <m/>
  </r>
  <r>
    <n v="245"/>
    <x v="244"/>
    <x v="9"/>
    <m/>
    <s v="Product;Raw material"/>
    <m/>
    <x v="0"/>
    <x v="3"/>
    <n v="10"/>
    <n v="5"/>
    <x v="12"/>
    <n v="2"/>
    <x v="0"/>
    <n v="1"/>
    <n v="0"/>
    <x v="0"/>
    <n v="1"/>
    <n v="1"/>
    <n v="2"/>
    <n v="1"/>
    <x v="0"/>
    <n v="2"/>
    <n v="2"/>
    <x v="2"/>
    <n v="2"/>
    <n v="1"/>
    <x v="0"/>
    <d v="2025-03-13T00:00:00"/>
    <d v="2025-03-14T00:00:00"/>
    <x v="11"/>
    <x v="11"/>
    <x v="11"/>
    <x v="11"/>
    <x v="11"/>
    <x v="11"/>
    <b v="1"/>
    <m/>
    <m/>
    <m/>
    <m/>
    <m/>
    <b v="1"/>
    <m/>
    <m/>
    <m/>
    <m/>
    <m/>
    <m/>
    <m/>
    <m/>
    <m/>
    <m/>
  </r>
  <r>
    <n v="246"/>
    <x v="245"/>
    <x v="9"/>
    <m/>
    <s v="Product;Raw material"/>
    <m/>
    <x v="0"/>
    <x v="3"/>
    <n v="10"/>
    <n v="5"/>
    <x v="12"/>
    <n v="2"/>
    <x v="0"/>
    <n v="1"/>
    <n v="0"/>
    <x v="0"/>
    <n v="1"/>
    <n v="1"/>
    <n v="2"/>
    <n v="1"/>
    <x v="0"/>
    <n v="2"/>
    <n v="2"/>
    <x v="2"/>
    <n v="2"/>
    <n v="1"/>
    <x v="0"/>
    <d v="2025-03-14T00:00:00"/>
    <d v="2025-03-15T00:00:00"/>
    <x v="12"/>
    <x v="12"/>
    <x v="12"/>
    <x v="12"/>
    <x v="12"/>
    <x v="12"/>
    <b v="1"/>
    <m/>
    <m/>
    <m/>
    <m/>
    <m/>
    <b v="1"/>
    <m/>
    <m/>
    <m/>
    <m/>
    <m/>
    <m/>
    <m/>
    <m/>
    <m/>
    <m/>
  </r>
  <r>
    <n v="247"/>
    <x v="246"/>
    <x v="9"/>
    <m/>
    <s v="Product;Raw material"/>
    <m/>
    <x v="0"/>
    <x v="3"/>
    <n v="10"/>
    <n v="5"/>
    <x v="12"/>
    <n v="2"/>
    <x v="0"/>
    <n v="1"/>
    <n v="0"/>
    <x v="0"/>
    <n v="1"/>
    <n v="1"/>
    <n v="2"/>
    <n v="1"/>
    <x v="0"/>
    <n v="2"/>
    <n v="2"/>
    <x v="2"/>
    <n v="2"/>
    <n v="1"/>
    <x v="0"/>
    <d v="2025-03-15T00:00:00"/>
    <d v="2025-03-16T00:00:00"/>
    <x v="13"/>
    <x v="13"/>
    <x v="13"/>
    <x v="13"/>
    <x v="13"/>
    <x v="13"/>
    <b v="1"/>
    <m/>
    <m/>
    <m/>
    <m/>
    <m/>
    <b v="1"/>
    <m/>
    <m/>
    <m/>
    <m/>
    <m/>
    <m/>
    <m/>
    <m/>
    <m/>
    <m/>
  </r>
  <r>
    <n v="248"/>
    <x v="247"/>
    <x v="9"/>
    <m/>
    <s v="Product;Raw material"/>
    <m/>
    <x v="0"/>
    <x v="3"/>
    <n v="10"/>
    <n v="5"/>
    <x v="12"/>
    <n v="2"/>
    <x v="0"/>
    <n v="1"/>
    <n v="0"/>
    <x v="0"/>
    <n v="1"/>
    <n v="1"/>
    <n v="2"/>
    <n v="1"/>
    <x v="0"/>
    <n v="2"/>
    <n v="2"/>
    <x v="2"/>
    <n v="2"/>
    <n v="1"/>
    <x v="0"/>
    <d v="2025-03-16T00:00:00"/>
    <d v="2025-03-17T00:00:00"/>
    <x v="14"/>
    <x v="14"/>
    <x v="14"/>
    <x v="14"/>
    <x v="14"/>
    <x v="14"/>
    <b v="1"/>
    <m/>
    <m/>
    <m/>
    <m/>
    <m/>
    <b v="1"/>
    <m/>
    <m/>
    <m/>
    <m/>
    <m/>
    <m/>
    <m/>
    <m/>
    <m/>
    <m/>
  </r>
  <r>
    <n v="249"/>
    <x v="248"/>
    <x v="9"/>
    <m/>
    <s v="Product;Raw material"/>
    <m/>
    <x v="0"/>
    <x v="3"/>
    <n v="10"/>
    <n v="5"/>
    <x v="12"/>
    <n v="2"/>
    <x v="0"/>
    <n v="1"/>
    <n v="0"/>
    <x v="0"/>
    <n v="1"/>
    <n v="1"/>
    <n v="2"/>
    <n v="1"/>
    <x v="0"/>
    <n v="2"/>
    <n v="2"/>
    <x v="2"/>
    <n v="2"/>
    <n v="1"/>
    <x v="0"/>
    <d v="2025-03-17T00:00:00"/>
    <d v="2025-03-18T00:00:00"/>
    <x v="15"/>
    <x v="15"/>
    <x v="15"/>
    <x v="15"/>
    <x v="15"/>
    <x v="15"/>
    <b v="1"/>
    <m/>
    <m/>
    <m/>
    <m/>
    <m/>
    <b v="1"/>
    <m/>
    <m/>
    <m/>
    <m/>
    <m/>
    <m/>
    <m/>
    <m/>
    <m/>
    <m/>
  </r>
  <r>
    <n v="250"/>
    <x v="249"/>
    <x v="9"/>
    <m/>
    <s v="Product;Raw material"/>
    <m/>
    <x v="0"/>
    <x v="3"/>
    <n v="10"/>
    <n v="5"/>
    <x v="12"/>
    <n v="2"/>
    <x v="0"/>
    <n v="1"/>
    <n v="0"/>
    <x v="0"/>
    <n v="1"/>
    <n v="1"/>
    <n v="2"/>
    <n v="1"/>
    <x v="0"/>
    <n v="2"/>
    <n v="2"/>
    <x v="2"/>
    <n v="2"/>
    <n v="1"/>
    <x v="0"/>
    <d v="2025-03-18T00:00:00"/>
    <d v="2025-03-19T00:00:00"/>
    <x v="16"/>
    <x v="16"/>
    <x v="16"/>
    <x v="16"/>
    <x v="16"/>
    <x v="16"/>
    <b v="1"/>
    <m/>
    <m/>
    <m/>
    <m/>
    <m/>
    <b v="1"/>
    <m/>
    <m/>
    <m/>
    <m/>
    <m/>
    <m/>
    <m/>
    <m/>
    <m/>
    <m/>
  </r>
  <r>
    <n v="251"/>
    <x v="250"/>
    <x v="9"/>
    <m/>
    <s v="Product;Raw material"/>
    <m/>
    <x v="0"/>
    <x v="3"/>
    <n v="10"/>
    <n v="5"/>
    <x v="12"/>
    <n v="2"/>
    <x v="0"/>
    <n v="1"/>
    <n v="0"/>
    <x v="0"/>
    <n v="1"/>
    <n v="1"/>
    <n v="2"/>
    <n v="1"/>
    <x v="0"/>
    <n v="2"/>
    <n v="2"/>
    <x v="2"/>
    <n v="2"/>
    <n v="1"/>
    <x v="0"/>
    <d v="2025-03-19T00:00:00"/>
    <d v="2025-03-20T00:00:00"/>
    <x v="17"/>
    <x v="17"/>
    <x v="17"/>
    <x v="17"/>
    <x v="17"/>
    <x v="17"/>
    <b v="1"/>
    <m/>
    <m/>
    <m/>
    <m/>
    <m/>
    <b v="1"/>
    <m/>
    <m/>
    <m/>
    <m/>
    <m/>
    <m/>
    <m/>
    <m/>
    <m/>
    <m/>
  </r>
  <r>
    <n v="252"/>
    <x v="251"/>
    <x v="9"/>
    <m/>
    <s v="Product;Raw material"/>
    <m/>
    <x v="0"/>
    <x v="3"/>
    <n v="10"/>
    <n v="5"/>
    <x v="12"/>
    <n v="2"/>
    <x v="0"/>
    <n v="1"/>
    <n v="0"/>
    <x v="0"/>
    <n v="1"/>
    <n v="1"/>
    <n v="2"/>
    <n v="1"/>
    <x v="0"/>
    <n v="2"/>
    <n v="2"/>
    <x v="2"/>
    <n v="2"/>
    <n v="1"/>
    <x v="0"/>
    <d v="2025-03-20T00:00:00"/>
    <d v="2025-03-21T00:00:00"/>
    <x v="18"/>
    <x v="18"/>
    <x v="18"/>
    <x v="18"/>
    <x v="18"/>
    <x v="18"/>
    <b v="1"/>
    <m/>
    <m/>
    <m/>
    <m/>
    <m/>
    <b v="1"/>
    <m/>
    <m/>
    <m/>
    <m/>
    <m/>
    <m/>
    <m/>
    <m/>
    <m/>
    <m/>
  </r>
  <r>
    <n v="253"/>
    <x v="252"/>
    <x v="9"/>
    <m/>
    <s v="Product;Raw material"/>
    <m/>
    <x v="0"/>
    <x v="3"/>
    <n v="10"/>
    <n v="5"/>
    <x v="12"/>
    <n v="2"/>
    <x v="0"/>
    <n v="1"/>
    <n v="0"/>
    <x v="0"/>
    <n v="1"/>
    <n v="1"/>
    <n v="2"/>
    <n v="1"/>
    <x v="0"/>
    <n v="2"/>
    <n v="2"/>
    <x v="2"/>
    <n v="2"/>
    <n v="1"/>
    <x v="0"/>
    <d v="2025-03-21T00:00:00"/>
    <d v="2025-03-22T00:00:00"/>
    <x v="19"/>
    <x v="19"/>
    <x v="19"/>
    <x v="19"/>
    <x v="19"/>
    <x v="19"/>
    <b v="1"/>
    <m/>
    <m/>
    <m/>
    <m/>
    <m/>
    <b v="1"/>
    <m/>
    <m/>
    <m/>
    <m/>
    <m/>
    <m/>
    <m/>
    <m/>
    <m/>
    <m/>
  </r>
  <r>
    <n v="254"/>
    <x v="253"/>
    <x v="9"/>
    <m/>
    <s v="Product;Raw material"/>
    <m/>
    <x v="0"/>
    <x v="3"/>
    <n v="10"/>
    <n v="5"/>
    <x v="12"/>
    <n v="2"/>
    <x v="0"/>
    <n v="1"/>
    <n v="0"/>
    <x v="0"/>
    <n v="1"/>
    <n v="1"/>
    <n v="2"/>
    <n v="1"/>
    <x v="0"/>
    <n v="2"/>
    <n v="2"/>
    <x v="2"/>
    <n v="2"/>
    <n v="1"/>
    <x v="0"/>
    <d v="2025-03-22T00:00:00"/>
    <d v="2025-03-23T00:00:00"/>
    <x v="20"/>
    <x v="20"/>
    <x v="20"/>
    <x v="20"/>
    <x v="20"/>
    <x v="20"/>
    <b v="1"/>
    <m/>
    <m/>
    <m/>
    <m/>
    <m/>
    <b v="1"/>
    <m/>
    <m/>
    <m/>
    <m/>
    <m/>
    <m/>
    <m/>
    <m/>
    <m/>
    <m/>
  </r>
  <r>
    <n v="255"/>
    <x v="254"/>
    <x v="9"/>
    <m/>
    <s v="Product;Raw material"/>
    <m/>
    <x v="0"/>
    <x v="3"/>
    <n v="10"/>
    <n v="5"/>
    <x v="12"/>
    <n v="2"/>
    <x v="0"/>
    <n v="1"/>
    <n v="0"/>
    <x v="0"/>
    <n v="1"/>
    <n v="1"/>
    <n v="2"/>
    <n v="1"/>
    <x v="0"/>
    <n v="2"/>
    <n v="2"/>
    <x v="2"/>
    <n v="2"/>
    <n v="1"/>
    <x v="0"/>
    <d v="2025-03-23T00:00:00"/>
    <d v="2025-03-24T00:00:00"/>
    <x v="21"/>
    <x v="21"/>
    <x v="21"/>
    <x v="21"/>
    <x v="21"/>
    <x v="21"/>
    <b v="1"/>
    <m/>
    <m/>
    <m/>
    <m/>
    <m/>
    <b v="1"/>
    <m/>
    <m/>
    <m/>
    <m/>
    <m/>
    <m/>
    <m/>
    <m/>
    <m/>
    <m/>
  </r>
  <r>
    <n v="256"/>
    <x v="255"/>
    <x v="9"/>
    <m/>
    <s v="Product;Raw material"/>
    <m/>
    <x v="0"/>
    <x v="3"/>
    <n v="10"/>
    <n v="5"/>
    <x v="12"/>
    <n v="2"/>
    <x v="0"/>
    <n v="1"/>
    <n v="0"/>
    <x v="0"/>
    <n v="1"/>
    <n v="1"/>
    <n v="2"/>
    <n v="1"/>
    <x v="0"/>
    <n v="2"/>
    <n v="2"/>
    <x v="2"/>
    <n v="2"/>
    <n v="1"/>
    <x v="0"/>
    <d v="2025-03-24T00:00:00"/>
    <d v="2025-03-25T00:00:00"/>
    <x v="22"/>
    <x v="22"/>
    <x v="22"/>
    <x v="22"/>
    <x v="22"/>
    <x v="22"/>
    <b v="1"/>
    <m/>
    <m/>
    <m/>
    <m/>
    <m/>
    <b v="1"/>
    <m/>
    <m/>
    <m/>
    <m/>
    <m/>
    <m/>
    <m/>
    <m/>
    <m/>
    <m/>
  </r>
  <r>
    <n v="257"/>
    <x v="256"/>
    <x v="9"/>
    <m/>
    <s v="Product;Raw material"/>
    <m/>
    <x v="0"/>
    <x v="3"/>
    <n v="10"/>
    <n v="5"/>
    <x v="12"/>
    <n v="2"/>
    <x v="0"/>
    <n v="1"/>
    <n v="0"/>
    <x v="0"/>
    <n v="1"/>
    <n v="1"/>
    <n v="2"/>
    <n v="1"/>
    <x v="0"/>
    <n v="2"/>
    <n v="2"/>
    <x v="2"/>
    <n v="2"/>
    <n v="1"/>
    <x v="0"/>
    <d v="2025-03-25T00:00:00"/>
    <d v="2025-03-26T00:00:00"/>
    <x v="23"/>
    <x v="23"/>
    <x v="23"/>
    <x v="23"/>
    <x v="23"/>
    <x v="23"/>
    <b v="1"/>
    <m/>
    <m/>
    <m/>
    <m/>
    <m/>
    <b v="1"/>
    <m/>
    <m/>
    <m/>
    <m/>
    <m/>
    <m/>
    <m/>
    <m/>
    <m/>
    <m/>
  </r>
  <r>
    <n v="258"/>
    <x v="257"/>
    <x v="9"/>
    <m/>
    <s v="Product;Raw material"/>
    <m/>
    <x v="0"/>
    <x v="3"/>
    <n v="10"/>
    <n v="5"/>
    <x v="12"/>
    <n v="2"/>
    <x v="0"/>
    <n v="1"/>
    <n v="0"/>
    <x v="0"/>
    <n v="1"/>
    <n v="1"/>
    <n v="2"/>
    <n v="1"/>
    <x v="0"/>
    <n v="2"/>
    <n v="2"/>
    <x v="2"/>
    <n v="2"/>
    <n v="1"/>
    <x v="0"/>
    <d v="2025-03-26T00:00:00"/>
    <d v="2025-03-27T00:00:00"/>
    <x v="24"/>
    <x v="24"/>
    <x v="24"/>
    <x v="24"/>
    <x v="24"/>
    <x v="24"/>
    <b v="1"/>
    <m/>
    <m/>
    <m/>
    <m/>
    <m/>
    <b v="1"/>
    <m/>
    <m/>
    <m/>
    <m/>
    <m/>
    <m/>
    <m/>
    <m/>
    <m/>
    <m/>
  </r>
  <r>
    <n v="259"/>
    <x v="258"/>
    <x v="9"/>
    <m/>
    <s v="Product;Raw material"/>
    <m/>
    <x v="0"/>
    <x v="3"/>
    <n v="10"/>
    <n v="5"/>
    <x v="12"/>
    <n v="2"/>
    <x v="0"/>
    <n v="1"/>
    <n v="0"/>
    <x v="0"/>
    <n v="1"/>
    <n v="1"/>
    <n v="2"/>
    <n v="1"/>
    <x v="0"/>
    <n v="2"/>
    <n v="2"/>
    <x v="2"/>
    <n v="2"/>
    <n v="1"/>
    <x v="0"/>
    <d v="2025-03-27T00:00:00"/>
    <d v="2025-03-28T00:00:00"/>
    <x v="25"/>
    <x v="25"/>
    <x v="25"/>
    <x v="25"/>
    <x v="25"/>
    <x v="25"/>
    <b v="1"/>
    <m/>
    <m/>
    <m/>
    <m/>
    <m/>
    <b v="1"/>
    <m/>
    <m/>
    <m/>
    <m/>
    <m/>
    <m/>
    <m/>
    <m/>
    <m/>
    <m/>
  </r>
  <r>
    <n v="260"/>
    <x v="259"/>
    <x v="9"/>
    <m/>
    <s v="Product;Raw material"/>
    <m/>
    <x v="0"/>
    <x v="3"/>
    <n v="10"/>
    <n v="5"/>
    <x v="12"/>
    <n v="2"/>
    <x v="0"/>
    <n v="1"/>
    <n v="0"/>
    <x v="0"/>
    <n v="1"/>
    <n v="1"/>
    <n v="2"/>
    <n v="1"/>
    <x v="0"/>
    <n v="2"/>
    <n v="2"/>
    <x v="2"/>
    <n v="2"/>
    <n v="1"/>
    <x v="0"/>
    <d v="2025-03-28T00:00:00"/>
    <d v="2025-03-29T00:00:00"/>
    <x v="26"/>
    <x v="26"/>
    <x v="26"/>
    <x v="26"/>
    <x v="26"/>
    <x v="26"/>
    <b v="1"/>
    <m/>
    <m/>
    <m/>
    <m/>
    <m/>
    <b v="1"/>
    <m/>
    <m/>
    <m/>
    <m/>
    <m/>
    <m/>
    <m/>
    <m/>
    <m/>
    <m/>
  </r>
  <r>
    <n v="261"/>
    <x v="260"/>
    <x v="9"/>
    <m/>
    <s v="Product;Raw material"/>
    <m/>
    <x v="0"/>
    <x v="3"/>
    <n v="10"/>
    <n v="5"/>
    <x v="12"/>
    <n v="2"/>
    <x v="0"/>
    <n v="1"/>
    <n v="0"/>
    <x v="0"/>
    <n v="1"/>
    <n v="1"/>
    <n v="2"/>
    <n v="1"/>
    <x v="0"/>
    <n v="2"/>
    <n v="2"/>
    <x v="2"/>
    <n v="2"/>
    <n v="1"/>
    <x v="0"/>
    <d v="2025-03-29T00:00:00"/>
    <d v="2025-03-30T00:00:00"/>
    <x v="27"/>
    <x v="27"/>
    <x v="27"/>
    <x v="27"/>
    <x v="27"/>
    <x v="27"/>
    <m/>
    <m/>
    <m/>
    <m/>
    <m/>
    <m/>
    <b v="1"/>
    <m/>
    <m/>
    <m/>
    <m/>
    <m/>
    <m/>
    <m/>
    <m/>
    <m/>
    <m/>
  </r>
  <r>
    <n v="262"/>
    <x v="261"/>
    <x v="9"/>
    <m/>
    <s v="Product;Raw material"/>
    <m/>
    <x v="0"/>
    <x v="3"/>
    <n v="10"/>
    <n v="5"/>
    <x v="12"/>
    <n v="2"/>
    <x v="0"/>
    <n v="1"/>
    <n v="0"/>
    <x v="0"/>
    <n v="1"/>
    <n v="1"/>
    <n v="2"/>
    <n v="1"/>
    <x v="0"/>
    <n v="2"/>
    <n v="2"/>
    <x v="2"/>
    <n v="2"/>
    <n v="1"/>
    <x v="0"/>
    <d v="2025-03-30T00:00:00"/>
    <d v="2025-03-31T00:00:00"/>
    <x v="28"/>
    <x v="28"/>
    <x v="28"/>
    <x v="28"/>
    <x v="28"/>
    <x v="28"/>
    <m/>
    <m/>
    <m/>
    <m/>
    <m/>
    <m/>
    <b v="1"/>
    <m/>
    <m/>
    <m/>
    <m/>
    <m/>
    <m/>
    <m/>
    <m/>
    <m/>
    <m/>
  </r>
  <r>
    <n v="263"/>
    <x v="262"/>
    <x v="9"/>
    <m/>
    <s v="Product;Raw material"/>
    <m/>
    <x v="0"/>
    <x v="3"/>
    <n v="10"/>
    <n v="5"/>
    <x v="12"/>
    <n v="2"/>
    <x v="0"/>
    <n v="1"/>
    <n v="0"/>
    <x v="0"/>
    <n v="1"/>
    <n v="1"/>
    <n v="2"/>
    <n v="1"/>
    <x v="0"/>
    <n v="2"/>
    <n v="2"/>
    <x v="2"/>
    <n v="2"/>
    <n v="1"/>
    <x v="0"/>
    <d v="2025-03-31T00:00:00"/>
    <d v="2025-04-01T00:00:00"/>
    <x v="29"/>
    <x v="29"/>
    <x v="29"/>
    <x v="29"/>
    <x v="29"/>
    <x v="29"/>
    <m/>
    <m/>
    <m/>
    <m/>
    <m/>
    <m/>
    <b v="1"/>
    <m/>
    <m/>
    <m/>
    <m/>
    <m/>
    <m/>
    <m/>
    <m/>
    <m/>
    <m/>
  </r>
  <r>
    <n v="264"/>
    <x v="263"/>
    <x v="9"/>
    <m/>
    <s v="Product;Raw material"/>
    <m/>
    <x v="0"/>
    <x v="3"/>
    <n v="10"/>
    <n v="5"/>
    <x v="12"/>
    <n v="2"/>
    <x v="0"/>
    <n v="1"/>
    <n v="0"/>
    <x v="0"/>
    <n v="1"/>
    <n v="1"/>
    <n v="2"/>
    <n v="1"/>
    <x v="0"/>
    <n v="2"/>
    <n v="2"/>
    <x v="2"/>
    <n v="2"/>
    <n v="1"/>
    <x v="0"/>
    <d v="2025-04-01T00:00:00"/>
    <d v="2025-04-02T00:00:00"/>
    <x v="0"/>
    <x v="0"/>
    <x v="0"/>
    <x v="0"/>
    <x v="0"/>
    <x v="0"/>
    <m/>
    <m/>
    <m/>
    <m/>
    <m/>
    <m/>
    <b v="1"/>
    <m/>
    <m/>
    <m/>
    <m/>
    <m/>
    <m/>
    <m/>
    <m/>
    <m/>
    <m/>
  </r>
  <r>
    <n v="265"/>
    <x v="264"/>
    <x v="9"/>
    <m/>
    <s v="Product;Raw material"/>
    <m/>
    <x v="0"/>
    <x v="3"/>
    <n v="10"/>
    <n v="5"/>
    <x v="12"/>
    <n v="2"/>
    <x v="0"/>
    <n v="1"/>
    <n v="0"/>
    <x v="0"/>
    <n v="1"/>
    <n v="1"/>
    <n v="2"/>
    <n v="1"/>
    <x v="0"/>
    <n v="2"/>
    <n v="2"/>
    <x v="2"/>
    <n v="2"/>
    <n v="1"/>
    <x v="0"/>
    <d v="2025-04-02T00:00:00"/>
    <d v="2025-04-03T00:00:00"/>
    <x v="1"/>
    <x v="1"/>
    <x v="1"/>
    <x v="1"/>
    <x v="1"/>
    <x v="1"/>
    <m/>
    <m/>
    <m/>
    <m/>
    <m/>
    <m/>
    <b v="1"/>
    <m/>
    <m/>
    <m/>
    <m/>
    <m/>
    <m/>
    <m/>
    <m/>
    <m/>
    <m/>
  </r>
  <r>
    <n v="266"/>
    <x v="265"/>
    <x v="9"/>
    <m/>
    <s v="Product;Raw material"/>
    <m/>
    <x v="0"/>
    <x v="3"/>
    <n v="10"/>
    <n v="5"/>
    <x v="12"/>
    <n v="2"/>
    <x v="0"/>
    <n v="1"/>
    <n v="0"/>
    <x v="0"/>
    <n v="1"/>
    <n v="1"/>
    <n v="2"/>
    <n v="1"/>
    <x v="0"/>
    <n v="2"/>
    <n v="2"/>
    <x v="2"/>
    <n v="2"/>
    <n v="1"/>
    <x v="0"/>
    <d v="2025-04-03T00:00:00"/>
    <d v="2025-04-04T00:00:00"/>
    <x v="15"/>
    <x v="15"/>
    <x v="15"/>
    <x v="15"/>
    <x v="15"/>
    <x v="15"/>
    <m/>
    <m/>
    <m/>
    <m/>
    <m/>
    <m/>
    <b v="1"/>
    <m/>
    <m/>
    <m/>
    <m/>
    <m/>
    <m/>
    <m/>
    <m/>
    <m/>
    <m/>
  </r>
  <r>
    <n v="267"/>
    <x v="266"/>
    <x v="9"/>
    <m/>
    <s v="Product;Raw material"/>
    <m/>
    <x v="0"/>
    <x v="3"/>
    <n v="10"/>
    <n v="5"/>
    <x v="12"/>
    <n v="2"/>
    <x v="0"/>
    <n v="1"/>
    <n v="0"/>
    <x v="0"/>
    <n v="1"/>
    <n v="1"/>
    <n v="2"/>
    <n v="1"/>
    <x v="0"/>
    <n v="2"/>
    <n v="2"/>
    <x v="2"/>
    <n v="2"/>
    <n v="1"/>
    <x v="0"/>
    <d v="2025-04-04T00:00:00"/>
    <d v="2025-04-05T00:00:00"/>
    <x v="16"/>
    <x v="16"/>
    <x v="16"/>
    <x v="16"/>
    <x v="16"/>
    <x v="16"/>
    <m/>
    <m/>
    <m/>
    <m/>
    <m/>
    <m/>
    <b v="1"/>
    <m/>
    <m/>
    <m/>
    <m/>
    <m/>
    <m/>
    <m/>
    <m/>
    <m/>
    <m/>
  </r>
  <r>
    <n v="268"/>
    <x v="267"/>
    <x v="9"/>
    <m/>
    <s v="Product;Raw material"/>
    <m/>
    <x v="0"/>
    <x v="3"/>
    <n v="10"/>
    <n v="5"/>
    <x v="12"/>
    <n v="2"/>
    <x v="0"/>
    <n v="1"/>
    <n v="0"/>
    <x v="0"/>
    <n v="1"/>
    <n v="1"/>
    <n v="2"/>
    <n v="1"/>
    <x v="0"/>
    <n v="2"/>
    <n v="2"/>
    <x v="2"/>
    <n v="2"/>
    <n v="1"/>
    <x v="0"/>
    <d v="2025-04-05T00:00:00"/>
    <d v="2025-04-06T00:00:00"/>
    <x v="17"/>
    <x v="17"/>
    <x v="17"/>
    <x v="17"/>
    <x v="17"/>
    <x v="17"/>
    <m/>
    <m/>
    <m/>
    <m/>
    <m/>
    <m/>
    <b v="1"/>
    <m/>
    <m/>
    <m/>
    <m/>
    <m/>
    <m/>
    <m/>
    <m/>
    <m/>
    <m/>
  </r>
  <r>
    <n v="269"/>
    <x v="268"/>
    <x v="9"/>
    <m/>
    <s v="Product;Raw material"/>
    <m/>
    <x v="0"/>
    <x v="3"/>
    <n v="10"/>
    <n v="5"/>
    <x v="12"/>
    <n v="2"/>
    <x v="0"/>
    <n v="1"/>
    <n v="0"/>
    <x v="0"/>
    <n v="1"/>
    <n v="1"/>
    <n v="2"/>
    <n v="1"/>
    <x v="0"/>
    <n v="2"/>
    <n v="2"/>
    <x v="2"/>
    <n v="2"/>
    <n v="1"/>
    <x v="0"/>
    <d v="2025-04-06T00:00:00"/>
    <d v="2025-04-07T00:00:00"/>
    <x v="18"/>
    <x v="18"/>
    <x v="18"/>
    <x v="18"/>
    <x v="18"/>
    <x v="18"/>
    <m/>
    <m/>
    <m/>
    <m/>
    <m/>
    <m/>
    <b v="1"/>
    <m/>
    <m/>
    <m/>
    <m/>
    <m/>
    <m/>
    <m/>
    <m/>
    <m/>
    <m/>
  </r>
  <r>
    <n v="270"/>
    <x v="269"/>
    <x v="9"/>
    <m/>
    <s v="Product;Raw material"/>
    <m/>
    <x v="0"/>
    <x v="3"/>
    <n v="10"/>
    <n v="5"/>
    <x v="12"/>
    <n v="2"/>
    <x v="0"/>
    <n v="1"/>
    <n v="0"/>
    <x v="0"/>
    <n v="1"/>
    <n v="1"/>
    <n v="2"/>
    <n v="1"/>
    <x v="0"/>
    <n v="2"/>
    <n v="2"/>
    <x v="2"/>
    <n v="2"/>
    <n v="1"/>
    <x v="0"/>
    <d v="2025-04-07T00:00:00"/>
    <d v="2025-04-08T00:00:00"/>
    <x v="19"/>
    <x v="19"/>
    <x v="19"/>
    <x v="19"/>
    <x v="19"/>
    <x v="19"/>
    <m/>
    <m/>
    <m/>
    <m/>
    <m/>
    <m/>
    <b v="1"/>
    <m/>
    <m/>
    <m/>
    <m/>
    <m/>
    <m/>
    <m/>
    <m/>
    <m/>
    <m/>
  </r>
  <r>
    <n v="271"/>
    <x v="270"/>
    <x v="9"/>
    <m/>
    <s v="Product;Raw material"/>
    <m/>
    <x v="0"/>
    <x v="3"/>
    <n v="10"/>
    <n v="5"/>
    <x v="12"/>
    <n v="2"/>
    <x v="0"/>
    <n v="1"/>
    <n v="0"/>
    <x v="0"/>
    <n v="1"/>
    <n v="1"/>
    <n v="2"/>
    <n v="1"/>
    <x v="0"/>
    <n v="2"/>
    <n v="2"/>
    <x v="2"/>
    <n v="2"/>
    <n v="1"/>
    <x v="0"/>
    <d v="2025-04-08T00:00:00"/>
    <d v="2025-04-09T00:00:00"/>
    <x v="20"/>
    <x v="20"/>
    <x v="20"/>
    <x v="20"/>
    <x v="20"/>
    <x v="20"/>
    <m/>
    <m/>
    <m/>
    <m/>
    <m/>
    <m/>
    <b v="1"/>
    <m/>
    <m/>
    <m/>
    <m/>
    <m/>
    <m/>
    <m/>
    <m/>
    <m/>
    <m/>
  </r>
  <r>
    <n v="272"/>
    <x v="271"/>
    <x v="9"/>
    <m/>
    <s v="Product;Raw material"/>
    <m/>
    <x v="0"/>
    <x v="3"/>
    <n v="10"/>
    <n v="5"/>
    <x v="12"/>
    <n v="2"/>
    <x v="0"/>
    <n v="1"/>
    <n v="0"/>
    <x v="0"/>
    <n v="1"/>
    <n v="1"/>
    <n v="2"/>
    <n v="1"/>
    <x v="0"/>
    <n v="2"/>
    <n v="2"/>
    <x v="2"/>
    <n v="2"/>
    <n v="1"/>
    <x v="0"/>
    <d v="2025-04-09T00:00:00"/>
    <d v="2025-04-10T00:00:00"/>
    <x v="4"/>
    <x v="4"/>
    <x v="4"/>
    <x v="4"/>
    <x v="4"/>
    <x v="4"/>
    <m/>
    <m/>
    <m/>
    <m/>
    <m/>
    <m/>
    <b v="1"/>
    <m/>
    <m/>
    <m/>
    <m/>
    <m/>
    <m/>
    <m/>
    <m/>
    <m/>
    <m/>
  </r>
  <r>
    <n v="273"/>
    <x v="272"/>
    <x v="9"/>
    <m/>
    <s v="Product;Intermediate"/>
    <m/>
    <x v="0"/>
    <x v="3"/>
    <n v="10"/>
    <n v="5"/>
    <x v="12"/>
    <n v="2"/>
    <x v="0"/>
    <n v="1"/>
    <n v="0"/>
    <x v="0"/>
    <n v="1"/>
    <n v="1"/>
    <n v="2"/>
    <n v="1"/>
    <x v="0"/>
    <n v="2"/>
    <n v="2"/>
    <x v="2"/>
    <n v="2"/>
    <n v="1"/>
    <x v="0"/>
    <d v="2025-04-10T00:00:00"/>
    <d v="2025-04-11T00:00:00"/>
    <x v="5"/>
    <x v="5"/>
    <x v="5"/>
    <x v="5"/>
    <x v="5"/>
    <x v="5"/>
    <m/>
    <m/>
    <m/>
    <m/>
    <m/>
    <m/>
    <b v="1"/>
    <m/>
    <m/>
    <m/>
    <m/>
    <m/>
    <m/>
    <m/>
    <m/>
    <m/>
    <m/>
  </r>
  <r>
    <n v="274"/>
    <x v="273"/>
    <x v="9"/>
    <m/>
    <s v="Product;Intermediate"/>
    <m/>
    <x v="0"/>
    <x v="3"/>
    <n v="10"/>
    <n v="5"/>
    <x v="12"/>
    <n v="2"/>
    <x v="0"/>
    <n v="1"/>
    <n v="0"/>
    <x v="0"/>
    <n v="1"/>
    <n v="1"/>
    <n v="2"/>
    <n v="1"/>
    <x v="0"/>
    <n v="2"/>
    <n v="2"/>
    <x v="2"/>
    <n v="2"/>
    <n v="1"/>
    <x v="0"/>
    <d v="2025-04-11T00:00:00"/>
    <d v="2025-04-12T00:00:00"/>
    <x v="6"/>
    <x v="6"/>
    <x v="6"/>
    <x v="6"/>
    <x v="6"/>
    <x v="6"/>
    <m/>
    <m/>
    <m/>
    <m/>
    <m/>
    <m/>
    <m/>
    <m/>
    <m/>
    <m/>
    <m/>
    <m/>
    <m/>
    <m/>
    <m/>
    <m/>
    <m/>
  </r>
  <r>
    <n v="275"/>
    <x v="274"/>
    <x v="9"/>
    <m/>
    <s v="Product;Intermediate"/>
    <m/>
    <x v="0"/>
    <x v="3"/>
    <n v="10"/>
    <n v="5"/>
    <x v="12"/>
    <n v="2"/>
    <x v="0"/>
    <n v="1"/>
    <n v="0"/>
    <x v="0"/>
    <n v="1"/>
    <n v="1"/>
    <n v="2"/>
    <n v="1"/>
    <x v="0"/>
    <n v="2"/>
    <n v="2"/>
    <x v="2"/>
    <n v="2"/>
    <n v="1"/>
    <x v="0"/>
    <d v="2025-04-12T00:00:00"/>
    <d v="2025-04-13T00:00:00"/>
    <x v="7"/>
    <x v="7"/>
    <x v="7"/>
    <x v="7"/>
    <x v="7"/>
    <x v="7"/>
    <m/>
    <m/>
    <m/>
    <m/>
    <m/>
    <m/>
    <m/>
    <m/>
    <m/>
    <m/>
    <m/>
    <m/>
    <m/>
    <m/>
    <m/>
    <m/>
    <m/>
  </r>
  <r>
    <n v="276"/>
    <x v="275"/>
    <x v="9"/>
    <m/>
    <s v="Product;Intermediate"/>
    <m/>
    <x v="0"/>
    <x v="3"/>
    <n v="10"/>
    <n v="5"/>
    <x v="12"/>
    <n v="2"/>
    <x v="0"/>
    <n v="1"/>
    <n v="0"/>
    <x v="0"/>
    <n v="1"/>
    <n v="1"/>
    <n v="2"/>
    <n v="1"/>
    <x v="0"/>
    <n v="2"/>
    <n v="2"/>
    <x v="2"/>
    <n v="2"/>
    <n v="1"/>
    <x v="0"/>
    <d v="2025-04-13T00:00:00"/>
    <d v="2025-04-14T00:00:00"/>
    <x v="8"/>
    <x v="8"/>
    <x v="8"/>
    <x v="8"/>
    <x v="8"/>
    <x v="8"/>
    <m/>
    <m/>
    <m/>
    <m/>
    <m/>
    <m/>
    <m/>
    <m/>
    <m/>
    <m/>
    <m/>
    <m/>
    <m/>
    <m/>
    <m/>
    <m/>
    <m/>
  </r>
  <r>
    <n v="277"/>
    <x v="276"/>
    <x v="9"/>
    <m/>
    <s v="Product;Intermediate"/>
    <m/>
    <x v="0"/>
    <x v="3"/>
    <n v="10"/>
    <n v="5"/>
    <x v="12"/>
    <n v="2"/>
    <x v="0"/>
    <n v="1"/>
    <n v="0"/>
    <x v="0"/>
    <n v="1"/>
    <n v="1"/>
    <n v="2"/>
    <n v="1"/>
    <x v="0"/>
    <n v="2"/>
    <n v="2"/>
    <x v="2"/>
    <n v="2"/>
    <n v="1"/>
    <x v="0"/>
    <d v="2025-04-14T00:00:00"/>
    <d v="2025-04-15T00:00:00"/>
    <x v="9"/>
    <x v="9"/>
    <x v="9"/>
    <x v="9"/>
    <x v="9"/>
    <x v="9"/>
    <m/>
    <m/>
    <m/>
    <m/>
    <m/>
    <m/>
    <m/>
    <m/>
    <m/>
    <m/>
    <m/>
    <m/>
    <m/>
    <m/>
    <m/>
    <m/>
    <m/>
  </r>
  <r>
    <n v="278"/>
    <x v="277"/>
    <x v="9"/>
    <m/>
    <s v="Product;Intermediate"/>
    <m/>
    <x v="0"/>
    <x v="3"/>
    <n v="10"/>
    <n v="5"/>
    <x v="12"/>
    <n v="2"/>
    <x v="0"/>
    <n v="1"/>
    <n v="0"/>
    <x v="0"/>
    <n v="1"/>
    <n v="1"/>
    <n v="2"/>
    <n v="1"/>
    <x v="0"/>
    <n v="2"/>
    <n v="2"/>
    <x v="2"/>
    <n v="2"/>
    <n v="1"/>
    <x v="0"/>
    <d v="2025-04-15T00:00:00"/>
    <d v="2025-04-16T00:00:00"/>
    <x v="10"/>
    <x v="10"/>
    <x v="10"/>
    <x v="10"/>
    <x v="10"/>
    <x v="10"/>
    <m/>
    <m/>
    <m/>
    <m/>
    <m/>
    <m/>
    <m/>
    <m/>
    <m/>
    <m/>
    <m/>
    <m/>
    <m/>
    <m/>
    <m/>
    <m/>
    <m/>
  </r>
  <r>
    <n v="279"/>
    <x v="278"/>
    <x v="9"/>
    <m/>
    <s v="Product;Intermediate"/>
    <m/>
    <x v="0"/>
    <x v="3"/>
    <n v="10"/>
    <n v="5"/>
    <x v="12"/>
    <n v="2"/>
    <x v="0"/>
    <n v="1"/>
    <n v="0"/>
    <x v="0"/>
    <n v="1"/>
    <n v="1"/>
    <n v="2"/>
    <n v="1"/>
    <x v="0"/>
    <n v="2"/>
    <n v="2"/>
    <x v="2"/>
    <n v="2"/>
    <n v="1"/>
    <x v="0"/>
    <d v="2025-04-16T00:00:00"/>
    <d v="2025-04-17T00:00:00"/>
    <x v="11"/>
    <x v="11"/>
    <x v="11"/>
    <x v="11"/>
    <x v="11"/>
    <x v="11"/>
    <m/>
    <m/>
    <m/>
    <m/>
    <m/>
    <m/>
    <m/>
    <m/>
    <m/>
    <m/>
    <m/>
    <m/>
    <m/>
    <m/>
    <m/>
    <m/>
    <m/>
  </r>
  <r>
    <n v="280"/>
    <x v="279"/>
    <x v="9"/>
    <m/>
    <s v="Product;Intermediate"/>
    <m/>
    <x v="0"/>
    <x v="3"/>
    <n v="10"/>
    <n v="5"/>
    <x v="12"/>
    <n v="2"/>
    <x v="0"/>
    <n v="1"/>
    <n v="0"/>
    <x v="0"/>
    <n v="1"/>
    <n v="1"/>
    <n v="2"/>
    <n v="1"/>
    <x v="0"/>
    <n v="2"/>
    <n v="2"/>
    <x v="2"/>
    <n v="2"/>
    <n v="1"/>
    <x v="0"/>
    <d v="2025-04-17T00:00:00"/>
    <d v="2025-04-18T00:00:00"/>
    <x v="12"/>
    <x v="12"/>
    <x v="12"/>
    <x v="12"/>
    <x v="12"/>
    <x v="12"/>
    <m/>
    <m/>
    <m/>
    <m/>
    <m/>
    <m/>
    <m/>
    <m/>
    <m/>
    <m/>
    <m/>
    <m/>
    <m/>
    <m/>
    <m/>
    <m/>
    <m/>
  </r>
  <r>
    <n v="281"/>
    <x v="280"/>
    <x v="9"/>
    <m/>
    <s v="Product;Intermediate"/>
    <m/>
    <x v="0"/>
    <x v="3"/>
    <n v="10"/>
    <n v="5"/>
    <x v="12"/>
    <n v="2"/>
    <x v="0"/>
    <n v="1"/>
    <n v="0"/>
    <x v="0"/>
    <n v="1"/>
    <n v="1"/>
    <n v="2"/>
    <n v="1"/>
    <x v="0"/>
    <n v="2"/>
    <n v="2"/>
    <x v="2"/>
    <n v="2"/>
    <n v="1"/>
    <x v="0"/>
    <d v="2025-04-18T00:00:00"/>
    <d v="2025-04-19T00:00:00"/>
    <x v="13"/>
    <x v="13"/>
    <x v="13"/>
    <x v="13"/>
    <x v="13"/>
    <x v="13"/>
    <m/>
    <m/>
    <m/>
    <m/>
    <m/>
    <m/>
    <m/>
    <m/>
    <m/>
    <m/>
    <m/>
    <m/>
    <m/>
    <m/>
    <m/>
    <m/>
    <m/>
  </r>
  <r>
    <n v="282"/>
    <x v="281"/>
    <x v="9"/>
    <m/>
    <s v="Product;Intermediate"/>
    <m/>
    <x v="0"/>
    <x v="3"/>
    <n v="10"/>
    <n v="5"/>
    <x v="12"/>
    <n v="2"/>
    <x v="0"/>
    <n v="1"/>
    <n v="0"/>
    <x v="0"/>
    <n v="1"/>
    <n v="1"/>
    <n v="2"/>
    <n v="1"/>
    <x v="0"/>
    <n v="2"/>
    <n v="2"/>
    <x v="2"/>
    <n v="2"/>
    <n v="1"/>
    <x v="0"/>
    <d v="2025-04-19T00:00:00"/>
    <d v="2025-04-20T00:00:00"/>
    <x v="14"/>
    <x v="14"/>
    <x v="14"/>
    <x v="14"/>
    <x v="14"/>
    <x v="14"/>
    <m/>
    <m/>
    <m/>
    <m/>
    <m/>
    <m/>
    <m/>
    <m/>
    <m/>
    <m/>
    <m/>
    <m/>
    <m/>
    <m/>
    <m/>
    <m/>
    <m/>
  </r>
  <r>
    <n v="283"/>
    <x v="282"/>
    <x v="9"/>
    <m/>
    <s v="Product;Intermediate"/>
    <m/>
    <x v="0"/>
    <x v="3"/>
    <n v="10"/>
    <n v="5"/>
    <x v="12"/>
    <n v="2"/>
    <x v="0"/>
    <n v="1"/>
    <n v="0"/>
    <x v="0"/>
    <n v="1"/>
    <n v="1"/>
    <n v="2"/>
    <n v="1"/>
    <x v="0"/>
    <n v="2"/>
    <n v="2"/>
    <x v="2"/>
    <n v="2"/>
    <n v="1"/>
    <x v="0"/>
    <d v="2025-04-20T00:00:00"/>
    <d v="2025-04-21T00:00:00"/>
    <x v="15"/>
    <x v="15"/>
    <x v="15"/>
    <x v="15"/>
    <x v="15"/>
    <x v="15"/>
    <m/>
    <m/>
    <m/>
    <m/>
    <m/>
    <m/>
    <m/>
    <m/>
    <m/>
    <m/>
    <m/>
    <m/>
    <m/>
    <m/>
    <m/>
    <m/>
    <m/>
  </r>
  <r>
    <n v="284"/>
    <x v="283"/>
    <x v="9"/>
    <m/>
    <s v="Product;Intermediate"/>
    <m/>
    <x v="0"/>
    <x v="3"/>
    <n v="10"/>
    <n v="5"/>
    <x v="12"/>
    <n v="2"/>
    <x v="0"/>
    <n v="1"/>
    <n v="0"/>
    <x v="0"/>
    <n v="1"/>
    <n v="1"/>
    <n v="2"/>
    <n v="1"/>
    <x v="0"/>
    <n v="2"/>
    <n v="2"/>
    <x v="2"/>
    <n v="2"/>
    <n v="1"/>
    <x v="0"/>
    <d v="2025-04-21T00:00:00"/>
    <d v="2025-04-22T00:00:00"/>
    <x v="16"/>
    <x v="16"/>
    <x v="16"/>
    <x v="16"/>
    <x v="16"/>
    <x v="16"/>
    <m/>
    <m/>
    <m/>
    <m/>
    <m/>
    <m/>
    <m/>
    <m/>
    <m/>
    <m/>
    <m/>
    <m/>
    <m/>
    <m/>
    <m/>
    <m/>
    <m/>
  </r>
  <r>
    <n v="285"/>
    <x v="284"/>
    <x v="9"/>
    <m/>
    <s v="Product;Intermediate"/>
    <m/>
    <x v="0"/>
    <x v="3"/>
    <n v="10"/>
    <n v="5"/>
    <x v="12"/>
    <n v="2"/>
    <x v="0"/>
    <n v="1"/>
    <n v="0"/>
    <x v="0"/>
    <n v="1"/>
    <n v="1"/>
    <n v="2"/>
    <n v="1"/>
    <x v="0"/>
    <n v="2"/>
    <n v="2"/>
    <x v="2"/>
    <n v="2"/>
    <n v="1"/>
    <x v="0"/>
    <d v="2025-04-22T00:00:00"/>
    <d v="2025-04-23T00:00:00"/>
    <x v="17"/>
    <x v="17"/>
    <x v="17"/>
    <x v="17"/>
    <x v="17"/>
    <x v="17"/>
    <m/>
    <m/>
    <m/>
    <m/>
    <m/>
    <m/>
    <m/>
    <m/>
    <m/>
    <m/>
    <m/>
    <m/>
    <m/>
    <m/>
    <m/>
    <m/>
    <m/>
  </r>
  <r>
    <n v="286"/>
    <x v="285"/>
    <x v="9"/>
    <m/>
    <s v="Product;Intermediate"/>
    <m/>
    <x v="0"/>
    <x v="3"/>
    <n v="10"/>
    <n v="5"/>
    <x v="12"/>
    <n v="2"/>
    <x v="0"/>
    <n v="1"/>
    <n v="0"/>
    <x v="0"/>
    <n v="1"/>
    <n v="1"/>
    <n v="2"/>
    <n v="1"/>
    <x v="0"/>
    <n v="2"/>
    <n v="2"/>
    <x v="2"/>
    <n v="2"/>
    <n v="1"/>
    <x v="0"/>
    <d v="2025-04-23T00:00:00"/>
    <d v="2025-04-24T00:00:00"/>
    <x v="18"/>
    <x v="18"/>
    <x v="18"/>
    <x v="18"/>
    <x v="18"/>
    <x v="18"/>
    <m/>
    <m/>
    <m/>
    <m/>
    <m/>
    <m/>
    <m/>
    <m/>
    <m/>
    <m/>
    <m/>
    <m/>
    <m/>
    <m/>
    <m/>
    <m/>
    <m/>
  </r>
  <r>
    <n v="287"/>
    <x v="286"/>
    <x v="9"/>
    <m/>
    <s v="Product;Intermediate"/>
    <m/>
    <x v="0"/>
    <x v="3"/>
    <n v="10"/>
    <n v="5"/>
    <x v="12"/>
    <n v="2"/>
    <x v="0"/>
    <n v="1"/>
    <n v="0"/>
    <x v="0"/>
    <n v="1"/>
    <n v="1"/>
    <n v="2"/>
    <n v="1"/>
    <x v="0"/>
    <n v="2"/>
    <n v="2"/>
    <x v="2"/>
    <n v="2"/>
    <n v="1"/>
    <x v="0"/>
    <d v="2025-04-24T00:00:00"/>
    <d v="2025-04-25T00:00:00"/>
    <x v="19"/>
    <x v="19"/>
    <x v="19"/>
    <x v="19"/>
    <x v="19"/>
    <x v="19"/>
    <m/>
    <m/>
    <m/>
    <m/>
    <m/>
    <m/>
    <m/>
    <m/>
    <m/>
    <m/>
    <m/>
    <m/>
    <m/>
    <m/>
    <m/>
    <m/>
    <m/>
  </r>
  <r>
    <n v="288"/>
    <x v="287"/>
    <x v="9"/>
    <m/>
    <s v="Product;Intermediate"/>
    <m/>
    <x v="0"/>
    <x v="3"/>
    <n v="10"/>
    <n v="5"/>
    <x v="12"/>
    <n v="2"/>
    <x v="0"/>
    <n v="1"/>
    <n v="0"/>
    <x v="0"/>
    <n v="1"/>
    <n v="1"/>
    <n v="2"/>
    <n v="1"/>
    <x v="0"/>
    <n v="2"/>
    <n v="2"/>
    <x v="2"/>
    <n v="2"/>
    <n v="1"/>
    <x v="0"/>
    <d v="2025-04-25T00:00:00"/>
    <d v="2025-04-26T00:00:00"/>
    <x v="20"/>
    <x v="20"/>
    <x v="20"/>
    <x v="20"/>
    <x v="20"/>
    <x v="20"/>
    <m/>
    <m/>
    <m/>
    <m/>
    <m/>
    <m/>
    <m/>
    <m/>
    <m/>
    <m/>
    <m/>
    <m/>
    <m/>
    <m/>
    <m/>
    <m/>
    <m/>
  </r>
  <r>
    <n v="289"/>
    <x v="288"/>
    <x v="9"/>
    <m/>
    <s v="Product;Intermediate"/>
    <m/>
    <x v="0"/>
    <x v="3"/>
    <n v="10"/>
    <n v="5"/>
    <x v="12"/>
    <n v="2"/>
    <x v="0"/>
    <n v="1"/>
    <n v="0"/>
    <x v="0"/>
    <n v="1"/>
    <n v="1"/>
    <n v="2"/>
    <n v="1"/>
    <x v="0"/>
    <n v="2"/>
    <n v="2"/>
    <x v="2"/>
    <n v="2"/>
    <n v="1"/>
    <x v="0"/>
    <d v="2025-04-26T00:00:00"/>
    <d v="2025-04-27T00:00:00"/>
    <x v="21"/>
    <x v="21"/>
    <x v="21"/>
    <x v="21"/>
    <x v="21"/>
    <x v="21"/>
    <m/>
    <m/>
    <m/>
    <m/>
    <m/>
    <m/>
    <m/>
    <m/>
    <m/>
    <m/>
    <m/>
    <m/>
    <m/>
    <m/>
    <m/>
    <m/>
    <m/>
  </r>
  <r>
    <n v="290"/>
    <x v="289"/>
    <x v="9"/>
    <m/>
    <s v="Product;Intermediate"/>
    <m/>
    <x v="0"/>
    <x v="3"/>
    <n v="10"/>
    <n v="5"/>
    <x v="12"/>
    <n v="2"/>
    <x v="0"/>
    <n v="1"/>
    <n v="0"/>
    <x v="0"/>
    <n v="1"/>
    <n v="1"/>
    <n v="2"/>
    <n v="1"/>
    <x v="0"/>
    <n v="2"/>
    <n v="2"/>
    <x v="2"/>
    <n v="2"/>
    <n v="1"/>
    <x v="0"/>
    <d v="2025-04-27T00:00:00"/>
    <d v="2025-04-28T00:00:00"/>
    <x v="22"/>
    <x v="22"/>
    <x v="22"/>
    <x v="22"/>
    <x v="22"/>
    <x v="22"/>
    <m/>
    <m/>
    <m/>
    <m/>
    <m/>
    <m/>
    <m/>
    <m/>
    <m/>
    <m/>
    <m/>
    <m/>
    <m/>
    <m/>
    <m/>
    <m/>
    <m/>
  </r>
  <r>
    <n v="291"/>
    <x v="290"/>
    <x v="9"/>
    <m/>
    <s v="Product;Intermediate"/>
    <m/>
    <x v="0"/>
    <x v="3"/>
    <n v="10"/>
    <n v="5"/>
    <x v="12"/>
    <n v="2"/>
    <x v="0"/>
    <n v="1"/>
    <n v="0"/>
    <x v="0"/>
    <n v="1"/>
    <n v="1"/>
    <n v="2"/>
    <n v="1"/>
    <x v="0"/>
    <n v="2"/>
    <n v="2"/>
    <x v="2"/>
    <n v="2"/>
    <n v="1"/>
    <x v="0"/>
    <d v="2025-04-28T00:00:00"/>
    <d v="2025-04-29T00:00:00"/>
    <x v="23"/>
    <x v="23"/>
    <x v="23"/>
    <x v="23"/>
    <x v="23"/>
    <x v="23"/>
    <m/>
    <m/>
    <m/>
    <m/>
    <m/>
    <m/>
    <m/>
    <m/>
    <m/>
    <m/>
    <m/>
    <m/>
    <m/>
    <m/>
    <m/>
    <m/>
    <m/>
  </r>
  <r>
    <n v="292"/>
    <x v="291"/>
    <x v="9"/>
    <m/>
    <s v="Product;Intermediate"/>
    <m/>
    <x v="0"/>
    <x v="3"/>
    <n v="10"/>
    <n v="5"/>
    <x v="12"/>
    <n v="2"/>
    <x v="0"/>
    <n v="1"/>
    <n v="0"/>
    <x v="0"/>
    <n v="1"/>
    <n v="1"/>
    <n v="2"/>
    <n v="1"/>
    <x v="0"/>
    <n v="2"/>
    <n v="2"/>
    <x v="2"/>
    <n v="2"/>
    <n v="1"/>
    <x v="0"/>
    <d v="2025-04-29T00:00:00"/>
    <d v="2025-04-30T00:00:00"/>
    <x v="24"/>
    <x v="24"/>
    <x v="24"/>
    <x v="24"/>
    <x v="24"/>
    <x v="24"/>
    <m/>
    <m/>
    <m/>
    <m/>
    <m/>
    <m/>
    <m/>
    <m/>
    <m/>
    <m/>
    <m/>
    <m/>
    <m/>
    <m/>
    <m/>
    <m/>
    <m/>
  </r>
  <r>
    <n v="293"/>
    <x v="292"/>
    <x v="9"/>
    <m/>
    <s v="Product;Intermediate"/>
    <m/>
    <x v="0"/>
    <x v="3"/>
    <n v="10"/>
    <n v="5"/>
    <x v="12"/>
    <n v="2"/>
    <x v="0"/>
    <n v="1"/>
    <n v="0"/>
    <x v="0"/>
    <n v="1"/>
    <n v="1"/>
    <n v="2"/>
    <n v="1"/>
    <x v="0"/>
    <n v="2"/>
    <n v="2"/>
    <x v="2"/>
    <n v="2"/>
    <n v="1"/>
    <x v="0"/>
    <d v="2025-04-30T00:00:00"/>
    <d v="2025-05-01T00:00:00"/>
    <x v="25"/>
    <x v="25"/>
    <x v="25"/>
    <x v="25"/>
    <x v="25"/>
    <x v="25"/>
    <m/>
    <m/>
    <m/>
    <m/>
    <m/>
    <m/>
    <m/>
    <m/>
    <m/>
    <m/>
    <m/>
    <m/>
    <m/>
    <m/>
    <m/>
    <m/>
    <m/>
  </r>
  <r>
    <n v="294"/>
    <x v="293"/>
    <x v="9"/>
    <m/>
    <s v="Product;Intermediate"/>
    <m/>
    <x v="0"/>
    <x v="3"/>
    <n v="10"/>
    <n v="5"/>
    <x v="12"/>
    <n v="2"/>
    <x v="0"/>
    <n v="1"/>
    <n v="0"/>
    <x v="0"/>
    <n v="1"/>
    <n v="1"/>
    <n v="2"/>
    <n v="1"/>
    <x v="0"/>
    <n v="2"/>
    <n v="2"/>
    <x v="2"/>
    <n v="2"/>
    <n v="1"/>
    <x v="0"/>
    <d v="2025-05-01T00:00:00"/>
    <d v="2025-05-02T00:00:00"/>
    <x v="26"/>
    <x v="26"/>
    <x v="26"/>
    <x v="26"/>
    <x v="26"/>
    <x v="26"/>
    <m/>
    <m/>
    <m/>
    <m/>
    <m/>
    <m/>
    <m/>
    <m/>
    <m/>
    <m/>
    <m/>
    <m/>
    <m/>
    <m/>
    <m/>
    <m/>
    <m/>
  </r>
  <r>
    <n v="295"/>
    <x v="294"/>
    <x v="9"/>
    <m/>
    <s v="Product;Intermediate"/>
    <m/>
    <x v="0"/>
    <x v="3"/>
    <n v="10"/>
    <n v="5"/>
    <x v="12"/>
    <n v="2"/>
    <x v="0"/>
    <n v="1"/>
    <n v="0"/>
    <x v="0"/>
    <n v="1"/>
    <n v="1"/>
    <n v="2"/>
    <n v="1"/>
    <x v="0"/>
    <n v="2"/>
    <n v="2"/>
    <x v="2"/>
    <n v="2"/>
    <n v="1"/>
    <x v="0"/>
    <d v="2025-05-02T00:00:00"/>
    <d v="2025-05-03T00:00:00"/>
    <x v="27"/>
    <x v="27"/>
    <x v="27"/>
    <x v="27"/>
    <x v="27"/>
    <x v="27"/>
    <m/>
    <m/>
    <m/>
    <m/>
    <m/>
    <m/>
    <m/>
    <m/>
    <m/>
    <m/>
    <m/>
    <m/>
    <m/>
    <m/>
    <m/>
    <m/>
    <m/>
  </r>
  <r>
    <n v="296"/>
    <x v="295"/>
    <x v="9"/>
    <m/>
    <s v="Product;Intermediate"/>
    <m/>
    <x v="0"/>
    <x v="3"/>
    <n v="10"/>
    <n v="5"/>
    <x v="12"/>
    <n v="2"/>
    <x v="0"/>
    <n v="1"/>
    <n v="0"/>
    <x v="0"/>
    <n v="1"/>
    <n v="1"/>
    <n v="2"/>
    <n v="1"/>
    <x v="0"/>
    <n v="2"/>
    <n v="2"/>
    <x v="2"/>
    <n v="2"/>
    <n v="1"/>
    <x v="0"/>
    <d v="2025-05-03T00:00:00"/>
    <d v="2025-05-04T00:00:00"/>
    <x v="28"/>
    <x v="28"/>
    <x v="28"/>
    <x v="28"/>
    <x v="28"/>
    <x v="28"/>
    <m/>
    <m/>
    <m/>
    <m/>
    <m/>
    <m/>
    <m/>
    <m/>
    <m/>
    <m/>
    <m/>
    <m/>
    <m/>
    <m/>
    <m/>
    <m/>
    <m/>
  </r>
  <r>
    <n v="297"/>
    <x v="296"/>
    <x v="9"/>
    <m/>
    <s v="Product;Intermediate"/>
    <m/>
    <x v="0"/>
    <x v="3"/>
    <n v="10"/>
    <n v="5"/>
    <x v="12"/>
    <n v="2"/>
    <x v="0"/>
    <n v="1"/>
    <n v="0"/>
    <x v="0"/>
    <n v="1"/>
    <n v="1"/>
    <n v="2"/>
    <n v="1"/>
    <x v="0"/>
    <n v="2"/>
    <n v="2"/>
    <x v="2"/>
    <n v="2"/>
    <n v="1"/>
    <x v="0"/>
    <d v="2025-05-04T00:00:00"/>
    <d v="2025-05-05T00:00:00"/>
    <x v="29"/>
    <x v="29"/>
    <x v="29"/>
    <x v="29"/>
    <x v="29"/>
    <x v="29"/>
    <m/>
    <m/>
    <m/>
    <m/>
    <m/>
    <m/>
    <m/>
    <m/>
    <m/>
    <m/>
    <m/>
    <m/>
    <m/>
    <m/>
    <m/>
    <m/>
    <m/>
  </r>
  <r>
    <n v="298"/>
    <x v="297"/>
    <x v="9"/>
    <m/>
    <s v="Product;Intermediate"/>
    <m/>
    <x v="0"/>
    <x v="3"/>
    <n v="10"/>
    <n v="5"/>
    <x v="12"/>
    <n v="2"/>
    <x v="0"/>
    <n v="1"/>
    <n v="0"/>
    <x v="0"/>
    <n v="1"/>
    <n v="1"/>
    <n v="2"/>
    <n v="1"/>
    <x v="0"/>
    <n v="2"/>
    <n v="2"/>
    <x v="2"/>
    <n v="2"/>
    <n v="1"/>
    <x v="0"/>
    <d v="2025-05-05T00:00:00"/>
    <d v="2025-05-06T00:00:00"/>
    <x v="0"/>
    <x v="0"/>
    <x v="0"/>
    <x v="0"/>
    <x v="0"/>
    <x v="0"/>
    <m/>
    <m/>
    <m/>
    <m/>
    <m/>
    <m/>
    <m/>
    <m/>
    <m/>
    <m/>
    <m/>
    <m/>
    <m/>
    <m/>
    <m/>
    <m/>
    <m/>
  </r>
  <r>
    <n v="299"/>
    <x v="298"/>
    <x v="9"/>
    <m/>
    <s v="Product;Intermediate"/>
    <m/>
    <x v="0"/>
    <x v="3"/>
    <n v="10"/>
    <n v="5"/>
    <x v="12"/>
    <n v="2"/>
    <x v="0"/>
    <n v="1"/>
    <n v="0"/>
    <x v="0"/>
    <n v="1"/>
    <n v="1"/>
    <n v="2"/>
    <n v="1"/>
    <x v="0"/>
    <n v="2"/>
    <n v="2"/>
    <x v="2"/>
    <n v="2"/>
    <n v="1"/>
    <x v="0"/>
    <d v="2025-05-06T00:00:00"/>
    <d v="2025-05-07T00:00:00"/>
    <x v="1"/>
    <x v="1"/>
    <x v="1"/>
    <x v="1"/>
    <x v="1"/>
    <x v="1"/>
    <m/>
    <m/>
    <m/>
    <m/>
    <m/>
    <m/>
    <m/>
    <m/>
    <m/>
    <m/>
    <m/>
    <m/>
    <m/>
    <m/>
    <m/>
    <m/>
    <m/>
  </r>
  <r>
    <n v="300"/>
    <x v="299"/>
    <x v="9"/>
    <m/>
    <s v="Product;Intermediate"/>
    <m/>
    <x v="0"/>
    <x v="3"/>
    <n v="10"/>
    <n v="5"/>
    <x v="12"/>
    <n v="2"/>
    <x v="0"/>
    <n v="1"/>
    <n v="0"/>
    <x v="0"/>
    <n v="1"/>
    <n v="1"/>
    <n v="2"/>
    <n v="1"/>
    <x v="0"/>
    <n v="2"/>
    <n v="2"/>
    <x v="2"/>
    <n v="2"/>
    <n v="1"/>
    <x v="0"/>
    <d v="2025-05-07T00:00:00"/>
    <d v="2025-05-08T00:00:00"/>
    <x v="18"/>
    <x v="18"/>
    <x v="18"/>
    <x v="18"/>
    <x v="18"/>
    <x v="18"/>
    <m/>
    <m/>
    <m/>
    <m/>
    <m/>
    <m/>
    <m/>
    <m/>
    <m/>
    <m/>
    <m/>
    <m/>
    <m/>
    <m/>
    <m/>
    <m/>
    <m/>
  </r>
  <r>
    <n v="301"/>
    <x v="300"/>
    <x v="9"/>
    <m/>
    <s v="Product;Intermediate"/>
    <m/>
    <x v="0"/>
    <x v="3"/>
    <n v="10"/>
    <n v="5"/>
    <x v="12"/>
    <n v="2"/>
    <x v="0"/>
    <n v="1"/>
    <n v="0"/>
    <x v="0"/>
    <n v="1"/>
    <n v="1"/>
    <n v="2"/>
    <n v="1"/>
    <x v="0"/>
    <n v="2"/>
    <n v="2"/>
    <x v="2"/>
    <n v="2"/>
    <n v="1"/>
    <x v="0"/>
    <d v="2025-05-08T00:00:00"/>
    <d v="2025-05-09T00:00:00"/>
    <x v="19"/>
    <x v="19"/>
    <x v="19"/>
    <x v="19"/>
    <x v="19"/>
    <x v="19"/>
    <m/>
    <m/>
    <m/>
    <m/>
    <m/>
    <m/>
    <m/>
    <m/>
    <m/>
    <m/>
    <m/>
    <m/>
    <m/>
    <m/>
    <m/>
    <m/>
    <m/>
  </r>
  <r>
    <n v="302"/>
    <x v="301"/>
    <x v="9"/>
    <m/>
    <s v="Product;Drug substance"/>
    <m/>
    <x v="0"/>
    <x v="3"/>
    <n v="10"/>
    <n v="5"/>
    <x v="12"/>
    <n v="2"/>
    <x v="0"/>
    <n v="1"/>
    <n v="0"/>
    <x v="0"/>
    <n v="1"/>
    <n v="1"/>
    <n v="2"/>
    <n v="1"/>
    <x v="0"/>
    <n v="2"/>
    <n v="2"/>
    <x v="2"/>
    <n v="2"/>
    <n v="1"/>
    <x v="0"/>
    <d v="2025-05-09T00:00:00"/>
    <d v="2025-05-10T00:00:00"/>
    <x v="20"/>
    <x v="20"/>
    <x v="20"/>
    <x v="20"/>
    <x v="20"/>
    <x v="20"/>
    <m/>
    <m/>
    <m/>
    <m/>
    <m/>
    <m/>
    <m/>
    <m/>
    <m/>
    <m/>
    <m/>
    <m/>
    <m/>
    <m/>
    <m/>
    <m/>
    <m/>
  </r>
  <r>
    <n v="303"/>
    <x v="302"/>
    <x v="9"/>
    <m/>
    <s v="Product;Drug substance"/>
    <m/>
    <x v="0"/>
    <x v="3"/>
    <n v="10"/>
    <n v="5"/>
    <x v="12"/>
    <n v="2"/>
    <x v="0"/>
    <n v="1"/>
    <n v="0"/>
    <x v="0"/>
    <n v="1"/>
    <n v="1"/>
    <n v="2"/>
    <n v="1"/>
    <x v="0"/>
    <n v="2"/>
    <n v="2"/>
    <x v="2"/>
    <n v="2"/>
    <n v="1"/>
    <x v="0"/>
    <d v="2025-05-10T00:00:00"/>
    <d v="2025-05-11T00:00:00"/>
    <x v="4"/>
    <x v="4"/>
    <x v="4"/>
    <x v="4"/>
    <x v="4"/>
    <x v="4"/>
    <m/>
    <m/>
    <m/>
    <m/>
    <m/>
    <m/>
    <m/>
    <m/>
    <m/>
    <m/>
    <m/>
    <m/>
    <m/>
    <m/>
    <m/>
    <m/>
    <m/>
  </r>
  <r>
    <n v="304"/>
    <x v="303"/>
    <x v="9"/>
    <m/>
    <s v="Product;Intermediate"/>
    <m/>
    <x v="0"/>
    <x v="3"/>
    <n v="10"/>
    <n v="5"/>
    <x v="12"/>
    <n v="2"/>
    <x v="0"/>
    <n v="1"/>
    <n v="0"/>
    <x v="0"/>
    <n v="1"/>
    <n v="1"/>
    <n v="2"/>
    <n v="1"/>
    <x v="0"/>
    <n v="2"/>
    <n v="2"/>
    <x v="2"/>
    <n v="2"/>
    <n v="1"/>
    <x v="0"/>
    <d v="2025-05-11T00:00:00"/>
    <d v="2025-05-12T00:00:00"/>
    <x v="5"/>
    <x v="5"/>
    <x v="5"/>
    <x v="5"/>
    <x v="5"/>
    <x v="5"/>
    <m/>
    <m/>
    <m/>
    <m/>
    <m/>
    <m/>
    <m/>
    <m/>
    <m/>
    <m/>
    <m/>
    <m/>
    <m/>
    <m/>
    <m/>
    <m/>
    <m/>
  </r>
  <r>
    <n v="305"/>
    <x v="304"/>
    <x v="9"/>
    <m/>
    <s v="Product;Drug substance"/>
    <m/>
    <x v="0"/>
    <x v="3"/>
    <n v="10"/>
    <n v="5"/>
    <x v="12"/>
    <n v="2"/>
    <x v="0"/>
    <n v="1"/>
    <n v="0"/>
    <x v="0"/>
    <n v="1"/>
    <n v="1"/>
    <n v="2"/>
    <n v="1"/>
    <x v="0"/>
    <n v="2"/>
    <n v="2"/>
    <x v="2"/>
    <n v="2"/>
    <n v="1"/>
    <x v="0"/>
    <d v="2025-05-12T00:00:00"/>
    <d v="2025-05-13T00:00:00"/>
    <x v="6"/>
    <x v="6"/>
    <x v="6"/>
    <x v="6"/>
    <x v="6"/>
    <x v="6"/>
    <m/>
    <m/>
    <m/>
    <m/>
    <m/>
    <m/>
    <m/>
    <m/>
    <m/>
    <m/>
    <m/>
    <m/>
    <m/>
    <m/>
    <m/>
    <m/>
    <m/>
  </r>
  <r>
    <n v="306"/>
    <x v="305"/>
    <x v="9"/>
    <m/>
    <s v="Product;Drug substance"/>
    <m/>
    <x v="0"/>
    <x v="3"/>
    <n v="10"/>
    <n v="5"/>
    <x v="12"/>
    <n v="2"/>
    <x v="0"/>
    <n v="1"/>
    <n v="0"/>
    <x v="0"/>
    <n v="1"/>
    <n v="1"/>
    <n v="2"/>
    <n v="1"/>
    <x v="0"/>
    <n v="2"/>
    <n v="2"/>
    <x v="2"/>
    <n v="2"/>
    <n v="1"/>
    <x v="0"/>
    <d v="2025-05-13T00:00:00"/>
    <d v="2025-05-14T00:00:00"/>
    <x v="7"/>
    <x v="7"/>
    <x v="7"/>
    <x v="7"/>
    <x v="7"/>
    <x v="7"/>
    <m/>
    <m/>
    <m/>
    <m/>
    <m/>
    <m/>
    <m/>
    <m/>
    <m/>
    <m/>
    <m/>
    <m/>
    <m/>
    <m/>
    <m/>
    <m/>
    <m/>
  </r>
  <r>
    <n v="307"/>
    <x v="306"/>
    <x v="9"/>
    <m/>
    <s v="Product;Intermediate"/>
    <m/>
    <x v="0"/>
    <x v="3"/>
    <n v="10"/>
    <n v="5"/>
    <x v="12"/>
    <n v="2"/>
    <x v="0"/>
    <n v="1"/>
    <n v="0"/>
    <x v="0"/>
    <n v="1"/>
    <n v="1"/>
    <n v="2"/>
    <n v="1"/>
    <x v="0"/>
    <n v="2"/>
    <n v="2"/>
    <x v="2"/>
    <n v="2"/>
    <n v="1"/>
    <x v="0"/>
    <d v="2025-05-14T00:00:00"/>
    <d v="2025-05-15T00:00:00"/>
    <x v="8"/>
    <x v="8"/>
    <x v="8"/>
    <x v="8"/>
    <x v="8"/>
    <x v="8"/>
    <m/>
    <m/>
    <m/>
    <m/>
    <m/>
    <m/>
    <m/>
    <m/>
    <m/>
    <m/>
    <m/>
    <m/>
    <m/>
    <m/>
    <m/>
    <m/>
    <m/>
  </r>
  <r>
    <n v="308"/>
    <x v="307"/>
    <x v="9"/>
    <m/>
    <s v="Product;Intermediate"/>
    <m/>
    <x v="0"/>
    <x v="3"/>
    <n v="10"/>
    <n v="5"/>
    <x v="12"/>
    <n v="2"/>
    <x v="0"/>
    <n v="1"/>
    <n v="0"/>
    <x v="0"/>
    <n v="1"/>
    <n v="1"/>
    <n v="2"/>
    <n v="1"/>
    <x v="0"/>
    <n v="2"/>
    <n v="2"/>
    <x v="2"/>
    <n v="2"/>
    <n v="1"/>
    <x v="0"/>
    <d v="2025-05-15T00:00:00"/>
    <d v="2025-05-16T00:00:00"/>
    <x v="9"/>
    <x v="9"/>
    <x v="9"/>
    <x v="9"/>
    <x v="9"/>
    <x v="9"/>
    <m/>
    <m/>
    <m/>
    <m/>
    <m/>
    <m/>
    <m/>
    <m/>
    <m/>
    <m/>
    <m/>
    <m/>
    <m/>
    <m/>
    <m/>
    <m/>
    <m/>
  </r>
  <r>
    <n v="309"/>
    <x v="308"/>
    <x v="9"/>
    <m/>
    <s v="Product;Intermediate"/>
    <m/>
    <x v="0"/>
    <x v="3"/>
    <n v="10"/>
    <n v="5"/>
    <x v="12"/>
    <n v="2"/>
    <x v="0"/>
    <n v="1"/>
    <n v="0"/>
    <x v="0"/>
    <n v="1"/>
    <n v="1"/>
    <n v="2"/>
    <n v="1"/>
    <x v="0"/>
    <n v="2"/>
    <n v="2"/>
    <x v="2"/>
    <n v="2"/>
    <n v="1"/>
    <x v="0"/>
    <d v="2025-05-16T00:00:00"/>
    <d v="2025-05-17T00:00:00"/>
    <x v="10"/>
    <x v="10"/>
    <x v="10"/>
    <x v="10"/>
    <x v="10"/>
    <x v="10"/>
    <m/>
    <m/>
    <m/>
    <m/>
    <m/>
    <m/>
    <m/>
    <m/>
    <m/>
    <m/>
    <m/>
    <m/>
    <m/>
    <m/>
    <m/>
    <m/>
    <m/>
  </r>
  <r>
    <n v="310"/>
    <x v="309"/>
    <x v="9"/>
    <m/>
    <s v="Product;Drug substance"/>
    <m/>
    <x v="0"/>
    <x v="3"/>
    <n v="10"/>
    <n v="5"/>
    <x v="12"/>
    <n v="2"/>
    <x v="0"/>
    <n v="1"/>
    <n v="0"/>
    <x v="0"/>
    <n v="1"/>
    <n v="1"/>
    <n v="2"/>
    <n v="1"/>
    <x v="0"/>
    <n v="2"/>
    <n v="2"/>
    <x v="2"/>
    <n v="2"/>
    <n v="1"/>
    <x v="0"/>
    <d v="2025-05-17T00:00:00"/>
    <d v="2025-05-18T00:00:00"/>
    <x v="11"/>
    <x v="11"/>
    <x v="11"/>
    <x v="11"/>
    <x v="11"/>
    <x v="11"/>
    <m/>
    <m/>
    <m/>
    <m/>
    <m/>
    <m/>
    <m/>
    <m/>
    <m/>
    <m/>
    <m/>
    <m/>
    <m/>
    <m/>
    <m/>
    <m/>
    <m/>
  </r>
  <r>
    <n v="311"/>
    <x v="310"/>
    <x v="9"/>
    <m/>
    <s v="Product;Intermediate"/>
    <m/>
    <x v="0"/>
    <x v="3"/>
    <n v="10"/>
    <n v="5"/>
    <x v="12"/>
    <n v="2"/>
    <x v="0"/>
    <n v="1"/>
    <n v="0"/>
    <x v="0"/>
    <n v="1"/>
    <n v="1"/>
    <n v="2"/>
    <n v="1"/>
    <x v="0"/>
    <n v="2"/>
    <n v="2"/>
    <x v="2"/>
    <n v="2"/>
    <n v="1"/>
    <x v="0"/>
    <d v="2025-05-18T00:00:00"/>
    <d v="2025-05-19T00:00:00"/>
    <x v="12"/>
    <x v="12"/>
    <x v="12"/>
    <x v="12"/>
    <x v="12"/>
    <x v="12"/>
    <m/>
    <m/>
    <m/>
    <m/>
    <m/>
    <m/>
    <m/>
    <m/>
    <m/>
    <m/>
    <m/>
    <m/>
    <m/>
    <m/>
    <m/>
    <m/>
    <m/>
  </r>
  <r>
    <n v="312"/>
    <x v="311"/>
    <x v="9"/>
    <m/>
    <s v="Product;Intermediate"/>
    <m/>
    <x v="0"/>
    <x v="3"/>
    <n v="10"/>
    <n v="5"/>
    <x v="12"/>
    <n v="2"/>
    <x v="0"/>
    <n v="1"/>
    <n v="0"/>
    <x v="0"/>
    <n v="1"/>
    <n v="1"/>
    <n v="2"/>
    <n v="1"/>
    <x v="0"/>
    <n v="2"/>
    <n v="2"/>
    <x v="2"/>
    <n v="2"/>
    <n v="1"/>
    <x v="0"/>
    <d v="2025-05-19T00:00:00"/>
    <d v="2025-05-20T00:00:00"/>
    <x v="13"/>
    <x v="13"/>
    <x v="13"/>
    <x v="13"/>
    <x v="13"/>
    <x v="13"/>
    <m/>
    <m/>
    <m/>
    <m/>
    <m/>
    <m/>
    <m/>
    <m/>
    <m/>
    <m/>
    <m/>
    <m/>
    <m/>
    <m/>
    <m/>
    <m/>
    <m/>
  </r>
  <r>
    <n v="313"/>
    <x v="267"/>
    <x v="9"/>
    <m/>
    <s v="Product;Utility"/>
    <m/>
    <x v="0"/>
    <x v="3"/>
    <n v="10"/>
    <n v="5"/>
    <x v="12"/>
    <n v="2"/>
    <x v="0"/>
    <n v="1"/>
    <n v="0"/>
    <x v="0"/>
    <n v="1"/>
    <n v="1"/>
    <n v="2"/>
    <n v="1"/>
    <x v="0"/>
    <n v="2"/>
    <n v="2"/>
    <x v="2"/>
    <n v="2"/>
    <n v="1"/>
    <x v="0"/>
    <d v="2025-05-20T00:00:00"/>
    <d v="2025-05-21T00:00:00"/>
    <x v="14"/>
    <x v="14"/>
    <x v="14"/>
    <x v="14"/>
    <x v="14"/>
    <x v="14"/>
    <m/>
    <m/>
    <m/>
    <m/>
    <m/>
    <m/>
    <m/>
    <m/>
    <m/>
    <m/>
    <m/>
    <m/>
    <m/>
    <m/>
    <m/>
    <m/>
    <m/>
  </r>
  <r>
    <n v="314"/>
    <x v="312"/>
    <x v="2"/>
    <s v="Daniela Azofeifa;Nannette Umpierre"/>
    <s v="Test Method;Raw material;Skeleton Build"/>
    <m/>
    <x v="0"/>
    <x v="1"/>
    <n v="10"/>
    <n v="5"/>
    <x v="12"/>
    <n v="2"/>
    <x v="0"/>
    <n v="1"/>
    <n v="0"/>
    <x v="0"/>
    <n v="1"/>
    <n v="1"/>
    <n v="2"/>
    <n v="1"/>
    <x v="0"/>
    <n v="2"/>
    <n v="2"/>
    <x v="2"/>
    <n v="2"/>
    <n v="1"/>
    <x v="0"/>
    <d v="2025-05-21T00:00:00"/>
    <d v="2025-05-22T00:00:00"/>
    <x v="15"/>
    <x v="15"/>
    <x v="15"/>
    <x v="15"/>
    <x v="15"/>
    <x v="15"/>
    <m/>
    <m/>
    <m/>
    <m/>
    <m/>
    <m/>
    <m/>
    <m/>
    <m/>
    <m/>
    <m/>
    <m/>
    <m/>
    <m/>
    <m/>
    <m/>
    <m/>
  </r>
  <r>
    <n v="315"/>
    <x v="313"/>
    <x v="2"/>
    <s v="Shannon Blais - Network;Caroline Morice - Network;Nannette Umpierre"/>
    <s v="Test Method;Raw material;Skeleton Build"/>
    <m/>
    <x v="0"/>
    <x v="1"/>
    <n v="10"/>
    <n v="5"/>
    <x v="12"/>
    <n v="2"/>
    <x v="0"/>
    <n v="1"/>
    <n v="0"/>
    <x v="0"/>
    <n v="1"/>
    <n v="1"/>
    <n v="2"/>
    <n v="1"/>
    <x v="0"/>
    <n v="2"/>
    <n v="2"/>
    <x v="2"/>
    <n v="2"/>
    <n v="1"/>
    <x v="0"/>
    <d v="2025-05-22T00:00:00"/>
    <d v="2025-05-23T00:00:00"/>
    <x v="16"/>
    <x v="16"/>
    <x v="16"/>
    <x v="16"/>
    <x v="16"/>
    <x v="16"/>
    <m/>
    <m/>
    <m/>
    <m/>
    <m/>
    <m/>
    <m/>
    <m/>
    <m/>
    <m/>
    <m/>
    <m/>
    <m/>
    <m/>
    <m/>
    <m/>
    <m/>
  </r>
  <r>
    <n v="316"/>
    <x v="314"/>
    <x v="2"/>
    <s v="Joshua Vargas - Network;Javier Coronado - Network;Kimberly Mata - Network;Fabian Soma - Network;Daniel Bonilla - Network;Nannette Umpierre;Rhoda Gill;Daniela Maroto - Network"/>
    <s v="Test Method;Raw material;Skeleton Build"/>
    <m/>
    <x v="0"/>
    <x v="1"/>
    <n v="10"/>
    <n v="5"/>
    <x v="12"/>
    <n v="2"/>
    <x v="0"/>
    <n v="1"/>
    <n v="0"/>
    <x v="0"/>
    <n v="1"/>
    <n v="1"/>
    <n v="2"/>
    <n v="1"/>
    <x v="0"/>
    <n v="2"/>
    <n v="2"/>
    <x v="2"/>
    <n v="2"/>
    <n v="1"/>
    <x v="0"/>
    <d v="2025-05-23T00:00:00"/>
    <d v="2025-05-24T00:00:00"/>
    <x v="17"/>
    <x v="17"/>
    <x v="17"/>
    <x v="17"/>
    <x v="17"/>
    <x v="17"/>
    <m/>
    <m/>
    <m/>
    <m/>
    <m/>
    <m/>
    <m/>
    <m/>
    <m/>
    <m/>
    <m/>
    <m/>
    <m/>
    <m/>
    <m/>
    <m/>
    <m/>
  </r>
  <r>
    <n v="317"/>
    <x v="315"/>
    <x v="2"/>
    <s v="Javier Coronado - Network;Kimberly Mata - Network;Shannon Blais - Network;Fabian Soma - Network;Daniel Bonilla - Network;Nannette Umpierre;Daniela Maroto - Network"/>
    <s v="Test Method;Raw material;Skeleton Build"/>
    <m/>
    <x v="0"/>
    <x v="1"/>
    <n v="10"/>
    <n v="5"/>
    <x v="12"/>
    <n v="2"/>
    <x v="0"/>
    <n v="1"/>
    <n v="0"/>
    <x v="0"/>
    <n v="1"/>
    <n v="1"/>
    <n v="2"/>
    <n v="1"/>
    <x v="0"/>
    <n v="2"/>
    <n v="2"/>
    <x v="2"/>
    <n v="2"/>
    <n v="1"/>
    <x v="0"/>
    <d v="2025-05-24T00:00:00"/>
    <d v="2025-05-25T00:00:00"/>
    <x v="18"/>
    <x v="18"/>
    <x v="18"/>
    <x v="18"/>
    <x v="18"/>
    <x v="18"/>
    <m/>
    <m/>
    <m/>
    <m/>
    <m/>
    <m/>
    <m/>
    <m/>
    <m/>
    <m/>
    <m/>
    <m/>
    <m/>
    <m/>
    <m/>
    <m/>
    <m/>
  </r>
  <r>
    <n v="318"/>
    <x v="316"/>
    <x v="2"/>
    <s v="Fabian Soma - Network;Daniel Bonilla - Network;Nannette Umpierre;Rhoda Gill;Daniela Maroto - Network"/>
    <s v="Test Method;Raw material;Skeleton Build"/>
    <m/>
    <x v="0"/>
    <x v="1"/>
    <n v="10"/>
    <n v="5"/>
    <x v="12"/>
    <n v="2"/>
    <x v="0"/>
    <n v="1"/>
    <n v="0"/>
    <x v="0"/>
    <n v="1"/>
    <n v="1"/>
    <n v="2"/>
    <n v="1"/>
    <x v="0"/>
    <n v="2"/>
    <n v="2"/>
    <x v="2"/>
    <n v="2"/>
    <n v="1"/>
    <x v="0"/>
    <d v="2025-05-25T00:00:00"/>
    <d v="2025-05-26T00:00:00"/>
    <x v="19"/>
    <x v="19"/>
    <x v="19"/>
    <x v="19"/>
    <x v="19"/>
    <x v="19"/>
    <m/>
    <m/>
    <m/>
    <m/>
    <m/>
    <m/>
    <m/>
    <m/>
    <m/>
    <m/>
    <m/>
    <m/>
    <m/>
    <m/>
    <m/>
    <m/>
    <m/>
  </r>
  <r>
    <n v="319"/>
    <x v="317"/>
    <x v="2"/>
    <s v="Javier Coronado - Network;Kimberly Mata - Network;Fabian Soma - Network;Alejandra Robles - Network;Daniel Bonilla - Network;Nannette Umpierre;Daniela Maroto - Network"/>
    <s v="Test Method;Raw material;Skeleton Build"/>
    <m/>
    <x v="0"/>
    <x v="1"/>
    <n v="10"/>
    <n v="5"/>
    <x v="12"/>
    <n v="2"/>
    <x v="0"/>
    <n v="1"/>
    <n v="0"/>
    <x v="0"/>
    <n v="1"/>
    <n v="1"/>
    <n v="2"/>
    <n v="1"/>
    <x v="0"/>
    <n v="2"/>
    <n v="2"/>
    <x v="2"/>
    <n v="2"/>
    <n v="1"/>
    <x v="0"/>
    <d v="2025-05-26T00:00:00"/>
    <d v="2025-05-27T00:00:00"/>
    <x v="20"/>
    <x v="20"/>
    <x v="20"/>
    <x v="20"/>
    <x v="20"/>
    <x v="20"/>
    <m/>
    <m/>
    <m/>
    <m/>
    <m/>
    <m/>
    <m/>
    <m/>
    <m/>
    <m/>
    <m/>
    <m/>
    <m/>
    <m/>
    <m/>
    <m/>
    <m/>
  </r>
  <r>
    <n v="320"/>
    <x v="318"/>
    <x v="1"/>
    <s v="Fabian Soma - Network;Daniel Bonilla - Network;Daniela Maroto - Network"/>
    <s v="Test Method;Consumable;Raw material;Full Build"/>
    <m/>
    <x v="0"/>
    <x v="0"/>
    <n v="10"/>
    <n v="5"/>
    <x v="12"/>
    <n v="2"/>
    <x v="0"/>
    <n v="1"/>
    <n v="0"/>
    <x v="0"/>
    <n v="1"/>
    <n v="1"/>
    <n v="2"/>
    <n v="1"/>
    <x v="0"/>
    <n v="2"/>
    <n v="2"/>
    <x v="2"/>
    <n v="2"/>
    <n v="1"/>
    <x v="0"/>
    <d v="2025-05-27T00:00:00"/>
    <d v="2025-05-28T00:00:00"/>
    <x v="21"/>
    <x v="21"/>
    <x v="21"/>
    <x v="21"/>
    <x v="21"/>
    <x v="21"/>
    <m/>
    <m/>
    <m/>
    <m/>
    <m/>
    <m/>
    <m/>
    <m/>
    <m/>
    <m/>
    <m/>
    <m/>
    <m/>
    <m/>
    <m/>
    <m/>
    <m/>
  </r>
  <r>
    <n v="321"/>
    <x v="319"/>
    <x v="2"/>
    <s v="Fabian Soma - Network;Alejandra Robles - Network;Daniel Bonilla - Network;Nannette Umpierre;Rhoda Gill;Daniela Maroto - Network"/>
    <s v="Test Method;Consumable;Raw material;Skeleton Build"/>
    <m/>
    <x v="0"/>
    <x v="1"/>
    <n v="10"/>
    <n v="5"/>
    <x v="12"/>
    <n v="2"/>
    <x v="0"/>
    <n v="1"/>
    <n v="0"/>
    <x v="0"/>
    <n v="1"/>
    <n v="1"/>
    <n v="2"/>
    <n v="1"/>
    <x v="0"/>
    <n v="2"/>
    <n v="2"/>
    <x v="2"/>
    <n v="2"/>
    <n v="1"/>
    <x v="0"/>
    <d v="2025-05-28T00:00:00"/>
    <d v="2025-05-29T00:00:00"/>
    <x v="22"/>
    <x v="22"/>
    <x v="22"/>
    <x v="22"/>
    <x v="22"/>
    <x v="22"/>
    <m/>
    <m/>
    <m/>
    <m/>
    <m/>
    <m/>
    <m/>
    <m/>
    <m/>
    <m/>
    <m/>
    <m/>
    <m/>
    <m/>
    <m/>
    <m/>
    <m/>
  </r>
  <r>
    <n v="322"/>
    <x v="320"/>
    <x v="2"/>
    <s v="Shannon Blais - Network;Fabian Soma - Network;Daniel Bonilla - Network;Nannette Umpierre;Rhoda Gill;Daniela Maroto - Network"/>
    <s v="Test Method;Raw material;Skeleton Build"/>
    <m/>
    <x v="0"/>
    <x v="1"/>
    <n v="10"/>
    <n v="5"/>
    <x v="12"/>
    <n v="2"/>
    <x v="0"/>
    <n v="1"/>
    <n v="0"/>
    <x v="0"/>
    <n v="1"/>
    <n v="1"/>
    <n v="2"/>
    <n v="1"/>
    <x v="0"/>
    <n v="2"/>
    <n v="2"/>
    <x v="2"/>
    <n v="2"/>
    <n v="1"/>
    <x v="0"/>
    <d v="2025-05-29T00:00:00"/>
    <d v="2025-05-30T00:00:00"/>
    <x v="23"/>
    <x v="23"/>
    <x v="23"/>
    <x v="23"/>
    <x v="23"/>
    <x v="23"/>
    <m/>
    <m/>
    <m/>
    <m/>
    <m/>
    <m/>
    <m/>
    <m/>
    <m/>
    <m/>
    <m/>
    <m/>
    <m/>
    <m/>
    <m/>
    <m/>
    <m/>
  </r>
  <r>
    <n v="323"/>
    <x v="321"/>
    <x v="6"/>
    <s v="Fabian Soma - Network;Daniel Bonilla - Network;Nannette Umpierre;Rhoda Gill;Daniela Maroto - Network"/>
    <s v="Test Method;Raw material;Skeleton Build"/>
    <m/>
    <x v="0"/>
    <x v="1"/>
    <n v="10"/>
    <n v="5"/>
    <x v="12"/>
    <n v="2"/>
    <x v="0"/>
    <n v="1"/>
    <n v="0"/>
    <x v="0"/>
    <n v="1"/>
    <n v="1"/>
    <n v="2"/>
    <n v="1"/>
    <x v="0"/>
    <n v="2"/>
    <n v="2"/>
    <x v="2"/>
    <n v="2"/>
    <n v="1"/>
    <x v="0"/>
    <d v="2025-05-30T00:00:00"/>
    <d v="2025-05-31T00:00:00"/>
    <x v="24"/>
    <x v="24"/>
    <x v="24"/>
    <x v="24"/>
    <x v="24"/>
    <x v="24"/>
    <m/>
    <m/>
    <m/>
    <m/>
    <m/>
    <m/>
    <m/>
    <m/>
    <m/>
    <m/>
    <m/>
    <m/>
    <m/>
    <m/>
    <m/>
    <m/>
    <m/>
  </r>
  <r>
    <n v="324"/>
    <x v="322"/>
    <x v="2"/>
    <s v="Javier Coronado - Network;Kimberly Mata - Network;Fabian Soma - Network;Daniel Bonilla - Network;Nannette Umpierre;Daniela Maroto - Network"/>
    <s v="Test Method;Consumable;Raw material;Skeleton Build"/>
    <m/>
    <x v="0"/>
    <x v="1"/>
    <n v="10"/>
    <n v="5"/>
    <x v="12"/>
    <n v="2"/>
    <x v="0"/>
    <n v="1"/>
    <n v="0"/>
    <x v="0"/>
    <n v="1"/>
    <n v="1"/>
    <n v="2"/>
    <n v="1"/>
    <x v="0"/>
    <n v="2"/>
    <n v="2"/>
    <x v="2"/>
    <n v="2"/>
    <n v="1"/>
    <x v="0"/>
    <d v="2025-05-31T00:00:00"/>
    <d v="2025-06-01T00:00:00"/>
    <x v="25"/>
    <x v="25"/>
    <x v="25"/>
    <x v="25"/>
    <x v="25"/>
    <x v="25"/>
    <m/>
    <m/>
    <m/>
    <m/>
    <m/>
    <m/>
    <m/>
    <m/>
    <m/>
    <m/>
    <m/>
    <m/>
    <m/>
    <m/>
    <m/>
    <m/>
    <m/>
  </r>
  <r>
    <n v="325"/>
    <x v="323"/>
    <x v="2"/>
    <s v="Fabian Soma - Network;Daniel Bonilla - Network;Nannette Umpierre;Rhoda Gill;Daniela Maroto - Network"/>
    <s v="Test Method;Consumable;Raw material;Skeleton Build"/>
    <m/>
    <x v="0"/>
    <x v="1"/>
    <n v="10"/>
    <n v="5"/>
    <x v="12"/>
    <n v="2"/>
    <x v="0"/>
    <n v="1"/>
    <n v="0"/>
    <x v="0"/>
    <n v="1"/>
    <n v="1"/>
    <n v="2"/>
    <n v="1"/>
    <x v="0"/>
    <n v="2"/>
    <n v="2"/>
    <x v="2"/>
    <n v="2"/>
    <n v="1"/>
    <x v="0"/>
    <d v="2025-06-01T00:00:00"/>
    <d v="2025-06-02T00:00:00"/>
    <x v="26"/>
    <x v="26"/>
    <x v="26"/>
    <x v="26"/>
    <x v="26"/>
    <x v="26"/>
    <m/>
    <m/>
    <m/>
    <m/>
    <m/>
    <m/>
    <m/>
    <m/>
    <m/>
    <m/>
    <m/>
    <m/>
    <m/>
    <m/>
    <m/>
    <m/>
    <m/>
  </r>
  <r>
    <n v="326"/>
    <x v="324"/>
    <x v="2"/>
    <s v="Shannon Blais - Network;Fabian Soma - Network;Daniel Bonilla - Network;Nannette Umpierre;Rhoda Gill;Daniela Maroto - Network"/>
    <s v="Test Method;Consumable;Raw material;Skeleton Build"/>
    <m/>
    <x v="0"/>
    <x v="1"/>
    <n v="10"/>
    <n v="5"/>
    <x v="12"/>
    <n v="2"/>
    <x v="0"/>
    <n v="1"/>
    <n v="0"/>
    <x v="0"/>
    <n v="1"/>
    <n v="1"/>
    <n v="2"/>
    <n v="1"/>
    <x v="0"/>
    <n v="2"/>
    <n v="2"/>
    <x v="2"/>
    <n v="2"/>
    <n v="1"/>
    <x v="0"/>
    <d v="2025-06-02T00:00:00"/>
    <d v="2025-06-03T00:00:00"/>
    <x v="27"/>
    <x v="27"/>
    <x v="27"/>
    <x v="27"/>
    <x v="27"/>
    <x v="27"/>
    <m/>
    <m/>
    <m/>
    <m/>
    <m/>
    <m/>
    <m/>
    <m/>
    <m/>
    <m/>
    <m/>
    <m/>
    <m/>
    <m/>
    <m/>
    <m/>
    <m/>
  </r>
  <r>
    <n v="327"/>
    <x v="325"/>
    <x v="2"/>
    <s v="Sely Cheung;Nannette Umpierre"/>
    <s v="Test Method;Consumable;Raw material;Skeleton Build"/>
    <m/>
    <x v="0"/>
    <x v="1"/>
    <n v="10"/>
    <n v="5"/>
    <x v="12"/>
    <n v="2"/>
    <x v="0"/>
    <n v="1"/>
    <n v="0"/>
    <x v="0"/>
    <n v="1"/>
    <n v="1"/>
    <n v="2"/>
    <n v="1"/>
    <x v="0"/>
    <n v="2"/>
    <n v="2"/>
    <x v="2"/>
    <n v="2"/>
    <n v="1"/>
    <x v="0"/>
    <d v="2025-06-03T00:00:00"/>
    <d v="2025-06-04T00:00:00"/>
    <x v="28"/>
    <x v="28"/>
    <x v="28"/>
    <x v="28"/>
    <x v="28"/>
    <x v="28"/>
    <m/>
    <m/>
    <m/>
    <m/>
    <m/>
    <m/>
    <m/>
    <m/>
    <m/>
    <m/>
    <m/>
    <m/>
    <m/>
    <m/>
    <m/>
    <m/>
    <m/>
  </r>
  <r>
    <n v="328"/>
    <x v="326"/>
    <x v="2"/>
    <s v="Javier Coronado - Network;Kimberly Mata - Network;Fabian Soma - Network;Glenda Fernandez - Network;Daniel Bonilla - Network;Nannette Umpierre;Daniela Maroto - Network"/>
    <s v="Test Method;Raw material;Skeleton Build"/>
    <m/>
    <x v="0"/>
    <x v="1"/>
    <n v="10"/>
    <n v="5"/>
    <x v="12"/>
    <n v="2"/>
    <x v="0"/>
    <n v="1"/>
    <n v="0"/>
    <x v="0"/>
    <n v="1"/>
    <n v="1"/>
    <n v="2"/>
    <n v="1"/>
    <x v="0"/>
    <n v="2"/>
    <n v="2"/>
    <x v="2"/>
    <n v="2"/>
    <n v="1"/>
    <x v="0"/>
    <d v="2025-06-04T00:00:00"/>
    <d v="2025-06-05T00:00:00"/>
    <x v="29"/>
    <x v="29"/>
    <x v="29"/>
    <x v="29"/>
    <x v="29"/>
    <x v="29"/>
    <m/>
    <m/>
    <m/>
    <m/>
    <m/>
    <m/>
    <m/>
    <m/>
    <m/>
    <m/>
    <m/>
    <m/>
    <m/>
    <m/>
    <m/>
    <m/>
    <m/>
  </r>
  <r>
    <n v="329"/>
    <x v="327"/>
    <x v="2"/>
    <s v="Daniela Azofeifa;Nannette Umpierre"/>
    <s v="Test Method;Raw material;Skeleton Build"/>
    <m/>
    <x v="0"/>
    <x v="1"/>
    <n v="10"/>
    <n v="5"/>
    <x v="12"/>
    <n v="2"/>
    <x v="0"/>
    <n v="1"/>
    <n v="0"/>
    <x v="0"/>
    <n v="1"/>
    <n v="1"/>
    <n v="2"/>
    <n v="1"/>
    <x v="0"/>
    <n v="2"/>
    <n v="2"/>
    <x v="2"/>
    <n v="2"/>
    <n v="1"/>
    <x v="0"/>
    <d v="2025-06-05T00:00:00"/>
    <d v="2025-06-06T00:00:00"/>
    <x v="0"/>
    <x v="0"/>
    <x v="0"/>
    <x v="0"/>
    <x v="0"/>
    <x v="0"/>
    <m/>
    <m/>
    <m/>
    <m/>
    <m/>
    <m/>
    <m/>
    <m/>
    <m/>
    <m/>
    <m/>
    <m/>
    <m/>
    <m/>
    <m/>
    <m/>
    <m/>
  </r>
  <r>
    <n v="330"/>
    <x v="328"/>
    <x v="2"/>
    <s v="Joshua Vargas - Network;Javier Coronado - Network;Kimberly Mata - Network;Fabian Soma - Network;Glenda Fernandez - Network;Daniel Bonilla - Network;Nannette Umpierre;Daniela Maroto - Network"/>
    <s v="Test Method;Raw material;Skeleton Build"/>
    <m/>
    <x v="0"/>
    <x v="1"/>
    <n v="10"/>
    <n v="5"/>
    <x v="12"/>
    <n v="2"/>
    <x v="0"/>
    <n v="1"/>
    <n v="0"/>
    <x v="0"/>
    <n v="1"/>
    <n v="1"/>
    <n v="2"/>
    <n v="1"/>
    <x v="0"/>
    <n v="2"/>
    <n v="2"/>
    <x v="2"/>
    <n v="2"/>
    <n v="1"/>
    <x v="0"/>
    <d v="2025-06-06T00:00:00"/>
    <d v="2025-06-07T00:00:00"/>
    <x v="1"/>
    <x v="1"/>
    <x v="1"/>
    <x v="1"/>
    <x v="1"/>
    <x v="1"/>
    <m/>
    <m/>
    <m/>
    <m/>
    <m/>
    <m/>
    <m/>
    <m/>
    <m/>
    <m/>
    <m/>
    <m/>
    <m/>
    <m/>
    <m/>
    <m/>
    <m/>
  </r>
  <r>
    <n v="331"/>
    <x v="329"/>
    <x v="2"/>
    <s v="Fabian Soma - Network;Daniel Bonilla - Network;Nannette Umpierre;Rhoda Gill;Daniela Maroto - Network"/>
    <s v="Test Method;Consumable;Raw material;Skeleton Build"/>
    <m/>
    <x v="0"/>
    <x v="1"/>
    <n v="10"/>
    <n v="5"/>
    <x v="12"/>
    <n v="2"/>
    <x v="0"/>
    <n v="1"/>
    <n v="0"/>
    <x v="0"/>
    <n v="1"/>
    <n v="1"/>
    <n v="2"/>
    <n v="1"/>
    <x v="0"/>
    <n v="2"/>
    <n v="2"/>
    <x v="2"/>
    <n v="2"/>
    <n v="1"/>
    <x v="0"/>
    <d v="2025-06-07T00:00:00"/>
    <d v="2025-06-08T00:00:00"/>
    <x v="8"/>
    <x v="8"/>
    <x v="8"/>
    <x v="8"/>
    <x v="8"/>
    <x v="8"/>
    <m/>
    <m/>
    <m/>
    <m/>
    <m/>
    <m/>
    <m/>
    <m/>
    <m/>
    <m/>
    <m/>
    <m/>
    <m/>
    <m/>
    <m/>
    <m/>
    <m/>
  </r>
  <r>
    <n v="332"/>
    <x v="330"/>
    <x v="4"/>
    <s v="Rhoda Gill - Network;Shannon Blais - Network;Alejandra Robles - Network;Nannette Umpierre"/>
    <s v="Test Method;Raw material;Skeleton Build"/>
    <m/>
    <x v="0"/>
    <x v="1"/>
    <n v="10"/>
    <n v="5"/>
    <x v="12"/>
    <n v="2"/>
    <x v="0"/>
    <n v="1"/>
    <n v="0"/>
    <x v="0"/>
    <n v="1"/>
    <n v="1"/>
    <n v="2"/>
    <n v="1"/>
    <x v="0"/>
    <n v="2"/>
    <n v="2"/>
    <x v="2"/>
    <n v="2"/>
    <n v="1"/>
    <x v="0"/>
    <d v="2025-06-08T00:00:00"/>
    <d v="2025-06-09T00:00:00"/>
    <x v="9"/>
    <x v="9"/>
    <x v="9"/>
    <x v="9"/>
    <x v="9"/>
    <x v="9"/>
    <m/>
    <m/>
    <m/>
    <m/>
    <m/>
    <m/>
    <m/>
    <m/>
    <m/>
    <m/>
    <m/>
    <m/>
    <m/>
    <m/>
    <m/>
    <m/>
    <m/>
  </r>
  <r>
    <n v="333"/>
    <x v="331"/>
    <x v="2"/>
    <s v="Shannon Blais - Network;Fabian Soma - Network;Daniel Bonilla - Network;Nannette Umpierre;Rhoda Gill;Daniela Maroto - Network"/>
    <s v="Test Method;Raw material;Skeleton Build"/>
    <m/>
    <x v="0"/>
    <x v="1"/>
    <n v="10"/>
    <n v="5"/>
    <x v="12"/>
    <n v="2"/>
    <x v="0"/>
    <n v="1"/>
    <n v="0"/>
    <x v="0"/>
    <n v="1"/>
    <n v="1"/>
    <n v="2"/>
    <n v="1"/>
    <x v="0"/>
    <n v="2"/>
    <n v="2"/>
    <x v="2"/>
    <n v="2"/>
    <n v="1"/>
    <x v="0"/>
    <d v="2025-06-09T00:00:00"/>
    <d v="2025-06-10T00:00:00"/>
    <x v="10"/>
    <x v="10"/>
    <x v="10"/>
    <x v="10"/>
    <x v="10"/>
    <x v="10"/>
    <m/>
    <m/>
    <m/>
    <m/>
    <m/>
    <m/>
    <m/>
    <m/>
    <m/>
    <m/>
    <m/>
    <m/>
    <m/>
    <m/>
    <m/>
    <m/>
    <m/>
  </r>
  <r>
    <n v="334"/>
    <x v="332"/>
    <x v="1"/>
    <s v="Joshua Vargas - Network;Javier Coronado - Network;Kimberly Mata - Network;Fabian Soma - Network;Daniel Bonilla - Network;Daniela Maroto - Network"/>
    <s v="Test Method;Consumable;Raw material;Full Build"/>
    <m/>
    <x v="0"/>
    <x v="0"/>
    <n v="10"/>
    <n v="5"/>
    <x v="12"/>
    <n v="2"/>
    <x v="0"/>
    <n v="1"/>
    <n v="0"/>
    <x v="0"/>
    <n v="1"/>
    <n v="1"/>
    <n v="2"/>
    <n v="1"/>
    <x v="0"/>
    <n v="2"/>
    <n v="2"/>
    <x v="2"/>
    <n v="2"/>
    <n v="1"/>
    <x v="0"/>
    <d v="2025-06-10T00:00:00"/>
    <d v="2025-06-11T00:00:00"/>
    <x v="11"/>
    <x v="11"/>
    <x v="11"/>
    <x v="11"/>
    <x v="11"/>
    <x v="11"/>
    <m/>
    <m/>
    <m/>
    <m/>
    <m/>
    <m/>
    <m/>
    <m/>
    <m/>
    <m/>
    <m/>
    <m/>
    <m/>
    <m/>
    <m/>
    <m/>
    <m/>
  </r>
  <r>
    <n v="335"/>
    <x v="333"/>
    <x v="1"/>
    <s v="Rhoda Gill - Network;Kimberly Mata - Network"/>
    <s v="Test Method;Consumable;Raw material;Full Build"/>
    <m/>
    <x v="0"/>
    <x v="0"/>
    <n v="10"/>
    <n v="5"/>
    <x v="12"/>
    <n v="2"/>
    <x v="0"/>
    <n v="1"/>
    <n v="0"/>
    <x v="0"/>
    <n v="1"/>
    <n v="1"/>
    <n v="2"/>
    <n v="1"/>
    <x v="0"/>
    <n v="2"/>
    <n v="2"/>
    <x v="2"/>
    <n v="2"/>
    <n v="1"/>
    <x v="0"/>
    <d v="2025-06-11T00:00:00"/>
    <d v="2025-06-12T00:00:00"/>
    <x v="12"/>
    <x v="12"/>
    <x v="12"/>
    <x v="12"/>
    <x v="12"/>
    <x v="12"/>
    <m/>
    <m/>
    <m/>
    <m/>
    <m/>
    <m/>
    <m/>
    <m/>
    <m/>
    <m/>
    <m/>
    <m/>
    <m/>
    <m/>
    <m/>
    <m/>
    <m/>
  </r>
  <r>
    <n v="336"/>
    <x v="334"/>
    <x v="2"/>
    <s v="Javier Coronado - Network;Kimberly Mata - Network;Fabian Soma - Network;Alejandra Robles - Network;Daniel Bonilla - Network;Nannette Umpierre;Daniela Maroto - Network"/>
    <s v="Test Method;Raw material;Skeleton Build"/>
    <m/>
    <x v="0"/>
    <x v="1"/>
    <n v="10"/>
    <n v="5"/>
    <x v="12"/>
    <n v="2"/>
    <x v="0"/>
    <n v="1"/>
    <n v="0"/>
    <x v="0"/>
    <n v="1"/>
    <n v="1"/>
    <n v="2"/>
    <n v="1"/>
    <x v="0"/>
    <n v="2"/>
    <n v="2"/>
    <x v="2"/>
    <n v="2"/>
    <n v="1"/>
    <x v="0"/>
    <d v="2025-06-12T00:00:00"/>
    <d v="2025-06-13T00:00:00"/>
    <x v="13"/>
    <x v="13"/>
    <x v="13"/>
    <x v="13"/>
    <x v="13"/>
    <x v="13"/>
    <m/>
    <m/>
    <m/>
    <m/>
    <m/>
    <m/>
    <m/>
    <m/>
    <m/>
    <m/>
    <m/>
    <m/>
    <m/>
    <m/>
    <m/>
    <m/>
    <m/>
  </r>
  <r>
    <n v="337"/>
    <x v="335"/>
    <x v="2"/>
    <s v="Joshua Vargas - Network;Javier Coronado - Network;Kimberly Mata - Network;Fabian Soma - Network;Daniel Bonilla - Network;Nannette Umpierre;Rhoda Gill;Daniela Maroto - Network"/>
    <s v="Test Method;Raw material;Skeleton Build"/>
    <m/>
    <x v="0"/>
    <x v="1"/>
    <n v="10"/>
    <n v="5"/>
    <x v="12"/>
    <n v="2"/>
    <x v="0"/>
    <n v="1"/>
    <n v="0"/>
    <x v="0"/>
    <n v="1"/>
    <n v="1"/>
    <n v="2"/>
    <n v="1"/>
    <x v="0"/>
    <n v="2"/>
    <n v="2"/>
    <x v="2"/>
    <n v="2"/>
    <n v="1"/>
    <x v="0"/>
    <d v="2025-06-13T00:00:00"/>
    <d v="2025-06-14T00:00:00"/>
    <x v="14"/>
    <x v="14"/>
    <x v="14"/>
    <x v="14"/>
    <x v="14"/>
    <x v="14"/>
    <m/>
    <m/>
    <m/>
    <m/>
    <m/>
    <m/>
    <m/>
    <m/>
    <m/>
    <m/>
    <m/>
    <m/>
    <m/>
    <m/>
    <m/>
    <m/>
    <m/>
  </r>
  <r>
    <n v="338"/>
    <x v="336"/>
    <x v="2"/>
    <s v="Shannon Blais - Network;Fabian Soma - Network;Daniel Bonilla - Network;Nannette Umpierre;Rhoda Gill;Daniela Maroto - Network"/>
    <s v="Test Method;Raw material;Skeleton Build"/>
    <m/>
    <x v="0"/>
    <x v="1"/>
    <n v="10"/>
    <n v="5"/>
    <x v="12"/>
    <n v="2"/>
    <x v="0"/>
    <n v="1"/>
    <n v="0"/>
    <x v="0"/>
    <n v="1"/>
    <n v="1"/>
    <n v="2"/>
    <n v="1"/>
    <x v="0"/>
    <n v="2"/>
    <n v="2"/>
    <x v="2"/>
    <n v="2"/>
    <n v="1"/>
    <x v="0"/>
    <d v="2025-06-14T00:00:00"/>
    <d v="2025-06-15T00:00:00"/>
    <x v="15"/>
    <x v="15"/>
    <x v="15"/>
    <x v="15"/>
    <x v="15"/>
    <x v="15"/>
    <m/>
    <m/>
    <m/>
    <m/>
    <m/>
    <m/>
    <m/>
    <m/>
    <m/>
    <m/>
    <m/>
    <m/>
    <m/>
    <m/>
    <m/>
    <m/>
    <m/>
  </r>
  <r>
    <n v="339"/>
    <x v="337"/>
    <x v="2"/>
    <s v="Shannon Blais - Network;Caroline Morice - Network;Nannette Umpierre"/>
    <s v="Test Method;Raw material;Skeleton Build"/>
    <m/>
    <x v="0"/>
    <x v="1"/>
    <n v="10"/>
    <n v="5"/>
    <x v="12"/>
    <n v="2"/>
    <x v="0"/>
    <n v="1"/>
    <n v="0"/>
    <x v="0"/>
    <n v="1"/>
    <n v="1"/>
    <n v="2"/>
    <n v="1"/>
    <x v="0"/>
    <n v="2"/>
    <n v="2"/>
    <x v="2"/>
    <n v="2"/>
    <n v="1"/>
    <x v="0"/>
    <d v="2025-06-15T00:00:00"/>
    <d v="2025-06-16T00:00:00"/>
    <x v="16"/>
    <x v="16"/>
    <x v="16"/>
    <x v="16"/>
    <x v="16"/>
    <x v="16"/>
    <m/>
    <m/>
    <m/>
    <m/>
    <m/>
    <m/>
    <m/>
    <m/>
    <m/>
    <m/>
    <m/>
    <m/>
    <m/>
    <m/>
    <m/>
    <m/>
    <m/>
  </r>
  <r>
    <n v="340"/>
    <x v="338"/>
    <x v="2"/>
    <s v="Shannon Blais - Network;Caroline Morice - Network;Nannette Umpierre"/>
    <s v="Test Method;Raw material;Skeleton Build"/>
    <m/>
    <x v="0"/>
    <x v="1"/>
    <n v="10"/>
    <n v="5"/>
    <x v="12"/>
    <n v="2"/>
    <x v="0"/>
    <n v="1"/>
    <n v="0"/>
    <x v="0"/>
    <n v="1"/>
    <n v="1"/>
    <n v="2"/>
    <n v="1"/>
    <x v="0"/>
    <n v="2"/>
    <n v="2"/>
    <x v="2"/>
    <n v="2"/>
    <n v="1"/>
    <x v="0"/>
    <d v="2025-06-16T00:00:00"/>
    <d v="2025-06-17T00:00:00"/>
    <x v="17"/>
    <x v="17"/>
    <x v="17"/>
    <x v="17"/>
    <x v="17"/>
    <x v="17"/>
    <m/>
    <m/>
    <m/>
    <m/>
    <m/>
    <m/>
    <m/>
    <m/>
    <m/>
    <m/>
    <m/>
    <m/>
    <m/>
    <m/>
    <m/>
    <m/>
    <m/>
  </r>
  <r>
    <n v="341"/>
    <x v="339"/>
    <x v="11"/>
    <s v="Shannon Blais - Network;Fabian Soma - Network;Daniel Bonilla - Network;Nannette Umpierre;Rhoda Gill;Daniela Maroto - Network"/>
    <s v="Test Method;Raw material;Blocked;Skeleton Build"/>
    <m/>
    <x v="0"/>
    <x v="0"/>
    <n v="10"/>
    <n v="5"/>
    <x v="12"/>
    <n v="2"/>
    <x v="0"/>
    <n v="1"/>
    <n v="0"/>
    <x v="0"/>
    <n v="1"/>
    <n v="1"/>
    <n v="2"/>
    <n v="1"/>
    <x v="0"/>
    <n v="2"/>
    <n v="2"/>
    <x v="2"/>
    <n v="2"/>
    <n v="1"/>
    <x v="0"/>
    <d v="2025-06-17T00:00:00"/>
    <d v="2025-06-18T00:00:00"/>
    <x v="18"/>
    <x v="18"/>
    <x v="18"/>
    <x v="18"/>
    <x v="18"/>
    <x v="18"/>
    <m/>
    <m/>
    <m/>
    <m/>
    <m/>
    <m/>
    <m/>
    <m/>
    <m/>
    <m/>
    <m/>
    <m/>
    <m/>
    <m/>
    <m/>
    <m/>
    <m/>
  </r>
  <r>
    <n v="342"/>
    <x v="340"/>
    <x v="2"/>
    <s v="Shannon Blais - Network;Fabian Soma - Network;Daniel Bonilla - Network;Nannette Umpierre;Daniela Maroto - Network"/>
    <s v="Test Method;Skeleton Build"/>
    <m/>
    <x v="0"/>
    <x v="1"/>
    <n v="10"/>
    <n v="5"/>
    <x v="12"/>
    <n v="2"/>
    <x v="0"/>
    <n v="1"/>
    <n v="0"/>
    <x v="0"/>
    <n v="1"/>
    <n v="1"/>
    <n v="2"/>
    <n v="1"/>
    <x v="0"/>
    <n v="2"/>
    <n v="2"/>
    <x v="2"/>
    <n v="2"/>
    <n v="1"/>
    <x v="0"/>
    <d v="2025-06-18T00:00:00"/>
    <d v="2025-06-19T00:00:00"/>
    <x v="19"/>
    <x v="19"/>
    <x v="19"/>
    <x v="19"/>
    <x v="19"/>
    <x v="19"/>
    <m/>
    <m/>
    <m/>
    <m/>
    <m/>
    <m/>
    <m/>
    <m/>
    <m/>
    <m/>
    <m/>
    <m/>
    <m/>
    <m/>
    <m/>
    <m/>
    <m/>
  </r>
  <r>
    <n v="343"/>
    <x v="341"/>
    <x v="6"/>
    <s v="Fabian Soma - Network;Daniel Bonilla - Network;Raquel Bolaños;Nannette Umpierre;Rhoda Gill;Daniela Maroto - Network"/>
    <s v="Test Method;Consumable;Raw material;Full Build"/>
    <m/>
    <x v="0"/>
    <x v="1"/>
    <n v="10"/>
    <n v="5"/>
    <x v="12"/>
    <n v="2"/>
    <x v="0"/>
    <n v="1"/>
    <n v="0"/>
    <x v="0"/>
    <n v="1"/>
    <n v="1"/>
    <n v="2"/>
    <n v="1"/>
    <x v="0"/>
    <n v="2"/>
    <n v="2"/>
    <x v="2"/>
    <n v="2"/>
    <n v="1"/>
    <x v="0"/>
    <d v="2025-06-19T00:00:00"/>
    <d v="2025-06-20T00:00:00"/>
    <x v="20"/>
    <x v="20"/>
    <x v="20"/>
    <x v="20"/>
    <x v="20"/>
    <x v="20"/>
    <m/>
    <m/>
    <m/>
    <m/>
    <m/>
    <m/>
    <m/>
    <m/>
    <m/>
    <m/>
    <m/>
    <m/>
    <m/>
    <m/>
    <m/>
    <m/>
    <m/>
  </r>
  <r>
    <n v="344"/>
    <x v="342"/>
    <x v="2"/>
    <s v="Shannon Blais - Network;Caroline Morice - Network;Nannette Umpierre"/>
    <s v="Test Method;Raw material;Skeleton Build"/>
    <m/>
    <x v="0"/>
    <x v="1"/>
    <n v="10"/>
    <n v="5"/>
    <x v="12"/>
    <n v="2"/>
    <x v="0"/>
    <n v="1"/>
    <n v="0"/>
    <x v="0"/>
    <n v="1"/>
    <n v="1"/>
    <n v="2"/>
    <n v="1"/>
    <x v="0"/>
    <n v="2"/>
    <n v="2"/>
    <x v="2"/>
    <n v="2"/>
    <n v="1"/>
    <x v="0"/>
    <d v="2025-06-20T00:00:00"/>
    <d v="2025-06-21T00:00:00"/>
    <x v="21"/>
    <x v="21"/>
    <x v="21"/>
    <x v="21"/>
    <x v="21"/>
    <x v="21"/>
    <m/>
    <m/>
    <m/>
    <m/>
    <m/>
    <m/>
    <m/>
    <m/>
    <m/>
    <m/>
    <m/>
    <m/>
    <m/>
    <m/>
    <m/>
    <m/>
    <m/>
  </r>
  <r>
    <n v="345"/>
    <x v="343"/>
    <x v="2"/>
    <s v="Glenda Fernandez - Network;Caroline Morice - Network;Nannette Umpierre"/>
    <s v="Test Method;Raw material;Skeleton Build"/>
    <m/>
    <x v="0"/>
    <x v="1"/>
    <n v="10"/>
    <n v="5"/>
    <x v="12"/>
    <n v="2"/>
    <x v="0"/>
    <n v="1"/>
    <n v="0"/>
    <x v="0"/>
    <n v="1"/>
    <n v="1"/>
    <n v="2"/>
    <n v="1"/>
    <x v="0"/>
    <n v="2"/>
    <n v="2"/>
    <x v="2"/>
    <n v="2"/>
    <n v="1"/>
    <x v="0"/>
    <d v="2025-06-21T00:00:00"/>
    <d v="2025-06-22T00:00:00"/>
    <x v="22"/>
    <x v="22"/>
    <x v="22"/>
    <x v="22"/>
    <x v="22"/>
    <x v="22"/>
    <m/>
    <m/>
    <m/>
    <m/>
    <m/>
    <m/>
    <m/>
    <m/>
    <m/>
    <m/>
    <m/>
    <m/>
    <m/>
    <m/>
    <m/>
    <m/>
    <m/>
  </r>
  <r>
    <n v="346"/>
    <x v="344"/>
    <x v="2"/>
    <s v="Giuliana Barahona;Nannette Umpierre"/>
    <s v="Test Method;Raw material;Skeleton Build"/>
    <m/>
    <x v="0"/>
    <x v="1"/>
    <n v="10"/>
    <n v="5"/>
    <x v="12"/>
    <n v="2"/>
    <x v="0"/>
    <n v="1"/>
    <n v="0"/>
    <x v="0"/>
    <n v="1"/>
    <n v="1"/>
    <n v="2"/>
    <n v="1"/>
    <x v="0"/>
    <n v="2"/>
    <n v="2"/>
    <x v="2"/>
    <n v="2"/>
    <n v="1"/>
    <x v="0"/>
    <d v="2025-06-22T00:00:00"/>
    <d v="2025-06-23T00:00:00"/>
    <x v="23"/>
    <x v="23"/>
    <x v="23"/>
    <x v="23"/>
    <x v="23"/>
    <x v="23"/>
    <m/>
    <m/>
    <m/>
    <m/>
    <m/>
    <m/>
    <m/>
    <m/>
    <m/>
    <m/>
    <m/>
    <m/>
    <m/>
    <m/>
    <m/>
    <m/>
    <m/>
  </r>
  <r>
    <n v="347"/>
    <x v="345"/>
    <x v="2"/>
    <s v="Shannon Blais - Network;Caroline Morice - Network;Nannette Umpierre"/>
    <s v="Test Method;Raw material;Skeleton Build"/>
    <m/>
    <x v="0"/>
    <x v="1"/>
    <n v="10"/>
    <n v="5"/>
    <x v="12"/>
    <n v="2"/>
    <x v="0"/>
    <n v="1"/>
    <n v="0"/>
    <x v="0"/>
    <n v="1"/>
    <n v="1"/>
    <n v="2"/>
    <n v="1"/>
    <x v="0"/>
    <n v="2"/>
    <n v="2"/>
    <x v="2"/>
    <n v="2"/>
    <n v="1"/>
    <x v="0"/>
    <d v="2025-06-23T00:00:00"/>
    <d v="2025-06-24T00:00:00"/>
    <x v="24"/>
    <x v="24"/>
    <x v="24"/>
    <x v="24"/>
    <x v="24"/>
    <x v="24"/>
    <m/>
    <m/>
    <m/>
    <m/>
    <m/>
    <m/>
    <m/>
    <m/>
    <m/>
    <m/>
    <m/>
    <m/>
    <m/>
    <m/>
    <m/>
    <m/>
    <m/>
  </r>
  <r>
    <n v="348"/>
    <x v="346"/>
    <x v="1"/>
    <s v="Fabian Soma - Network;Daniel Bonilla - Network;Daniela Maroto - Network"/>
    <s v="Test Method;Consumable;Raw material;Full Build"/>
    <m/>
    <x v="0"/>
    <x v="0"/>
    <n v="10"/>
    <n v="5"/>
    <x v="12"/>
    <n v="2"/>
    <x v="0"/>
    <n v="1"/>
    <n v="0"/>
    <x v="0"/>
    <n v="1"/>
    <n v="1"/>
    <n v="2"/>
    <n v="1"/>
    <x v="0"/>
    <n v="2"/>
    <n v="2"/>
    <x v="2"/>
    <n v="2"/>
    <n v="1"/>
    <x v="0"/>
    <d v="2025-06-24T00:00:00"/>
    <d v="2025-06-25T00:00:00"/>
    <x v="25"/>
    <x v="25"/>
    <x v="25"/>
    <x v="25"/>
    <x v="25"/>
    <x v="25"/>
    <m/>
    <m/>
    <m/>
    <m/>
    <m/>
    <m/>
    <m/>
    <m/>
    <m/>
    <m/>
    <m/>
    <m/>
    <m/>
    <m/>
    <m/>
    <m/>
    <m/>
  </r>
  <r>
    <n v="349"/>
    <x v="347"/>
    <x v="1"/>
    <s v="Fabian Soma - Network;Daniel Bonilla - Network;Daniela Maroto - Network"/>
    <s v="Test Method;Consumable;Raw material;Full Build"/>
    <m/>
    <x v="0"/>
    <x v="0"/>
    <n v="10"/>
    <n v="5"/>
    <x v="12"/>
    <n v="2"/>
    <x v="0"/>
    <n v="1"/>
    <n v="0"/>
    <x v="0"/>
    <n v="1"/>
    <n v="1"/>
    <n v="2"/>
    <n v="1"/>
    <x v="0"/>
    <n v="2"/>
    <n v="2"/>
    <x v="2"/>
    <n v="2"/>
    <n v="1"/>
    <x v="0"/>
    <d v="2025-06-25T00:00:00"/>
    <d v="2025-06-26T00:00:00"/>
    <x v="26"/>
    <x v="26"/>
    <x v="26"/>
    <x v="26"/>
    <x v="26"/>
    <x v="26"/>
    <m/>
    <m/>
    <m/>
    <m/>
    <m/>
    <m/>
    <m/>
    <m/>
    <m/>
    <m/>
    <m/>
    <m/>
    <m/>
    <m/>
    <m/>
    <m/>
    <m/>
  </r>
  <r>
    <n v="350"/>
    <x v="348"/>
    <x v="2"/>
    <s v="Shannon Blais - Network;Fabian Soma - Network;Daniel Bonilla - Network;Nannette Umpierre;Daniela Maroto - Network"/>
    <s v="Test Method;Raw material;Skeleton Build"/>
    <m/>
    <x v="0"/>
    <x v="1"/>
    <n v="10"/>
    <n v="5"/>
    <x v="12"/>
    <n v="2"/>
    <x v="0"/>
    <n v="1"/>
    <n v="0"/>
    <x v="0"/>
    <n v="1"/>
    <n v="1"/>
    <n v="2"/>
    <n v="1"/>
    <x v="0"/>
    <n v="2"/>
    <n v="2"/>
    <x v="2"/>
    <n v="2"/>
    <n v="1"/>
    <x v="0"/>
    <d v="2025-06-26T00:00:00"/>
    <d v="2025-06-27T00:00:00"/>
    <x v="27"/>
    <x v="27"/>
    <x v="27"/>
    <x v="27"/>
    <x v="27"/>
    <x v="27"/>
    <m/>
    <m/>
    <m/>
    <m/>
    <m/>
    <m/>
    <m/>
    <m/>
    <m/>
    <m/>
    <m/>
    <m/>
    <m/>
    <m/>
    <m/>
    <m/>
    <m/>
  </r>
  <r>
    <n v="351"/>
    <x v="349"/>
    <x v="1"/>
    <s v="Fabian Soma - Network;Daniel Bonilla - Network;Daniela Maroto - Network"/>
    <s v="Test Method;Consumable;Raw material;Full Build"/>
    <m/>
    <x v="0"/>
    <x v="0"/>
    <n v="10"/>
    <n v="5"/>
    <x v="12"/>
    <n v="2"/>
    <x v="0"/>
    <n v="1"/>
    <n v="0"/>
    <x v="0"/>
    <n v="1"/>
    <n v="1"/>
    <n v="2"/>
    <n v="1"/>
    <x v="0"/>
    <n v="2"/>
    <n v="2"/>
    <x v="2"/>
    <n v="2"/>
    <n v="1"/>
    <x v="0"/>
    <d v="2025-06-27T00:00:00"/>
    <d v="2025-06-28T00:00:00"/>
    <x v="28"/>
    <x v="28"/>
    <x v="28"/>
    <x v="28"/>
    <x v="28"/>
    <x v="28"/>
    <m/>
    <m/>
    <m/>
    <m/>
    <m/>
    <m/>
    <m/>
    <m/>
    <m/>
    <m/>
    <m/>
    <m/>
    <m/>
    <m/>
    <m/>
    <m/>
    <m/>
  </r>
  <r>
    <n v="352"/>
    <x v="350"/>
    <x v="3"/>
    <s v="Manu Serrano - Network"/>
    <s v="Test Method;Consumable;Raw material;Full Build"/>
    <m/>
    <x v="0"/>
    <x v="0"/>
    <n v="10"/>
    <n v="5"/>
    <x v="12"/>
    <n v="2"/>
    <x v="0"/>
    <n v="1"/>
    <n v="0"/>
    <x v="0"/>
    <n v="1"/>
    <n v="1"/>
    <n v="2"/>
    <n v="1"/>
    <x v="0"/>
    <n v="2"/>
    <n v="2"/>
    <x v="2"/>
    <n v="2"/>
    <n v="1"/>
    <x v="0"/>
    <d v="2025-06-28T00:00:00"/>
    <d v="2025-06-29T00:00:00"/>
    <x v="29"/>
    <x v="29"/>
    <x v="29"/>
    <x v="29"/>
    <x v="29"/>
    <x v="29"/>
    <m/>
    <m/>
    <m/>
    <m/>
    <m/>
    <m/>
    <m/>
    <m/>
    <m/>
    <m/>
    <m/>
    <m/>
    <m/>
    <m/>
    <m/>
    <m/>
    <m/>
  </r>
  <r>
    <n v="353"/>
    <x v="351"/>
    <x v="1"/>
    <s v="Joshua Vargas - Network;Javier Coronado - Network;Kimberly Mata - Network;Fabian Soma - Network;Daniel Bonilla - Network;Daniela Maroto - Network"/>
    <s v="Test Method;Raw material;Full Build"/>
    <m/>
    <x v="0"/>
    <x v="0"/>
    <n v="10"/>
    <n v="5"/>
    <x v="12"/>
    <n v="2"/>
    <x v="0"/>
    <n v="1"/>
    <n v="0"/>
    <x v="0"/>
    <n v="1"/>
    <n v="1"/>
    <n v="2"/>
    <n v="1"/>
    <x v="0"/>
    <n v="2"/>
    <n v="2"/>
    <x v="2"/>
    <n v="2"/>
    <n v="1"/>
    <x v="0"/>
    <d v="2025-06-29T00:00:00"/>
    <d v="2025-06-30T00:00:00"/>
    <x v="0"/>
    <x v="0"/>
    <x v="0"/>
    <x v="0"/>
    <x v="0"/>
    <x v="0"/>
    <m/>
    <m/>
    <m/>
    <m/>
    <m/>
    <m/>
    <m/>
    <m/>
    <m/>
    <m/>
    <m/>
    <m/>
    <m/>
    <m/>
    <m/>
    <m/>
    <m/>
  </r>
  <r>
    <n v="354"/>
    <x v="352"/>
    <x v="2"/>
    <s v="Sely Cheung;Nannette Umpierre"/>
    <s v="Test Method;Consumable;Raw material;Skeleton Build"/>
    <m/>
    <x v="0"/>
    <x v="1"/>
    <n v="10"/>
    <n v="5"/>
    <x v="12"/>
    <n v="2"/>
    <x v="0"/>
    <n v="1"/>
    <n v="0"/>
    <x v="0"/>
    <n v="1"/>
    <n v="1"/>
    <n v="2"/>
    <n v="1"/>
    <x v="0"/>
    <n v="2"/>
    <n v="2"/>
    <x v="2"/>
    <n v="2"/>
    <n v="1"/>
    <x v="0"/>
    <d v="2025-06-30T00:00:00"/>
    <d v="2025-07-01T00:00:00"/>
    <x v="1"/>
    <x v="1"/>
    <x v="1"/>
    <x v="1"/>
    <x v="1"/>
    <x v="1"/>
    <m/>
    <m/>
    <m/>
    <m/>
    <m/>
    <m/>
    <m/>
    <m/>
    <m/>
    <m/>
    <m/>
    <m/>
    <m/>
    <m/>
    <m/>
    <m/>
    <m/>
  </r>
  <r>
    <n v="355"/>
    <x v="353"/>
    <x v="2"/>
    <s v="Shannon Blais - Network;Daniela Azofeifa;Nannette Umpierre"/>
    <s v="Test Method;Raw material;Skeleton Build"/>
    <m/>
    <x v="0"/>
    <x v="1"/>
    <n v="10"/>
    <n v="5"/>
    <x v="12"/>
    <n v="2"/>
    <x v="0"/>
    <n v="1"/>
    <n v="0"/>
    <x v="0"/>
    <n v="1"/>
    <n v="1"/>
    <n v="2"/>
    <n v="1"/>
    <x v="0"/>
    <n v="2"/>
    <n v="2"/>
    <x v="2"/>
    <n v="2"/>
    <n v="1"/>
    <x v="0"/>
    <d v="2025-07-01T00:00:00"/>
    <d v="2025-07-02T00:00:00"/>
    <x v="6"/>
    <x v="6"/>
    <x v="6"/>
    <x v="6"/>
    <x v="6"/>
    <x v="6"/>
    <m/>
    <m/>
    <m/>
    <m/>
    <m/>
    <m/>
    <m/>
    <m/>
    <m/>
    <m/>
    <m/>
    <m/>
    <m/>
    <m/>
    <m/>
    <m/>
    <m/>
  </r>
  <r>
    <n v="356"/>
    <x v="354"/>
    <x v="2"/>
    <s v="Shannon Blais - Network;Caroline Morice - Network;Nannette Umpierre"/>
    <s v="Test Method;Raw material;Skeleton Build"/>
    <m/>
    <x v="0"/>
    <x v="1"/>
    <n v="10"/>
    <n v="5"/>
    <x v="12"/>
    <n v="2"/>
    <x v="0"/>
    <n v="1"/>
    <n v="0"/>
    <x v="0"/>
    <n v="1"/>
    <n v="1"/>
    <n v="2"/>
    <n v="1"/>
    <x v="0"/>
    <n v="2"/>
    <n v="2"/>
    <x v="2"/>
    <n v="2"/>
    <n v="1"/>
    <x v="0"/>
    <d v="2025-07-02T00:00:00"/>
    <d v="2025-07-03T00:00:00"/>
    <x v="7"/>
    <x v="7"/>
    <x v="7"/>
    <x v="7"/>
    <x v="7"/>
    <x v="7"/>
    <m/>
    <m/>
    <m/>
    <m/>
    <m/>
    <m/>
    <m/>
    <m/>
    <m/>
    <m/>
    <m/>
    <m/>
    <m/>
    <m/>
    <m/>
    <m/>
    <m/>
  </r>
  <r>
    <n v="357"/>
    <x v="355"/>
    <x v="1"/>
    <s v="Fabian Soma - Network;Daniel Bonilla - Network;Rhoda Gill;Daniela Maroto - Network"/>
    <s v="Test Method;Consumable;Raw material;Full Build"/>
    <m/>
    <x v="0"/>
    <x v="0"/>
    <n v="10"/>
    <n v="5"/>
    <x v="12"/>
    <n v="2"/>
    <x v="0"/>
    <n v="1"/>
    <n v="0"/>
    <x v="0"/>
    <n v="1"/>
    <n v="1"/>
    <n v="2"/>
    <n v="1"/>
    <x v="0"/>
    <n v="2"/>
    <n v="2"/>
    <x v="2"/>
    <n v="2"/>
    <n v="1"/>
    <x v="0"/>
    <d v="2025-07-03T00:00:00"/>
    <d v="2025-07-04T00:00:00"/>
    <x v="8"/>
    <x v="8"/>
    <x v="8"/>
    <x v="8"/>
    <x v="8"/>
    <x v="8"/>
    <m/>
    <m/>
    <m/>
    <m/>
    <m/>
    <m/>
    <m/>
    <m/>
    <m/>
    <m/>
    <m/>
    <m/>
    <m/>
    <m/>
    <m/>
    <m/>
    <m/>
  </r>
  <r>
    <n v="358"/>
    <x v="356"/>
    <x v="2"/>
    <s v="Alejandra Robles - Network;Daniela Azofeifa;Nannette Umpierre"/>
    <s v="Test Method;Consumable;Raw material;Skeleton Build"/>
    <m/>
    <x v="0"/>
    <x v="1"/>
    <n v="10"/>
    <n v="5"/>
    <x v="12"/>
    <n v="2"/>
    <x v="0"/>
    <n v="1"/>
    <n v="0"/>
    <x v="0"/>
    <n v="1"/>
    <n v="1"/>
    <n v="2"/>
    <n v="1"/>
    <x v="0"/>
    <n v="2"/>
    <n v="2"/>
    <x v="2"/>
    <n v="2"/>
    <n v="1"/>
    <x v="0"/>
    <d v="2025-07-04T00:00:00"/>
    <d v="2025-07-05T00:00:00"/>
    <x v="9"/>
    <x v="9"/>
    <x v="9"/>
    <x v="9"/>
    <x v="9"/>
    <x v="9"/>
    <m/>
    <m/>
    <m/>
    <m/>
    <m/>
    <m/>
    <m/>
    <m/>
    <m/>
    <m/>
    <m/>
    <m/>
    <m/>
    <m/>
    <m/>
    <m/>
    <m/>
  </r>
  <r>
    <n v="359"/>
    <x v="357"/>
    <x v="2"/>
    <s v="Daniela Azofeifa;Nannette Umpierre"/>
    <s v="Test Method;Raw material;Skeleton Build"/>
    <m/>
    <x v="0"/>
    <x v="1"/>
    <n v="10"/>
    <n v="5"/>
    <x v="12"/>
    <n v="2"/>
    <x v="0"/>
    <n v="1"/>
    <n v="0"/>
    <x v="0"/>
    <n v="1"/>
    <n v="1"/>
    <n v="2"/>
    <n v="1"/>
    <x v="0"/>
    <n v="2"/>
    <n v="2"/>
    <x v="2"/>
    <n v="2"/>
    <n v="1"/>
    <x v="0"/>
    <d v="2025-07-05T00:00:00"/>
    <d v="2025-07-06T00:00:00"/>
    <x v="10"/>
    <x v="10"/>
    <x v="10"/>
    <x v="10"/>
    <x v="10"/>
    <x v="10"/>
    <m/>
    <m/>
    <m/>
    <m/>
    <m/>
    <m/>
    <m/>
    <m/>
    <m/>
    <m/>
    <m/>
    <m/>
    <m/>
    <m/>
    <m/>
    <m/>
    <m/>
  </r>
  <r>
    <n v="360"/>
    <x v="358"/>
    <x v="2"/>
    <s v="Alejandra Robles - Network;Daniela Azofeifa;Nannette Umpierre"/>
    <s v="Test Method;Raw material;Skeleton Build"/>
    <m/>
    <x v="0"/>
    <x v="1"/>
    <n v="10"/>
    <n v="5"/>
    <x v="12"/>
    <n v="2"/>
    <x v="0"/>
    <n v="1"/>
    <n v="0"/>
    <x v="0"/>
    <n v="1"/>
    <n v="1"/>
    <n v="2"/>
    <n v="1"/>
    <x v="0"/>
    <n v="2"/>
    <n v="2"/>
    <x v="2"/>
    <n v="2"/>
    <n v="1"/>
    <x v="0"/>
    <d v="2025-07-06T00:00:00"/>
    <d v="2025-07-07T00:00:00"/>
    <x v="11"/>
    <x v="11"/>
    <x v="11"/>
    <x v="11"/>
    <x v="11"/>
    <x v="11"/>
    <m/>
    <m/>
    <m/>
    <m/>
    <m/>
    <m/>
    <m/>
    <m/>
    <m/>
    <m/>
    <m/>
    <m/>
    <m/>
    <m/>
    <m/>
    <m/>
    <m/>
  </r>
  <r>
    <n v="361"/>
    <x v="359"/>
    <x v="2"/>
    <s v="Alejandra Robles - Network;Daniela Azofeifa;Nannette Umpierre"/>
    <s v="Test Method;Consumable;Raw material;Skeleton Build"/>
    <m/>
    <x v="0"/>
    <x v="1"/>
    <n v="10"/>
    <n v="5"/>
    <x v="12"/>
    <n v="2"/>
    <x v="0"/>
    <n v="1"/>
    <n v="0"/>
    <x v="0"/>
    <n v="1"/>
    <n v="1"/>
    <n v="2"/>
    <n v="1"/>
    <x v="0"/>
    <n v="2"/>
    <n v="2"/>
    <x v="2"/>
    <n v="2"/>
    <n v="1"/>
    <x v="0"/>
    <d v="2025-07-07T00:00:00"/>
    <d v="2025-07-08T00:00:00"/>
    <x v="12"/>
    <x v="12"/>
    <x v="12"/>
    <x v="12"/>
    <x v="12"/>
    <x v="12"/>
    <m/>
    <m/>
    <m/>
    <m/>
    <m/>
    <m/>
    <m/>
    <m/>
    <m/>
    <m/>
    <m/>
    <m/>
    <m/>
    <m/>
    <m/>
    <m/>
    <m/>
  </r>
  <r>
    <n v="362"/>
    <x v="360"/>
    <x v="2"/>
    <s v="Shannon Blais - Network;Fabian Soma - Network;Daniel Bonilla - Network;Nannette Umpierre;Rhoda Gill;Daniela Maroto - Network"/>
    <s v="Test Method;Raw material;Skeleton Build"/>
    <m/>
    <x v="0"/>
    <x v="1"/>
    <n v="10"/>
    <n v="5"/>
    <x v="12"/>
    <n v="2"/>
    <x v="0"/>
    <n v="1"/>
    <n v="0"/>
    <x v="0"/>
    <n v="1"/>
    <n v="1"/>
    <n v="2"/>
    <n v="1"/>
    <x v="0"/>
    <n v="2"/>
    <n v="2"/>
    <x v="2"/>
    <n v="2"/>
    <n v="1"/>
    <x v="0"/>
    <d v="2025-07-08T00:00:00"/>
    <d v="2025-07-09T00:00:00"/>
    <x v="13"/>
    <x v="13"/>
    <x v="13"/>
    <x v="13"/>
    <x v="13"/>
    <x v="13"/>
    <m/>
    <m/>
    <m/>
    <m/>
    <m/>
    <m/>
    <m/>
    <m/>
    <m/>
    <m/>
    <m/>
    <m/>
    <m/>
    <m/>
    <m/>
    <m/>
    <m/>
  </r>
  <r>
    <n v="363"/>
    <x v="361"/>
    <x v="2"/>
    <s v="Shannon Blais - Network;Fabian Soma - Network;Daniel Bonilla - Network;Nannette Umpierre;Rhoda Gill;Daniela Maroto - Network"/>
    <s v="Test Method;Raw material;Skeleton Build"/>
    <m/>
    <x v="0"/>
    <x v="1"/>
    <n v="10"/>
    <n v="5"/>
    <x v="12"/>
    <n v="2"/>
    <x v="0"/>
    <n v="1"/>
    <n v="0"/>
    <x v="0"/>
    <n v="1"/>
    <n v="1"/>
    <n v="2"/>
    <n v="1"/>
    <x v="0"/>
    <n v="2"/>
    <n v="2"/>
    <x v="2"/>
    <n v="2"/>
    <n v="1"/>
    <x v="0"/>
    <d v="2025-07-09T00:00:00"/>
    <d v="2025-07-10T00:00:00"/>
    <x v="14"/>
    <x v="14"/>
    <x v="14"/>
    <x v="14"/>
    <x v="14"/>
    <x v="14"/>
    <m/>
    <m/>
    <m/>
    <m/>
    <m/>
    <m/>
    <m/>
    <m/>
    <m/>
    <m/>
    <m/>
    <m/>
    <m/>
    <m/>
    <m/>
    <m/>
    <m/>
  </r>
  <r>
    <n v="364"/>
    <x v="362"/>
    <x v="2"/>
    <s v="Sely Cheung;Nannette Umpierre"/>
    <s v="Test Method;Consumable;Raw material;Skeleton Build"/>
    <m/>
    <x v="0"/>
    <x v="1"/>
    <n v="10"/>
    <n v="5"/>
    <x v="12"/>
    <n v="2"/>
    <x v="0"/>
    <n v="1"/>
    <n v="0"/>
    <x v="0"/>
    <n v="1"/>
    <n v="1"/>
    <n v="2"/>
    <n v="1"/>
    <x v="0"/>
    <n v="2"/>
    <n v="2"/>
    <x v="2"/>
    <n v="2"/>
    <n v="1"/>
    <x v="0"/>
    <d v="2025-07-10T00:00:00"/>
    <d v="2025-07-11T00:00:00"/>
    <x v="15"/>
    <x v="15"/>
    <x v="15"/>
    <x v="15"/>
    <x v="15"/>
    <x v="15"/>
    <m/>
    <m/>
    <m/>
    <m/>
    <m/>
    <m/>
    <m/>
    <m/>
    <m/>
    <m/>
    <m/>
    <m/>
    <m/>
    <m/>
    <m/>
    <m/>
    <m/>
  </r>
  <r>
    <n v="365"/>
    <x v="363"/>
    <x v="2"/>
    <s v="Sely Cheung;Nannette Umpierre"/>
    <s v="Test Method;Consumable;Raw material;Skeleton Build"/>
    <m/>
    <x v="0"/>
    <x v="1"/>
    <n v="10"/>
    <n v="5"/>
    <x v="12"/>
    <n v="2"/>
    <x v="0"/>
    <n v="1"/>
    <n v="0"/>
    <x v="0"/>
    <n v="1"/>
    <n v="1"/>
    <n v="2"/>
    <n v="1"/>
    <x v="0"/>
    <n v="2"/>
    <n v="2"/>
    <x v="2"/>
    <n v="2"/>
    <n v="1"/>
    <x v="0"/>
    <d v="2025-07-11T00:00:00"/>
    <d v="2025-07-12T00:00:00"/>
    <x v="16"/>
    <x v="16"/>
    <x v="16"/>
    <x v="16"/>
    <x v="16"/>
    <x v="16"/>
    <m/>
    <m/>
    <m/>
    <m/>
    <m/>
    <m/>
    <m/>
    <m/>
    <m/>
    <m/>
    <m/>
    <m/>
    <m/>
    <m/>
    <m/>
    <m/>
    <m/>
  </r>
  <r>
    <n v="366"/>
    <x v="364"/>
    <x v="2"/>
    <s v="Javier Coronado - Network;Kimberly Mata - Network;Fabian Soma - Network;Alejandra Robles - Network;Daniel Bonilla - Network;Nannette Umpierre;Rhoda Gill;Daniela Maroto - Network"/>
    <s v="Test Method;Raw material;Skeleton Build"/>
    <m/>
    <x v="0"/>
    <x v="1"/>
    <n v="10"/>
    <n v="5"/>
    <x v="12"/>
    <n v="2"/>
    <x v="0"/>
    <n v="1"/>
    <n v="0"/>
    <x v="0"/>
    <n v="1"/>
    <n v="1"/>
    <n v="2"/>
    <n v="1"/>
    <x v="0"/>
    <n v="2"/>
    <n v="2"/>
    <x v="2"/>
    <n v="2"/>
    <n v="1"/>
    <x v="0"/>
    <d v="2025-07-12T00:00:00"/>
    <d v="2025-07-13T00:00:00"/>
    <x v="17"/>
    <x v="17"/>
    <x v="17"/>
    <x v="17"/>
    <x v="17"/>
    <x v="17"/>
    <m/>
    <m/>
    <m/>
    <m/>
    <m/>
    <m/>
    <m/>
    <m/>
    <m/>
    <m/>
    <m/>
    <m/>
    <m/>
    <m/>
    <m/>
    <m/>
    <m/>
  </r>
  <r>
    <n v="367"/>
    <x v="365"/>
    <x v="2"/>
    <s v="Javier Coronado - Network;Kimberly Mata - Network;Fabian Soma - Network;Alejandra Robles - Network;Daniel Bonilla - Network;Nannette Umpierre;Rhoda Gill;Daniela Maroto - Network"/>
    <s v="Test Method;Raw material;Skeleton Build"/>
    <m/>
    <x v="0"/>
    <x v="1"/>
    <n v="10"/>
    <n v="5"/>
    <x v="12"/>
    <n v="2"/>
    <x v="0"/>
    <n v="1"/>
    <n v="0"/>
    <x v="0"/>
    <n v="1"/>
    <n v="1"/>
    <n v="2"/>
    <n v="1"/>
    <x v="0"/>
    <n v="2"/>
    <n v="2"/>
    <x v="2"/>
    <n v="2"/>
    <n v="1"/>
    <x v="0"/>
    <d v="2025-07-13T00:00:00"/>
    <d v="2025-07-14T00:00:00"/>
    <x v="18"/>
    <x v="18"/>
    <x v="18"/>
    <x v="18"/>
    <x v="18"/>
    <x v="18"/>
    <m/>
    <m/>
    <m/>
    <m/>
    <m/>
    <m/>
    <m/>
    <m/>
    <m/>
    <m/>
    <m/>
    <m/>
    <m/>
    <m/>
    <m/>
    <m/>
    <m/>
  </r>
  <r>
    <n v="368"/>
    <x v="366"/>
    <x v="6"/>
    <s v="Shannon Blais - Network;Fabian Soma - Network;Daniel Bonilla - Network;Nannette Umpierre;Rhoda Gill;Daniela Maroto - Network"/>
    <s v="Test Method;Raw material;Skeleton Build"/>
    <m/>
    <x v="0"/>
    <x v="1"/>
    <n v="10"/>
    <n v="5"/>
    <x v="12"/>
    <n v="2"/>
    <x v="0"/>
    <n v="1"/>
    <n v="0"/>
    <x v="0"/>
    <n v="1"/>
    <n v="1"/>
    <n v="2"/>
    <n v="1"/>
    <x v="0"/>
    <n v="2"/>
    <n v="2"/>
    <x v="2"/>
    <n v="2"/>
    <n v="1"/>
    <x v="0"/>
    <d v="2025-07-14T00:00:00"/>
    <d v="2025-07-15T00:00:00"/>
    <x v="19"/>
    <x v="19"/>
    <x v="19"/>
    <x v="19"/>
    <x v="19"/>
    <x v="19"/>
    <m/>
    <m/>
    <m/>
    <m/>
    <m/>
    <m/>
    <m/>
    <m/>
    <m/>
    <m/>
    <m/>
    <m/>
    <m/>
    <m/>
    <m/>
    <m/>
    <m/>
  </r>
  <r>
    <n v="369"/>
    <x v="367"/>
    <x v="2"/>
    <s v="Javier Coronado - Network;Kimberly Mata - Network;Fabian Soma - Network;Alejandra Robles - Network;Daniel Bonilla - Network;Nannette Umpierre;Rhoda Gill;Daniela Maroto - Network"/>
    <s v="Test Method;Consumable;Raw material;Skeleton Build"/>
    <m/>
    <x v="0"/>
    <x v="1"/>
    <n v="10"/>
    <n v="5"/>
    <x v="12"/>
    <n v="2"/>
    <x v="0"/>
    <n v="1"/>
    <n v="0"/>
    <x v="0"/>
    <n v="1"/>
    <n v="1"/>
    <n v="2"/>
    <n v="1"/>
    <x v="0"/>
    <n v="2"/>
    <n v="2"/>
    <x v="2"/>
    <n v="2"/>
    <n v="1"/>
    <x v="0"/>
    <d v="2025-07-15T00:00:00"/>
    <d v="2025-07-16T00:00:00"/>
    <x v="20"/>
    <x v="20"/>
    <x v="20"/>
    <x v="20"/>
    <x v="20"/>
    <x v="20"/>
    <m/>
    <m/>
    <m/>
    <m/>
    <m/>
    <m/>
    <m/>
    <m/>
    <m/>
    <m/>
    <m/>
    <m/>
    <m/>
    <m/>
    <m/>
    <m/>
    <m/>
  </r>
  <r>
    <n v="370"/>
    <x v="368"/>
    <x v="4"/>
    <s v="Shannon Blais - Network;Fabian Soma - Network;Daniel Bonilla - Network;Nannette Umpierre;Rhoda Gill;Daniela Maroto - Network"/>
    <s v="Test Method;Raw material;Skeleton Build"/>
    <m/>
    <x v="0"/>
    <x v="1"/>
    <n v="10"/>
    <n v="5"/>
    <x v="12"/>
    <n v="2"/>
    <x v="0"/>
    <n v="1"/>
    <n v="0"/>
    <x v="0"/>
    <n v="1"/>
    <n v="1"/>
    <n v="2"/>
    <n v="1"/>
    <x v="0"/>
    <n v="2"/>
    <n v="2"/>
    <x v="2"/>
    <n v="2"/>
    <n v="1"/>
    <x v="0"/>
    <d v="2025-07-16T00:00:00"/>
    <d v="2025-07-17T00:00:00"/>
    <x v="21"/>
    <x v="21"/>
    <x v="21"/>
    <x v="21"/>
    <x v="21"/>
    <x v="21"/>
    <m/>
    <m/>
    <m/>
    <m/>
    <m/>
    <m/>
    <m/>
    <m/>
    <m/>
    <m/>
    <m/>
    <m/>
    <m/>
    <m/>
    <m/>
    <m/>
    <m/>
  </r>
  <r>
    <n v="371"/>
    <x v="369"/>
    <x v="2"/>
    <s v="Javier Coronado - Network;Kimberly Mata - Network;Shannon Blais - Network;Fabian Soma - Network;Daniel Bonilla - Network;Nannette Umpierre;Daniela Maroto - Network"/>
    <s v="Test Method;Raw material;Skeleton Build"/>
    <m/>
    <x v="0"/>
    <x v="1"/>
    <n v="10"/>
    <n v="5"/>
    <x v="12"/>
    <n v="2"/>
    <x v="0"/>
    <n v="1"/>
    <n v="0"/>
    <x v="0"/>
    <n v="1"/>
    <n v="1"/>
    <n v="2"/>
    <n v="1"/>
    <x v="0"/>
    <n v="2"/>
    <n v="2"/>
    <x v="2"/>
    <n v="2"/>
    <n v="1"/>
    <x v="0"/>
    <d v="2025-07-17T00:00:00"/>
    <d v="2025-07-18T00:00:00"/>
    <x v="22"/>
    <x v="22"/>
    <x v="22"/>
    <x v="22"/>
    <x v="22"/>
    <x v="22"/>
    <m/>
    <m/>
    <m/>
    <m/>
    <m/>
    <m/>
    <m/>
    <m/>
    <m/>
    <m/>
    <m/>
    <m/>
    <m/>
    <m/>
    <m/>
    <m/>
    <m/>
  </r>
  <r>
    <n v="372"/>
    <x v="370"/>
    <x v="1"/>
    <s v="Joshua Vargas - Network;Javier Coronado - Network;Kimberly Mata - Network;Fabian Soma - Network;Daniel Bonilla - Network;Daniela Maroto - Network"/>
    <s v="Test Method;Consumable;Raw material;Full Build"/>
    <m/>
    <x v="0"/>
    <x v="0"/>
    <n v="10"/>
    <n v="5"/>
    <x v="12"/>
    <n v="2"/>
    <x v="0"/>
    <n v="1"/>
    <n v="0"/>
    <x v="0"/>
    <n v="1"/>
    <n v="1"/>
    <n v="2"/>
    <n v="1"/>
    <x v="0"/>
    <n v="2"/>
    <n v="2"/>
    <x v="2"/>
    <n v="2"/>
    <n v="1"/>
    <x v="0"/>
    <d v="2025-07-18T00:00:00"/>
    <d v="2025-07-19T00:00:00"/>
    <x v="23"/>
    <x v="23"/>
    <x v="23"/>
    <x v="23"/>
    <x v="23"/>
    <x v="23"/>
    <m/>
    <m/>
    <m/>
    <m/>
    <m/>
    <m/>
    <m/>
    <m/>
    <m/>
    <m/>
    <m/>
    <m/>
    <m/>
    <m/>
    <m/>
    <m/>
    <m/>
  </r>
  <r>
    <n v="373"/>
    <x v="371"/>
    <x v="1"/>
    <s v="Javier Coronado - Network;Rhoda Gill"/>
    <s v="Test Method;Consumable;Raw material;Full Build"/>
    <m/>
    <x v="0"/>
    <x v="0"/>
    <n v="10"/>
    <n v="5"/>
    <x v="12"/>
    <n v="2"/>
    <x v="0"/>
    <n v="1"/>
    <n v="0"/>
    <x v="0"/>
    <n v="1"/>
    <n v="1"/>
    <n v="2"/>
    <n v="1"/>
    <x v="0"/>
    <n v="2"/>
    <n v="2"/>
    <x v="2"/>
    <n v="2"/>
    <n v="1"/>
    <x v="0"/>
    <d v="2025-07-19T00:00:00"/>
    <d v="2025-07-20T00:00:00"/>
    <x v="24"/>
    <x v="24"/>
    <x v="24"/>
    <x v="24"/>
    <x v="24"/>
    <x v="24"/>
    <m/>
    <m/>
    <m/>
    <m/>
    <m/>
    <m/>
    <m/>
    <m/>
    <m/>
    <m/>
    <m/>
    <m/>
    <m/>
    <m/>
    <m/>
    <m/>
    <m/>
  </r>
  <r>
    <n v="374"/>
    <x v="372"/>
    <x v="1"/>
    <s v="Fabian Soma - Network;Daniel Bonilla - Network;Rhoda Gill;Daniela Maroto - Network"/>
    <s v="Test Method;Consumable;Raw material;Full Build"/>
    <m/>
    <x v="0"/>
    <x v="0"/>
    <n v="10"/>
    <n v="5"/>
    <x v="12"/>
    <n v="2"/>
    <x v="0"/>
    <n v="1"/>
    <n v="0"/>
    <x v="0"/>
    <n v="1"/>
    <n v="1"/>
    <n v="2"/>
    <n v="1"/>
    <x v="0"/>
    <n v="2"/>
    <n v="2"/>
    <x v="2"/>
    <n v="2"/>
    <n v="1"/>
    <x v="0"/>
    <d v="2025-07-20T00:00:00"/>
    <d v="2025-07-21T00:00:00"/>
    <x v="25"/>
    <x v="25"/>
    <x v="25"/>
    <x v="25"/>
    <x v="25"/>
    <x v="25"/>
    <m/>
    <m/>
    <m/>
    <m/>
    <m/>
    <m/>
    <m/>
    <m/>
    <m/>
    <m/>
    <m/>
    <m/>
    <m/>
    <m/>
    <m/>
    <m/>
    <m/>
  </r>
  <r>
    <n v="375"/>
    <x v="373"/>
    <x v="6"/>
    <s v="Fabian Soma - Network;Daniel Bonilla - Network;Raquel Bolaños;Nannette Umpierre;Rhoda Gill;Daniela Maroto - Network"/>
    <s v="Test Method;Consumable;Raw material;Full Build"/>
    <m/>
    <x v="0"/>
    <x v="1"/>
    <n v="10"/>
    <n v="5"/>
    <x v="12"/>
    <n v="2"/>
    <x v="0"/>
    <n v="1"/>
    <n v="0"/>
    <x v="0"/>
    <n v="1"/>
    <n v="1"/>
    <n v="2"/>
    <n v="1"/>
    <x v="0"/>
    <n v="2"/>
    <n v="2"/>
    <x v="2"/>
    <n v="2"/>
    <n v="1"/>
    <x v="0"/>
    <d v="2025-07-21T00:00:00"/>
    <d v="2025-07-22T00:00:00"/>
    <x v="26"/>
    <x v="26"/>
    <x v="26"/>
    <x v="26"/>
    <x v="26"/>
    <x v="26"/>
    <m/>
    <m/>
    <m/>
    <m/>
    <m/>
    <m/>
    <m/>
    <m/>
    <m/>
    <m/>
    <m/>
    <m/>
    <m/>
    <m/>
    <m/>
    <m/>
    <m/>
  </r>
  <r>
    <n v="376"/>
    <x v="374"/>
    <x v="1"/>
    <s v="Javier Coronado - Network;Rhoda Gill"/>
    <s v="Test Method;Consumable;Raw material;Full Build"/>
    <m/>
    <x v="0"/>
    <x v="0"/>
    <n v="10"/>
    <n v="5"/>
    <x v="12"/>
    <n v="2"/>
    <x v="0"/>
    <n v="1"/>
    <n v="0"/>
    <x v="0"/>
    <n v="1"/>
    <n v="1"/>
    <n v="2"/>
    <n v="1"/>
    <x v="0"/>
    <n v="2"/>
    <n v="2"/>
    <x v="2"/>
    <n v="2"/>
    <n v="1"/>
    <x v="0"/>
    <d v="2025-07-22T00:00:00"/>
    <d v="2025-07-23T00:00:00"/>
    <x v="27"/>
    <x v="27"/>
    <x v="27"/>
    <x v="27"/>
    <x v="27"/>
    <x v="27"/>
    <m/>
    <m/>
    <m/>
    <m/>
    <m/>
    <m/>
    <m/>
    <m/>
    <m/>
    <m/>
    <m/>
    <m/>
    <m/>
    <m/>
    <m/>
    <m/>
    <m/>
  </r>
  <r>
    <n v="377"/>
    <x v="375"/>
    <x v="1"/>
    <s v="Joshua Vargas - Network;Javier Coronado - Network;Kimberly Mata - Network;Fabian Soma - Network;Daniel Bonilla - Network;Daniela Maroto - Network"/>
    <s v="Test Method;Consumable;Raw material;Full Build"/>
    <m/>
    <x v="0"/>
    <x v="0"/>
    <n v="10"/>
    <n v="5"/>
    <x v="12"/>
    <n v="2"/>
    <x v="0"/>
    <n v="1"/>
    <n v="0"/>
    <x v="0"/>
    <n v="1"/>
    <n v="1"/>
    <n v="2"/>
    <n v="1"/>
    <x v="0"/>
    <n v="2"/>
    <n v="2"/>
    <x v="2"/>
    <n v="2"/>
    <n v="1"/>
    <x v="0"/>
    <d v="2025-07-23T00:00:00"/>
    <d v="2025-07-24T00:00:00"/>
    <x v="28"/>
    <x v="28"/>
    <x v="28"/>
    <x v="28"/>
    <x v="28"/>
    <x v="28"/>
    <m/>
    <m/>
    <m/>
    <m/>
    <m/>
    <m/>
    <m/>
    <m/>
    <m/>
    <m/>
    <m/>
    <m/>
    <m/>
    <m/>
    <m/>
    <m/>
    <m/>
  </r>
  <r>
    <n v="378"/>
    <x v="376"/>
    <x v="2"/>
    <s v="Javier Coronado - Network;Kimberly Mata - Network;Shannon Blais - Network;Fabian Soma - Network;Daniel Bonilla - Network;Nannette Umpierre;Daniela Maroto - Network"/>
    <s v="Test Method;Raw material;Skeleton Build"/>
    <m/>
    <x v="0"/>
    <x v="1"/>
    <n v="10"/>
    <n v="5"/>
    <x v="12"/>
    <n v="2"/>
    <x v="0"/>
    <n v="1"/>
    <n v="0"/>
    <x v="0"/>
    <n v="1"/>
    <n v="1"/>
    <n v="2"/>
    <n v="1"/>
    <x v="0"/>
    <n v="2"/>
    <n v="2"/>
    <x v="2"/>
    <n v="2"/>
    <n v="1"/>
    <x v="0"/>
    <d v="2025-07-24T00:00:00"/>
    <d v="2025-07-25T00:00:00"/>
    <x v="29"/>
    <x v="29"/>
    <x v="29"/>
    <x v="29"/>
    <x v="29"/>
    <x v="29"/>
    <m/>
    <m/>
    <m/>
    <m/>
    <m/>
    <m/>
    <m/>
    <m/>
    <m/>
    <m/>
    <m/>
    <m/>
    <m/>
    <m/>
    <m/>
    <m/>
    <m/>
  </r>
  <r>
    <n v="379"/>
    <x v="377"/>
    <x v="1"/>
    <s v="Fabian Soma - Network;Daniel Bonilla - Network;Daniela Maroto - Network"/>
    <s v="Test Method;Consumable;Raw material;Full Build"/>
    <m/>
    <x v="0"/>
    <x v="0"/>
    <n v="10"/>
    <n v="5"/>
    <x v="12"/>
    <n v="2"/>
    <x v="0"/>
    <n v="1"/>
    <n v="0"/>
    <x v="0"/>
    <n v="1"/>
    <n v="1"/>
    <n v="2"/>
    <n v="1"/>
    <x v="0"/>
    <n v="2"/>
    <n v="2"/>
    <x v="2"/>
    <n v="2"/>
    <n v="1"/>
    <x v="0"/>
    <d v="2025-07-25T00:00:00"/>
    <d v="2025-07-26T00:00:00"/>
    <x v="0"/>
    <x v="0"/>
    <x v="0"/>
    <x v="0"/>
    <x v="0"/>
    <x v="0"/>
    <m/>
    <m/>
    <m/>
    <m/>
    <m/>
    <m/>
    <m/>
    <m/>
    <m/>
    <m/>
    <m/>
    <m/>
    <m/>
    <m/>
    <m/>
    <m/>
    <m/>
  </r>
  <r>
    <n v="380"/>
    <x v="378"/>
    <x v="2"/>
    <s v="Javier Coronado - Network;Kimberly Mata - Network;Fabian Soma - Network;Glenda Fernandez - Network;Daniel Bonilla - Network;Nannette Umpierre;Daniela Maroto - Network"/>
    <s v="Test Method;Raw material;Skeleton Build"/>
    <m/>
    <x v="0"/>
    <x v="1"/>
    <n v="10"/>
    <n v="5"/>
    <x v="12"/>
    <n v="2"/>
    <x v="0"/>
    <n v="1"/>
    <n v="0"/>
    <x v="0"/>
    <n v="1"/>
    <n v="1"/>
    <n v="2"/>
    <n v="1"/>
    <x v="0"/>
    <n v="2"/>
    <n v="2"/>
    <x v="2"/>
    <n v="2"/>
    <n v="1"/>
    <x v="0"/>
    <d v="2025-07-26T00:00:00"/>
    <d v="2025-07-27T00:00:00"/>
    <x v="1"/>
    <x v="1"/>
    <x v="1"/>
    <x v="1"/>
    <x v="1"/>
    <x v="1"/>
    <m/>
    <m/>
    <m/>
    <m/>
    <m/>
    <m/>
    <m/>
    <m/>
    <m/>
    <m/>
    <m/>
    <m/>
    <m/>
    <m/>
    <m/>
    <m/>
    <m/>
  </r>
  <r>
    <n v="381"/>
    <x v="379"/>
    <x v="9"/>
    <m/>
    <s v="Test Method;Consumable;Raw material;Empower;Full Build"/>
    <m/>
    <x v="0"/>
    <x v="3"/>
    <n v="10"/>
    <n v="5"/>
    <x v="12"/>
    <n v="2"/>
    <x v="0"/>
    <n v="1"/>
    <n v="0"/>
    <x v="0"/>
    <n v="1"/>
    <n v="1"/>
    <n v="2"/>
    <n v="1"/>
    <x v="0"/>
    <n v="2"/>
    <n v="2"/>
    <x v="2"/>
    <n v="2"/>
    <n v="1"/>
    <x v="0"/>
    <d v="2025-07-27T00:00:00"/>
    <d v="2025-07-28T00:00:00"/>
    <x v="19"/>
    <x v="19"/>
    <x v="19"/>
    <x v="19"/>
    <x v="19"/>
    <x v="19"/>
    <m/>
    <m/>
    <m/>
    <m/>
    <m/>
    <m/>
    <m/>
    <m/>
    <m/>
    <m/>
    <m/>
    <m/>
    <m/>
    <m/>
    <m/>
    <m/>
    <m/>
  </r>
  <r>
    <n v="382"/>
    <x v="380"/>
    <x v="9"/>
    <m/>
    <s v="Test Method;Consumable;Raw material;Empower;Full Build"/>
    <m/>
    <x v="0"/>
    <x v="3"/>
    <n v="10"/>
    <n v="5"/>
    <x v="12"/>
    <n v="2"/>
    <x v="0"/>
    <n v="1"/>
    <n v="0"/>
    <x v="0"/>
    <n v="1"/>
    <n v="1"/>
    <n v="2"/>
    <n v="1"/>
    <x v="0"/>
    <n v="2"/>
    <n v="2"/>
    <x v="2"/>
    <n v="2"/>
    <n v="1"/>
    <x v="0"/>
    <d v="2025-07-28T00:00:00"/>
    <d v="2025-07-29T00:00:00"/>
    <x v="20"/>
    <x v="20"/>
    <x v="20"/>
    <x v="20"/>
    <x v="20"/>
    <x v="20"/>
    <m/>
    <m/>
    <m/>
    <m/>
    <m/>
    <m/>
    <m/>
    <m/>
    <m/>
    <m/>
    <m/>
    <m/>
    <m/>
    <m/>
    <m/>
    <m/>
    <m/>
  </r>
  <r>
    <n v="383"/>
    <x v="381"/>
    <x v="9"/>
    <m/>
    <s v="Test Method;Consumable"/>
    <m/>
    <x v="0"/>
    <x v="3"/>
    <n v="10"/>
    <n v="5"/>
    <x v="12"/>
    <n v="2"/>
    <x v="0"/>
    <n v="1"/>
    <n v="0"/>
    <x v="0"/>
    <n v="1"/>
    <n v="1"/>
    <n v="2"/>
    <n v="1"/>
    <x v="0"/>
    <n v="2"/>
    <n v="2"/>
    <x v="2"/>
    <n v="2"/>
    <n v="1"/>
    <x v="0"/>
    <d v="2025-07-29T00:00:00"/>
    <d v="2025-07-30T00:00:00"/>
    <x v="4"/>
    <x v="4"/>
    <x v="4"/>
    <x v="4"/>
    <x v="4"/>
    <x v="4"/>
    <m/>
    <m/>
    <m/>
    <m/>
    <m/>
    <m/>
    <m/>
    <m/>
    <m/>
    <m/>
    <m/>
    <m/>
    <m/>
    <m/>
    <m/>
    <m/>
    <m/>
  </r>
  <r>
    <n v="384"/>
    <x v="382"/>
    <x v="1"/>
    <s v="Rhoda Gill - Network;Kimberly Mata - Network"/>
    <s v="Test Method;Consumable;Raw material;Full Build"/>
    <m/>
    <x v="0"/>
    <x v="0"/>
    <n v="10"/>
    <n v="5"/>
    <x v="12"/>
    <n v="2"/>
    <x v="0"/>
    <n v="1"/>
    <n v="0"/>
    <x v="0"/>
    <n v="1"/>
    <n v="1"/>
    <n v="2"/>
    <n v="1"/>
    <x v="0"/>
    <n v="2"/>
    <n v="2"/>
    <x v="2"/>
    <n v="2"/>
    <n v="1"/>
    <x v="0"/>
    <d v="2025-07-30T00:00:00"/>
    <d v="2025-07-31T00:00:00"/>
    <x v="5"/>
    <x v="5"/>
    <x v="5"/>
    <x v="5"/>
    <x v="5"/>
    <x v="5"/>
    <m/>
    <m/>
    <m/>
    <m/>
    <m/>
    <m/>
    <m/>
    <m/>
    <m/>
    <m/>
    <m/>
    <m/>
    <m/>
    <m/>
    <m/>
    <m/>
    <m/>
  </r>
  <r>
    <n v="385"/>
    <x v="383"/>
    <x v="9"/>
    <m/>
    <s v="Test Method;Empower;Finished Product;Full Build"/>
    <m/>
    <x v="0"/>
    <x v="3"/>
    <n v="10"/>
    <n v="5"/>
    <x v="12"/>
    <n v="2"/>
    <x v="0"/>
    <n v="1"/>
    <n v="0"/>
    <x v="0"/>
    <n v="1"/>
    <n v="1"/>
    <n v="2"/>
    <n v="1"/>
    <x v="0"/>
    <n v="2"/>
    <n v="2"/>
    <x v="2"/>
    <n v="2"/>
    <n v="1"/>
    <x v="0"/>
    <d v="2025-07-31T00:00:00"/>
    <d v="2025-08-01T00:00:00"/>
    <x v="6"/>
    <x v="6"/>
    <x v="6"/>
    <x v="6"/>
    <x v="6"/>
    <x v="6"/>
    <m/>
    <m/>
    <m/>
    <m/>
    <m/>
    <m/>
    <m/>
    <m/>
    <m/>
    <m/>
    <m/>
    <m/>
    <m/>
    <m/>
    <m/>
    <m/>
    <m/>
  </r>
  <r>
    <n v="386"/>
    <x v="384"/>
    <x v="2"/>
    <s v="Shannon Blais - Network;Caroline Morice - Network;Nannette Umpierre"/>
    <s v="Test Method;Raw material;Skeleton Build"/>
    <m/>
    <x v="0"/>
    <x v="1"/>
    <n v="10"/>
    <n v="5"/>
    <x v="12"/>
    <n v="2"/>
    <x v="0"/>
    <n v="1"/>
    <n v="0"/>
    <x v="0"/>
    <n v="1"/>
    <n v="1"/>
    <n v="2"/>
    <n v="1"/>
    <x v="0"/>
    <n v="2"/>
    <n v="2"/>
    <x v="2"/>
    <n v="2"/>
    <n v="1"/>
    <x v="0"/>
    <d v="2025-08-01T00:00:00"/>
    <d v="2025-08-02T00:00:00"/>
    <x v="7"/>
    <x v="7"/>
    <x v="7"/>
    <x v="7"/>
    <x v="7"/>
    <x v="7"/>
    <m/>
    <m/>
    <m/>
    <m/>
    <m/>
    <m/>
    <m/>
    <m/>
    <m/>
    <m/>
    <m/>
    <m/>
    <m/>
    <m/>
    <m/>
    <m/>
    <m/>
  </r>
  <r>
    <n v="387"/>
    <x v="385"/>
    <x v="6"/>
    <s v="Shannon Blais - Network;Alejandra Robles - Network;Nannette Umpierre"/>
    <s v="Test Method;Skeleton Build;Finished Product"/>
    <m/>
    <x v="0"/>
    <x v="1"/>
    <n v="10"/>
    <n v="5"/>
    <x v="12"/>
    <n v="2"/>
    <x v="0"/>
    <n v="1"/>
    <n v="0"/>
    <x v="0"/>
    <n v="1"/>
    <n v="1"/>
    <n v="2"/>
    <n v="1"/>
    <x v="0"/>
    <n v="2"/>
    <n v="2"/>
    <x v="2"/>
    <n v="2"/>
    <n v="1"/>
    <x v="0"/>
    <d v="2025-08-02T00:00:00"/>
    <d v="2025-08-03T00:00:00"/>
    <x v="8"/>
    <x v="8"/>
    <x v="8"/>
    <x v="8"/>
    <x v="8"/>
    <x v="8"/>
    <m/>
    <m/>
    <m/>
    <m/>
    <m/>
    <m/>
    <m/>
    <m/>
    <m/>
    <m/>
    <m/>
    <m/>
    <m/>
    <m/>
    <m/>
    <m/>
    <m/>
  </r>
  <r>
    <n v="388"/>
    <x v="386"/>
    <x v="6"/>
    <s v="Joshua Vargas - Network;Fabian Soma - Network;Raquel Bolaños;Nannette Umpierre;Daniela Maroto - Network"/>
    <s v="Test Method;Consumable;Raw material;Full Build"/>
    <m/>
    <x v="0"/>
    <x v="1"/>
    <n v="10"/>
    <n v="5"/>
    <x v="12"/>
    <n v="2"/>
    <x v="0"/>
    <n v="1"/>
    <n v="0"/>
    <x v="0"/>
    <n v="1"/>
    <n v="1"/>
    <n v="2"/>
    <n v="1"/>
    <x v="0"/>
    <n v="2"/>
    <n v="2"/>
    <x v="2"/>
    <n v="2"/>
    <n v="1"/>
    <x v="0"/>
    <d v="2025-08-03T00:00:00"/>
    <d v="2025-08-04T00:00:00"/>
    <x v="9"/>
    <x v="9"/>
    <x v="9"/>
    <x v="9"/>
    <x v="9"/>
    <x v="9"/>
    <m/>
    <m/>
    <m/>
    <m/>
    <m/>
    <m/>
    <m/>
    <m/>
    <m/>
    <m/>
    <m/>
    <m/>
    <m/>
    <m/>
    <m/>
    <m/>
    <m/>
  </r>
  <r>
    <n v="389"/>
    <x v="387"/>
    <x v="2"/>
    <s v="Javier Coronado - Network;Kimberly Mata - Network;Fabian Soma - Network;Alejandra Robles - Network;Daniel Bonilla - Network;Nannette Umpierre;Daniela Maroto - Network"/>
    <s v="Test Method;Skeleton Build"/>
    <m/>
    <x v="0"/>
    <x v="1"/>
    <n v="10"/>
    <n v="5"/>
    <x v="12"/>
    <n v="2"/>
    <x v="0"/>
    <n v="1"/>
    <n v="0"/>
    <x v="0"/>
    <n v="1"/>
    <n v="1"/>
    <n v="2"/>
    <n v="1"/>
    <x v="0"/>
    <n v="2"/>
    <n v="2"/>
    <x v="2"/>
    <n v="2"/>
    <n v="1"/>
    <x v="0"/>
    <d v="2025-08-04T00:00:00"/>
    <d v="2025-08-05T00:00:00"/>
    <x v="10"/>
    <x v="10"/>
    <x v="10"/>
    <x v="10"/>
    <x v="10"/>
    <x v="10"/>
    <m/>
    <m/>
    <m/>
    <m/>
    <m/>
    <m/>
    <m/>
    <m/>
    <m/>
    <m/>
    <m/>
    <m/>
    <m/>
    <m/>
    <m/>
    <m/>
    <m/>
  </r>
  <r>
    <n v="390"/>
    <x v="388"/>
    <x v="2"/>
    <s v="Alejandra Robles - Network;Daniela Azofeifa;Nannette Umpierre"/>
    <s v="Test Method;Raw material;Skeleton Build"/>
    <m/>
    <x v="0"/>
    <x v="1"/>
    <n v="10"/>
    <n v="5"/>
    <x v="12"/>
    <n v="2"/>
    <x v="0"/>
    <n v="1"/>
    <n v="0"/>
    <x v="0"/>
    <n v="1"/>
    <n v="1"/>
    <n v="2"/>
    <n v="1"/>
    <x v="0"/>
    <n v="2"/>
    <n v="2"/>
    <x v="2"/>
    <n v="2"/>
    <n v="1"/>
    <x v="0"/>
    <d v="2025-08-05T00:00:00"/>
    <d v="2025-08-06T00:00:00"/>
    <x v="11"/>
    <x v="11"/>
    <x v="11"/>
    <x v="11"/>
    <x v="11"/>
    <x v="11"/>
    <m/>
    <m/>
    <m/>
    <m/>
    <m/>
    <m/>
    <m/>
    <m/>
    <m/>
    <m/>
    <m/>
    <m/>
    <m/>
    <m/>
    <m/>
    <m/>
    <m/>
  </r>
  <r>
    <n v="391"/>
    <x v="389"/>
    <x v="1"/>
    <s v="Fabian Soma - Network;Daniel Bonilla - Network;Rhoda Gill;Daniela Maroto - Network"/>
    <s v="Test Method;Consumable;Raw material;Full Build"/>
    <m/>
    <x v="0"/>
    <x v="0"/>
    <n v="10"/>
    <n v="5"/>
    <x v="12"/>
    <n v="2"/>
    <x v="0"/>
    <n v="1"/>
    <n v="0"/>
    <x v="0"/>
    <n v="1"/>
    <n v="1"/>
    <n v="2"/>
    <n v="1"/>
    <x v="0"/>
    <n v="2"/>
    <n v="2"/>
    <x v="2"/>
    <n v="2"/>
    <n v="1"/>
    <x v="0"/>
    <d v="2025-08-06T00:00:00"/>
    <d v="2025-08-07T00:00:00"/>
    <x v="12"/>
    <x v="12"/>
    <x v="12"/>
    <x v="12"/>
    <x v="12"/>
    <x v="12"/>
    <m/>
    <m/>
    <m/>
    <m/>
    <m/>
    <m/>
    <m/>
    <m/>
    <m/>
    <m/>
    <m/>
    <m/>
    <m/>
    <m/>
    <m/>
    <m/>
    <m/>
  </r>
  <r>
    <n v="392"/>
    <x v="390"/>
    <x v="1"/>
    <s v="Rhoda Gill - Network;Kimberly Mata - Network"/>
    <s v="Test Method;Consumable;Raw material;Full Build"/>
    <m/>
    <x v="0"/>
    <x v="0"/>
    <n v="10"/>
    <n v="5"/>
    <x v="12"/>
    <n v="2"/>
    <x v="0"/>
    <n v="1"/>
    <n v="0"/>
    <x v="0"/>
    <n v="1"/>
    <n v="1"/>
    <n v="2"/>
    <n v="1"/>
    <x v="0"/>
    <n v="2"/>
    <n v="2"/>
    <x v="2"/>
    <n v="2"/>
    <n v="1"/>
    <x v="0"/>
    <d v="2025-08-07T00:00:00"/>
    <d v="2025-08-08T00:00:00"/>
    <x v="13"/>
    <x v="13"/>
    <x v="13"/>
    <x v="13"/>
    <x v="13"/>
    <x v="13"/>
    <m/>
    <m/>
    <m/>
    <m/>
    <m/>
    <m/>
    <m/>
    <m/>
    <m/>
    <m/>
    <m/>
    <m/>
    <m/>
    <m/>
    <m/>
    <m/>
    <m/>
  </r>
  <r>
    <n v="393"/>
    <x v="391"/>
    <x v="2"/>
    <s v="Shannon Blais - Network;Alejandra Robles - Network;Nannette Umpierre"/>
    <s v="Test Method;Raw material;Skeleton Build"/>
    <m/>
    <x v="0"/>
    <x v="1"/>
    <n v="10"/>
    <n v="5"/>
    <x v="12"/>
    <n v="2"/>
    <x v="0"/>
    <n v="1"/>
    <n v="0"/>
    <x v="0"/>
    <n v="1"/>
    <n v="1"/>
    <n v="2"/>
    <n v="1"/>
    <x v="0"/>
    <n v="2"/>
    <n v="2"/>
    <x v="2"/>
    <n v="2"/>
    <n v="1"/>
    <x v="0"/>
    <d v="2025-08-08T00:00:00"/>
    <d v="2025-08-09T00:00:00"/>
    <x v="14"/>
    <x v="14"/>
    <x v="14"/>
    <x v="14"/>
    <x v="14"/>
    <x v="14"/>
    <m/>
    <m/>
    <m/>
    <m/>
    <m/>
    <m/>
    <m/>
    <m/>
    <m/>
    <m/>
    <m/>
    <m/>
    <m/>
    <m/>
    <m/>
    <m/>
    <m/>
  </r>
  <r>
    <n v="394"/>
    <x v="392"/>
    <x v="2"/>
    <s v="Giuliana Barahona"/>
    <s v="Test Method;Raw material;Skeleton Build"/>
    <m/>
    <x v="0"/>
    <x v="1"/>
    <n v="10"/>
    <n v="5"/>
    <x v="12"/>
    <n v="2"/>
    <x v="0"/>
    <n v="1"/>
    <n v="0"/>
    <x v="0"/>
    <n v="1"/>
    <n v="1"/>
    <n v="2"/>
    <n v="1"/>
    <x v="0"/>
    <n v="2"/>
    <n v="2"/>
    <x v="2"/>
    <n v="2"/>
    <n v="1"/>
    <x v="0"/>
    <d v="2025-08-09T00:00:00"/>
    <d v="2025-08-10T00:00:00"/>
    <x v="15"/>
    <x v="15"/>
    <x v="15"/>
    <x v="15"/>
    <x v="15"/>
    <x v="15"/>
    <m/>
    <m/>
    <m/>
    <m/>
    <m/>
    <m/>
    <m/>
    <m/>
    <m/>
    <m/>
    <m/>
    <m/>
    <m/>
    <m/>
    <m/>
    <m/>
    <m/>
  </r>
  <r>
    <n v="395"/>
    <x v="393"/>
    <x v="0"/>
    <s v="Raquel Bolaños"/>
    <s v="Test Method;Consumable;Raw material;Full Build"/>
    <m/>
    <x v="0"/>
    <x v="0"/>
    <n v="10"/>
    <n v="5"/>
    <x v="12"/>
    <n v="2"/>
    <x v="0"/>
    <n v="1"/>
    <n v="0"/>
    <x v="0"/>
    <n v="1"/>
    <n v="1"/>
    <n v="2"/>
    <n v="1"/>
    <x v="0"/>
    <n v="2"/>
    <n v="2"/>
    <x v="2"/>
    <n v="2"/>
    <n v="1"/>
    <x v="0"/>
    <d v="2025-08-10T00:00:00"/>
    <d v="2025-08-11T00:00:00"/>
    <x v="16"/>
    <x v="16"/>
    <x v="16"/>
    <x v="16"/>
    <x v="16"/>
    <x v="16"/>
    <m/>
    <m/>
    <m/>
    <m/>
    <m/>
    <m/>
    <m/>
    <m/>
    <m/>
    <m/>
    <m/>
    <m/>
    <m/>
    <m/>
    <m/>
    <m/>
    <m/>
  </r>
  <r>
    <n v="396"/>
    <x v="394"/>
    <x v="2"/>
    <s v="Javier Coronado - Network;Kimberly Mata - Network;Fabian Soma - Network;Glenda Fernandez - Network;Daniel Bonilla - Network;Nannette Umpierre;Daniela Maroto - Network"/>
    <s v="Test Method;Skeleton Build"/>
    <m/>
    <x v="0"/>
    <x v="1"/>
    <n v="10"/>
    <n v="5"/>
    <x v="12"/>
    <n v="2"/>
    <x v="0"/>
    <n v="1"/>
    <n v="0"/>
    <x v="0"/>
    <n v="1"/>
    <n v="1"/>
    <n v="2"/>
    <n v="1"/>
    <x v="0"/>
    <n v="2"/>
    <n v="2"/>
    <x v="2"/>
    <n v="2"/>
    <n v="1"/>
    <x v="0"/>
    <d v="2025-08-11T00:00:00"/>
    <d v="2025-08-12T00:00:00"/>
    <x v="17"/>
    <x v="17"/>
    <x v="17"/>
    <x v="17"/>
    <x v="17"/>
    <x v="17"/>
    <m/>
    <m/>
    <m/>
    <m/>
    <m/>
    <m/>
    <m/>
    <m/>
    <m/>
    <m/>
    <m/>
    <m/>
    <m/>
    <m/>
    <m/>
    <m/>
    <m/>
  </r>
  <r>
    <n v="397"/>
    <x v="395"/>
    <x v="4"/>
    <s v="Javier Coronado - Network;Nannette Umpierre;Rhoda Gill"/>
    <s v="Test Method;Consumable;Raw material;Full Build"/>
    <m/>
    <x v="0"/>
    <x v="1"/>
    <n v="20"/>
    <n v="5"/>
    <x v="0"/>
    <n v="2"/>
    <x v="0"/>
    <n v="1"/>
    <n v="0"/>
    <x v="0"/>
    <n v="1"/>
    <n v="1"/>
    <n v="2"/>
    <n v="1"/>
    <x v="0"/>
    <n v="2"/>
    <n v="2"/>
    <x v="2"/>
    <n v="2"/>
    <n v="1"/>
    <x v="0"/>
    <d v="2025-08-12T00:00:00"/>
    <d v="2025-08-13T00:00:00"/>
    <x v="18"/>
    <x v="18"/>
    <x v="18"/>
    <x v="18"/>
    <x v="18"/>
    <x v="18"/>
    <m/>
    <m/>
    <m/>
    <m/>
    <m/>
    <m/>
    <m/>
    <m/>
    <m/>
    <m/>
    <m/>
    <m/>
    <m/>
    <m/>
    <m/>
    <m/>
    <m/>
  </r>
  <r>
    <n v="398"/>
    <x v="396"/>
    <x v="6"/>
    <s v="Alejandra Robles - Network;Glenda Fernandez - Network"/>
    <s v="Test Method;Raw material;Skeleton Build"/>
    <m/>
    <x v="0"/>
    <x v="1"/>
    <n v="21"/>
    <n v="5"/>
    <x v="1"/>
    <n v="2"/>
    <x v="0"/>
    <n v="1"/>
    <n v="0"/>
    <x v="0"/>
    <n v="1"/>
    <n v="1"/>
    <n v="2"/>
    <n v="1"/>
    <x v="0"/>
    <n v="2"/>
    <n v="2"/>
    <x v="2"/>
    <n v="2"/>
    <n v="1"/>
    <x v="0"/>
    <d v="2025-08-13T00:00:00"/>
    <d v="2025-08-14T00:00:00"/>
    <x v="19"/>
    <x v="19"/>
    <x v="19"/>
    <x v="19"/>
    <x v="19"/>
    <x v="19"/>
    <m/>
    <m/>
    <m/>
    <m/>
    <m/>
    <m/>
    <m/>
    <m/>
    <m/>
    <m/>
    <m/>
    <m/>
    <m/>
    <m/>
    <m/>
    <m/>
    <m/>
  </r>
  <r>
    <n v="399"/>
    <x v="397"/>
    <x v="9"/>
    <m/>
    <s v="Test Method;Consumable;In process;Full Build"/>
    <m/>
    <x v="0"/>
    <x v="3"/>
    <n v="22"/>
    <n v="5"/>
    <x v="2"/>
    <n v="2"/>
    <x v="0"/>
    <n v="1"/>
    <n v="0"/>
    <x v="0"/>
    <n v="1"/>
    <n v="1"/>
    <n v="2"/>
    <n v="1"/>
    <x v="0"/>
    <n v="2"/>
    <n v="2"/>
    <x v="2"/>
    <n v="2"/>
    <n v="1"/>
    <x v="0"/>
    <d v="2025-08-14T00:00:00"/>
    <d v="2025-08-15T00:00:00"/>
    <x v="20"/>
    <x v="20"/>
    <x v="20"/>
    <x v="20"/>
    <x v="20"/>
    <x v="20"/>
    <m/>
    <m/>
    <m/>
    <m/>
    <m/>
    <m/>
    <m/>
    <m/>
    <m/>
    <m/>
    <m/>
    <m/>
    <m/>
    <m/>
    <m/>
    <m/>
    <m/>
  </r>
  <r>
    <n v="400"/>
    <x v="398"/>
    <x v="1"/>
    <s v="Fabian Soma - Network;Daniel Bonilla - Network;Daniela Maroto - Network"/>
    <s v="Test Method;Consumable;Raw material;Full Build"/>
    <m/>
    <x v="0"/>
    <x v="0"/>
    <n v="23"/>
    <n v="5"/>
    <x v="3"/>
    <n v="2"/>
    <x v="0"/>
    <n v="1"/>
    <n v="0"/>
    <x v="0"/>
    <n v="1"/>
    <n v="1"/>
    <n v="2"/>
    <n v="1"/>
    <x v="0"/>
    <n v="2"/>
    <n v="2"/>
    <x v="2"/>
    <n v="2"/>
    <n v="1"/>
    <x v="0"/>
    <d v="2025-08-15T00:00:00"/>
    <d v="2025-08-16T00:00:00"/>
    <x v="21"/>
    <x v="21"/>
    <x v="21"/>
    <x v="21"/>
    <x v="21"/>
    <x v="21"/>
    <m/>
    <m/>
    <m/>
    <m/>
    <m/>
    <m/>
    <m/>
    <m/>
    <m/>
    <m/>
    <m/>
    <m/>
    <m/>
    <m/>
    <m/>
    <m/>
    <m/>
  </r>
  <r>
    <n v="401"/>
    <x v="399"/>
    <x v="4"/>
    <s v="Rhoda Gill - Network;Michael S Mckinney"/>
    <s v="Product;Phase 2.5"/>
    <m/>
    <x v="1"/>
    <x v="1"/>
    <n v="25"/>
    <n v="5"/>
    <x v="4"/>
    <n v="2"/>
    <x v="0"/>
    <n v="1"/>
    <n v="0"/>
    <x v="0"/>
    <n v="1"/>
    <n v="1"/>
    <n v="2"/>
    <n v="1"/>
    <x v="0"/>
    <n v="2"/>
    <n v="2"/>
    <x v="2"/>
    <n v="2"/>
    <n v="1"/>
    <x v="0"/>
    <d v="2025-08-16T00:00:00"/>
    <d v="2025-08-17T00:00:00"/>
    <x v="22"/>
    <x v="22"/>
    <x v="22"/>
    <x v="22"/>
    <x v="22"/>
    <x v="22"/>
    <b v="1"/>
    <b v="1"/>
    <b v="1"/>
    <m/>
    <m/>
    <m/>
    <m/>
    <m/>
    <m/>
    <m/>
    <m/>
    <m/>
    <m/>
    <b v="1"/>
    <b v="1"/>
    <b v="1"/>
    <b v="1"/>
  </r>
  <r>
    <n v="402"/>
    <x v="400"/>
    <x v="4"/>
    <s v="Rhoda Gill - Network;Michael S Mckinney"/>
    <s v="Product;Phase 2.5"/>
    <m/>
    <x v="1"/>
    <x v="1"/>
    <n v="25"/>
    <n v="5"/>
    <x v="4"/>
    <n v="2"/>
    <x v="0"/>
    <n v="1"/>
    <n v="0"/>
    <x v="0"/>
    <n v="1"/>
    <n v="1"/>
    <n v="2"/>
    <n v="1"/>
    <x v="0"/>
    <n v="2"/>
    <n v="2"/>
    <x v="2"/>
    <n v="2"/>
    <n v="1"/>
    <x v="0"/>
    <d v="2025-08-17T00:00:00"/>
    <d v="2025-08-18T00:00:00"/>
    <x v="23"/>
    <x v="23"/>
    <x v="23"/>
    <x v="23"/>
    <x v="23"/>
    <x v="23"/>
    <b v="1"/>
    <b v="1"/>
    <b v="1"/>
    <m/>
    <m/>
    <m/>
    <m/>
    <m/>
    <m/>
    <m/>
    <m/>
    <m/>
    <m/>
    <b v="1"/>
    <b v="1"/>
    <b v="1"/>
    <b v="1"/>
  </r>
  <r>
    <n v="403"/>
    <x v="401"/>
    <x v="4"/>
    <s v="Rhoda Gill - Network;Michael S Mckinney"/>
    <s v="Product;Phase 2.5"/>
    <m/>
    <x v="1"/>
    <x v="1"/>
    <n v="26"/>
    <n v="5"/>
    <x v="5"/>
    <n v="2"/>
    <x v="0"/>
    <n v="1"/>
    <n v="0"/>
    <x v="0"/>
    <n v="1"/>
    <n v="1"/>
    <n v="2"/>
    <n v="1"/>
    <x v="0"/>
    <n v="2"/>
    <n v="2"/>
    <x v="2"/>
    <n v="2"/>
    <n v="1"/>
    <x v="0"/>
    <d v="2025-08-18T00:00:00"/>
    <d v="2025-08-19T00:00:00"/>
    <x v="24"/>
    <x v="24"/>
    <x v="24"/>
    <x v="24"/>
    <x v="24"/>
    <x v="24"/>
    <b v="1"/>
    <b v="1"/>
    <b v="1"/>
    <m/>
    <m/>
    <m/>
    <m/>
    <m/>
    <m/>
    <m/>
    <m/>
    <m/>
    <m/>
    <b v="1"/>
    <b v="1"/>
    <b v="1"/>
    <b v="1"/>
  </r>
  <r>
    <n v="404"/>
    <x v="402"/>
    <x v="4"/>
    <s v="Rhoda Gill - Network;Michael S Mckinney"/>
    <s v="Product;Phase 2.5"/>
    <m/>
    <x v="1"/>
    <x v="1"/>
    <n v="25"/>
    <n v="5"/>
    <x v="4"/>
    <n v="2"/>
    <x v="0"/>
    <n v="1"/>
    <n v="0"/>
    <x v="0"/>
    <n v="1"/>
    <n v="1"/>
    <n v="2"/>
    <n v="1"/>
    <x v="0"/>
    <n v="2"/>
    <n v="2"/>
    <x v="2"/>
    <n v="2"/>
    <n v="1"/>
    <x v="0"/>
    <d v="2025-08-19T00:00:00"/>
    <d v="2025-08-20T00:00:00"/>
    <x v="25"/>
    <x v="25"/>
    <x v="25"/>
    <x v="25"/>
    <x v="25"/>
    <x v="25"/>
    <b v="1"/>
    <b v="1"/>
    <b v="1"/>
    <m/>
    <m/>
    <m/>
    <m/>
    <m/>
    <m/>
    <m/>
    <m/>
    <m/>
    <m/>
    <b v="1"/>
    <b v="1"/>
    <b v="1"/>
    <b v="1"/>
  </r>
  <r>
    <n v="405"/>
    <x v="403"/>
    <x v="9"/>
    <m/>
    <s v="Product;Blocked;Phase 2.5"/>
    <m/>
    <x v="1"/>
    <x v="3"/>
    <n v="29"/>
    <n v="5"/>
    <x v="6"/>
    <n v="2"/>
    <x v="0"/>
    <n v="1"/>
    <n v="0"/>
    <x v="0"/>
    <n v="1"/>
    <n v="1"/>
    <n v="2"/>
    <n v="1"/>
    <x v="0"/>
    <n v="2"/>
    <n v="2"/>
    <x v="2"/>
    <n v="2"/>
    <n v="1"/>
    <x v="0"/>
    <d v="2025-08-20T00:00:00"/>
    <d v="2025-08-21T00:00:00"/>
    <x v="26"/>
    <x v="26"/>
    <x v="26"/>
    <x v="26"/>
    <x v="26"/>
    <x v="26"/>
    <b v="1"/>
    <b v="1"/>
    <b v="1"/>
    <m/>
    <m/>
    <m/>
    <m/>
    <m/>
    <m/>
    <m/>
    <m/>
    <m/>
    <m/>
    <b v="1"/>
    <b v="1"/>
    <b v="1"/>
    <b v="1"/>
  </r>
  <r>
    <n v="406"/>
    <x v="404"/>
    <x v="9"/>
    <m/>
    <s v="Product;Blocked;Phase 2.5"/>
    <m/>
    <x v="1"/>
    <x v="3"/>
    <n v="30"/>
    <n v="5"/>
    <x v="7"/>
    <n v="2"/>
    <x v="0"/>
    <n v="1"/>
    <n v="0"/>
    <x v="0"/>
    <n v="1"/>
    <n v="1"/>
    <n v="2"/>
    <n v="1"/>
    <x v="0"/>
    <n v="2"/>
    <n v="2"/>
    <x v="2"/>
    <n v="2"/>
    <n v="1"/>
    <x v="0"/>
    <d v="2025-08-21T00:00:00"/>
    <d v="2025-08-22T00:00:00"/>
    <x v="27"/>
    <x v="27"/>
    <x v="27"/>
    <x v="27"/>
    <x v="27"/>
    <x v="27"/>
    <b v="1"/>
    <b v="1"/>
    <b v="1"/>
    <m/>
    <m/>
    <m/>
    <m/>
    <m/>
    <m/>
    <m/>
    <m/>
    <m/>
    <m/>
    <b v="1"/>
    <b v="1"/>
    <b v="1"/>
    <b v="1"/>
  </r>
  <r>
    <n v="407"/>
    <x v="405"/>
    <x v="9"/>
    <m/>
    <s v="Product;Blocked;Phase 2.5"/>
    <m/>
    <x v="1"/>
    <x v="3"/>
    <n v="14"/>
    <n v="5"/>
    <x v="8"/>
    <n v="2"/>
    <x v="0"/>
    <n v="1"/>
    <n v="0"/>
    <x v="0"/>
    <n v="1"/>
    <n v="1"/>
    <n v="2"/>
    <n v="1"/>
    <x v="0"/>
    <n v="2"/>
    <n v="2"/>
    <x v="2"/>
    <n v="2"/>
    <n v="1"/>
    <x v="0"/>
    <d v="2025-08-22T00:00:00"/>
    <d v="2025-08-23T00:00:00"/>
    <x v="28"/>
    <x v="28"/>
    <x v="28"/>
    <x v="28"/>
    <x v="28"/>
    <x v="28"/>
    <b v="1"/>
    <b v="1"/>
    <b v="1"/>
    <m/>
    <m/>
    <m/>
    <m/>
    <m/>
    <m/>
    <m/>
    <m/>
    <m/>
    <m/>
    <b v="1"/>
    <b v="1"/>
    <b v="1"/>
    <b v="1"/>
  </r>
  <r>
    <n v="408"/>
    <x v="406"/>
    <x v="9"/>
    <m/>
    <s v="Product;Blocked;Phase 2.5"/>
    <m/>
    <x v="1"/>
    <x v="3"/>
    <n v="11"/>
    <n v="5"/>
    <x v="9"/>
    <n v="2"/>
    <x v="0"/>
    <n v="1"/>
    <n v="0"/>
    <x v="0"/>
    <n v="1"/>
    <n v="1"/>
    <n v="2"/>
    <n v="1"/>
    <x v="0"/>
    <n v="2"/>
    <n v="2"/>
    <x v="2"/>
    <n v="2"/>
    <n v="1"/>
    <x v="0"/>
    <d v="2025-08-23T00:00:00"/>
    <d v="2025-08-24T00:00:00"/>
    <x v="29"/>
    <x v="29"/>
    <x v="29"/>
    <x v="29"/>
    <x v="29"/>
    <x v="29"/>
    <b v="1"/>
    <b v="1"/>
    <b v="1"/>
    <m/>
    <m/>
    <m/>
    <m/>
    <m/>
    <m/>
    <m/>
    <m/>
    <m/>
    <m/>
    <b v="1"/>
    <b v="1"/>
    <b v="1"/>
    <b v="1"/>
  </r>
  <r>
    <n v="409"/>
    <x v="407"/>
    <x v="9"/>
    <m/>
    <s v="Product;Blocked;Phase 2.5"/>
    <m/>
    <x v="1"/>
    <x v="3"/>
    <n v="12"/>
    <n v="5"/>
    <x v="10"/>
    <n v="2"/>
    <x v="0"/>
    <n v="1"/>
    <n v="0"/>
    <x v="0"/>
    <n v="1"/>
    <n v="1"/>
    <n v="2"/>
    <n v="1"/>
    <x v="0"/>
    <n v="2"/>
    <n v="2"/>
    <x v="2"/>
    <n v="2"/>
    <n v="1"/>
    <x v="0"/>
    <d v="2025-08-24T00:00:00"/>
    <d v="2025-08-25T00:00:00"/>
    <x v="0"/>
    <x v="0"/>
    <x v="0"/>
    <x v="0"/>
    <x v="0"/>
    <x v="0"/>
    <b v="1"/>
    <b v="1"/>
    <b v="1"/>
    <m/>
    <m/>
    <m/>
    <m/>
    <m/>
    <m/>
    <m/>
    <m/>
    <m/>
    <m/>
    <b v="1"/>
    <b v="1"/>
    <b v="1"/>
    <b v="1"/>
  </r>
  <r>
    <n v="410"/>
    <x v="408"/>
    <x v="9"/>
    <m/>
    <s v="Product;Blocked;Phase 2.5"/>
    <m/>
    <x v="1"/>
    <x v="3"/>
    <n v="16"/>
    <n v="5"/>
    <x v="11"/>
    <n v="2"/>
    <x v="0"/>
    <n v="1"/>
    <n v="0"/>
    <x v="0"/>
    <n v="1"/>
    <n v="1"/>
    <n v="2"/>
    <n v="1"/>
    <x v="0"/>
    <n v="2"/>
    <n v="2"/>
    <x v="2"/>
    <n v="2"/>
    <n v="1"/>
    <x v="0"/>
    <d v="2025-08-25T00:00:00"/>
    <d v="2025-08-26T00:00:00"/>
    <x v="1"/>
    <x v="1"/>
    <x v="1"/>
    <x v="1"/>
    <x v="1"/>
    <x v="1"/>
    <b v="1"/>
    <b v="1"/>
    <b v="1"/>
    <m/>
    <m/>
    <m/>
    <m/>
    <m/>
    <m/>
    <m/>
    <m/>
    <m/>
    <m/>
    <b v="1"/>
    <b v="1"/>
    <b v="1"/>
    <b v="1"/>
  </r>
  <r>
    <n v="411"/>
    <x v="409"/>
    <x v="2"/>
    <s v="Rhoda Gill - Network;Michael S Mckinney;Nicole Simpson"/>
    <s v="Product;Phase 2.5"/>
    <m/>
    <x v="1"/>
    <x v="1"/>
    <n v="10"/>
    <n v="5"/>
    <x v="12"/>
    <n v="2"/>
    <x v="0"/>
    <n v="1"/>
    <n v="0"/>
    <x v="0"/>
    <n v="1"/>
    <n v="1"/>
    <n v="2"/>
    <n v="1"/>
    <x v="0"/>
    <n v="2"/>
    <n v="2"/>
    <x v="2"/>
    <n v="2"/>
    <n v="1"/>
    <x v="0"/>
    <d v="2025-08-26T00:00:00"/>
    <d v="2025-08-27T00:00:00"/>
    <x v="20"/>
    <x v="20"/>
    <x v="20"/>
    <x v="20"/>
    <x v="20"/>
    <x v="20"/>
    <b v="1"/>
    <b v="1"/>
    <b v="1"/>
    <m/>
    <m/>
    <m/>
    <m/>
    <m/>
    <m/>
    <m/>
    <m/>
    <m/>
    <m/>
    <b v="1"/>
    <b v="1"/>
    <b v="1"/>
    <b v="1"/>
  </r>
  <r>
    <n v="412"/>
    <x v="410"/>
    <x v="2"/>
    <s v="Rhoda Gill - Network;Michael S Mckinney;Nicole Simpson"/>
    <s v="Product;Phase 2.5"/>
    <m/>
    <x v="1"/>
    <x v="1"/>
    <n v="10"/>
    <n v="5"/>
    <x v="12"/>
    <n v="2"/>
    <x v="0"/>
    <n v="1"/>
    <n v="0"/>
    <x v="0"/>
    <n v="1"/>
    <n v="1"/>
    <n v="2"/>
    <n v="1"/>
    <x v="0"/>
    <n v="2"/>
    <n v="2"/>
    <x v="2"/>
    <n v="2"/>
    <n v="1"/>
    <x v="0"/>
    <d v="2025-08-27T00:00:00"/>
    <d v="2025-08-28T00:00:00"/>
    <x v="4"/>
    <x v="4"/>
    <x v="4"/>
    <x v="4"/>
    <x v="4"/>
    <x v="4"/>
    <b v="1"/>
    <b v="1"/>
    <b v="1"/>
    <m/>
    <m/>
    <m/>
    <m/>
    <m/>
    <m/>
    <m/>
    <m/>
    <m/>
    <m/>
    <m/>
    <b v="1"/>
    <b v="1"/>
    <b v="1"/>
  </r>
  <r>
    <n v="413"/>
    <x v="411"/>
    <x v="2"/>
    <s v="Rhoda Gill - Network;Michael S Mckinney;Nicole Simpson"/>
    <s v="Product;Phase 2.5"/>
    <m/>
    <x v="1"/>
    <x v="1"/>
    <n v="10"/>
    <n v="5"/>
    <x v="12"/>
    <n v="2"/>
    <x v="0"/>
    <n v="1"/>
    <n v="0"/>
    <x v="0"/>
    <n v="1"/>
    <n v="1"/>
    <n v="2"/>
    <n v="1"/>
    <x v="0"/>
    <n v="2"/>
    <n v="2"/>
    <x v="2"/>
    <n v="2"/>
    <n v="1"/>
    <x v="0"/>
    <d v="2025-08-28T00:00:00"/>
    <d v="2025-08-29T00:00:00"/>
    <x v="5"/>
    <x v="5"/>
    <x v="5"/>
    <x v="5"/>
    <x v="5"/>
    <x v="5"/>
    <b v="1"/>
    <b v="1"/>
    <b v="1"/>
    <m/>
    <m/>
    <m/>
    <m/>
    <m/>
    <m/>
    <m/>
    <m/>
    <m/>
    <m/>
    <m/>
    <b v="1"/>
    <b v="1"/>
    <b v="1"/>
  </r>
  <r>
    <n v="414"/>
    <x v="412"/>
    <x v="2"/>
    <s v="Rhoda Gill - Network;Michael S Mckinney;Nicole Simpson"/>
    <s v="Product;Phase 2.5"/>
    <m/>
    <x v="1"/>
    <x v="1"/>
    <n v="10"/>
    <n v="5"/>
    <x v="12"/>
    <n v="2"/>
    <x v="0"/>
    <n v="1"/>
    <n v="0"/>
    <x v="0"/>
    <n v="1"/>
    <n v="1"/>
    <n v="2"/>
    <n v="1"/>
    <x v="0"/>
    <n v="2"/>
    <n v="2"/>
    <x v="2"/>
    <n v="2"/>
    <n v="1"/>
    <x v="0"/>
    <d v="2025-08-29T00:00:00"/>
    <d v="2025-08-30T00:00:00"/>
    <x v="6"/>
    <x v="6"/>
    <x v="6"/>
    <x v="6"/>
    <x v="6"/>
    <x v="6"/>
    <b v="1"/>
    <b v="1"/>
    <b v="1"/>
    <m/>
    <m/>
    <m/>
    <m/>
    <m/>
    <m/>
    <m/>
    <m/>
    <m/>
    <m/>
    <m/>
    <b v="1"/>
    <b v="1"/>
    <b v="1"/>
  </r>
  <r>
    <n v="415"/>
    <x v="413"/>
    <x v="0"/>
    <s v="Rhoda Gill - Network;Michael S Mckinney"/>
    <s v="Blocked"/>
    <m/>
    <x v="1"/>
    <x v="0"/>
    <n v="10"/>
    <n v="5"/>
    <x v="12"/>
    <n v="2"/>
    <x v="0"/>
    <n v="1"/>
    <n v="0"/>
    <x v="0"/>
    <n v="1"/>
    <n v="1"/>
    <n v="2"/>
    <n v="1"/>
    <x v="0"/>
    <n v="2"/>
    <n v="2"/>
    <x v="2"/>
    <n v="2"/>
    <n v="1"/>
    <x v="0"/>
    <d v="2025-08-30T00:00:00"/>
    <d v="2025-08-31T00:00:00"/>
    <x v="7"/>
    <x v="7"/>
    <x v="7"/>
    <x v="7"/>
    <x v="7"/>
    <x v="7"/>
    <b v="1"/>
    <b v="1"/>
    <b v="1"/>
    <m/>
    <m/>
    <m/>
    <m/>
    <m/>
    <m/>
    <m/>
    <m/>
    <m/>
    <m/>
    <m/>
    <b v="1"/>
    <b v="1"/>
    <b v="1"/>
  </r>
  <r>
    <n v="416"/>
    <x v="414"/>
    <x v="12"/>
    <s v="Douglas R Sims;Rhoda Gill - Network;Michael S Mckinney"/>
    <s v="Sample Template;Sample Type;Batch Template"/>
    <m/>
    <x v="1"/>
    <x v="4"/>
    <n v="10"/>
    <n v="5"/>
    <x v="12"/>
    <n v="2"/>
    <x v="0"/>
    <n v="1"/>
    <n v="0"/>
    <x v="0"/>
    <n v="1"/>
    <n v="1"/>
    <n v="2"/>
    <n v="1"/>
    <x v="0"/>
    <n v="2"/>
    <n v="2"/>
    <x v="2"/>
    <n v="2"/>
    <n v="1"/>
    <x v="0"/>
    <d v="2025-08-31T00:00:00"/>
    <d v="2025-09-01T00:00:00"/>
    <x v="8"/>
    <x v="8"/>
    <x v="8"/>
    <x v="8"/>
    <x v="8"/>
    <x v="8"/>
    <b v="1"/>
    <b v="1"/>
    <b v="1"/>
    <m/>
    <m/>
    <m/>
    <m/>
    <m/>
    <m/>
    <m/>
    <m/>
    <m/>
    <m/>
    <m/>
    <b v="1"/>
    <b v="1"/>
    <b v="1"/>
  </r>
  <r>
    <n v="417"/>
    <x v="415"/>
    <x v="12"/>
    <s v="Douglas R Sims;Rhoda Gill - Network;Michael S Mckinney"/>
    <m/>
    <m/>
    <x v="1"/>
    <x v="4"/>
    <n v="10"/>
    <n v="5"/>
    <x v="12"/>
    <n v="2"/>
    <x v="0"/>
    <n v="1"/>
    <n v="0"/>
    <x v="0"/>
    <n v="1"/>
    <n v="1"/>
    <n v="2"/>
    <n v="1"/>
    <x v="0"/>
    <n v="2"/>
    <n v="2"/>
    <x v="2"/>
    <n v="2"/>
    <n v="1"/>
    <x v="0"/>
    <d v="2025-09-01T00:00:00"/>
    <d v="2025-09-02T00:00:00"/>
    <x v="9"/>
    <x v="9"/>
    <x v="9"/>
    <x v="9"/>
    <x v="9"/>
    <x v="9"/>
    <b v="1"/>
    <b v="1"/>
    <b v="1"/>
    <m/>
    <m/>
    <m/>
    <m/>
    <m/>
    <m/>
    <m/>
    <m/>
    <m/>
    <m/>
    <m/>
    <b v="1"/>
    <b v="1"/>
    <b v="1"/>
  </r>
  <r>
    <n v="418"/>
    <x v="416"/>
    <x v="8"/>
    <s v="Joseph Alexander - Network;Rhoda Gill"/>
    <s v="Instrument;Calibration Method"/>
    <m/>
    <x v="1"/>
    <x v="0"/>
    <n v="10"/>
    <n v="5"/>
    <x v="12"/>
    <n v="2"/>
    <x v="0"/>
    <n v="1"/>
    <n v="0"/>
    <x v="0"/>
    <n v="1"/>
    <n v="1"/>
    <n v="2"/>
    <n v="1"/>
    <x v="0"/>
    <n v="2"/>
    <n v="2"/>
    <x v="2"/>
    <n v="2"/>
    <n v="1"/>
    <x v="0"/>
    <d v="2025-09-02T00:00:00"/>
    <d v="2025-09-03T00:00:00"/>
    <x v="10"/>
    <x v="10"/>
    <x v="10"/>
    <x v="10"/>
    <x v="10"/>
    <x v="10"/>
    <b v="1"/>
    <b v="1"/>
    <b v="1"/>
    <m/>
    <m/>
    <m/>
    <m/>
    <m/>
    <m/>
    <m/>
    <m/>
    <m/>
    <m/>
    <m/>
    <b v="1"/>
    <b v="1"/>
    <b v="1"/>
  </r>
  <r>
    <n v="419"/>
    <x v="417"/>
    <x v="8"/>
    <s v="Tim Patch - Network;Rhoda Gill"/>
    <s v="Instrument;Calibration Method"/>
    <m/>
    <x v="1"/>
    <x v="0"/>
    <n v="10"/>
    <n v="5"/>
    <x v="12"/>
    <n v="2"/>
    <x v="0"/>
    <n v="1"/>
    <n v="0"/>
    <x v="0"/>
    <n v="1"/>
    <n v="1"/>
    <n v="2"/>
    <n v="1"/>
    <x v="0"/>
    <n v="2"/>
    <n v="2"/>
    <x v="2"/>
    <n v="2"/>
    <n v="1"/>
    <x v="0"/>
    <d v="2025-09-03T00:00:00"/>
    <d v="2025-09-04T00:00:00"/>
    <x v="11"/>
    <x v="11"/>
    <x v="11"/>
    <x v="11"/>
    <x v="11"/>
    <x v="11"/>
    <b v="1"/>
    <b v="1"/>
    <b v="1"/>
    <m/>
    <m/>
    <m/>
    <m/>
    <m/>
    <m/>
    <m/>
    <m/>
    <m/>
    <m/>
    <m/>
    <b v="1"/>
    <b v="1"/>
    <b v="1"/>
  </r>
  <r>
    <n v="420"/>
    <x v="418"/>
    <x v="8"/>
    <s v="Tim Patch - Network;Michael S Mckinney;Joseph Alexander - Network;Rhoda Gill"/>
    <s v="Test Method"/>
    <m/>
    <x v="1"/>
    <x v="0"/>
    <n v="10"/>
    <n v="5"/>
    <x v="12"/>
    <n v="2"/>
    <x v="0"/>
    <n v="1"/>
    <n v="0"/>
    <x v="0"/>
    <n v="1"/>
    <n v="1"/>
    <n v="2"/>
    <n v="1"/>
    <x v="0"/>
    <n v="2"/>
    <n v="2"/>
    <x v="2"/>
    <n v="2"/>
    <n v="1"/>
    <x v="0"/>
    <d v="2025-09-04T00:00:00"/>
    <d v="2025-09-05T00:00:00"/>
    <x v="12"/>
    <x v="12"/>
    <x v="12"/>
    <x v="12"/>
    <x v="12"/>
    <x v="12"/>
    <b v="1"/>
    <b v="1"/>
    <b v="1"/>
    <m/>
    <m/>
    <m/>
    <m/>
    <m/>
    <m/>
    <m/>
    <m/>
    <m/>
    <m/>
    <m/>
    <b v="1"/>
    <b v="1"/>
    <b v="1"/>
  </r>
  <r>
    <n v="421"/>
    <x v="419"/>
    <x v="8"/>
    <s v="Tim Patch - Network;Michael S Mckinney;Joseph Alexander - Network;Rhoda Gill"/>
    <s v="Test Method"/>
    <m/>
    <x v="1"/>
    <x v="0"/>
    <n v="10"/>
    <n v="5"/>
    <x v="12"/>
    <n v="2"/>
    <x v="0"/>
    <n v="1"/>
    <n v="0"/>
    <x v="0"/>
    <n v="1"/>
    <n v="1"/>
    <n v="2"/>
    <n v="1"/>
    <x v="0"/>
    <n v="2"/>
    <n v="2"/>
    <x v="2"/>
    <n v="2"/>
    <n v="1"/>
    <x v="0"/>
    <d v="2025-09-05T00:00:00"/>
    <d v="2025-09-06T00:00:00"/>
    <x v="13"/>
    <x v="13"/>
    <x v="13"/>
    <x v="13"/>
    <x v="13"/>
    <x v="13"/>
    <b v="1"/>
    <b v="1"/>
    <b v="1"/>
    <m/>
    <m/>
    <m/>
    <m/>
    <m/>
    <m/>
    <m/>
    <m/>
    <m/>
    <m/>
    <m/>
    <b v="1"/>
    <b v="1"/>
    <b v="1"/>
  </r>
  <r>
    <n v="422"/>
    <x v="420"/>
    <x v="8"/>
    <s v="Tim Patch - Network;Michael S Mckinney;Joseph Alexander - Network;Rhoda Gill"/>
    <s v="Test Method"/>
    <m/>
    <x v="1"/>
    <x v="0"/>
    <n v="10"/>
    <n v="5"/>
    <x v="12"/>
    <n v="2"/>
    <x v="0"/>
    <n v="1"/>
    <n v="0"/>
    <x v="0"/>
    <n v="1"/>
    <n v="1"/>
    <n v="2"/>
    <n v="1"/>
    <x v="0"/>
    <n v="2"/>
    <n v="2"/>
    <x v="2"/>
    <n v="2"/>
    <n v="1"/>
    <x v="0"/>
    <d v="2025-09-06T00:00:00"/>
    <d v="2025-09-07T00:00:00"/>
    <x v="14"/>
    <x v="14"/>
    <x v="14"/>
    <x v="14"/>
    <x v="14"/>
    <x v="14"/>
    <b v="1"/>
    <b v="1"/>
    <b v="1"/>
    <m/>
    <m/>
    <m/>
    <m/>
    <m/>
    <m/>
    <m/>
    <m/>
    <m/>
    <m/>
    <m/>
    <b v="1"/>
    <b v="1"/>
    <b v="1"/>
  </r>
  <r>
    <n v="423"/>
    <x v="421"/>
    <x v="8"/>
    <s v="Tim Patch - Network;Michael S Mckinney;Joseph Alexander - Network;Rhoda Gill"/>
    <s v="Test Method"/>
    <m/>
    <x v="1"/>
    <x v="0"/>
    <n v="10"/>
    <n v="5"/>
    <x v="12"/>
    <n v="2"/>
    <x v="0"/>
    <n v="1"/>
    <n v="0"/>
    <x v="0"/>
    <n v="1"/>
    <n v="1"/>
    <n v="2"/>
    <n v="1"/>
    <x v="0"/>
    <n v="2"/>
    <n v="2"/>
    <x v="2"/>
    <n v="2"/>
    <n v="1"/>
    <x v="0"/>
    <d v="2025-09-07T00:00:00"/>
    <d v="2025-09-08T00:00:00"/>
    <x v="15"/>
    <x v="15"/>
    <x v="15"/>
    <x v="15"/>
    <x v="15"/>
    <x v="15"/>
    <b v="1"/>
    <b v="1"/>
    <b v="1"/>
    <m/>
    <m/>
    <m/>
    <m/>
    <m/>
    <m/>
    <m/>
    <m/>
    <m/>
    <m/>
    <m/>
    <b v="1"/>
    <b v="1"/>
    <b v="1"/>
  </r>
  <r>
    <n v="424"/>
    <x v="422"/>
    <x v="8"/>
    <s v="Tim Patch - Network;Michael S Mckinney;Joseph Alexander - Network;Rhoda Gill"/>
    <s v="Test Method"/>
    <m/>
    <x v="1"/>
    <x v="0"/>
    <n v="10"/>
    <n v="5"/>
    <x v="12"/>
    <n v="2"/>
    <x v="0"/>
    <n v="1"/>
    <n v="0"/>
    <x v="0"/>
    <n v="1"/>
    <n v="1"/>
    <n v="2"/>
    <n v="1"/>
    <x v="0"/>
    <n v="2"/>
    <n v="2"/>
    <x v="2"/>
    <n v="2"/>
    <n v="1"/>
    <x v="0"/>
    <d v="2025-09-08T00:00:00"/>
    <d v="2025-09-09T00:00:00"/>
    <x v="16"/>
    <x v="16"/>
    <x v="16"/>
    <x v="16"/>
    <x v="16"/>
    <x v="16"/>
    <b v="1"/>
    <b v="1"/>
    <b v="1"/>
    <m/>
    <m/>
    <m/>
    <m/>
    <m/>
    <m/>
    <m/>
    <m/>
    <m/>
    <m/>
    <m/>
    <b v="1"/>
    <m/>
    <b v="1"/>
  </r>
  <r>
    <n v="425"/>
    <x v="423"/>
    <x v="8"/>
    <s v="Tim Patch - Network;Michael S Mckinney;Joseph Alexander - Network;Rhoda Gill"/>
    <s v="Test Method"/>
    <m/>
    <x v="1"/>
    <x v="0"/>
    <n v="10"/>
    <n v="5"/>
    <x v="12"/>
    <n v="2"/>
    <x v="0"/>
    <n v="1"/>
    <n v="0"/>
    <x v="0"/>
    <n v="1"/>
    <n v="1"/>
    <n v="2"/>
    <n v="1"/>
    <x v="0"/>
    <n v="2"/>
    <n v="2"/>
    <x v="2"/>
    <n v="2"/>
    <n v="1"/>
    <x v="0"/>
    <d v="2025-09-09T00:00:00"/>
    <d v="2025-09-10T00:00:00"/>
    <x v="17"/>
    <x v="17"/>
    <x v="17"/>
    <x v="17"/>
    <x v="17"/>
    <x v="17"/>
    <b v="1"/>
    <b v="1"/>
    <b v="1"/>
    <m/>
    <m/>
    <m/>
    <m/>
    <m/>
    <m/>
    <m/>
    <m/>
    <m/>
    <m/>
    <m/>
    <b v="1"/>
    <m/>
    <b v="1"/>
  </r>
  <r>
    <n v="426"/>
    <x v="424"/>
    <x v="8"/>
    <s v="Tim Patch - Network;Michael S Mckinney;Joseph Alexander - Network;Rhoda Gill"/>
    <s v="Test Method"/>
    <m/>
    <x v="1"/>
    <x v="0"/>
    <n v="10"/>
    <n v="5"/>
    <x v="12"/>
    <n v="2"/>
    <x v="0"/>
    <n v="1"/>
    <n v="0"/>
    <x v="0"/>
    <n v="1"/>
    <n v="1"/>
    <n v="2"/>
    <n v="1"/>
    <x v="0"/>
    <n v="2"/>
    <n v="2"/>
    <x v="2"/>
    <n v="2"/>
    <n v="1"/>
    <x v="0"/>
    <d v="2025-09-10T00:00:00"/>
    <d v="2025-09-11T00:00:00"/>
    <x v="18"/>
    <x v="18"/>
    <x v="18"/>
    <x v="18"/>
    <x v="18"/>
    <x v="18"/>
    <b v="1"/>
    <b v="1"/>
    <b v="1"/>
    <m/>
    <m/>
    <m/>
    <m/>
    <m/>
    <m/>
    <m/>
    <m/>
    <m/>
    <m/>
    <m/>
    <b v="1"/>
    <m/>
    <b v="1"/>
  </r>
  <r>
    <n v="427"/>
    <x v="425"/>
    <x v="8"/>
    <s v="Tim Patch - Network;Michael S Mckinney;Joseph Alexander - Network;Rhoda Gill"/>
    <s v="Test Method"/>
    <m/>
    <x v="1"/>
    <x v="0"/>
    <n v="10"/>
    <n v="5"/>
    <x v="12"/>
    <n v="2"/>
    <x v="0"/>
    <n v="1"/>
    <n v="0"/>
    <x v="0"/>
    <n v="1"/>
    <n v="1"/>
    <n v="2"/>
    <n v="1"/>
    <x v="0"/>
    <n v="2"/>
    <n v="2"/>
    <x v="2"/>
    <n v="2"/>
    <n v="1"/>
    <x v="0"/>
    <d v="2025-09-11T00:00:00"/>
    <d v="2025-09-12T00:00:00"/>
    <x v="19"/>
    <x v="19"/>
    <x v="19"/>
    <x v="19"/>
    <x v="19"/>
    <x v="19"/>
    <b v="1"/>
    <b v="1"/>
    <b v="1"/>
    <m/>
    <m/>
    <m/>
    <m/>
    <m/>
    <m/>
    <m/>
    <m/>
    <m/>
    <m/>
    <m/>
    <b v="1"/>
    <m/>
    <b v="1"/>
  </r>
  <r>
    <n v="428"/>
    <x v="426"/>
    <x v="8"/>
    <s v="Tim Patch - Network;Michael S Mckinney;Joseph Alexander - Network;Rhoda Gill"/>
    <s v="Test Method"/>
    <m/>
    <x v="1"/>
    <x v="0"/>
    <n v="10"/>
    <n v="5"/>
    <x v="12"/>
    <n v="2"/>
    <x v="0"/>
    <n v="1"/>
    <n v="0"/>
    <x v="0"/>
    <n v="1"/>
    <n v="1"/>
    <n v="2"/>
    <n v="1"/>
    <x v="0"/>
    <n v="2"/>
    <n v="2"/>
    <x v="2"/>
    <n v="2"/>
    <n v="1"/>
    <x v="0"/>
    <d v="2025-09-12T00:00:00"/>
    <d v="2025-09-13T00:00:00"/>
    <x v="20"/>
    <x v="20"/>
    <x v="20"/>
    <x v="20"/>
    <x v="20"/>
    <x v="20"/>
    <b v="1"/>
    <b v="1"/>
    <b v="1"/>
    <m/>
    <m/>
    <m/>
    <m/>
    <m/>
    <m/>
    <m/>
    <m/>
    <m/>
    <m/>
    <m/>
    <b v="1"/>
    <m/>
    <b v="1"/>
  </r>
  <r>
    <n v="429"/>
    <x v="427"/>
    <x v="8"/>
    <s v="Tim Patch - Network;Michael S Mckinney;Joseph Alexander - Network;Rhoda Gill"/>
    <s v="Test Method"/>
    <m/>
    <x v="1"/>
    <x v="0"/>
    <n v="10"/>
    <n v="5"/>
    <x v="12"/>
    <n v="2"/>
    <x v="0"/>
    <n v="1"/>
    <n v="0"/>
    <x v="0"/>
    <n v="1"/>
    <n v="1"/>
    <n v="2"/>
    <n v="1"/>
    <x v="0"/>
    <n v="2"/>
    <n v="2"/>
    <x v="2"/>
    <n v="2"/>
    <n v="1"/>
    <x v="0"/>
    <d v="2025-09-13T00:00:00"/>
    <d v="2025-09-14T00:00:00"/>
    <x v="21"/>
    <x v="21"/>
    <x v="21"/>
    <x v="21"/>
    <x v="21"/>
    <x v="21"/>
    <b v="1"/>
    <b v="1"/>
    <b v="1"/>
    <m/>
    <m/>
    <m/>
    <m/>
    <m/>
    <m/>
    <m/>
    <m/>
    <m/>
    <m/>
    <m/>
    <b v="1"/>
    <m/>
    <b v="1"/>
  </r>
  <r>
    <n v="430"/>
    <x v="428"/>
    <x v="13"/>
    <s v="Tim Patch - Network;Michael S Mckinney;Joseph Alexander - Network"/>
    <s v="Test Method"/>
    <m/>
    <x v="1"/>
    <x v="2"/>
    <n v="10"/>
    <n v="5"/>
    <x v="12"/>
    <n v="2"/>
    <x v="0"/>
    <n v="1"/>
    <n v="0"/>
    <x v="0"/>
    <n v="1"/>
    <n v="1"/>
    <n v="2"/>
    <n v="1"/>
    <x v="0"/>
    <n v="2"/>
    <n v="2"/>
    <x v="2"/>
    <n v="2"/>
    <n v="1"/>
    <x v="0"/>
    <d v="2025-09-14T00:00:00"/>
    <d v="2025-09-15T00:00:00"/>
    <x v="22"/>
    <x v="22"/>
    <x v="22"/>
    <x v="22"/>
    <x v="22"/>
    <x v="22"/>
    <b v="1"/>
    <b v="1"/>
    <b v="1"/>
    <m/>
    <m/>
    <m/>
    <m/>
    <m/>
    <m/>
    <m/>
    <m/>
    <m/>
    <m/>
    <m/>
    <b v="1"/>
    <m/>
    <b v="1"/>
  </r>
  <r>
    <n v="431"/>
    <x v="429"/>
    <x v="8"/>
    <s v="Rhoda Gill - Network;Tim Patch - Network"/>
    <s v="Instrument;Calibration Method"/>
    <m/>
    <x v="1"/>
    <x v="0"/>
    <n v="10"/>
    <n v="5"/>
    <x v="12"/>
    <n v="2"/>
    <x v="0"/>
    <n v="1"/>
    <n v="0"/>
    <x v="0"/>
    <n v="1"/>
    <n v="1"/>
    <n v="2"/>
    <n v="1"/>
    <x v="0"/>
    <n v="2"/>
    <n v="2"/>
    <x v="2"/>
    <n v="2"/>
    <n v="1"/>
    <x v="0"/>
    <d v="2025-09-15T00:00:00"/>
    <d v="2025-09-16T00:00:00"/>
    <x v="23"/>
    <x v="23"/>
    <x v="23"/>
    <x v="23"/>
    <x v="23"/>
    <x v="23"/>
    <b v="1"/>
    <b v="1"/>
    <b v="1"/>
    <m/>
    <m/>
    <m/>
    <m/>
    <m/>
    <m/>
    <m/>
    <m/>
    <m/>
    <m/>
    <m/>
    <b v="1"/>
    <m/>
    <b v="1"/>
  </r>
  <r>
    <n v="432"/>
    <x v="430"/>
    <x v="4"/>
    <s v="Rhoda Gill - Network;Michael S Mckinney;Nicole Simpson"/>
    <s v="Product"/>
    <m/>
    <x v="1"/>
    <x v="1"/>
    <n v="10"/>
    <n v="5"/>
    <x v="12"/>
    <n v="2"/>
    <x v="0"/>
    <n v="1"/>
    <n v="0"/>
    <x v="0"/>
    <n v="1"/>
    <n v="1"/>
    <n v="2"/>
    <n v="1"/>
    <x v="0"/>
    <n v="2"/>
    <n v="2"/>
    <x v="2"/>
    <n v="2"/>
    <n v="1"/>
    <x v="0"/>
    <d v="2025-09-16T00:00:00"/>
    <d v="2025-09-17T00:00:00"/>
    <x v="24"/>
    <x v="24"/>
    <x v="24"/>
    <x v="24"/>
    <x v="24"/>
    <x v="24"/>
    <b v="1"/>
    <b v="1"/>
    <b v="1"/>
    <m/>
    <m/>
    <m/>
    <m/>
    <m/>
    <m/>
    <m/>
    <m/>
    <m/>
    <m/>
    <m/>
    <b v="1"/>
    <m/>
    <b v="1"/>
  </r>
  <r>
    <n v="433"/>
    <x v="431"/>
    <x v="4"/>
    <s v="Rhoda Gill - Network;Michael S Mckinney;Nicole Simpson"/>
    <s v="Product"/>
    <m/>
    <x v="1"/>
    <x v="1"/>
    <n v="20"/>
    <n v="5"/>
    <x v="0"/>
    <n v="2"/>
    <x v="0"/>
    <n v="1"/>
    <n v="0"/>
    <x v="0"/>
    <n v="1"/>
    <n v="1"/>
    <n v="2"/>
    <n v="1"/>
    <x v="0"/>
    <n v="2"/>
    <n v="2"/>
    <x v="2"/>
    <n v="2"/>
    <n v="1"/>
    <x v="0"/>
    <d v="2025-09-17T00:00:00"/>
    <d v="2025-09-18T00:00:00"/>
    <x v="25"/>
    <x v="25"/>
    <x v="25"/>
    <x v="25"/>
    <x v="25"/>
    <x v="25"/>
    <b v="1"/>
    <b v="1"/>
    <b v="1"/>
    <m/>
    <m/>
    <m/>
    <m/>
    <m/>
    <m/>
    <m/>
    <m/>
    <m/>
    <m/>
    <m/>
    <b v="1"/>
    <m/>
    <b v="1"/>
  </r>
  <r>
    <n v="434"/>
    <x v="432"/>
    <x v="4"/>
    <s v="Rhoda Gill - Network;Tim Patch - Network;Michael S Mckinney;Gregory A Dial;Keith P Parsons"/>
    <s v="Instrument Types"/>
    <m/>
    <x v="1"/>
    <x v="1"/>
    <n v="21"/>
    <n v="5"/>
    <x v="1"/>
    <n v="2"/>
    <x v="0"/>
    <n v="1"/>
    <n v="0"/>
    <x v="0"/>
    <n v="1"/>
    <n v="1"/>
    <n v="2"/>
    <n v="1"/>
    <x v="0"/>
    <n v="2"/>
    <n v="2"/>
    <x v="2"/>
    <n v="2"/>
    <n v="1"/>
    <x v="0"/>
    <d v="2025-09-18T00:00:00"/>
    <d v="2025-09-19T00:00:00"/>
    <x v="26"/>
    <x v="26"/>
    <x v="26"/>
    <x v="26"/>
    <x v="26"/>
    <x v="26"/>
    <b v="1"/>
    <b v="1"/>
    <b v="1"/>
    <m/>
    <m/>
    <m/>
    <m/>
    <m/>
    <m/>
    <m/>
    <m/>
    <m/>
    <m/>
    <m/>
    <b v="1"/>
    <m/>
    <b v="1"/>
  </r>
  <r>
    <n v="435"/>
    <x v="433"/>
    <x v="13"/>
    <s v="Rhoda Gill - Network;Tim Patch - Network;Andree Martin - Network"/>
    <s v="Test Method;Do Not Delete until invoiced"/>
    <m/>
    <x v="1"/>
    <x v="2"/>
    <n v="22"/>
    <n v="5"/>
    <x v="2"/>
    <n v="2"/>
    <x v="0"/>
    <n v="1"/>
    <n v="0"/>
    <x v="0"/>
    <n v="1"/>
    <n v="1"/>
    <n v="2"/>
    <n v="1"/>
    <x v="0"/>
    <n v="2"/>
    <n v="2"/>
    <x v="2"/>
    <n v="2"/>
    <n v="1"/>
    <x v="0"/>
    <d v="2025-09-19T00:00:00"/>
    <d v="2025-09-20T00:00:00"/>
    <x v="27"/>
    <x v="27"/>
    <x v="27"/>
    <x v="27"/>
    <x v="27"/>
    <x v="27"/>
    <b v="1"/>
    <b v="1"/>
    <b v="1"/>
    <m/>
    <m/>
    <m/>
    <m/>
    <m/>
    <m/>
    <m/>
    <m/>
    <m/>
    <m/>
    <m/>
    <b v="1"/>
    <m/>
    <m/>
  </r>
  <r>
    <n v="436"/>
    <x v="434"/>
    <x v="14"/>
    <s v="Douglas R Sims;Tim Patch - Network;Michael S Mckinney;Joseph Alexander - Network;Rhoda Gill"/>
    <s v="Test Method"/>
    <m/>
    <x v="1"/>
    <x v="0"/>
    <n v="23"/>
    <n v="5"/>
    <x v="3"/>
    <n v="2"/>
    <x v="0"/>
    <n v="1"/>
    <n v="0"/>
    <x v="0"/>
    <n v="1"/>
    <n v="1"/>
    <n v="2"/>
    <n v="1"/>
    <x v="0"/>
    <n v="2"/>
    <n v="2"/>
    <x v="2"/>
    <n v="2"/>
    <n v="1"/>
    <x v="0"/>
    <d v="2025-09-20T00:00:00"/>
    <d v="2025-09-21T00:00:00"/>
    <x v="28"/>
    <x v="28"/>
    <x v="28"/>
    <x v="28"/>
    <x v="28"/>
    <x v="28"/>
    <b v="1"/>
    <b v="1"/>
    <b v="1"/>
    <m/>
    <m/>
    <m/>
    <m/>
    <m/>
    <m/>
    <m/>
    <m/>
    <m/>
    <m/>
    <m/>
    <b v="1"/>
    <m/>
    <m/>
  </r>
  <r>
    <n v="437"/>
    <x v="435"/>
    <x v="4"/>
    <s v="Tim Patch - Network;Michael S Mckinney;Nicole Simpson;Joseph Alexander - Network;Rhoda Gill"/>
    <s v="Test Method"/>
    <m/>
    <x v="1"/>
    <x v="1"/>
    <n v="25"/>
    <n v="5"/>
    <x v="4"/>
    <n v="2"/>
    <x v="0"/>
    <n v="1"/>
    <n v="0"/>
    <x v="0"/>
    <n v="1"/>
    <n v="1"/>
    <n v="2"/>
    <n v="1"/>
    <x v="0"/>
    <n v="2"/>
    <n v="2"/>
    <x v="2"/>
    <n v="2"/>
    <n v="1"/>
    <x v="0"/>
    <d v="2025-09-21T00:00:00"/>
    <d v="2025-09-22T00:00:00"/>
    <x v="29"/>
    <x v="29"/>
    <x v="29"/>
    <x v="29"/>
    <x v="29"/>
    <x v="29"/>
    <b v="1"/>
    <b v="1"/>
    <b v="1"/>
    <m/>
    <m/>
    <m/>
    <m/>
    <m/>
    <m/>
    <m/>
    <m/>
    <m/>
    <m/>
    <m/>
    <b v="1"/>
    <m/>
    <m/>
  </r>
  <r>
    <n v="438"/>
    <x v="436"/>
    <x v="12"/>
    <s v="Rhoda Gill - Network;Tim Patch - Network;Raquel Bolaños"/>
    <s v="Storage"/>
    <m/>
    <x v="1"/>
    <x v="4"/>
    <n v="25"/>
    <n v="5"/>
    <x v="4"/>
    <n v="2"/>
    <x v="0"/>
    <n v="1"/>
    <n v="0"/>
    <x v="0"/>
    <n v="1"/>
    <n v="1"/>
    <n v="2"/>
    <n v="1"/>
    <x v="0"/>
    <n v="2"/>
    <n v="2"/>
    <x v="2"/>
    <n v="2"/>
    <n v="1"/>
    <x v="0"/>
    <d v="2025-09-22T00:00:00"/>
    <d v="2025-09-23T00:00:00"/>
    <x v="0"/>
    <x v="0"/>
    <x v="0"/>
    <x v="0"/>
    <x v="0"/>
    <x v="0"/>
    <b v="1"/>
    <b v="1"/>
    <b v="1"/>
    <m/>
    <m/>
    <m/>
    <m/>
    <m/>
    <m/>
    <m/>
    <m/>
    <m/>
    <m/>
    <m/>
    <b v="1"/>
    <m/>
    <m/>
  </r>
  <r>
    <n v="439"/>
    <x v="437"/>
    <x v="12"/>
    <s v="Rhoda Gill - Network;Tim Patch - Network;Raquel Bolaños"/>
    <s v="Storage"/>
    <m/>
    <x v="1"/>
    <x v="4"/>
    <n v="26"/>
    <n v="5"/>
    <x v="5"/>
    <n v="2"/>
    <x v="0"/>
    <n v="1"/>
    <n v="0"/>
    <x v="0"/>
    <n v="1"/>
    <n v="1"/>
    <n v="2"/>
    <n v="1"/>
    <x v="0"/>
    <n v="2"/>
    <n v="2"/>
    <x v="2"/>
    <n v="2"/>
    <n v="1"/>
    <x v="0"/>
    <d v="2025-09-23T00:00:00"/>
    <d v="2025-09-24T00:00:00"/>
    <x v="1"/>
    <x v="1"/>
    <x v="1"/>
    <x v="1"/>
    <x v="1"/>
    <x v="1"/>
    <b v="1"/>
    <b v="1"/>
    <b v="1"/>
    <m/>
    <m/>
    <m/>
    <m/>
    <m/>
    <m/>
    <m/>
    <m/>
    <m/>
    <m/>
    <m/>
    <b v="1"/>
    <m/>
    <m/>
  </r>
  <r>
    <n v="440"/>
    <x v="438"/>
    <x v="12"/>
    <s v="Rhoda Gill - Network;Tim Patch - Network;Raquel Bolaños"/>
    <s v="Storage"/>
    <m/>
    <x v="1"/>
    <x v="4"/>
    <n v="25"/>
    <n v="5"/>
    <x v="4"/>
    <n v="2"/>
    <x v="0"/>
    <n v="1"/>
    <n v="0"/>
    <x v="0"/>
    <n v="1"/>
    <n v="1"/>
    <n v="2"/>
    <n v="1"/>
    <x v="0"/>
    <n v="2"/>
    <n v="2"/>
    <x v="2"/>
    <n v="2"/>
    <n v="1"/>
    <x v="0"/>
    <d v="2025-09-24T00:00:00"/>
    <d v="2025-09-25T00:00:00"/>
    <x v="5"/>
    <x v="5"/>
    <x v="5"/>
    <x v="5"/>
    <x v="5"/>
    <x v="5"/>
    <b v="1"/>
    <b v="1"/>
    <b v="1"/>
    <m/>
    <m/>
    <m/>
    <m/>
    <m/>
    <m/>
    <m/>
    <m/>
    <m/>
    <m/>
    <m/>
    <b v="1"/>
    <m/>
    <m/>
  </r>
  <r>
    <n v="441"/>
    <x v="439"/>
    <x v="12"/>
    <s v="Rhoda Gill - Network;Tim Patch - Network;Raquel Bolaños"/>
    <s v="Storage"/>
    <m/>
    <x v="1"/>
    <x v="4"/>
    <n v="29"/>
    <n v="5"/>
    <x v="6"/>
    <n v="2"/>
    <x v="0"/>
    <n v="1"/>
    <n v="0"/>
    <x v="0"/>
    <n v="1"/>
    <n v="1"/>
    <n v="2"/>
    <n v="1"/>
    <x v="0"/>
    <n v="2"/>
    <n v="2"/>
    <x v="2"/>
    <n v="2"/>
    <n v="1"/>
    <x v="0"/>
    <d v="2025-09-25T00:00:00"/>
    <d v="2025-09-26T00:00:00"/>
    <x v="6"/>
    <x v="6"/>
    <x v="6"/>
    <x v="6"/>
    <x v="6"/>
    <x v="6"/>
    <b v="1"/>
    <m/>
    <b v="1"/>
    <m/>
    <m/>
    <m/>
    <m/>
    <m/>
    <m/>
    <m/>
    <m/>
    <m/>
    <m/>
    <m/>
    <b v="1"/>
    <m/>
    <m/>
  </r>
  <r>
    <n v="442"/>
    <x v="440"/>
    <x v="12"/>
    <s v="Rhoda Gill - Network;Tim Patch - Network;Raquel Bolaños"/>
    <s v="Storage"/>
    <m/>
    <x v="1"/>
    <x v="4"/>
    <n v="30"/>
    <n v="5"/>
    <x v="7"/>
    <n v="2"/>
    <x v="0"/>
    <n v="1"/>
    <n v="0"/>
    <x v="0"/>
    <n v="1"/>
    <n v="1"/>
    <n v="2"/>
    <n v="1"/>
    <x v="0"/>
    <n v="2"/>
    <n v="2"/>
    <x v="2"/>
    <n v="2"/>
    <n v="1"/>
    <x v="0"/>
    <d v="2025-09-26T00:00:00"/>
    <d v="2025-09-27T00:00:00"/>
    <x v="7"/>
    <x v="7"/>
    <x v="7"/>
    <x v="7"/>
    <x v="7"/>
    <x v="7"/>
    <b v="1"/>
    <m/>
    <b v="1"/>
    <m/>
    <m/>
    <m/>
    <m/>
    <m/>
    <m/>
    <m/>
    <m/>
    <m/>
    <m/>
    <m/>
    <b v="1"/>
    <m/>
    <m/>
  </r>
  <r>
    <n v="443"/>
    <x v="441"/>
    <x v="12"/>
    <s v="Rhoda Gill - Network;Tim Patch - Network;Raquel Bolaños"/>
    <s v="Storage;New"/>
    <m/>
    <x v="1"/>
    <x v="4"/>
    <n v="14"/>
    <n v="5"/>
    <x v="8"/>
    <n v="2"/>
    <x v="0"/>
    <n v="1"/>
    <n v="0"/>
    <x v="0"/>
    <n v="1"/>
    <n v="1"/>
    <n v="2"/>
    <n v="1"/>
    <x v="0"/>
    <n v="2"/>
    <n v="2"/>
    <x v="2"/>
    <n v="2"/>
    <n v="1"/>
    <x v="0"/>
    <d v="2025-09-27T00:00:00"/>
    <d v="2025-09-28T00:00:00"/>
    <x v="8"/>
    <x v="8"/>
    <x v="8"/>
    <x v="8"/>
    <x v="8"/>
    <x v="8"/>
    <b v="1"/>
    <m/>
    <b v="1"/>
    <m/>
    <m/>
    <m/>
    <m/>
    <m/>
    <m/>
    <m/>
    <m/>
    <m/>
    <m/>
    <m/>
    <b v="1"/>
    <m/>
    <m/>
  </r>
  <r>
    <n v="444"/>
    <x v="442"/>
    <x v="12"/>
    <s v="Rhoda Gill - Network;Tim Patch - Network;Raquel Bolaños"/>
    <s v="Storage;New"/>
    <m/>
    <x v="1"/>
    <x v="4"/>
    <n v="11"/>
    <n v="5"/>
    <x v="9"/>
    <n v="2"/>
    <x v="0"/>
    <n v="1"/>
    <n v="0"/>
    <x v="0"/>
    <n v="1"/>
    <n v="1"/>
    <n v="2"/>
    <n v="1"/>
    <x v="0"/>
    <n v="2"/>
    <n v="2"/>
    <x v="2"/>
    <n v="2"/>
    <n v="1"/>
    <x v="0"/>
    <d v="2025-09-28T00:00:00"/>
    <d v="2025-09-29T00:00:00"/>
    <x v="9"/>
    <x v="9"/>
    <x v="9"/>
    <x v="9"/>
    <x v="9"/>
    <x v="9"/>
    <b v="1"/>
    <m/>
    <b v="1"/>
    <m/>
    <m/>
    <m/>
    <m/>
    <m/>
    <m/>
    <m/>
    <m/>
    <m/>
    <m/>
    <m/>
    <b v="1"/>
    <m/>
    <m/>
  </r>
  <r>
    <n v="445"/>
    <x v="443"/>
    <x v="12"/>
    <s v="Rhoda Gill - Network;Tim Patch - Network;Raquel Bolaños"/>
    <s v="Storage;New"/>
    <m/>
    <x v="1"/>
    <x v="4"/>
    <n v="12"/>
    <n v="5"/>
    <x v="10"/>
    <n v="2"/>
    <x v="0"/>
    <n v="1"/>
    <n v="0"/>
    <x v="0"/>
    <n v="1"/>
    <n v="1"/>
    <n v="2"/>
    <n v="1"/>
    <x v="0"/>
    <n v="2"/>
    <n v="2"/>
    <x v="2"/>
    <n v="2"/>
    <n v="1"/>
    <x v="0"/>
    <d v="2025-09-29T00:00:00"/>
    <d v="2025-09-30T00:00:00"/>
    <x v="10"/>
    <x v="10"/>
    <x v="10"/>
    <x v="10"/>
    <x v="10"/>
    <x v="10"/>
    <b v="1"/>
    <m/>
    <b v="1"/>
    <m/>
    <m/>
    <m/>
    <m/>
    <m/>
    <m/>
    <m/>
    <m/>
    <m/>
    <m/>
    <m/>
    <b v="1"/>
    <m/>
    <m/>
  </r>
  <r>
    <n v="446"/>
    <x v="444"/>
    <x v="12"/>
    <s v="Rhoda Gill - Network;Tim Patch - Network;Raquel Bolaños"/>
    <s v="Storage;New"/>
    <m/>
    <x v="1"/>
    <x v="4"/>
    <n v="16"/>
    <n v="5"/>
    <x v="11"/>
    <n v="2"/>
    <x v="0"/>
    <n v="1"/>
    <n v="0"/>
    <x v="0"/>
    <n v="1"/>
    <n v="1"/>
    <n v="2"/>
    <n v="1"/>
    <x v="0"/>
    <n v="2"/>
    <n v="2"/>
    <x v="2"/>
    <n v="2"/>
    <n v="1"/>
    <x v="0"/>
    <d v="2025-09-30T00:00:00"/>
    <d v="2025-10-01T00:00:00"/>
    <x v="11"/>
    <x v="11"/>
    <x v="11"/>
    <x v="11"/>
    <x v="11"/>
    <x v="11"/>
    <b v="1"/>
    <m/>
    <b v="1"/>
    <m/>
    <m/>
    <m/>
    <m/>
    <m/>
    <m/>
    <m/>
    <m/>
    <m/>
    <m/>
    <m/>
    <b v="1"/>
    <m/>
    <m/>
  </r>
  <r>
    <n v="447"/>
    <x v="444"/>
    <x v="12"/>
    <s v="Rhoda Gill - Network;Tim Patch - Network;Raquel Bolaños"/>
    <s v="Storage"/>
    <m/>
    <x v="1"/>
    <x v="4"/>
    <n v="10"/>
    <n v="5"/>
    <x v="12"/>
    <n v="2"/>
    <x v="0"/>
    <n v="1"/>
    <n v="0"/>
    <x v="0"/>
    <n v="1"/>
    <n v="1"/>
    <n v="2"/>
    <n v="1"/>
    <x v="0"/>
    <n v="2"/>
    <n v="2"/>
    <x v="2"/>
    <n v="2"/>
    <n v="1"/>
    <x v="0"/>
    <d v="2025-10-01T00:00:00"/>
    <d v="2025-10-02T00:00:00"/>
    <x v="12"/>
    <x v="12"/>
    <x v="12"/>
    <x v="12"/>
    <x v="12"/>
    <x v="12"/>
    <b v="1"/>
    <m/>
    <b v="1"/>
    <m/>
    <m/>
    <m/>
    <m/>
    <m/>
    <m/>
    <m/>
    <m/>
    <m/>
    <m/>
    <m/>
    <b v="1"/>
    <m/>
    <m/>
  </r>
  <r>
    <n v="448"/>
    <x v="445"/>
    <x v="12"/>
    <s v="Rhoda Gill - Network;Tim Patch - Network;Raquel Bolaños"/>
    <s v="Storage"/>
    <m/>
    <x v="1"/>
    <x v="4"/>
    <n v="10"/>
    <n v="5"/>
    <x v="12"/>
    <n v="2"/>
    <x v="0"/>
    <n v="1"/>
    <n v="0"/>
    <x v="0"/>
    <n v="1"/>
    <n v="1"/>
    <n v="2"/>
    <n v="1"/>
    <x v="0"/>
    <n v="2"/>
    <n v="2"/>
    <x v="2"/>
    <n v="2"/>
    <n v="1"/>
    <x v="0"/>
    <d v="2025-10-02T00:00:00"/>
    <d v="2025-10-03T00:00:00"/>
    <x v="13"/>
    <x v="13"/>
    <x v="13"/>
    <x v="13"/>
    <x v="13"/>
    <x v="13"/>
    <b v="1"/>
    <m/>
    <b v="1"/>
    <m/>
    <m/>
    <m/>
    <m/>
    <m/>
    <m/>
    <m/>
    <m/>
    <m/>
    <m/>
    <m/>
    <b v="1"/>
    <m/>
    <m/>
  </r>
  <r>
    <n v="449"/>
    <x v="446"/>
    <x v="12"/>
    <s v="Rhoda Gill - Network;Joseph Alexander - Network;Raquel Bolaños"/>
    <s v="Storage"/>
    <m/>
    <x v="1"/>
    <x v="4"/>
    <n v="10"/>
    <n v="5"/>
    <x v="12"/>
    <n v="2"/>
    <x v="0"/>
    <n v="1"/>
    <n v="0"/>
    <x v="0"/>
    <n v="1"/>
    <n v="1"/>
    <n v="2"/>
    <n v="1"/>
    <x v="0"/>
    <n v="2"/>
    <n v="2"/>
    <x v="2"/>
    <n v="2"/>
    <n v="1"/>
    <x v="0"/>
    <d v="2025-10-03T00:00:00"/>
    <d v="2025-10-04T00:00:00"/>
    <x v="14"/>
    <x v="14"/>
    <x v="14"/>
    <x v="14"/>
    <x v="14"/>
    <x v="14"/>
    <b v="1"/>
    <m/>
    <b v="1"/>
    <m/>
    <m/>
    <m/>
    <m/>
    <m/>
    <m/>
    <m/>
    <m/>
    <m/>
    <m/>
    <m/>
    <b v="1"/>
    <m/>
    <m/>
  </r>
  <r>
    <n v="450"/>
    <x v="447"/>
    <x v="12"/>
    <s v="Rhoda Gill - Network;Joseph Alexander - Network;Raquel Bolaños"/>
    <s v="Storage"/>
    <m/>
    <x v="1"/>
    <x v="4"/>
    <n v="10"/>
    <n v="5"/>
    <x v="12"/>
    <n v="2"/>
    <x v="0"/>
    <n v="1"/>
    <n v="0"/>
    <x v="0"/>
    <n v="1"/>
    <n v="1"/>
    <n v="2"/>
    <n v="1"/>
    <x v="0"/>
    <n v="2"/>
    <n v="2"/>
    <x v="2"/>
    <n v="2"/>
    <n v="1"/>
    <x v="0"/>
    <d v="2025-10-04T00:00:00"/>
    <d v="2025-10-05T00:00:00"/>
    <x v="15"/>
    <x v="15"/>
    <x v="15"/>
    <x v="15"/>
    <x v="15"/>
    <x v="15"/>
    <b v="1"/>
    <m/>
    <b v="1"/>
    <m/>
    <m/>
    <m/>
    <m/>
    <m/>
    <m/>
    <m/>
    <m/>
    <m/>
    <m/>
    <m/>
    <b v="1"/>
    <m/>
    <m/>
  </r>
  <r>
    <n v="451"/>
    <x v="448"/>
    <x v="12"/>
    <s v="Rhoda Gill - Network;Joseph Alexander - Network;Raquel Bolaños"/>
    <s v="Storage"/>
    <m/>
    <x v="1"/>
    <x v="4"/>
    <n v="10"/>
    <n v="5"/>
    <x v="12"/>
    <n v="2"/>
    <x v="0"/>
    <n v="1"/>
    <n v="0"/>
    <x v="0"/>
    <n v="1"/>
    <n v="1"/>
    <n v="2"/>
    <n v="1"/>
    <x v="0"/>
    <n v="2"/>
    <n v="2"/>
    <x v="2"/>
    <n v="2"/>
    <n v="1"/>
    <x v="0"/>
    <d v="2025-10-05T00:00:00"/>
    <d v="2025-10-06T00:00:00"/>
    <x v="16"/>
    <x v="16"/>
    <x v="16"/>
    <x v="16"/>
    <x v="16"/>
    <x v="16"/>
    <b v="1"/>
    <m/>
    <b v="1"/>
    <m/>
    <m/>
    <m/>
    <m/>
    <m/>
    <m/>
    <m/>
    <m/>
    <m/>
    <m/>
    <m/>
    <b v="1"/>
    <m/>
    <m/>
  </r>
  <r>
    <n v="452"/>
    <x v="449"/>
    <x v="12"/>
    <s v="Rhoda Gill - Network;Joseph Alexander - Network;Raquel Bolanos - Network"/>
    <s v="Storage"/>
    <m/>
    <x v="1"/>
    <x v="4"/>
    <n v="10"/>
    <n v="5"/>
    <x v="12"/>
    <n v="2"/>
    <x v="0"/>
    <n v="1"/>
    <n v="0"/>
    <x v="0"/>
    <n v="1"/>
    <n v="1"/>
    <n v="2"/>
    <n v="1"/>
    <x v="0"/>
    <n v="2"/>
    <n v="2"/>
    <x v="2"/>
    <n v="2"/>
    <n v="1"/>
    <x v="0"/>
    <d v="2025-10-06T00:00:00"/>
    <d v="2025-10-07T00:00:00"/>
    <x v="17"/>
    <x v="17"/>
    <x v="17"/>
    <x v="17"/>
    <x v="17"/>
    <x v="17"/>
    <b v="1"/>
    <m/>
    <b v="1"/>
    <m/>
    <m/>
    <m/>
    <m/>
    <m/>
    <m/>
    <m/>
    <m/>
    <m/>
    <m/>
    <m/>
    <b v="1"/>
    <m/>
    <m/>
  </r>
  <r>
    <n v="453"/>
    <x v="450"/>
    <x v="12"/>
    <s v="Rhoda Gill - Network;Joseph Alexander - Network;Raquel Bolaños"/>
    <s v="Storage"/>
    <m/>
    <x v="1"/>
    <x v="4"/>
    <n v="10"/>
    <n v="5"/>
    <x v="12"/>
    <n v="2"/>
    <x v="0"/>
    <n v="1"/>
    <n v="0"/>
    <x v="0"/>
    <n v="1"/>
    <n v="1"/>
    <n v="2"/>
    <n v="1"/>
    <x v="0"/>
    <n v="2"/>
    <n v="2"/>
    <x v="2"/>
    <n v="2"/>
    <n v="1"/>
    <x v="0"/>
    <d v="2025-10-07T00:00:00"/>
    <d v="2025-10-08T00:00:00"/>
    <x v="18"/>
    <x v="18"/>
    <x v="18"/>
    <x v="18"/>
    <x v="18"/>
    <x v="18"/>
    <b v="1"/>
    <m/>
    <m/>
    <m/>
    <m/>
    <m/>
    <m/>
    <m/>
    <m/>
    <m/>
    <m/>
    <m/>
    <m/>
    <m/>
    <b v="1"/>
    <m/>
    <m/>
  </r>
  <r>
    <n v="454"/>
    <x v="451"/>
    <x v="12"/>
    <s v="Rhoda Gill - Network;Joseph Alexander - Network;Raquel Bolanos - Network"/>
    <s v="Storage"/>
    <m/>
    <x v="1"/>
    <x v="4"/>
    <n v="10"/>
    <n v="5"/>
    <x v="12"/>
    <n v="2"/>
    <x v="0"/>
    <n v="1"/>
    <n v="0"/>
    <x v="0"/>
    <n v="1"/>
    <n v="1"/>
    <n v="2"/>
    <n v="1"/>
    <x v="0"/>
    <n v="2"/>
    <n v="2"/>
    <x v="2"/>
    <n v="2"/>
    <n v="1"/>
    <x v="0"/>
    <d v="2025-10-08T00:00:00"/>
    <d v="2025-10-09T00:00:00"/>
    <x v="19"/>
    <x v="19"/>
    <x v="19"/>
    <x v="19"/>
    <x v="19"/>
    <x v="19"/>
    <b v="1"/>
    <m/>
    <m/>
    <m/>
    <m/>
    <m/>
    <m/>
    <m/>
    <m/>
    <m/>
    <m/>
    <m/>
    <m/>
    <m/>
    <b v="1"/>
    <m/>
    <m/>
  </r>
  <r>
    <n v="455"/>
    <x v="452"/>
    <x v="12"/>
    <s v="Joseph Alexander - Network;Raquel Bolaños"/>
    <s v="Storage;New"/>
    <m/>
    <x v="1"/>
    <x v="4"/>
    <n v="10"/>
    <n v="5"/>
    <x v="12"/>
    <n v="2"/>
    <x v="0"/>
    <n v="1"/>
    <n v="0"/>
    <x v="0"/>
    <n v="1"/>
    <n v="1"/>
    <n v="2"/>
    <n v="1"/>
    <x v="0"/>
    <n v="2"/>
    <n v="2"/>
    <x v="2"/>
    <n v="2"/>
    <n v="1"/>
    <x v="0"/>
    <d v="2025-10-09T00:00:00"/>
    <d v="2025-10-10T00:00:00"/>
    <x v="20"/>
    <x v="20"/>
    <x v="20"/>
    <x v="20"/>
    <x v="20"/>
    <x v="20"/>
    <b v="1"/>
    <m/>
    <m/>
    <m/>
    <m/>
    <m/>
    <m/>
    <m/>
    <m/>
    <m/>
    <m/>
    <m/>
    <m/>
    <m/>
    <b v="1"/>
    <m/>
    <m/>
  </r>
  <r>
    <n v="456"/>
    <x v="453"/>
    <x v="12"/>
    <s v="Rhoda Gill - Network;Joseph Alexander - Network;Raquel Bolanos - Network"/>
    <s v="Storage"/>
    <m/>
    <x v="1"/>
    <x v="4"/>
    <n v="10"/>
    <n v="5"/>
    <x v="12"/>
    <n v="2"/>
    <x v="0"/>
    <n v="1"/>
    <n v="0"/>
    <x v="0"/>
    <n v="1"/>
    <n v="1"/>
    <n v="2"/>
    <n v="1"/>
    <x v="0"/>
    <n v="2"/>
    <n v="2"/>
    <x v="2"/>
    <n v="2"/>
    <n v="1"/>
    <x v="0"/>
    <d v="2025-10-10T00:00:00"/>
    <d v="2025-10-11T00:00:00"/>
    <x v="21"/>
    <x v="21"/>
    <x v="21"/>
    <x v="21"/>
    <x v="21"/>
    <x v="21"/>
    <b v="1"/>
    <m/>
    <m/>
    <m/>
    <m/>
    <m/>
    <m/>
    <m/>
    <m/>
    <m/>
    <m/>
    <m/>
    <m/>
    <m/>
    <b v="1"/>
    <m/>
    <m/>
  </r>
  <r>
    <n v="457"/>
    <x v="454"/>
    <x v="12"/>
    <s v="Rhoda Gill - Network;Joseph Alexander - Network;Raquel Bolaños"/>
    <s v="Storage"/>
    <m/>
    <x v="1"/>
    <x v="4"/>
    <n v="10"/>
    <n v="5"/>
    <x v="12"/>
    <n v="2"/>
    <x v="0"/>
    <n v="1"/>
    <n v="0"/>
    <x v="0"/>
    <n v="1"/>
    <n v="1"/>
    <n v="2"/>
    <n v="1"/>
    <x v="0"/>
    <n v="2"/>
    <n v="2"/>
    <x v="2"/>
    <n v="2"/>
    <n v="1"/>
    <x v="0"/>
    <d v="2025-10-11T00:00:00"/>
    <d v="2025-10-12T00:00:00"/>
    <x v="22"/>
    <x v="22"/>
    <x v="22"/>
    <x v="22"/>
    <x v="22"/>
    <x v="22"/>
    <b v="1"/>
    <m/>
    <m/>
    <m/>
    <m/>
    <m/>
    <m/>
    <m/>
    <m/>
    <m/>
    <m/>
    <m/>
    <m/>
    <m/>
    <b v="1"/>
    <m/>
    <m/>
  </r>
  <r>
    <n v="458"/>
    <x v="455"/>
    <x v="12"/>
    <s v="Rhoda Gill - Network;Joseph Alexander - Network;Raquel Bolaños"/>
    <s v="Storage"/>
    <m/>
    <x v="1"/>
    <x v="4"/>
    <n v="10"/>
    <n v="5"/>
    <x v="12"/>
    <n v="2"/>
    <x v="0"/>
    <n v="1"/>
    <n v="0"/>
    <x v="0"/>
    <n v="1"/>
    <n v="1"/>
    <n v="2"/>
    <n v="1"/>
    <x v="0"/>
    <n v="2"/>
    <n v="2"/>
    <x v="2"/>
    <n v="2"/>
    <n v="1"/>
    <x v="0"/>
    <d v="2025-10-12T00:00:00"/>
    <d v="2025-10-13T00:00:00"/>
    <x v="23"/>
    <x v="23"/>
    <x v="23"/>
    <x v="23"/>
    <x v="23"/>
    <x v="23"/>
    <b v="1"/>
    <m/>
    <m/>
    <m/>
    <m/>
    <m/>
    <m/>
    <m/>
    <m/>
    <m/>
    <m/>
    <m/>
    <m/>
    <m/>
    <b v="1"/>
    <m/>
    <m/>
  </r>
  <r>
    <n v="459"/>
    <x v="456"/>
    <x v="12"/>
    <s v="Rhoda Gill - Network;Joseph Alexander - Network;Raquel Bolaños"/>
    <s v="Storage"/>
    <m/>
    <x v="1"/>
    <x v="4"/>
    <n v="10"/>
    <n v="5"/>
    <x v="12"/>
    <n v="2"/>
    <x v="0"/>
    <n v="1"/>
    <n v="0"/>
    <x v="0"/>
    <n v="1"/>
    <n v="1"/>
    <n v="2"/>
    <n v="1"/>
    <x v="0"/>
    <n v="2"/>
    <n v="2"/>
    <x v="2"/>
    <n v="2"/>
    <n v="1"/>
    <x v="0"/>
    <d v="2025-10-13T00:00:00"/>
    <d v="2025-10-14T00:00:00"/>
    <x v="24"/>
    <x v="24"/>
    <x v="24"/>
    <x v="24"/>
    <x v="24"/>
    <x v="24"/>
    <b v="1"/>
    <m/>
    <m/>
    <m/>
    <m/>
    <m/>
    <m/>
    <m/>
    <m/>
    <m/>
    <m/>
    <m/>
    <m/>
    <m/>
    <b v="1"/>
    <m/>
    <m/>
  </r>
  <r>
    <n v="460"/>
    <x v="457"/>
    <x v="1"/>
    <s v="Rhoda Gill - Network;Tim Patch - Network"/>
    <s v="Instrument;Calibration Method"/>
    <m/>
    <x v="1"/>
    <x v="0"/>
    <n v="10"/>
    <n v="5"/>
    <x v="12"/>
    <n v="2"/>
    <x v="0"/>
    <n v="1"/>
    <n v="0"/>
    <x v="0"/>
    <n v="1"/>
    <n v="1"/>
    <n v="2"/>
    <n v="1"/>
    <x v="0"/>
    <n v="2"/>
    <n v="2"/>
    <x v="2"/>
    <n v="2"/>
    <n v="1"/>
    <x v="0"/>
    <d v="2025-10-14T00:00:00"/>
    <d v="2025-10-15T00:00:00"/>
    <x v="25"/>
    <x v="25"/>
    <x v="25"/>
    <x v="25"/>
    <x v="25"/>
    <x v="25"/>
    <b v="1"/>
    <m/>
    <m/>
    <m/>
    <m/>
    <m/>
    <m/>
    <m/>
    <m/>
    <m/>
    <m/>
    <m/>
    <m/>
    <m/>
    <b v="1"/>
    <m/>
    <m/>
  </r>
  <r>
    <n v="461"/>
    <x v="458"/>
    <x v="12"/>
    <s v="Michael S Mckinney"/>
    <s v="Instrument;Calibration Method"/>
    <m/>
    <x v="1"/>
    <x v="4"/>
    <n v="10"/>
    <n v="5"/>
    <x v="12"/>
    <n v="2"/>
    <x v="0"/>
    <n v="1"/>
    <n v="0"/>
    <x v="0"/>
    <n v="1"/>
    <n v="1"/>
    <n v="2"/>
    <n v="1"/>
    <x v="0"/>
    <n v="2"/>
    <n v="2"/>
    <x v="2"/>
    <n v="2"/>
    <n v="1"/>
    <x v="0"/>
    <d v="2025-10-15T00:00:00"/>
    <d v="2025-10-16T00:00:00"/>
    <x v="26"/>
    <x v="26"/>
    <x v="26"/>
    <x v="26"/>
    <x v="26"/>
    <x v="26"/>
    <b v="1"/>
    <m/>
    <m/>
    <m/>
    <m/>
    <m/>
    <m/>
    <m/>
    <m/>
    <m/>
    <m/>
    <m/>
    <m/>
    <m/>
    <b v="1"/>
    <m/>
    <m/>
  </r>
  <r>
    <n v="462"/>
    <x v="459"/>
    <x v="12"/>
    <s v="Rhoda Gill - Network"/>
    <s v="Instrument;Calibration Method"/>
    <m/>
    <x v="1"/>
    <x v="4"/>
    <n v="10"/>
    <n v="5"/>
    <x v="12"/>
    <n v="2"/>
    <x v="0"/>
    <n v="1"/>
    <n v="0"/>
    <x v="0"/>
    <n v="1"/>
    <n v="1"/>
    <n v="2"/>
    <n v="1"/>
    <x v="0"/>
    <n v="2"/>
    <n v="2"/>
    <x v="2"/>
    <n v="2"/>
    <n v="1"/>
    <x v="0"/>
    <d v="2025-10-16T00:00:00"/>
    <d v="2025-10-17T00:00:00"/>
    <x v="27"/>
    <x v="27"/>
    <x v="27"/>
    <x v="27"/>
    <x v="27"/>
    <x v="27"/>
    <b v="1"/>
    <m/>
    <m/>
    <m/>
    <m/>
    <m/>
    <m/>
    <m/>
    <m/>
    <m/>
    <m/>
    <m/>
    <m/>
    <m/>
    <b v="1"/>
    <m/>
    <m/>
  </r>
  <r>
    <n v="463"/>
    <x v="460"/>
    <x v="1"/>
    <s v="Rhoda Gill - Network;Tim Patch - Network"/>
    <s v="Instrument;Calibration Method"/>
    <m/>
    <x v="1"/>
    <x v="0"/>
    <n v="10"/>
    <n v="5"/>
    <x v="12"/>
    <n v="2"/>
    <x v="0"/>
    <n v="1"/>
    <n v="0"/>
    <x v="0"/>
    <n v="1"/>
    <n v="1"/>
    <n v="2"/>
    <n v="1"/>
    <x v="0"/>
    <n v="2"/>
    <n v="2"/>
    <x v="2"/>
    <n v="2"/>
    <n v="1"/>
    <x v="0"/>
    <d v="2025-10-17T00:00:00"/>
    <d v="2025-10-18T00:00:00"/>
    <x v="28"/>
    <x v="28"/>
    <x v="28"/>
    <x v="28"/>
    <x v="28"/>
    <x v="28"/>
    <b v="1"/>
    <m/>
    <m/>
    <m/>
    <m/>
    <m/>
    <m/>
    <m/>
    <m/>
    <m/>
    <m/>
    <m/>
    <m/>
    <m/>
    <b v="1"/>
    <m/>
    <m/>
  </r>
  <r>
    <n v="464"/>
    <x v="461"/>
    <x v="11"/>
    <s v="Douglas R Sims;Michael S Mckinney;Juliana Masis - Network"/>
    <s v="Instrument;Calibration Method"/>
    <m/>
    <x v="1"/>
    <x v="0"/>
    <n v="10"/>
    <n v="5"/>
    <x v="12"/>
    <n v="2"/>
    <x v="0"/>
    <n v="1"/>
    <n v="0"/>
    <x v="0"/>
    <n v="1"/>
    <n v="1"/>
    <n v="2"/>
    <n v="1"/>
    <x v="0"/>
    <n v="2"/>
    <n v="2"/>
    <x v="2"/>
    <n v="2"/>
    <n v="1"/>
    <x v="0"/>
    <d v="2025-10-18T00:00:00"/>
    <d v="2025-10-19T00:00:00"/>
    <x v="29"/>
    <x v="29"/>
    <x v="29"/>
    <x v="29"/>
    <x v="29"/>
    <x v="29"/>
    <b v="1"/>
    <m/>
    <m/>
    <m/>
    <m/>
    <m/>
    <m/>
    <m/>
    <m/>
    <m/>
    <m/>
    <m/>
    <m/>
    <m/>
    <b v="1"/>
    <m/>
    <m/>
  </r>
  <r>
    <n v="465"/>
    <x v="462"/>
    <x v="14"/>
    <s v="Rhoda Gill - Network;Tim Patch - Network;Brittany J Foga;Alejandra Robles - Network;Keith P Parsons"/>
    <s v="Instrument;Calibration Method"/>
    <m/>
    <x v="1"/>
    <x v="0"/>
    <n v="10"/>
    <n v="5"/>
    <x v="12"/>
    <n v="2"/>
    <x v="0"/>
    <n v="1"/>
    <n v="0"/>
    <x v="0"/>
    <n v="1"/>
    <n v="1"/>
    <n v="2"/>
    <n v="1"/>
    <x v="0"/>
    <n v="2"/>
    <n v="2"/>
    <x v="2"/>
    <n v="2"/>
    <n v="1"/>
    <x v="0"/>
    <d v="2025-10-19T00:00:00"/>
    <d v="2025-10-20T00:00:00"/>
    <x v="0"/>
    <x v="0"/>
    <x v="0"/>
    <x v="0"/>
    <x v="0"/>
    <x v="0"/>
    <b v="1"/>
    <m/>
    <m/>
    <m/>
    <m/>
    <m/>
    <m/>
    <m/>
    <m/>
    <m/>
    <m/>
    <m/>
    <m/>
    <m/>
    <b v="1"/>
    <m/>
    <m/>
  </r>
  <r>
    <n v="466"/>
    <x v="463"/>
    <x v="14"/>
    <s v="Rhoda Gill - Network;Michael S Mckinney;Brittany J Foga;Joseph Alexander - Network"/>
    <s v="Instrument;Calibration Method"/>
    <m/>
    <x v="1"/>
    <x v="0"/>
    <n v="10"/>
    <n v="5"/>
    <x v="12"/>
    <n v="2"/>
    <x v="0"/>
    <n v="1"/>
    <n v="0"/>
    <x v="0"/>
    <n v="1"/>
    <n v="1"/>
    <n v="2"/>
    <n v="1"/>
    <x v="0"/>
    <n v="2"/>
    <n v="2"/>
    <x v="2"/>
    <n v="2"/>
    <n v="1"/>
    <x v="0"/>
    <d v="2025-10-20T00:00:00"/>
    <d v="2025-10-21T00:00:00"/>
    <x v="1"/>
    <x v="1"/>
    <x v="1"/>
    <x v="1"/>
    <x v="1"/>
    <x v="1"/>
    <b v="1"/>
    <m/>
    <m/>
    <m/>
    <m/>
    <m/>
    <m/>
    <m/>
    <m/>
    <m/>
    <m/>
    <m/>
    <m/>
    <m/>
    <b v="1"/>
    <m/>
    <m/>
  </r>
  <r>
    <n v="467"/>
    <x v="464"/>
    <x v="12"/>
    <s v="Rhoda Gill - Network;Keith P Parsons;Jeffrey Halim"/>
    <s v="Instrument;Calibration Method"/>
    <m/>
    <x v="1"/>
    <x v="4"/>
    <n v="10"/>
    <n v="5"/>
    <x v="12"/>
    <n v="2"/>
    <x v="0"/>
    <n v="1"/>
    <n v="0"/>
    <x v="0"/>
    <n v="1"/>
    <n v="1"/>
    <n v="2"/>
    <n v="1"/>
    <x v="0"/>
    <n v="2"/>
    <n v="2"/>
    <x v="2"/>
    <n v="2"/>
    <n v="1"/>
    <x v="0"/>
    <d v="2025-10-21T00:00:00"/>
    <d v="2025-10-22T00:00:00"/>
    <x v="19"/>
    <x v="19"/>
    <x v="19"/>
    <x v="19"/>
    <x v="19"/>
    <x v="19"/>
    <b v="1"/>
    <m/>
    <m/>
    <m/>
    <m/>
    <m/>
    <m/>
    <m/>
    <m/>
    <m/>
    <m/>
    <m/>
    <m/>
    <m/>
    <b v="1"/>
    <m/>
    <m/>
  </r>
  <r>
    <n v="468"/>
    <x v="465"/>
    <x v="10"/>
    <s v="Rhoda Gill - Network;Michael S Mckinney;Nicole Simpson"/>
    <s v="Product"/>
    <m/>
    <x v="1"/>
    <x v="2"/>
    <n v="10"/>
    <n v="5"/>
    <x v="12"/>
    <n v="2"/>
    <x v="0"/>
    <n v="1"/>
    <n v="0"/>
    <x v="0"/>
    <n v="1"/>
    <n v="1"/>
    <n v="2"/>
    <n v="1"/>
    <x v="0"/>
    <n v="2"/>
    <n v="2"/>
    <x v="2"/>
    <n v="2"/>
    <n v="1"/>
    <x v="0"/>
    <d v="2025-10-22T00:00:00"/>
    <d v="2025-10-23T00:00:00"/>
    <x v="20"/>
    <x v="20"/>
    <x v="20"/>
    <x v="20"/>
    <x v="20"/>
    <x v="20"/>
    <b v="1"/>
    <m/>
    <m/>
    <m/>
    <m/>
    <m/>
    <m/>
    <m/>
    <m/>
    <m/>
    <m/>
    <m/>
    <m/>
    <m/>
    <b v="1"/>
    <m/>
    <m/>
  </r>
  <r>
    <n v="469"/>
    <x v="466"/>
    <x v="12"/>
    <s v="Rhoda Gill - Network"/>
    <s v="Product"/>
    <m/>
    <x v="1"/>
    <x v="4"/>
    <n v="10"/>
    <n v="5"/>
    <x v="12"/>
    <n v="2"/>
    <x v="0"/>
    <n v="1"/>
    <n v="0"/>
    <x v="0"/>
    <n v="1"/>
    <n v="1"/>
    <n v="2"/>
    <n v="1"/>
    <x v="0"/>
    <n v="2"/>
    <n v="2"/>
    <x v="2"/>
    <n v="2"/>
    <n v="1"/>
    <x v="0"/>
    <d v="2025-10-23T00:00:00"/>
    <d v="2025-10-24T00:00:00"/>
    <x v="4"/>
    <x v="4"/>
    <x v="4"/>
    <x v="4"/>
    <x v="4"/>
    <x v="4"/>
    <b v="1"/>
    <m/>
    <m/>
    <m/>
    <m/>
    <m/>
    <m/>
    <m/>
    <m/>
    <m/>
    <m/>
    <m/>
    <m/>
    <m/>
    <b v="1"/>
    <m/>
    <m/>
  </r>
  <r>
    <n v="470"/>
    <x v="467"/>
    <x v="10"/>
    <s v="Rhoda Gill - Network;Michael S Mckinney;Nicole Simpson"/>
    <s v="Product"/>
    <m/>
    <x v="1"/>
    <x v="2"/>
    <n v="10"/>
    <n v="5"/>
    <x v="12"/>
    <n v="2"/>
    <x v="0"/>
    <n v="1"/>
    <n v="0"/>
    <x v="0"/>
    <n v="1"/>
    <n v="1"/>
    <n v="2"/>
    <n v="1"/>
    <x v="0"/>
    <n v="2"/>
    <n v="2"/>
    <x v="2"/>
    <n v="2"/>
    <n v="1"/>
    <x v="0"/>
    <d v="2025-10-24T00:00:00"/>
    <d v="2025-10-25T00:00:00"/>
    <x v="5"/>
    <x v="5"/>
    <x v="5"/>
    <x v="5"/>
    <x v="5"/>
    <x v="5"/>
    <b v="1"/>
    <m/>
    <m/>
    <m/>
    <m/>
    <m/>
    <m/>
    <m/>
    <m/>
    <m/>
    <m/>
    <m/>
    <m/>
    <m/>
    <b v="1"/>
    <m/>
    <m/>
  </r>
  <r>
    <n v="471"/>
    <x v="468"/>
    <x v="10"/>
    <s v="Rhoda Gill - Network;Michael S Mckinney;Nicole Simpson"/>
    <s v="Product"/>
    <m/>
    <x v="1"/>
    <x v="2"/>
    <n v="10"/>
    <n v="5"/>
    <x v="12"/>
    <n v="2"/>
    <x v="0"/>
    <n v="1"/>
    <n v="0"/>
    <x v="0"/>
    <n v="1"/>
    <n v="1"/>
    <n v="2"/>
    <n v="1"/>
    <x v="0"/>
    <n v="2"/>
    <n v="2"/>
    <x v="2"/>
    <n v="2"/>
    <n v="1"/>
    <x v="0"/>
    <d v="2025-10-25T00:00:00"/>
    <d v="2025-10-26T00:00:00"/>
    <x v="6"/>
    <x v="6"/>
    <x v="6"/>
    <x v="6"/>
    <x v="6"/>
    <x v="6"/>
    <b v="1"/>
    <m/>
    <m/>
    <m/>
    <m/>
    <m/>
    <m/>
    <m/>
    <m/>
    <m/>
    <m/>
    <m/>
    <m/>
    <m/>
    <b v="1"/>
    <m/>
    <m/>
  </r>
  <r>
    <n v="472"/>
    <x v="469"/>
    <x v="13"/>
    <s v="Rhoda Gill - Network;Keith P Parsons;Jeffrey Halim"/>
    <s v="Instrument;Do Not Delete until invoiced"/>
    <m/>
    <x v="1"/>
    <x v="2"/>
    <n v="10"/>
    <n v="5"/>
    <x v="12"/>
    <n v="2"/>
    <x v="0"/>
    <n v="1"/>
    <n v="0"/>
    <x v="0"/>
    <n v="1"/>
    <n v="1"/>
    <n v="2"/>
    <n v="1"/>
    <x v="0"/>
    <n v="2"/>
    <n v="2"/>
    <x v="2"/>
    <n v="2"/>
    <n v="1"/>
    <x v="0"/>
    <d v="2025-10-26T00:00:00"/>
    <d v="2025-10-27T00:00:00"/>
    <x v="7"/>
    <x v="7"/>
    <x v="7"/>
    <x v="7"/>
    <x v="7"/>
    <x v="7"/>
    <b v="1"/>
    <m/>
    <m/>
    <m/>
    <m/>
    <m/>
    <m/>
    <m/>
    <m/>
    <m/>
    <m/>
    <m/>
    <m/>
    <m/>
    <b v="1"/>
    <m/>
    <m/>
  </r>
  <r>
    <n v="473"/>
    <x v="470"/>
    <x v="13"/>
    <s v="Rhoda Gill - Network;Keith P Parsons;Jeffrey Halim"/>
    <s v="Instrument;Do Not Delete until invoiced"/>
    <m/>
    <x v="1"/>
    <x v="2"/>
    <n v="10"/>
    <n v="5"/>
    <x v="12"/>
    <n v="2"/>
    <x v="0"/>
    <n v="1"/>
    <n v="0"/>
    <x v="0"/>
    <n v="1"/>
    <n v="1"/>
    <n v="2"/>
    <n v="1"/>
    <x v="0"/>
    <n v="2"/>
    <n v="2"/>
    <x v="2"/>
    <n v="2"/>
    <n v="1"/>
    <x v="0"/>
    <d v="2025-10-27T00:00:00"/>
    <d v="2025-10-28T00:00:00"/>
    <x v="8"/>
    <x v="8"/>
    <x v="8"/>
    <x v="8"/>
    <x v="8"/>
    <x v="8"/>
    <b v="1"/>
    <m/>
    <m/>
    <m/>
    <m/>
    <m/>
    <m/>
    <m/>
    <m/>
    <m/>
    <m/>
    <m/>
    <m/>
    <m/>
    <b v="1"/>
    <m/>
    <m/>
  </r>
  <r>
    <n v="474"/>
    <x v="471"/>
    <x v="12"/>
    <s v="Rhoda Gill - Network"/>
    <s v="Instrument"/>
    <m/>
    <x v="1"/>
    <x v="4"/>
    <n v="10"/>
    <n v="5"/>
    <x v="12"/>
    <n v="2"/>
    <x v="0"/>
    <n v="1"/>
    <n v="0"/>
    <x v="0"/>
    <n v="1"/>
    <n v="1"/>
    <n v="2"/>
    <n v="1"/>
    <x v="0"/>
    <n v="2"/>
    <n v="2"/>
    <x v="2"/>
    <n v="2"/>
    <n v="1"/>
    <x v="0"/>
    <d v="2025-10-28T00:00:00"/>
    <d v="2025-10-29T00:00:00"/>
    <x v="9"/>
    <x v="9"/>
    <x v="9"/>
    <x v="9"/>
    <x v="9"/>
    <x v="9"/>
    <b v="1"/>
    <m/>
    <m/>
    <m/>
    <m/>
    <m/>
    <m/>
    <m/>
    <m/>
    <m/>
    <m/>
    <m/>
    <m/>
    <m/>
    <b v="1"/>
    <m/>
    <m/>
  </r>
  <r>
    <n v="475"/>
    <x v="472"/>
    <x v="0"/>
    <s v="Rhoda Gill - Network;Tim Patch - Network;Michael S Mckinney;Nicole Simpson"/>
    <s v="Instrument;Sample Type;Blocked"/>
    <m/>
    <x v="1"/>
    <x v="0"/>
    <n v="10"/>
    <n v="5"/>
    <x v="12"/>
    <n v="2"/>
    <x v="0"/>
    <n v="1"/>
    <n v="0"/>
    <x v="0"/>
    <n v="1"/>
    <n v="1"/>
    <n v="2"/>
    <n v="1"/>
    <x v="0"/>
    <n v="2"/>
    <n v="2"/>
    <x v="2"/>
    <n v="2"/>
    <n v="1"/>
    <x v="0"/>
    <d v="2025-10-29T00:00:00"/>
    <d v="2025-10-30T00:00:00"/>
    <x v="10"/>
    <x v="10"/>
    <x v="10"/>
    <x v="10"/>
    <x v="10"/>
    <x v="10"/>
    <b v="1"/>
    <m/>
    <m/>
    <m/>
    <m/>
    <m/>
    <m/>
    <m/>
    <m/>
    <m/>
    <m/>
    <m/>
    <m/>
    <m/>
    <b v="1"/>
    <m/>
    <m/>
  </r>
  <r>
    <n v="476"/>
    <x v="473"/>
    <x v="6"/>
    <s v="Rhoda Gill - Network;Keith P Parsons;Jeffrey Halim"/>
    <s v="Instrument"/>
    <m/>
    <x v="1"/>
    <x v="1"/>
    <n v="10"/>
    <n v="5"/>
    <x v="12"/>
    <n v="2"/>
    <x v="0"/>
    <n v="1"/>
    <n v="0"/>
    <x v="0"/>
    <n v="1"/>
    <n v="1"/>
    <n v="2"/>
    <n v="1"/>
    <x v="0"/>
    <n v="2"/>
    <n v="2"/>
    <x v="2"/>
    <n v="2"/>
    <n v="1"/>
    <x v="0"/>
    <d v="2025-10-30T00:00:00"/>
    <d v="2025-10-31T00:00:00"/>
    <x v="11"/>
    <x v="11"/>
    <x v="11"/>
    <x v="11"/>
    <x v="11"/>
    <x v="11"/>
    <b v="1"/>
    <m/>
    <m/>
    <m/>
    <m/>
    <m/>
    <m/>
    <m/>
    <m/>
    <m/>
    <m/>
    <m/>
    <m/>
    <m/>
    <b v="1"/>
    <m/>
    <m/>
  </r>
  <r>
    <n v="477"/>
    <x v="474"/>
    <x v="6"/>
    <s v="Rhoda Gill - Network;Tim Patch - Network;Michael S Mckinney;Nicole Simpson;Keith P Parsons"/>
    <s v="Instrument"/>
    <m/>
    <x v="1"/>
    <x v="1"/>
    <n v="10"/>
    <n v="5"/>
    <x v="12"/>
    <n v="2"/>
    <x v="0"/>
    <n v="1"/>
    <n v="0"/>
    <x v="0"/>
    <n v="1"/>
    <n v="1"/>
    <n v="2"/>
    <n v="1"/>
    <x v="0"/>
    <n v="2"/>
    <n v="2"/>
    <x v="2"/>
    <n v="2"/>
    <n v="1"/>
    <x v="0"/>
    <d v="2025-10-31T00:00:00"/>
    <d v="2025-11-01T00:00:00"/>
    <x v="12"/>
    <x v="12"/>
    <x v="12"/>
    <x v="12"/>
    <x v="12"/>
    <x v="12"/>
    <b v="1"/>
    <m/>
    <m/>
    <m/>
    <m/>
    <m/>
    <m/>
    <m/>
    <m/>
    <m/>
    <m/>
    <m/>
    <m/>
    <m/>
    <b v="1"/>
    <m/>
    <m/>
  </r>
  <r>
    <n v="478"/>
    <x v="475"/>
    <x v="6"/>
    <s v="Rhoda Gill - Network;Michael S Mckinney;Nicole Simpson;Keith P Parsons"/>
    <s v="Instrument"/>
    <m/>
    <x v="1"/>
    <x v="1"/>
    <n v="10"/>
    <n v="5"/>
    <x v="12"/>
    <n v="2"/>
    <x v="0"/>
    <n v="1"/>
    <n v="0"/>
    <x v="0"/>
    <n v="1"/>
    <n v="1"/>
    <n v="2"/>
    <n v="1"/>
    <x v="0"/>
    <n v="2"/>
    <n v="2"/>
    <x v="2"/>
    <n v="2"/>
    <n v="1"/>
    <x v="0"/>
    <d v="2025-11-01T00:00:00"/>
    <d v="2025-11-02T00:00:00"/>
    <x v="13"/>
    <x v="13"/>
    <x v="13"/>
    <x v="13"/>
    <x v="13"/>
    <x v="13"/>
    <b v="1"/>
    <m/>
    <m/>
    <m/>
    <m/>
    <m/>
    <m/>
    <m/>
    <m/>
    <m/>
    <m/>
    <m/>
    <m/>
    <m/>
    <b v="1"/>
    <m/>
    <m/>
  </r>
  <r>
    <n v="479"/>
    <x v="476"/>
    <x v="6"/>
    <s v="Rhoda Gill - Network;Keith P Parsons;Jeffrey Halim"/>
    <s v="Instrument"/>
    <m/>
    <x v="1"/>
    <x v="1"/>
    <n v="10"/>
    <n v="5"/>
    <x v="12"/>
    <n v="2"/>
    <x v="0"/>
    <n v="1"/>
    <n v="0"/>
    <x v="0"/>
    <n v="1"/>
    <n v="1"/>
    <n v="2"/>
    <n v="1"/>
    <x v="0"/>
    <n v="2"/>
    <n v="2"/>
    <x v="2"/>
    <n v="2"/>
    <n v="1"/>
    <x v="0"/>
    <d v="2025-11-02T00:00:00"/>
    <d v="2025-11-03T00:00:00"/>
    <x v="14"/>
    <x v="14"/>
    <x v="14"/>
    <x v="14"/>
    <x v="14"/>
    <x v="14"/>
    <b v="1"/>
    <m/>
    <m/>
    <m/>
    <m/>
    <m/>
    <m/>
    <m/>
    <m/>
    <m/>
    <m/>
    <m/>
    <m/>
    <m/>
    <b v="1"/>
    <m/>
    <m/>
  </r>
  <r>
    <n v="480"/>
    <x v="477"/>
    <x v="0"/>
    <s v="Rhoda Gill - Network;Tim Patch - Network;Michael S Mckinney;Nicole Simpson;Gregory A Dial;Keith P Parsons"/>
    <s v="Instrument;Blocked"/>
    <m/>
    <x v="1"/>
    <x v="0"/>
    <n v="10"/>
    <n v="5"/>
    <x v="12"/>
    <n v="2"/>
    <x v="0"/>
    <n v="1"/>
    <n v="0"/>
    <x v="0"/>
    <n v="1"/>
    <n v="1"/>
    <n v="2"/>
    <n v="1"/>
    <x v="0"/>
    <n v="2"/>
    <n v="2"/>
    <x v="2"/>
    <n v="2"/>
    <n v="1"/>
    <x v="0"/>
    <d v="2025-11-03T00:00:00"/>
    <d v="2025-11-04T00:00:00"/>
    <x v="15"/>
    <x v="15"/>
    <x v="15"/>
    <x v="15"/>
    <x v="15"/>
    <x v="15"/>
    <b v="1"/>
    <m/>
    <m/>
    <m/>
    <m/>
    <m/>
    <m/>
    <m/>
    <m/>
    <m/>
    <m/>
    <m/>
    <m/>
    <m/>
    <b v="1"/>
    <m/>
    <m/>
  </r>
  <r>
    <n v="481"/>
    <x v="478"/>
    <x v="6"/>
    <s v="Rhoda Gill - Network;Keith P Parsons;Jeffrey Halim"/>
    <s v="Instrument"/>
    <m/>
    <x v="1"/>
    <x v="1"/>
    <n v="10"/>
    <n v="5"/>
    <x v="12"/>
    <n v="2"/>
    <x v="0"/>
    <n v="1"/>
    <n v="0"/>
    <x v="0"/>
    <n v="1"/>
    <n v="1"/>
    <n v="2"/>
    <n v="1"/>
    <x v="0"/>
    <n v="2"/>
    <n v="2"/>
    <x v="2"/>
    <n v="2"/>
    <n v="1"/>
    <x v="0"/>
    <d v="2025-11-04T00:00:00"/>
    <d v="2025-11-05T00:00:00"/>
    <x v="16"/>
    <x v="16"/>
    <x v="16"/>
    <x v="16"/>
    <x v="16"/>
    <x v="16"/>
    <b v="1"/>
    <m/>
    <m/>
    <m/>
    <m/>
    <m/>
    <m/>
    <m/>
    <m/>
    <m/>
    <m/>
    <m/>
    <m/>
    <m/>
    <b v="1"/>
    <m/>
    <m/>
  </r>
  <r>
    <n v="482"/>
    <x v="479"/>
    <x v="6"/>
    <s v="Rhoda Gill - Network;Keith P Parsons;Jeffrey Halim"/>
    <s v="Instrument"/>
    <m/>
    <x v="1"/>
    <x v="1"/>
    <n v="10"/>
    <n v="5"/>
    <x v="12"/>
    <n v="2"/>
    <x v="0"/>
    <n v="1"/>
    <n v="0"/>
    <x v="0"/>
    <n v="1"/>
    <n v="1"/>
    <n v="2"/>
    <n v="1"/>
    <x v="0"/>
    <n v="2"/>
    <n v="2"/>
    <x v="2"/>
    <n v="2"/>
    <n v="1"/>
    <x v="0"/>
    <d v="2025-11-05T00:00:00"/>
    <d v="2025-11-06T00:00:00"/>
    <x v="17"/>
    <x v="17"/>
    <x v="17"/>
    <x v="17"/>
    <x v="17"/>
    <x v="17"/>
    <b v="1"/>
    <m/>
    <m/>
    <m/>
    <m/>
    <m/>
    <m/>
    <m/>
    <m/>
    <m/>
    <m/>
    <m/>
    <m/>
    <m/>
    <b v="1"/>
    <m/>
    <m/>
  </r>
  <r>
    <n v="483"/>
    <x v="480"/>
    <x v="6"/>
    <s v="Rhoda Gill - Network;Keith P Parsons;Jeffrey Halim"/>
    <s v="Instrument"/>
    <m/>
    <x v="1"/>
    <x v="1"/>
    <n v="10"/>
    <n v="5"/>
    <x v="12"/>
    <n v="2"/>
    <x v="0"/>
    <n v="1"/>
    <n v="0"/>
    <x v="0"/>
    <n v="1"/>
    <n v="1"/>
    <n v="2"/>
    <n v="1"/>
    <x v="0"/>
    <n v="2"/>
    <n v="2"/>
    <x v="2"/>
    <n v="2"/>
    <n v="1"/>
    <x v="0"/>
    <d v="2025-11-06T00:00:00"/>
    <d v="2025-11-07T00:00:00"/>
    <x v="18"/>
    <x v="18"/>
    <x v="18"/>
    <x v="18"/>
    <x v="18"/>
    <x v="18"/>
    <b v="1"/>
    <m/>
    <m/>
    <m/>
    <m/>
    <m/>
    <m/>
    <m/>
    <m/>
    <m/>
    <m/>
    <m/>
    <m/>
    <m/>
    <b v="1"/>
    <m/>
    <m/>
  </r>
  <r>
    <n v="484"/>
    <x v="481"/>
    <x v="6"/>
    <s v="Rhoda Gill - Network;Keith P Parsons;Jeffrey Halim"/>
    <s v="Instrument"/>
    <m/>
    <x v="1"/>
    <x v="1"/>
    <n v="10"/>
    <n v="5"/>
    <x v="12"/>
    <n v="2"/>
    <x v="0"/>
    <n v="1"/>
    <n v="0"/>
    <x v="0"/>
    <n v="1"/>
    <n v="1"/>
    <n v="2"/>
    <n v="1"/>
    <x v="0"/>
    <n v="2"/>
    <n v="2"/>
    <x v="2"/>
    <n v="2"/>
    <n v="1"/>
    <x v="0"/>
    <d v="2025-11-07T00:00:00"/>
    <d v="2025-11-08T00:00:00"/>
    <x v="19"/>
    <x v="19"/>
    <x v="19"/>
    <x v="19"/>
    <x v="19"/>
    <x v="19"/>
    <b v="1"/>
    <m/>
    <m/>
    <m/>
    <m/>
    <m/>
    <m/>
    <m/>
    <m/>
    <m/>
    <m/>
    <m/>
    <m/>
    <m/>
    <b v="1"/>
    <m/>
    <m/>
  </r>
  <r>
    <n v="485"/>
    <x v="482"/>
    <x v="6"/>
    <s v="Rhoda Gill - Network;Keith P Parsons;Jeffrey Halim"/>
    <s v="Instrument"/>
    <m/>
    <x v="1"/>
    <x v="1"/>
    <n v="10"/>
    <n v="5"/>
    <x v="12"/>
    <n v="2"/>
    <x v="0"/>
    <n v="1"/>
    <n v="0"/>
    <x v="0"/>
    <n v="1"/>
    <n v="1"/>
    <n v="2"/>
    <n v="1"/>
    <x v="0"/>
    <n v="2"/>
    <n v="2"/>
    <x v="2"/>
    <n v="2"/>
    <n v="1"/>
    <x v="0"/>
    <d v="2025-11-08T00:00:00"/>
    <d v="2025-11-09T00:00:00"/>
    <x v="20"/>
    <x v="20"/>
    <x v="20"/>
    <x v="20"/>
    <x v="20"/>
    <x v="20"/>
    <b v="1"/>
    <m/>
    <m/>
    <m/>
    <m/>
    <m/>
    <m/>
    <m/>
    <m/>
    <m/>
    <m/>
    <m/>
    <m/>
    <m/>
    <b v="1"/>
    <m/>
    <m/>
  </r>
  <r>
    <n v="486"/>
    <x v="483"/>
    <x v="6"/>
    <s v="Rhoda Gill - Network;Keith P Parsons;Jeffrey Halim"/>
    <s v="Instrument"/>
    <m/>
    <x v="1"/>
    <x v="1"/>
    <n v="10"/>
    <n v="5"/>
    <x v="12"/>
    <n v="2"/>
    <x v="0"/>
    <n v="1"/>
    <n v="0"/>
    <x v="0"/>
    <n v="1"/>
    <n v="1"/>
    <n v="2"/>
    <n v="1"/>
    <x v="0"/>
    <n v="2"/>
    <n v="2"/>
    <x v="2"/>
    <n v="2"/>
    <n v="1"/>
    <x v="0"/>
    <d v="2025-11-09T00:00:00"/>
    <d v="2025-11-10T00:00:00"/>
    <x v="21"/>
    <x v="21"/>
    <x v="21"/>
    <x v="21"/>
    <x v="21"/>
    <x v="21"/>
    <m/>
    <m/>
    <m/>
    <m/>
    <m/>
    <m/>
    <m/>
    <m/>
    <m/>
    <m/>
    <m/>
    <m/>
    <m/>
    <m/>
    <b v="1"/>
    <m/>
    <m/>
  </r>
  <r>
    <n v="487"/>
    <x v="484"/>
    <x v="6"/>
    <s v="Rhoda Gill - Network;Keith P Parsons;Jeffrey Halim"/>
    <s v="Instrument"/>
    <m/>
    <x v="1"/>
    <x v="1"/>
    <n v="10"/>
    <n v="5"/>
    <x v="12"/>
    <n v="2"/>
    <x v="0"/>
    <n v="1"/>
    <n v="0"/>
    <x v="0"/>
    <n v="1"/>
    <n v="1"/>
    <n v="2"/>
    <n v="1"/>
    <x v="0"/>
    <n v="2"/>
    <n v="2"/>
    <x v="2"/>
    <n v="2"/>
    <n v="1"/>
    <x v="0"/>
    <d v="2025-11-10T00:00:00"/>
    <d v="2025-11-11T00:00:00"/>
    <x v="22"/>
    <x v="22"/>
    <x v="22"/>
    <x v="22"/>
    <x v="22"/>
    <x v="22"/>
    <m/>
    <m/>
    <m/>
    <m/>
    <m/>
    <m/>
    <m/>
    <m/>
    <m/>
    <m/>
    <m/>
    <m/>
    <m/>
    <m/>
    <b v="1"/>
    <m/>
    <m/>
  </r>
  <r>
    <n v="488"/>
    <x v="485"/>
    <x v="4"/>
    <s v="Rhoda Gill - Network;Michael S Mckinney;Nicole Simpson;Gregory A Dial;Keith P Parsons"/>
    <s v="Instrument"/>
    <m/>
    <x v="1"/>
    <x v="1"/>
    <n v="10"/>
    <n v="5"/>
    <x v="12"/>
    <n v="2"/>
    <x v="0"/>
    <n v="1"/>
    <n v="0"/>
    <x v="0"/>
    <n v="1"/>
    <n v="1"/>
    <n v="2"/>
    <n v="1"/>
    <x v="0"/>
    <n v="2"/>
    <n v="2"/>
    <x v="2"/>
    <n v="2"/>
    <n v="1"/>
    <x v="0"/>
    <d v="2025-11-11T00:00:00"/>
    <d v="2025-11-12T00:00:00"/>
    <x v="23"/>
    <x v="23"/>
    <x v="23"/>
    <x v="23"/>
    <x v="23"/>
    <x v="23"/>
    <m/>
    <m/>
    <m/>
    <m/>
    <m/>
    <m/>
    <m/>
    <m/>
    <m/>
    <m/>
    <m/>
    <m/>
    <m/>
    <m/>
    <b v="1"/>
    <m/>
    <m/>
  </r>
  <r>
    <n v="489"/>
    <x v="486"/>
    <x v="6"/>
    <s v="Rhoda Gill - Network;Keith P Parsons;Jeffrey Halim"/>
    <s v="Instrument"/>
    <m/>
    <x v="1"/>
    <x v="1"/>
    <n v="10"/>
    <n v="5"/>
    <x v="12"/>
    <n v="2"/>
    <x v="0"/>
    <n v="1"/>
    <n v="0"/>
    <x v="0"/>
    <n v="1"/>
    <n v="1"/>
    <n v="2"/>
    <n v="1"/>
    <x v="0"/>
    <n v="2"/>
    <n v="2"/>
    <x v="2"/>
    <n v="2"/>
    <n v="1"/>
    <x v="0"/>
    <d v="2025-11-12T00:00:00"/>
    <d v="2025-11-13T00:00:00"/>
    <x v="24"/>
    <x v="24"/>
    <x v="24"/>
    <x v="24"/>
    <x v="24"/>
    <x v="24"/>
    <m/>
    <m/>
    <m/>
    <m/>
    <m/>
    <m/>
    <m/>
    <m/>
    <m/>
    <m/>
    <m/>
    <m/>
    <m/>
    <m/>
    <b v="1"/>
    <m/>
    <m/>
  </r>
  <r>
    <n v="490"/>
    <x v="487"/>
    <x v="6"/>
    <s v="Rhoda Gill - Network;Keith P Parsons;Jeffrey Halim"/>
    <s v="Instrument"/>
    <m/>
    <x v="1"/>
    <x v="1"/>
    <n v="10"/>
    <n v="5"/>
    <x v="12"/>
    <n v="2"/>
    <x v="0"/>
    <n v="1"/>
    <n v="0"/>
    <x v="0"/>
    <n v="1"/>
    <n v="1"/>
    <n v="2"/>
    <n v="1"/>
    <x v="0"/>
    <n v="2"/>
    <n v="2"/>
    <x v="2"/>
    <n v="2"/>
    <n v="1"/>
    <x v="0"/>
    <d v="2025-11-13T00:00:00"/>
    <d v="2025-11-14T00:00:00"/>
    <x v="25"/>
    <x v="25"/>
    <x v="25"/>
    <x v="25"/>
    <x v="25"/>
    <x v="25"/>
    <m/>
    <m/>
    <m/>
    <m/>
    <m/>
    <m/>
    <m/>
    <m/>
    <m/>
    <m/>
    <m/>
    <m/>
    <m/>
    <m/>
    <b v="1"/>
    <m/>
    <m/>
  </r>
  <r>
    <n v="491"/>
    <x v="488"/>
    <x v="14"/>
    <s v="Tim Patch - Network;Michael S Mckinney;Nicole Simpson;Rhoda Gill"/>
    <s v="Test Method;Consumable"/>
    <m/>
    <x v="1"/>
    <x v="0"/>
    <n v="20"/>
    <n v="5"/>
    <x v="0"/>
    <n v="2"/>
    <x v="0"/>
    <n v="1"/>
    <n v="0"/>
    <x v="0"/>
    <n v="1"/>
    <n v="1"/>
    <n v="2"/>
    <n v="1"/>
    <x v="0"/>
    <n v="2"/>
    <n v="2"/>
    <x v="2"/>
    <n v="2"/>
    <n v="1"/>
    <x v="0"/>
    <d v="2025-11-14T00:00:00"/>
    <d v="2025-11-15T00:00:00"/>
    <x v="26"/>
    <x v="26"/>
    <x v="26"/>
    <x v="26"/>
    <x v="26"/>
    <x v="26"/>
    <m/>
    <m/>
    <m/>
    <m/>
    <m/>
    <m/>
    <m/>
    <m/>
    <m/>
    <m/>
    <m/>
    <m/>
    <m/>
    <m/>
    <b v="1"/>
    <m/>
    <m/>
  </r>
  <r>
    <n v="492"/>
    <x v="489"/>
    <x v="13"/>
    <s v="Tim Patch - Network;Michael S Mckinney;Joseph Alexander - Network;Rhoda Gill"/>
    <s v="Test Method"/>
    <m/>
    <x v="1"/>
    <x v="2"/>
    <n v="21"/>
    <n v="5"/>
    <x v="1"/>
    <n v="2"/>
    <x v="0"/>
    <n v="1"/>
    <n v="0"/>
    <x v="0"/>
    <n v="1"/>
    <n v="1"/>
    <n v="2"/>
    <n v="1"/>
    <x v="0"/>
    <n v="2"/>
    <n v="2"/>
    <x v="2"/>
    <n v="2"/>
    <n v="1"/>
    <x v="0"/>
    <d v="2025-11-15T00:00:00"/>
    <d v="2025-11-16T00:00:00"/>
    <x v="27"/>
    <x v="27"/>
    <x v="27"/>
    <x v="27"/>
    <x v="27"/>
    <x v="27"/>
    <m/>
    <m/>
    <m/>
    <m/>
    <m/>
    <m/>
    <m/>
    <m/>
    <m/>
    <m/>
    <m/>
    <m/>
    <m/>
    <m/>
    <b v="1"/>
    <m/>
    <m/>
  </r>
  <r>
    <n v="493"/>
    <x v="490"/>
    <x v="13"/>
    <s v="Tim Patch - Network;Michael S Mckinney;Joseph Alexander - Network;Rhoda Gill"/>
    <s v="Test Method"/>
    <m/>
    <x v="1"/>
    <x v="2"/>
    <n v="22"/>
    <n v="5"/>
    <x v="2"/>
    <n v="2"/>
    <x v="0"/>
    <n v="1"/>
    <n v="0"/>
    <x v="0"/>
    <n v="1"/>
    <n v="1"/>
    <n v="2"/>
    <n v="1"/>
    <x v="0"/>
    <n v="2"/>
    <n v="2"/>
    <x v="2"/>
    <n v="2"/>
    <n v="1"/>
    <x v="0"/>
    <d v="2025-11-16T00:00:00"/>
    <d v="2025-11-17T00:00:00"/>
    <x v="28"/>
    <x v="28"/>
    <x v="28"/>
    <x v="28"/>
    <x v="28"/>
    <x v="28"/>
    <m/>
    <m/>
    <m/>
    <m/>
    <m/>
    <m/>
    <m/>
    <m/>
    <m/>
    <m/>
    <m/>
    <m/>
    <m/>
    <m/>
    <b v="1"/>
    <m/>
    <m/>
  </r>
  <r>
    <n v="494"/>
    <x v="491"/>
    <x v="13"/>
    <s v="Rhoda Gill"/>
    <s v="Test Method;Do Not Delete until invoiced"/>
    <m/>
    <x v="1"/>
    <x v="2"/>
    <n v="23"/>
    <n v="5"/>
    <x v="3"/>
    <n v="2"/>
    <x v="0"/>
    <n v="1"/>
    <n v="0"/>
    <x v="0"/>
    <n v="1"/>
    <n v="1"/>
    <n v="2"/>
    <n v="1"/>
    <x v="0"/>
    <n v="2"/>
    <n v="2"/>
    <x v="2"/>
    <n v="2"/>
    <n v="1"/>
    <x v="0"/>
    <d v="2025-11-17T00:00:00"/>
    <d v="2025-11-18T00:00:00"/>
    <x v="29"/>
    <x v="29"/>
    <x v="29"/>
    <x v="29"/>
    <x v="29"/>
    <x v="29"/>
    <m/>
    <m/>
    <m/>
    <m/>
    <m/>
    <m/>
    <m/>
    <m/>
    <m/>
    <m/>
    <m/>
    <m/>
    <m/>
    <m/>
    <b v="1"/>
    <m/>
    <m/>
  </r>
  <r>
    <n v="495"/>
    <x v="492"/>
    <x v="13"/>
    <s v="Rhoda Gill - Network;Tim Patch - Network"/>
    <s v="Test Method;Do Not Delete until invoiced"/>
    <m/>
    <x v="1"/>
    <x v="2"/>
    <n v="25"/>
    <n v="5"/>
    <x v="4"/>
    <n v="2"/>
    <x v="0"/>
    <n v="1"/>
    <n v="0"/>
    <x v="0"/>
    <n v="1"/>
    <n v="1"/>
    <n v="2"/>
    <n v="1"/>
    <x v="0"/>
    <n v="2"/>
    <n v="2"/>
    <x v="2"/>
    <n v="2"/>
    <n v="1"/>
    <x v="0"/>
    <d v="2025-11-18T00:00:00"/>
    <d v="2025-11-19T00:00:00"/>
    <x v="0"/>
    <x v="0"/>
    <x v="0"/>
    <x v="0"/>
    <x v="0"/>
    <x v="0"/>
    <m/>
    <m/>
    <m/>
    <m/>
    <m/>
    <m/>
    <m/>
    <m/>
    <m/>
    <m/>
    <m/>
    <m/>
    <m/>
    <m/>
    <b v="1"/>
    <m/>
    <m/>
  </r>
  <r>
    <n v="496"/>
    <x v="493"/>
    <x v="13"/>
    <s v="Tim Patch - Network;Michael S Mckinney;Joseph Alexander - Network;Rhoda Gill"/>
    <s v="Test Method"/>
    <m/>
    <x v="1"/>
    <x v="2"/>
    <n v="25"/>
    <n v="5"/>
    <x v="4"/>
    <n v="2"/>
    <x v="0"/>
    <n v="1"/>
    <n v="0"/>
    <x v="0"/>
    <n v="1"/>
    <n v="1"/>
    <n v="2"/>
    <n v="1"/>
    <x v="0"/>
    <n v="2"/>
    <n v="2"/>
    <x v="2"/>
    <n v="2"/>
    <n v="1"/>
    <x v="0"/>
    <d v="2025-11-19T00:00:00"/>
    <d v="2025-11-20T00:00:00"/>
    <x v="1"/>
    <x v="1"/>
    <x v="1"/>
    <x v="1"/>
    <x v="1"/>
    <x v="1"/>
    <m/>
    <m/>
    <m/>
    <m/>
    <m/>
    <m/>
    <m/>
    <m/>
    <m/>
    <m/>
    <m/>
    <m/>
    <m/>
    <m/>
    <b v="1"/>
    <m/>
    <m/>
  </r>
  <r>
    <n v="497"/>
    <x v="494"/>
    <x v="13"/>
    <s v="Rhoda Gill - Network;Joseph Alexander - Network"/>
    <s v="Test Method;Do Not Delete until invoiced"/>
    <m/>
    <x v="1"/>
    <x v="2"/>
    <n v="26"/>
    <n v="5"/>
    <x v="5"/>
    <n v="2"/>
    <x v="0"/>
    <n v="1"/>
    <n v="0"/>
    <x v="0"/>
    <n v="1"/>
    <n v="1"/>
    <n v="2"/>
    <n v="1"/>
    <x v="0"/>
    <n v="2"/>
    <n v="2"/>
    <x v="2"/>
    <n v="2"/>
    <n v="1"/>
    <x v="0"/>
    <d v="2025-11-20T00:00:00"/>
    <d v="2025-11-21T00:00:00"/>
    <x v="14"/>
    <x v="14"/>
    <x v="14"/>
    <x v="14"/>
    <x v="14"/>
    <x v="14"/>
    <m/>
    <m/>
    <m/>
    <m/>
    <m/>
    <m/>
    <m/>
    <m/>
    <m/>
    <m/>
    <m/>
    <m/>
    <m/>
    <m/>
    <b v="1"/>
    <m/>
    <m/>
  </r>
  <r>
    <n v="498"/>
    <x v="495"/>
    <x v="13"/>
    <s v="Andree Martin - Network;Brandon Klein - Network;Rhoda Gill"/>
    <s v="Test Method;Do Not Delete until invoiced"/>
    <m/>
    <x v="1"/>
    <x v="2"/>
    <n v="25"/>
    <n v="5"/>
    <x v="4"/>
    <n v="2"/>
    <x v="0"/>
    <n v="1"/>
    <n v="0"/>
    <x v="0"/>
    <n v="1"/>
    <n v="1"/>
    <n v="2"/>
    <n v="1"/>
    <x v="0"/>
    <n v="2"/>
    <n v="2"/>
    <x v="2"/>
    <n v="2"/>
    <n v="1"/>
    <x v="0"/>
    <d v="2025-11-21T00:00:00"/>
    <d v="2025-11-22T00:00:00"/>
    <x v="15"/>
    <x v="15"/>
    <x v="15"/>
    <x v="15"/>
    <x v="15"/>
    <x v="15"/>
    <m/>
    <m/>
    <m/>
    <m/>
    <m/>
    <m/>
    <m/>
    <m/>
    <m/>
    <m/>
    <m/>
    <m/>
    <m/>
    <m/>
    <b v="1"/>
    <m/>
    <m/>
  </r>
  <r>
    <n v="499"/>
    <x v="496"/>
    <x v="13"/>
    <s v="Andree Martin - Network;Brandon Klein - Network;Rhoda Gill"/>
    <s v="Test Method;Do Not Delete until invoiced"/>
    <m/>
    <x v="1"/>
    <x v="2"/>
    <n v="29"/>
    <n v="5"/>
    <x v="6"/>
    <n v="2"/>
    <x v="0"/>
    <n v="1"/>
    <n v="0"/>
    <x v="0"/>
    <n v="1"/>
    <n v="1"/>
    <n v="2"/>
    <n v="1"/>
    <x v="0"/>
    <n v="2"/>
    <n v="2"/>
    <x v="2"/>
    <n v="2"/>
    <n v="1"/>
    <x v="0"/>
    <d v="2025-11-22T00:00:00"/>
    <d v="2025-11-23T00:00:00"/>
    <x v="16"/>
    <x v="16"/>
    <x v="16"/>
    <x v="16"/>
    <x v="16"/>
    <x v="16"/>
    <m/>
    <m/>
    <m/>
    <m/>
    <m/>
    <m/>
    <m/>
    <m/>
    <m/>
    <m/>
    <m/>
    <m/>
    <m/>
    <m/>
    <b v="1"/>
    <m/>
    <m/>
  </r>
  <r>
    <n v="500"/>
    <x v="497"/>
    <x v="0"/>
    <m/>
    <s v="Product;Sample plan;Product variant"/>
    <m/>
    <x v="2"/>
    <x v="0"/>
    <n v="30"/>
    <n v="5"/>
    <x v="7"/>
    <n v="2"/>
    <x v="0"/>
    <n v="1"/>
    <n v="0"/>
    <x v="0"/>
    <n v="1"/>
    <n v="1"/>
    <n v="2"/>
    <n v="1"/>
    <x v="0"/>
    <n v="2"/>
    <n v="2"/>
    <x v="2"/>
    <n v="2"/>
    <n v="1"/>
    <x v="0"/>
    <d v="2025-11-23T00:00:00"/>
    <d v="2025-11-24T00:00:00"/>
    <x v="17"/>
    <x v="17"/>
    <x v="17"/>
    <x v="17"/>
    <x v="17"/>
    <x v="17"/>
    <b v="1"/>
    <b v="1"/>
    <b v="1"/>
    <m/>
    <m/>
    <m/>
    <m/>
    <m/>
    <m/>
    <m/>
    <m/>
    <m/>
    <m/>
    <m/>
    <m/>
    <m/>
    <m/>
  </r>
  <r>
    <n v="501"/>
    <x v="498"/>
    <x v="0"/>
    <m/>
    <s v="Product;Sample plan;Product variant"/>
    <m/>
    <x v="2"/>
    <x v="0"/>
    <n v="14"/>
    <n v="5"/>
    <x v="8"/>
    <n v="2"/>
    <x v="0"/>
    <n v="1"/>
    <n v="0"/>
    <x v="0"/>
    <n v="1"/>
    <n v="1"/>
    <n v="2"/>
    <n v="1"/>
    <x v="0"/>
    <n v="2"/>
    <n v="2"/>
    <x v="2"/>
    <n v="2"/>
    <n v="1"/>
    <x v="0"/>
    <d v="2025-11-24T00:00:00"/>
    <d v="2025-11-25T00:00:00"/>
    <x v="18"/>
    <x v="18"/>
    <x v="18"/>
    <x v="18"/>
    <x v="18"/>
    <x v="18"/>
    <b v="1"/>
    <b v="1"/>
    <b v="1"/>
    <m/>
    <m/>
    <m/>
    <m/>
    <m/>
    <m/>
    <m/>
    <m/>
    <m/>
    <m/>
    <m/>
    <m/>
    <m/>
    <m/>
  </r>
  <r>
    <n v="502"/>
    <x v="499"/>
    <x v="0"/>
    <m/>
    <s v="Product;Sample plan;Product variant"/>
    <m/>
    <x v="2"/>
    <x v="0"/>
    <n v="11"/>
    <n v="5"/>
    <x v="9"/>
    <n v="2"/>
    <x v="0"/>
    <n v="1"/>
    <n v="0"/>
    <x v="0"/>
    <n v="1"/>
    <n v="1"/>
    <n v="2"/>
    <n v="1"/>
    <x v="0"/>
    <n v="2"/>
    <n v="2"/>
    <x v="2"/>
    <n v="2"/>
    <n v="1"/>
    <x v="0"/>
    <d v="2025-11-25T00:00:00"/>
    <d v="2025-11-26T00:00:00"/>
    <x v="19"/>
    <x v="19"/>
    <x v="19"/>
    <x v="19"/>
    <x v="19"/>
    <x v="19"/>
    <b v="1"/>
    <b v="1"/>
    <b v="1"/>
    <m/>
    <m/>
    <m/>
    <m/>
    <m/>
    <m/>
    <m/>
    <m/>
    <m/>
    <m/>
    <m/>
    <m/>
    <m/>
    <m/>
  </r>
  <r>
    <n v="503"/>
    <x v="500"/>
    <x v="0"/>
    <m/>
    <s v="Product;Sample plan;Product variant"/>
    <m/>
    <x v="2"/>
    <x v="0"/>
    <n v="12"/>
    <n v="5"/>
    <x v="10"/>
    <n v="2"/>
    <x v="0"/>
    <n v="1"/>
    <n v="0"/>
    <x v="0"/>
    <n v="1"/>
    <n v="1"/>
    <n v="2"/>
    <n v="1"/>
    <x v="0"/>
    <n v="2"/>
    <n v="2"/>
    <x v="2"/>
    <n v="2"/>
    <n v="1"/>
    <x v="0"/>
    <d v="2025-11-26T00:00:00"/>
    <d v="2025-11-27T00:00:00"/>
    <x v="20"/>
    <x v="20"/>
    <x v="20"/>
    <x v="20"/>
    <x v="20"/>
    <x v="20"/>
    <b v="1"/>
    <b v="1"/>
    <b v="1"/>
    <m/>
    <m/>
    <m/>
    <m/>
    <m/>
    <m/>
    <m/>
    <m/>
    <m/>
    <m/>
    <m/>
    <m/>
    <m/>
    <m/>
  </r>
  <r>
    <n v="504"/>
    <x v="501"/>
    <x v="4"/>
    <s v="Douglas R Sims;Mariana Torres - Network"/>
    <s v="Test Method;Consumable;New"/>
    <m/>
    <x v="2"/>
    <x v="1"/>
    <n v="16"/>
    <n v="5"/>
    <x v="11"/>
    <n v="2"/>
    <x v="0"/>
    <n v="1"/>
    <n v="0"/>
    <x v="0"/>
    <n v="1"/>
    <n v="1"/>
    <n v="2"/>
    <n v="1"/>
    <x v="0"/>
    <n v="2"/>
    <n v="2"/>
    <x v="2"/>
    <n v="2"/>
    <n v="1"/>
    <x v="0"/>
    <d v="2025-11-27T00:00:00"/>
    <d v="2025-11-28T00:00:00"/>
    <x v="4"/>
    <x v="4"/>
    <x v="4"/>
    <x v="4"/>
    <x v="4"/>
    <x v="4"/>
    <b v="1"/>
    <m/>
    <b v="1"/>
    <m/>
    <m/>
    <m/>
    <m/>
    <m/>
    <m/>
    <m/>
    <m/>
    <m/>
    <m/>
    <m/>
    <m/>
    <m/>
    <m/>
  </r>
  <r>
    <n v="505"/>
    <x v="502"/>
    <x v="4"/>
    <s v="Douglas R Sims;Mariana Torres - Network"/>
    <s v="Test Method;Consumable;New"/>
    <m/>
    <x v="2"/>
    <x v="1"/>
    <n v="10"/>
    <n v="5"/>
    <x v="12"/>
    <n v="2"/>
    <x v="0"/>
    <n v="1"/>
    <n v="0"/>
    <x v="0"/>
    <n v="1"/>
    <n v="1"/>
    <n v="2"/>
    <n v="1"/>
    <x v="0"/>
    <n v="2"/>
    <n v="2"/>
    <x v="2"/>
    <n v="2"/>
    <n v="1"/>
    <x v="0"/>
    <d v="2025-11-28T00:00:00"/>
    <d v="2025-11-29T00:00:00"/>
    <x v="5"/>
    <x v="5"/>
    <x v="5"/>
    <x v="5"/>
    <x v="5"/>
    <x v="5"/>
    <b v="1"/>
    <m/>
    <b v="1"/>
    <m/>
    <m/>
    <m/>
    <m/>
    <m/>
    <m/>
    <m/>
    <m/>
    <m/>
    <m/>
    <m/>
    <m/>
    <m/>
    <m/>
  </r>
  <r>
    <n v="506"/>
    <x v="503"/>
    <x v="4"/>
    <s v="Douglas R Sims;Mariana Torres - Network"/>
    <s v="Test Method;Consumable;New"/>
    <m/>
    <x v="2"/>
    <x v="1"/>
    <n v="10"/>
    <n v="5"/>
    <x v="12"/>
    <n v="2"/>
    <x v="0"/>
    <n v="1"/>
    <n v="0"/>
    <x v="0"/>
    <n v="1"/>
    <n v="1"/>
    <n v="2"/>
    <n v="1"/>
    <x v="0"/>
    <n v="2"/>
    <n v="2"/>
    <x v="2"/>
    <n v="2"/>
    <n v="1"/>
    <x v="0"/>
    <d v="2025-11-29T00:00:00"/>
    <d v="2025-11-30T00:00:00"/>
    <x v="6"/>
    <x v="6"/>
    <x v="6"/>
    <x v="6"/>
    <x v="6"/>
    <x v="6"/>
    <b v="1"/>
    <m/>
    <b v="1"/>
    <m/>
    <m/>
    <m/>
    <m/>
    <m/>
    <m/>
    <m/>
    <m/>
    <m/>
    <m/>
    <m/>
    <m/>
    <m/>
    <m/>
  </r>
  <r>
    <n v="507"/>
    <x v="504"/>
    <x v="4"/>
    <s v="Douglas R Sims;Mariana Torres - Network"/>
    <s v="Test Method;Consumable;New"/>
    <m/>
    <x v="2"/>
    <x v="1"/>
    <n v="10"/>
    <n v="5"/>
    <x v="12"/>
    <n v="2"/>
    <x v="0"/>
    <n v="1"/>
    <n v="0"/>
    <x v="0"/>
    <n v="1"/>
    <n v="1"/>
    <n v="2"/>
    <n v="1"/>
    <x v="0"/>
    <n v="2"/>
    <n v="2"/>
    <x v="2"/>
    <n v="2"/>
    <n v="1"/>
    <x v="0"/>
    <d v="2025-11-30T00:00:00"/>
    <d v="2025-12-01T00:00:00"/>
    <x v="7"/>
    <x v="7"/>
    <x v="7"/>
    <x v="7"/>
    <x v="7"/>
    <x v="7"/>
    <b v="1"/>
    <m/>
    <b v="1"/>
    <m/>
    <m/>
    <m/>
    <m/>
    <m/>
    <m/>
    <m/>
    <m/>
    <m/>
    <m/>
    <m/>
    <m/>
    <m/>
    <m/>
  </r>
  <r>
    <n v="508"/>
    <x v="505"/>
    <x v="12"/>
    <s v="Douglas R Sims;Tessa Merryman - Network;Juliana Masis - Network"/>
    <s v="Calibration Method;New"/>
    <m/>
    <x v="2"/>
    <x v="4"/>
    <n v="10"/>
    <n v="5"/>
    <x v="12"/>
    <n v="2"/>
    <x v="0"/>
    <n v="1"/>
    <n v="0"/>
    <x v="0"/>
    <n v="1"/>
    <n v="1"/>
    <n v="2"/>
    <n v="1"/>
    <x v="0"/>
    <n v="2"/>
    <n v="2"/>
    <x v="2"/>
    <n v="2"/>
    <n v="1"/>
    <x v="0"/>
    <d v="2025-12-01T00:00:00"/>
    <d v="2025-12-02T00:00:00"/>
    <x v="8"/>
    <x v="8"/>
    <x v="8"/>
    <x v="8"/>
    <x v="8"/>
    <x v="8"/>
    <b v="1"/>
    <m/>
    <b v="1"/>
    <m/>
    <m/>
    <m/>
    <m/>
    <m/>
    <m/>
    <m/>
    <m/>
    <m/>
    <m/>
    <m/>
    <m/>
    <m/>
    <m/>
  </r>
  <r>
    <n v="509"/>
    <x v="506"/>
    <x v="12"/>
    <s v="Douglas R Sims;Tessa Merryman - Network;Juliana Masis - Network"/>
    <s v="Calibration Method;New"/>
    <m/>
    <x v="2"/>
    <x v="4"/>
    <n v="10"/>
    <n v="5"/>
    <x v="12"/>
    <n v="2"/>
    <x v="0"/>
    <n v="1"/>
    <n v="0"/>
    <x v="0"/>
    <n v="1"/>
    <n v="1"/>
    <n v="2"/>
    <n v="1"/>
    <x v="0"/>
    <n v="2"/>
    <n v="2"/>
    <x v="2"/>
    <n v="2"/>
    <n v="1"/>
    <x v="0"/>
    <d v="2025-12-02T00:00:00"/>
    <d v="2025-12-03T00:00:00"/>
    <x v="9"/>
    <x v="9"/>
    <x v="9"/>
    <x v="9"/>
    <x v="9"/>
    <x v="9"/>
    <b v="1"/>
    <m/>
    <b v="1"/>
    <m/>
    <m/>
    <m/>
    <m/>
    <m/>
    <m/>
    <m/>
    <m/>
    <m/>
    <m/>
    <m/>
    <m/>
    <m/>
    <m/>
  </r>
  <r>
    <n v="510"/>
    <x v="507"/>
    <x v="12"/>
    <s v="Douglas R Sims;Tessa Merryman - Network;Juliana Masis - Network"/>
    <s v="Calibration Method;New"/>
    <m/>
    <x v="2"/>
    <x v="4"/>
    <n v="10"/>
    <n v="5"/>
    <x v="12"/>
    <n v="2"/>
    <x v="0"/>
    <n v="1"/>
    <n v="0"/>
    <x v="0"/>
    <n v="1"/>
    <n v="1"/>
    <n v="2"/>
    <n v="1"/>
    <x v="0"/>
    <n v="2"/>
    <n v="2"/>
    <x v="2"/>
    <n v="2"/>
    <n v="1"/>
    <x v="0"/>
    <d v="2025-12-03T00:00:00"/>
    <d v="2025-12-04T00:00:00"/>
    <x v="10"/>
    <x v="10"/>
    <x v="10"/>
    <x v="10"/>
    <x v="10"/>
    <x v="10"/>
    <b v="1"/>
    <m/>
    <b v="1"/>
    <m/>
    <m/>
    <m/>
    <m/>
    <m/>
    <m/>
    <m/>
    <m/>
    <m/>
    <m/>
    <m/>
    <m/>
    <m/>
    <m/>
  </r>
  <r>
    <n v="511"/>
    <x v="508"/>
    <x v="12"/>
    <s v="Douglas R Sims;Tessa Merryman - Network;Juliana Masis - Network"/>
    <s v="Calibration Method;New"/>
    <m/>
    <x v="2"/>
    <x v="4"/>
    <n v="10"/>
    <n v="5"/>
    <x v="12"/>
    <n v="2"/>
    <x v="0"/>
    <n v="1"/>
    <n v="0"/>
    <x v="0"/>
    <n v="1"/>
    <n v="1"/>
    <n v="2"/>
    <n v="1"/>
    <x v="0"/>
    <n v="2"/>
    <n v="2"/>
    <x v="2"/>
    <n v="2"/>
    <n v="1"/>
    <x v="0"/>
    <d v="2025-12-04T00:00:00"/>
    <d v="2025-12-05T00:00:00"/>
    <x v="11"/>
    <x v="11"/>
    <x v="11"/>
    <x v="11"/>
    <x v="11"/>
    <x v="11"/>
    <b v="1"/>
    <m/>
    <b v="1"/>
    <m/>
    <m/>
    <m/>
    <m/>
    <m/>
    <m/>
    <m/>
    <m/>
    <m/>
    <m/>
    <m/>
    <m/>
    <m/>
    <m/>
  </r>
  <r>
    <n v="512"/>
    <x v="509"/>
    <x v="12"/>
    <s v="Douglas R Sims;Tessa Merryman - Network;Juliana Masis - Network"/>
    <s v="Calibration Method;New"/>
    <m/>
    <x v="2"/>
    <x v="4"/>
    <n v="10"/>
    <n v="5"/>
    <x v="12"/>
    <n v="2"/>
    <x v="0"/>
    <n v="1"/>
    <n v="0"/>
    <x v="0"/>
    <n v="1"/>
    <n v="1"/>
    <n v="2"/>
    <n v="1"/>
    <x v="0"/>
    <n v="2"/>
    <n v="2"/>
    <x v="2"/>
    <n v="2"/>
    <n v="1"/>
    <x v="0"/>
    <d v="2025-12-05T00:00:00"/>
    <d v="2025-12-06T00:00:00"/>
    <x v="12"/>
    <x v="12"/>
    <x v="12"/>
    <x v="12"/>
    <x v="12"/>
    <x v="12"/>
    <b v="1"/>
    <m/>
    <b v="1"/>
    <m/>
    <m/>
    <m/>
    <m/>
    <m/>
    <m/>
    <m/>
    <m/>
    <m/>
    <m/>
    <m/>
    <m/>
    <m/>
    <m/>
  </r>
  <r>
    <n v="513"/>
    <x v="510"/>
    <x v="12"/>
    <s v="Douglas R Sims;Tessa Merryman - Network;Juliana Masis - Network"/>
    <s v="Calibration Method;New"/>
    <m/>
    <x v="2"/>
    <x v="4"/>
    <n v="10"/>
    <n v="5"/>
    <x v="12"/>
    <n v="2"/>
    <x v="0"/>
    <n v="1"/>
    <n v="0"/>
    <x v="0"/>
    <n v="1"/>
    <n v="1"/>
    <n v="2"/>
    <n v="1"/>
    <x v="0"/>
    <n v="2"/>
    <n v="2"/>
    <x v="2"/>
    <n v="2"/>
    <n v="1"/>
    <x v="0"/>
    <d v="2025-12-06T00:00:00"/>
    <d v="2025-12-07T00:00:00"/>
    <x v="13"/>
    <x v="13"/>
    <x v="13"/>
    <x v="13"/>
    <x v="13"/>
    <x v="13"/>
    <b v="1"/>
    <m/>
    <b v="1"/>
    <m/>
    <m/>
    <m/>
    <m/>
    <m/>
    <m/>
    <m/>
    <m/>
    <m/>
    <m/>
    <m/>
    <m/>
    <m/>
    <m/>
  </r>
  <r>
    <n v="514"/>
    <x v="511"/>
    <x v="12"/>
    <s v="Douglas R Sims;Tessa Merryman - Network;Juliana Masis - Network"/>
    <s v="Calibration Method;New"/>
    <m/>
    <x v="2"/>
    <x v="4"/>
    <n v="10"/>
    <n v="5"/>
    <x v="12"/>
    <n v="2"/>
    <x v="0"/>
    <n v="1"/>
    <n v="0"/>
    <x v="0"/>
    <n v="1"/>
    <n v="1"/>
    <n v="2"/>
    <n v="1"/>
    <x v="0"/>
    <n v="2"/>
    <n v="2"/>
    <x v="2"/>
    <n v="2"/>
    <n v="1"/>
    <x v="0"/>
    <d v="2025-12-07T00:00:00"/>
    <d v="2025-12-08T00:00:00"/>
    <x v="14"/>
    <x v="14"/>
    <x v="14"/>
    <x v="14"/>
    <x v="14"/>
    <x v="14"/>
    <b v="1"/>
    <m/>
    <b v="1"/>
    <m/>
    <m/>
    <m/>
    <m/>
    <m/>
    <m/>
    <m/>
    <m/>
    <m/>
    <m/>
    <m/>
    <m/>
    <m/>
    <m/>
  </r>
  <r>
    <n v="515"/>
    <x v="512"/>
    <x v="4"/>
    <s v="Douglas R Sims;Tessa Merryman - Network;Juliana Masis - Network"/>
    <s v="Calibration Method;New"/>
    <m/>
    <x v="2"/>
    <x v="1"/>
    <n v="10"/>
    <n v="5"/>
    <x v="12"/>
    <n v="2"/>
    <x v="0"/>
    <n v="1"/>
    <n v="0"/>
    <x v="0"/>
    <n v="1"/>
    <n v="1"/>
    <n v="2"/>
    <n v="1"/>
    <x v="0"/>
    <n v="2"/>
    <n v="2"/>
    <x v="2"/>
    <n v="2"/>
    <n v="1"/>
    <x v="0"/>
    <d v="2025-12-08T00:00:00"/>
    <d v="2025-12-09T00:00:00"/>
    <x v="15"/>
    <x v="15"/>
    <x v="15"/>
    <x v="15"/>
    <x v="15"/>
    <x v="15"/>
    <b v="1"/>
    <m/>
    <b v="1"/>
    <m/>
    <m/>
    <m/>
    <m/>
    <m/>
    <m/>
    <m/>
    <m/>
    <m/>
    <m/>
    <m/>
    <m/>
    <m/>
    <m/>
  </r>
  <r>
    <n v="516"/>
    <x v="513"/>
    <x v="4"/>
    <s v="Douglas R Sims;Tessa Merryman - Network;Juliana Masis - Network"/>
    <s v="Calibration Method;New"/>
    <m/>
    <x v="2"/>
    <x v="1"/>
    <n v="10"/>
    <n v="5"/>
    <x v="12"/>
    <n v="2"/>
    <x v="0"/>
    <n v="1"/>
    <n v="0"/>
    <x v="0"/>
    <n v="1"/>
    <n v="1"/>
    <n v="2"/>
    <n v="1"/>
    <x v="0"/>
    <n v="2"/>
    <n v="2"/>
    <x v="2"/>
    <n v="2"/>
    <n v="1"/>
    <x v="0"/>
    <d v="2025-12-09T00:00:00"/>
    <d v="2025-12-10T00:00:00"/>
    <x v="16"/>
    <x v="16"/>
    <x v="16"/>
    <x v="16"/>
    <x v="16"/>
    <x v="16"/>
    <b v="1"/>
    <m/>
    <b v="1"/>
    <m/>
    <m/>
    <m/>
    <m/>
    <m/>
    <m/>
    <m/>
    <m/>
    <m/>
    <m/>
    <m/>
    <m/>
    <m/>
    <m/>
  </r>
  <r>
    <n v="517"/>
    <x v="514"/>
    <x v="4"/>
    <s v="Douglas R Sims;Tessa Merryman - Network;Juliana Masis - Network"/>
    <s v="Calibration Method;New"/>
    <m/>
    <x v="2"/>
    <x v="1"/>
    <n v="10"/>
    <n v="5"/>
    <x v="12"/>
    <n v="2"/>
    <x v="0"/>
    <n v="1"/>
    <n v="0"/>
    <x v="0"/>
    <n v="1"/>
    <n v="1"/>
    <n v="2"/>
    <n v="1"/>
    <x v="0"/>
    <n v="2"/>
    <n v="2"/>
    <x v="2"/>
    <n v="2"/>
    <n v="1"/>
    <x v="0"/>
    <d v="2025-12-10T00:00:00"/>
    <d v="2025-12-11T00:00:00"/>
    <x v="17"/>
    <x v="17"/>
    <x v="17"/>
    <x v="17"/>
    <x v="17"/>
    <x v="17"/>
    <b v="1"/>
    <m/>
    <b v="1"/>
    <m/>
    <m/>
    <m/>
    <m/>
    <m/>
    <m/>
    <m/>
    <m/>
    <m/>
    <m/>
    <m/>
    <m/>
    <m/>
    <m/>
  </r>
  <r>
    <n v="518"/>
    <x v="515"/>
    <x v="4"/>
    <s v="Douglas R Sims;Tessa Merryman - Network;Juliana Masis - Network"/>
    <s v="Calibration Method;New"/>
    <m/>
    <x v="2"/>
    <x v="1"/>
    <n v="10"/>
    <n v="5"/>
    <x v="12"/>
    <n v="2"/>
    <x v="0"/>
    <n v="1"/>
    <n v="0"/>
    <x v="0"/>
    <n v="1"/>
    <n v="1"/>
    <n v="2"/>
    <n v="1"/>
    <x v="0"/>
    <n v="2"/>
    <n v="2"/>
    <x v="2"/>
    <n v="2"/>
    <n v="1"/>
    <x v="0"/>
    <d v="2025-12-11T00:00:00"/>
    <d v="2025-12-12T00:00:00"/>
    <x v="18"/>
    <x v="18"/>
    <x v="18"/>
    <x v="18"/>
    <x v="18"/>
    <x v="18"/>
    <b v="1"/>
    <m/>
    <b v="1"/>
    <m/>
    <m/>
    <m/>
    <m/>
    <m/>
    <m/>
    <m/>
    <m/>
    <m/>
    <m/>
    <m/>
    <m/>
    <m/>
    <m/>
  </r>
  <r>
    <n v="519"/>
    <x v="516"/>
    <x v="4"/>
    <s v="Douglas R Sims;Tessa Merryman - Network;Juliana Masis - Network"/>
    <s v="Calibration Method;New"/>
    <m/>
    <x v="2"/>
    <x v="1"/>
    <n v="10"/>
    <n v="5"/>
    <x v="12"/>
    <n v="2"/>
    <x v="0"/>
    <n v="1"/>
    <n v="0"/>
    <x v="0"/>
    <n v="1"/>
    <n v="1"/>
    <n v="2"/>
    <n v="1"/>
    <x v="0"/>
    <n v="2"/>
    <n v="2"/>
    <x v="2"/>
    <n v="2"/>
    <n v="1"/>
    <x v="0"/>
    <d v="2025-12-12T00:00:00"/>
    <d v="2025-12-13T00:00:00"/>
    <x v="19"/>
    <x v="19"/>
    <x v="19"/>
    <x v="19"/>
    <x v="19"/>
    <x v="19"/>
    <b v="1"/>
    <m/>
    <b v="1"/>
    <m/>
    <m/>
    <m/>
    <m/>
    <m/>
    <m/>
    <m/>
    <m/>
    <m/>
    <m/>
    <m/>
    <m/>
    <m/>
    <m/>
  </r>
  <r>
    <n v="520"/>
    <x v="517"/>
    <x v="4"/>
    <s v="Douglas R Sims;Tessa Merryman - Network;Juliana Masis - Network"/>
    <s v="Calibration Method;New"/>
    <m/>
    <x v="2"/>
    <x v="1"/>
    <n v="10"/>
    <n v="5"/>
    <x v="12"/>
    <n v="2"/>
    <x v="0"/>
    <n v="1"/>
    <n v="0"/>
    <x v="0"/>
    <n v="1"/>
    <n v="1"/>
    <n v="2"/>
    <n v="1"/>
    <x v="0"/>
    <n v="2"/>
    <n v="2"/>
    <x v="2"/>
    <n v="2"/>
    <n v="1"/>
    <x v="0"/>
    <d v="2025-12-13T00:00:00"/>
    <d v="2025-12-14T00:00:00"/>
    <x v="20"/>
    <x v="20"/>
    <x v="20"/>
    <x v="20"/>
    <x v="20"/>
    <x v="20"/>
    <m/>
    <m/>
    <b v="1"/>
    <m/>
    <m/>
    <m/>
    <m/>
    <m/>
    <m/>
    <m/>
    <m/>
    <m/>
    <m/>
    <m/>
    <m/>
    <m/>
    <m/>
  </r>
  <r>
    <n v="521"/>
    <x v="518"/>
    <x v="12"/>
    <s v="Douglas R Sims;Tessa Merryman - Network;Juliana Masis - Network"/>
    <s v="Calibration Method;New"/>
    <m/>
    <x v="2"/>
    <x v="4"/>
    <n v="10"/>
    <n v="5"/>
    <x v="12"/>
    <n v="2"/>
    <x v="0"/>
    <n v="1"/>
    <n v="0"/>
    <x v="0"/>
    <n v="1"/>
    <n v="1"/>
    <n v="2"/>
    <n v="1"/>
    <x v="0"/>
    <n v="2"/>
    <n v="2"/>
    <x v="2"/>
    <n v="2"/>
    <n v="1"/>
    <x v="0"/>
    <d v="2025-12-14T00:00:00"/>
    <d v="2025-12-15T00:00:00"/>
    <x v="21"/>
    <x v="21"/>
    <x v="21"/>
    <x v="21"/>
    <x v="21"/>
    <x v="21"/>
    <m/>
    <m/>
    <b v="1"/>
    <m/>
    <m/>
    <m/>
    <m/>
    <m/>
    <m/>
    <m/>
    <m/>
    <m/>
    <m/>
    <m/>
    <m/>
    <m/>
    <m/>
  </r>
  <r>
    <n v="522"/>
    <x v="519"/>
    <x v="12"/>
    <s v="Douglas R Sims;Tessa Merryman - Network;Juliana Masis - Network"/>
    <s v="Calibration Method;New"/>
    <m/>
    <x v="2"/>
    <x v="4"/>
    <n v="10"/>
    <n v="5"/>
    <x v="12"/>
    <n v="2"/>
    <x v="0"/>
    <n v="1"/>
    <n v="0"/>
    <x v="0"/>
    <n v="1"/>
    <n v="1"/>
    <n v="2"/>
    <n v="1"/>
    <x v="0"/>
    <n v="2"/>
    <n v="2"/>
    <x v="2"/>
    <n v="2"/>
    <n v="1"/>
    <x v="0"/>
    <d v="2025-12-15T00:00:00"/>
    <d v="2025-12-16T00:00:00"/>
    <x v="22"/>
    <x v="22"/>
    <x v="22"/>
    <x v="22"/>
    <x v="22"/>
    <x v="22"/>
    <m/>
    <m/>
    <b v="1"/>
    <m/>
    <m/>
    <m/>
    <m/>
    <m/>
    <m/>
    <m/>
    <m/>
    <m/>
    <m/>
    <m/>
    <m/>
    <m/>
    <m/>
  </r>
  <r>
    <n v="523"/>
    <x v="520"/>
    <x v="12"/>
    <s v="Douglas R Sims;Tessa Merryman - Network;Juliana Masis - Network"/>
    <s v="Calibration Method;New"/>
    <m/>
    <x v="2"/>
    <x v="4"/>
    <n v="10"/>
    <n v="5"/>
    <x v="12"/>
    <n v="2"/>
    <x v="0"/>
    <n v="1"/>
    <n v="0"/>
    <x v="0"/>
    <n v="1"/>
    <n v="1"/>
    <n v="2"/>
    <n v="1"/>
    <x v="0"/>
    <n v="2"/>
    <n v="2"/>
    <x v="2"/>
    <n v="2"/>
    <n v="1"/>
    <x v="0"/>
    <d v="2025-12-16T00:00:00"/>
    <d v="2025-12-17T00:00:00"/>
    <x v="23"/>
    <x v="23"/>
    <x v="23"/>
    <x v="23"/>
    <x v="23"/>
    <x v="23"/>
    <m/>
    <m/>
    <b v="1"/>
    <m/>
    <m/>
    <m/>
    <m/>
    <m/>
    <m/>
    <m/>
    <m/>
    <m/>
    <m/>
    <m/>
    <m/>
    <m/>
    <m/>
  </r>
  <r>
    <n v="524"/>
    <x v="521"/>
    <x v="12"/>
    <s v="Douglas R Sims;Tessa Merryman - Network;Juliana Masis - Network"/>
    <s v="Calibration Method;New"/>
    <m/>
    <x v="2"/>
    <x v="4"/>
    <n v="10"/>
    <n v="5"/>
    <x v="12"/>
    <n v="2"/>
    <x v="0"/>
    <n v="1"/>
    <n v="0"/>
    <x v="0"/>
    <n v="1"/>
    <n v="1"/>
    <n v="2"/>
    <n v="1"/>
    <x v="0"/>
    <n v="2"/>
    <n v="2"/>
    <x v="2"/>
    <n v="2"/>
    <n v="1"/>
    <x v="0"/>
    <d v="2025-12-17T00:00:00"/>
    <d v="2025-12-18T00:00:00"/>
    <x v="24"/>
    <x v="24"/>
    <x v="24"/>
    <x v="24"/>
    <x v="24"/>
    <x v="24"/>
    <m/>
    <m/>
    <b v="1"/>
    <m/>
    <m/>
    <m/>
    <m/>
    <m/>
    <m/>
    <m/>
    <m/>
    <m/>
    <m/>
    <m/>
    <m/>
    <m/>
    <m/>
  </r>
  <r>
    <n v="525"/>
    <x v="522"/>
    <x v="12"/>
    <s v="Douglas R Sims;Tessa Merryman - Network;Juliana Masis - Network"/>
    <s v="Calibration Method;New"/>
    <m/>
    <x v="2"/>
    <x v="4"/>
    <n v="10"/>
    <n v="5"/>
    <x v="12"/>
    <n v="2"/>
    <x v="0"/>
    <n v="1"/>
    <n v="0"/>
    <x v="0"/>
    <n v="1"/>
    <n v="1"/>
    <n v="2"/>
    <n v="1"/>
    <x v="0"/>
    <n v="2"/>
    <n v="2"/>
    <x v="2"/>
    <n v="2"/>
    <n v="1"/>
    <x v="0"/>
    <d v="2025-12-18T00:00:00"/>
    <d v="2025-12-19T00:00:00"/>
    <x v="25"/>
    <x v="25"/>
    <x v="25"/>
    <x v="25"/>
    <x v="25"/>
    <x v="25"/>
    <m/>
    <m/>
    <b v="1"/>
    <m/>
    <m/>
    <m/>
    <m/>
    <m/>
    <m/>
    <m/>
    <m/>
    <m/>
    <m/>
    <m/>
    <m/>
    <m/>
    <m/>
  </r>
  <r>
    <n v="526"/>
    <x v="523"/>
    <x v="12"/>
    <s v="Douglas R Sims;Tessa Merryman - Network;Juliana Masis - Network"/>
    <s v="Calibration Method;New"/>
    <m/>
    <x v="2"/>
    <x v="4"/>
    <n v="10"/>
    <n v="5"/>
    <x v="12"/>
    <n v="2"/>
    <x v="0"/>
    <n v="1"/>
    <n v="0"/>
    <x v="0"/>
    <n v="1"/>
    <n v="1"/>
    <n v="2"/>
    <n v="1"/>
    <x v="0"/>
    <n v="2"/>
    <n v="2"/>
    <x v="2"/>
    <n v="2"/>
    <n v="1"/>
    <x v="0"/>
    <d v="2025-12-19T00:00:00"/>
    <d v="2025-12-20T00:00:00"/>
    <x v="26"/>
    <x v="26"/>
    <x v="26"/>
    <x v="26"/>
    <x v="26"/>
    <x v="26"/>
    <m/>
    <m/>
    <b v="1"/>
    <m/>
    <m/>
    <m/>
    <m/>
    <m/>
    <m/>
    <m/>
    <m/>
    <m/>
    <m/>
    <m/>
    <m/>
    <m/>
    <m/>
  </r>
  <r>
    <n v="527"/>
    <x v="524"/>
    <x v="12"/>
    <s v="Douglas R Sims;Tessa Merryman - Network;Juliana Masis - Network"/>
    <s v="Calibration Method;New"/>
    <m/>
    <x v="2"/>
    <x v="4"/>
    <n v="10"/>
    <n v="5"/>
    <x v="12"/>
    <n v="2"/>
    <x v="0"/>
    <n v="1"/>
    <n v="0"/>
    <x v="0"/>
    <n v="1"/>
    <n v="1"/>
    <n v="2"/>
    <n v="1"/>
    <x v="0"/>
    <n v="2"/>
    <n v="2"/>
    <x v="2"/>
    <n v="2"/>
    <n v="1"/>
    <x v="0"/>
    <d v="2025-12-20T00:00:00"/>
    <d v="2025-12-21T00:00:00"/>
    <x v="27"/>
    <x v="27"/>
    <x v="27"/>
    <x v="27"/>
    <x v="27"/>
    <x v="27"/>
    <m/>
    <m/>
    <b v="1"/>
    <m/>
    <m/>
    <m/>
    <m/>
    <m/>
    <m/>
    <m/>
    <m/>
    <m/>
    <m/>
    <m/>
    <m/>
    <m/>
    <m/>
  </r>
  <r>
    <n v="528"/>
    <x v="525"/>
    <x v="12"/>
    <s v="Douglas R Sims;Tessa Merryman - Network"/>
    <s v="Instrument"/>
    <m/>
    <x v="2"/>
    <x v="4"/>
    <n v="10"/>
    <n v="5"/>
    <x v="12"/>
    <n v="2"/>
    <x v="0"/>
    <n v="1"/>
    <n v="0"/>
    <x v="0"/>
    <n v="1"/>
    <n v="1"/>
    <n v="2"/>
    <n v="1"/>
    <x v="0"/>
    <n v="2"/>
    <n v="2"/>
    <x v="2"/>
    <n v="2"/>
    <n v="1"/>
    <x v="0"/>
    <d v="2025-12-21T00:00:00"/>
    <d v="2025-12-22T00:00:00"/>
    <x v="28"/>
    <x v="28"/>
    <x v="28"/>
    <x v="28"/>
    <x v="28"/>
    <x v="28"/>
    <m/>
    <m/>
    <b v="1"/>
    <m/>
    <m/>
    <m/>
    <m/>
    <m/>
    <m/>
    <m/>
    <m/>
    <m/>
    <m/>
    <m/>
    <m/>
    <m/>
    <m/>
  </r>
  <r>
    <n v="529"/>
    <x v="526"/>
    <x v="12"/>
    <s v="Douglas R Sims;Tessa Merryman - Network"/>
    <s v="Instrument"/>
    <m/>
    <x v="2"/>
    <x v="4"/>
    <n v="10"/>
    <n v="5"/>
    <x v="12"/>
    <n v="2"/>
    <x v="0"/>
    <n v="1"/>
    <n v="0"/>
    <x v="0"/>
    <n v="1"/>
    <n v="1"/>
    <n v="2"/>
    <n v="1"/>
    <x v="0"/>
    <n v="2"/>
    <n v="2"/>
    <x v="2"/>
    <n v="2"/>
    <n v="1"/>
    <x v="0"/>
    <d v="2025-12-22T00:00:00"/>
    <d v="2025-12-23T00:00:00"/>
    <x v="29"/>
    <x v="29"/>
    <x v="29"/>
    <x v="29"/>
    <x v="29"/>
    <x v="29"/>
    <m/>
    <m/>
    <b v="1"/>
    <m/>
    <m/>
    <m/>
    <m/>
    <m/>
    <m/>
    <m/>
    <m/>
    <m/>
    <m/>
    <m/>
    <m/>
    <m/>
    <m/>
  </r>
  <r>
    <n v="530"/>
    <x v="527"/>
    <x v="12"/>
    <s v="Douglas R Sims;Tessa Merryman - Network"/>
    <s v="Instrument"/>
    <m/>
    <x v="2"/>
    <x v="4"/>
    <n v="10"/>
    <n v="5"/>
    <x v="12"/>
    <n v="2"/>
    <x v="0"/>
    <n v="1"/>
    <n v="0"/>
    <x v="0"/>
    <n v="1"/>
    <n v="1"/>
    <n v="2"/>
    <n v="1"/>
    <x v="0"/>
    <n v="2"/>
    <n v="2"/>
    <x v="2"/>
    <n v="2"/>
    <n v="1"/>
    <x v="0"/>
    <d v="2025-12-23T00:00:00"/>
    <d v="2025-12-24T00:00:00"/>
    <x v="0"/>
    <x v="0"/>
    <x v="0"/>
    <x v="0"/>
    <x v="0"/>
    <x v="0"/>
    <m/>
    <m/>
    <b v="1"/>
    <m/>
    <m/>
    <m/>
    <m/>
    <m/>
    <m/>
    <m/>
    <m/>
    <m/>
    <m/>
    <m/>
    <m/>
    <m/>
    <m/>
  </r>
  <r>
    <n v="531"/>
    <x v="528"/>
    <x v="12"/>
    <s v="Douglas R Sims;Tessa Merryman - Network"/>
    <s v="Instrument"/>
    <m/>
    <x v="2"/>
    <x v="4"/>
    <n v="10"/>
    <n v="5"/>
    <x v="12"/>
    <n v="2"/>
    <x v="0"/>
    <n v="1"/>
    <n v="0"/>
    <x v="0"/>
    <n v="1"/>
    <n v="1"/>
    <n v="2"/>
    <n v="1"/>
    <x v="0"/>
    <n v="2"/>
    <n v="2"/>
    <x v="2"/>
    <n v="2"/>
    <n v="1"/>
    <x v="0"/>
    <d v="2025-12-24T00:00:00"/>
    <d v="2025-12-25T00:00:00"/>
    <x v="1"/>
    <x v="1"/>
    <x v="1"/>
    <x v="1"/>
    <x v="1"/>
    <x v="1"/>
    <m/>
    <m/>
    <b v="1"/>
    <m/>
    <m/>
    <m/>
    <m/>
    <m/>
    <m/>
    <m/>
    <m/>
    <m/>
    <m/>
    <m/>
    <m/>
    <m/>
    <m/>
  </r>
  <r>
    <n v="532"/>
    <x v="529"/>
    <x v="12"/>
    <s v="Douglas R Sims;Tessa Merryman - Network"/>
    <s v="Instrument"/>
    <m/>
    <x v="2"/>
    <x v="4"/>
    <n v="20"/>
    <n v="5"/>
    <x v="0"/>
    <n v="2"/>
    <x v="0"/>
    <n v="1"/>
    <n v="0"/>
    <x v="0"/>
    <n v="1"/>
    <n v="1"/>
    <n v="2"/>
    <n v="1"/>
    <x v="0"/>
    <n v="2"/>
    <n v="2"/>
    <x v="2"/>
    <n v="2"/>
    <n v="1"/>
    <x v="0"/>
    <d v="2025-12-25T00:00:00"/>
    <d v="2025-12-26T00:00:00"/>
    <x v="13"/>
    <x v="13"/>
    <x v="13"/>
    <x v="13"/>
    <x v="13"/>
    <x v="13"/>
    <m/>
    <m/>
    <b v="1"/>
    <m/>
    <m/>
    <m/>
    <m/>
    <m/>
    <m/>
    <m/>
    <m/>
    <m/>
    <m/>
    <m/>
    <m/>
    <m/>
    <m/>
  </r>
  <r>
    <n v="533"/>
    <x v="530"/>
    <x v="12"/>
    <s v="Douglas R Sims;Tessa Merryman - Network"/>
    <s v="Instrument"/>
    <m/>
    <x v="2"/>
    <x v="4"/>
    <n v="21"/>
    <n v="5"/>
    <x v="1"/>
    <n v="2"/>
    <x v="0"/>
    <n v="1"/>
    <n v="0"/>
    <x v="0"/>
    <n v="1"/>
    <n v="1"/>
    <n v="2"/>
    <n v="1"/>
    <x v="0"/>
    <n v="2"/>
    <n v="2"/>
    <x v="2"/>
    <n v="2"/>
    <n v="1"/>
    <x v="0"/>
    <d v="2025-12-26T00:00:00"/>
    <d v="2025-12-27T00:00:00"/>
    <x v="14"/>
    <x v="14"/>
    <x v="14"/>
    <x v="14"/>
    <x v="14"/>
    <x v="14"/>
    <m/>
    <m/>
    <b v="1"/>
    <m/>
    <m/>
    <m/>
    <m/>
    <m/>
    <m/>
    <m/>
    <m/>
    <m/>
    <m/>
    <m/>
    <m/>
    <m/>
    <m/>
  </r>
  <r>
    <n v="534"/>
    <x v="531"/>
    <x v="12"/>
    <s v="Douglas R Sims;Tessa Merryman - Network"/>
    <s v="Instrument"/>
    <m/>
    <x v="2"/>
    <x v="4"/>
    <n v="22"/>
    <n v="5"/>
    <x v="2"/>
    <n v="2"/>
    <x v="0"/>
    <n v="1"/>
    <n v="0"/>
    <x v="0"/>
    <n v="1"/>
    <n v="1"/>
    <n v="2"/>
    <n v="1"/>
    <x v="0"/>
    <n v="2"/>
    <n v="2"/>
    <x v="2"/>
    <n v="2"/>
    <n v="1"/>
    <x v="0"/>
    <d v="2025-12-27T00:00:00"/>
    <d v="2025-12-28T00:00:00"/>
    <x v="15"/>
    <x v="15"/>
    <x v="15"/>
    <x v="15"/>
    <x v="15"/>
    <x v="15"/>
    <m/>
    <m/>
    <b v="1"/>
    <m/>
    <m/>
    <m/>
    <m/>
    <m/>
    <m/>
    <m/>
    <m/>
    <m/>
    <m/>
    <m/>
    <m/>
    <m/>
    <m/>
  </r>
  <r>
    <n v="535"/>
    <x v="532"/>
    <x v="12"/>
    <s v="Douglas R Sims;Tessa Merryman - Network"/>
    <s v="Instrument"/>
    <m/>
    <x v="2"/>
    <x v="4"/>
    <n v="23"/>
    <n v="5"/>
    <x v="3"/>
    <n v="2"/>
    <x v="0"/>
    <n v="1"/>
    <n v="0"/>
    <x v="0"/>
    <n v="1"/>
    <n v="1"/>
    <n v="2"/>
    <n v="1"/>
    <x v="0"/>
    <n v="2"/>
    <n v="2"/>
    <x v="2"/>
    <n v="2"/>
    <n v="1"/>
    <x v="0"/>
    <d v="2025-12-28T00:00:00"/>
    <d v="2025-12-29T00:00:00"/>
    <x v="16"/>
    <x v="16"/>
    <x v="16"/>
    <x v="16"/>
    <x v="16"/>
    <x v="16"/>
    <m/>
    <m/>
    <b v="1"/>
    <m/>
    <m/>
    <m/>
    <m/>
    <m/>
    <m/>
    <m/>
    <m/>
    <m/>
    <m/>
    <m/>
    <m/>
    <m/>
    <m/>
  </r>
  <r>
    <n v="536"/>
    <x v="533"/>
    <x v="12"/>
    <s v="Douglas R Sims;Tessa Merryman - Network"/>
    <s v="Instrument"/>
    <m/>
    <x v="2"/>
    <x v="4"/>
    <n v="25"/>
    <n v="5"/>
    <x v="4"/>
    <n v="2"/>
    <x v="0"/>
    <n v="1"/>
    <n v="0"/>
    <x v="0"/>
    <n v="1"/>
    <n v="1"/>
    <n v="2"/>
    <n v="1"/>
    <x v="0"/>
    <n v="2"/>
    <n v="2"/>
    <x v="2"/>
    <n v="2"/>
    <n v="1"/>
    <x v="0"/>
    <d v="2025-12-29T00:00:00"/>
    <d v="2025-12-30T00:00:00"/>
    <x v="17"/>
    <x v="17"/>
    <x v="17"/>
    <x v="17"/>
    <x v="17"/>
    <x v="17"/>
    <m/>
    <m/>
    <b v="1"/>
    <m/>
    <m/>
    <m/>
    <m/>
    <m/>
    <m/>
    <m/>
    <m/>
    <m/>
    <m/>
    <m/>
    <m/>
    <m/>
    <m/>
  </r>
  <r>
    <n v="537"/>
    <x v="534"/>
    <x v="12"/>
    <s v="Douglas R Sims;Tessa Merryman - Network"/>
    <s v="Instrument"/>
    <m/>
    <x v="2"/>
    <x v="4"/>
    <n v="25"/>
    <n v="5"/>
    <x v="4"/>
    <n v="2"/>
    <x v="0"/>
    <n v="1"/>
    <n v="0"/>
    <x v="0"/>
    <n v="1"/>
    <n v="1"/>
    <n v="2"/>
    <n v="1"/>
    <x v="0"/>
    <n v="2"/>
    <n v="2"/>
    <x v="2"/>
    <n v="2"/>
    <n v="1"/>
    <x v="0"/>
    <d v="2025-12-30T00:00:00"/>
    <d v="2025-12-31T00:00:00"/>
    <x v="18"/>
    <x v="18"/>
    <x v="18"/>
    <x v="18"/>
    <x v="18"/>
    <x v="18"/>
    <m/>
    <m/>
    <b v="1"/>
    <m/>
    <m/>
    <m/>
    <m/>
    <m/>
    <m/>
    <m/>
    <m/>
    <m/>
    <m/>
    <m/>
    <m/>
    <m/>
    <m/>
  </r>
  <r>
    <n v="538"/>
    <x v="535"/>
    <x v="12"/>
    <s v="Douglas R Sims;Tessa Merryman - Network"/>
    <s v="Instrument"/>
    <m/>
    <x v="2"/>
    <x v="4"/>
    <n v="26"/>
    <n v="5"/>
    <x v="5"/>
    <n v="2"/>
    <x v="0"/>
    <n v="1"/>
    <n v="0"/>
    <x v="0"/>
    <n v="1"/>
    <n v="1"/>
    <n v="2"/>
    <n v="1"/>
    <x v="0"/>
    <n v="2"/>
    <n v="2"/>
    <x v="2"/>
    <n v="2"/>
    <n v="1"/>
    <x v="0"/>
    <d v="2025-12-31T00:00:00"/>
    <d v="2026-01-01T00:00:00"/>
    <x v="19"/>
    <x v="19"/>
    <x v="19"/>
    <x v="19"/>
    <x v="19"/>
    <x v="19"/>
    <m/>
    <m/>
    <b v="1"/>
    <m/>
    <m/>
    <m/>
    <m/>
    <m/>
    <m/>
    <m/>
    <m/>
    <m/>
    <m/>
    <m/>
    <m/>
    <m/>
    <m/>
  </r>
  <r>
    <n v="539"/>
    <x v="536"/>
    <x v="12"/>
    <s v="Douglas R Sims;Tessa Merryman - Network"/>
    <s v="Instrument"/>
    <m/>
    <x v="2"/>
    <x v="4"/>
    <n v="25"/>
    <n v="5"/>
    <x v="4"/>
    <n v="2"/>
    <x v="0"/>
    <n v="1"/>
    <n v="0"/>
    <x v="0"/>
    <n v="1"/>
    <n v="1"/>
    <n v="2"/>
    <n v="1"/>
    <x v="0"/>
    <n v="2"/>
    <n v="2"/>
    <x v="2"/>
    <n v="2"/>
    <n v="1"/>
    <x v="0"/>
    <d v="2026-01-01T00:00:00"/>
    <d v="2026-01-02T00:00:00"/>
    <x v="20"/>
    <x v="20"/>
    <x v="20"/>
    <x v="20"/>
    <x v="20"/>
    <x v="20"/>
    <m/>
    <m/>
    <b v="1"/>
    <m/>
    <m/>
    <m/>
    <m/>
    <m/>
    <m/>
    <m/>
    <m/>
    <m/>
    <m/>
    <m/>
    <m/>
    <m/>
    <m/>
  </r>
  <r>
    <n v="540"/>
    <x v="537"/>
    <x v="12"/>
    <s v="Douglas R Sims;Tessa Merryman - Network"/>
    <s v="Instrument"/>
    <m/>
    <x v="2"/>
    <x v="4"/>
    <n v="29"/>
    <n v="5"/>
    <x v="6"/>
    <n v="2"/>
    <x v="0"/>
    <n v="1"/>
    <n v="0"/>
    <x v="0"/>
    <n v="1"/>
    <n v="1"/>
    <n v="2"/>
    <n v="1"/>
    <x v="0"/>
    <n v="2"/>
    <n v="2"/>
    <x v="2"/>
    <n v="2"/>
    <n v="1"/>
    <x v="0"/>
    <d v="2026-01-02T00:00:00"/>
    <d v="2026-01-03T00:00:00"/>
    <x v="4"/>
    <x v="4"/>
    <x v="4"/>
    <x v="4"/>
    <x v="4"/>
    <x v="4"/>
    <m/>
    <m/>
    <b v="1"/>
    <m/>
    <m/>
    <m/>
    <m/>
    <m/>
    <m/>
    <m/>
    <m/>
    <m/>
    <m/>
    <m/>
    <m/>
    <m/>
    <m/>
  </r>
  <r>
    <n v="541"/>
    <x v="538"/>
    <x v="12"/>
    <s v="Douglas R Sims;Tessa Merryman - Network"/>
    <s v="Instrument"/>
    <m/>
    <x v="2"/>
    <x v="4"/>
    <n v="30"/>
    <n v="5"/>
    <x v="7"/>
    <n v="2"/>
    <x v="0"/>
    <n v="1"/>
    <n v="0"/>
    <x v="0"/>
    <n v="1"/>
    <n v="1"/>
    <n v="2"/>
    <n v="1"/>
    <x v="0"/>
    <n v="2"/>
    <n v="2"/>
    <x v="2"/>
    <n v="2"/>
    <n v="1"/>
    <x v="0"/>
    <d v="2026-01-03T00:00:00"/>
    <d v="2026-01-04T00:00:00"/>
    <x v="5"/>
    <x v="5"/>
    <x v="5"/>
    <x v="5"/>
    <x v="5"/>
    <x v="5"/>
    <m/>
    <m/>
    <b v="1"/>
    <m/>
    <m/>
    <m/>
    <m/>
    <m/>
    <m/>
    <m/>
    <m/>
    <m/>
    <m/>
    <m/>
    <m/>
    <m/>
    <m/>
  </r>
  <r>
    <n v="542"/>
    <x v="539"/>
    <x v="12"/>
    <s v="Douglas R Sims;Tessa Merryman - Network"/>
    <s v="Instrument"/>
    <m/>
    <x v="2"/>
    <x v="4"/>
    <n v="14"/>
    <n v="5"/>
    <x v="8"/>
    <n v="2"/>
    <x v="0"/>
    <n v="1"/>
    <n v="0"/>
    <x v="0"/>
    <n v="1"/>
    <n v="1"/>
    <n v="2"/>
    <n v="1"/>
    <x v="0"/>
    <n v="2"/>
    <n v="2"/>
    <x v="2"/>
    <n v="2"/>
    <n v="1"/>
    <x v="0"/>
    <d v="2026-01-04T00:00:00"/>
    <d v="2026-01-05T00:00:00"/>
    <x v="6"/>
    <x v="6"/>
    <x v="6"/>
    <x v="6"/>
    <x v="6"/>
    <x v="6"/>
    <m/>
    <m/>
    <b v="1"/>
    <m/>
    <m/>
    <m/>
    <m/>
    <m/>
    <m/>
    <m/>
    <m/>
    <m/>
    <m/>
    <m/>
    <m/>
    <m/>
    <m/>
  </r>
  <r>
    <n v="543"/>
    <x v="540"/>
    <x v="12"/>
    <s v="Douglas R Sims;Tessa Merryman - Network"/>
    <s v="Instrument"/>
    <m/>
    <x v="2"/>
    <x v="4"/>
    <n v="11"/>
    <n v="5"/>
    <x v="9"/>
    <n v="2"/>
    <x v="0"/>
    <n v="1"/>
    <n v="0"/>
    <x v="0"/>
    <n v="1"/>
    <n v="1"/>
    <n v="2"/>
    <n v="1"/>
    <x v="0"/>
    <n v="2"/>
    <n v="2"/>
    <x v="2"/>
    <n v="2"/>
    <n v="1"/>
    <x v="0"/>
    <d v="2026-01-05T00:00:00"/>
    <d v="2026-01-06T00:00:00"/>
    <x v="7"/>
    <x v="7"/>
    <x v="7"/>
    <x v="7"/>
    <x v="7"/>
    <x v="7"/>
    <m/>
    <m/>
    <b v="1"/>
    <m/>
    <m/>
    <m/>
    <m/>
    <m/>
    <m/>
    <m/>
    <m/>
    <m/>
    <m/>
    <m/>
    <m/>
    <m/>
    <m/>
  </r>
  <r>
    <n v="544"/>
    <x v="541"/>
    <x v="12"/>
    <s v="Douglas R Sims;Tessa Merryman - Network"/>
    <s v="Instrument"/>
    <m/>
    <x v="2"/>
    <x v="4"/>
    <n v="12"/>
    <n v="5"/>
    <x v="10"/>
    <n v="2"/>
    <x v="0"/>
    <n v="1"/>
    <n v="0"/>
    <x v="0"/>
    <n v="1"/>
    <n v="1"/>
    <n v="2"/>
    <n v="1"/>
    <x v="0"/>
    <n v="2"/>
    <n v="2"/>
    <x v="2"/>
    <n v="2"/>
    <n v="1"/>
    <x v="0"/>
    <d v="2026-01-06T00:00:00"/>
    <d v="2026-01-07T00:00:00"/>
    <x v="8"/>
    <x v="8"/>
    <x v="8"/>
    <x v="8"/>
    <x v="8"/>
    <x v="8"/>
    <m/>
    <m/>
    <b v="1"/>
    <m/>
    <m/>
    <m/>
    <m/>
    <m/>
    <m/>
    <m/>
    <m/>
    <m/>
    <m/>
    <m/>
    <m/>
    <m/>
    <m/>
  </r>
  <r>
    <n v="545"/>
    <x v="542"/>
    <x v="12"/>
    <s v="Douglas R Sims;Tessa Merryman - Network"/>
    <s v="Instrument"/>
    <m/>
    <x v="2"/>
    <x v="4"/>
    <n v="16"/>
    <n v="5"/>
    <x v="11"/>
    <n v="2"/>
    <x v="0"/>
    <n v="1"/>
    <n v="0"/>
    <x v="0"/>
    <n v="1"/>
    <n v="1"/>
    <n v="2"/>
    <n v="1"/>
    <x v="0"/>
    <n v="2"/>
    <n v="2"/>
    <x v="2"/>
    <n v="2"/>
    <n v="1"/>
    <x v="0"/>
    <d v="2026-01-07T00:00:00"/>
    <d v="2026-01-08T00:00:00"/>
    <x v="9"/>
    <x v="9"/>
    <x v="9"/>
    <x v="9"/>
    <x v="9"/>
    <x v="9"/>
    <m/>
    <m/>
    <m/>
    <m/>
    <m/>
    <m/>
    <m/>
    <m/>
    <m/>
    <m/>
    <m/>
    <m/>
    <m/>
    <m/>
    <m/>
    <m/>
    <m/>
  </r>
  <r>
    <n v="546"/>
    <x v="543"/>
    <x v="12"/>
    <s v="Douglas R Sims;Tessa Merryman - Network"/>
    <s v="Instrument"/>
    <m/>
    <x v="2"/>
    <x v="4"/>
    <n v="10"/>
    <n v="5"/>
    <x v="12"/>
    <n v="2"/>
    <x v="0"/>
    <n v="1"/>
    <n v="0"/>
    <x v="0"/>
    <n v="1"/>
    <n v="1"/>
    <n v="2"/>
    <n v="1"/>
    <x v="0"/>
    <n v="2"/>
    <n v="2"/>
    <x v="2"/>
    <n v="2"/>
    <n v="1"/>
    <x v="0"/>
    <d v="2026-01-08T00:00:00"/>
    <d v="2026-01-09T00:00:00"/>
    <x v="10"/>
    <x v="10"/>
    <x v="10"/>
    <x v="10"/>
    <x v="10"/>
    <x v="10"/>
    <m/>
    <m/>
    <m/>
    <m/>
    <m/>
    <m/>
    <m/>
    <m/>
    <m/>
    <m/>
    <m/>
    <m/>
    <m/>
    <m/>
    <m/>
    <m/>
    <m/>
  </r>
  <r>
    <n v="547"/>
    <x v="544"/>
    <x v="12"/>
    <s v="Douglas R Sims;Tessa Merryman - Network"/>
    <s v="Instrument"/>
    <m/>
    <x v="2"/>
    <x v="4"/>
    <n v="10"/>
    <n v="5"/>
    <x v="12"/>
    <n v="2"/>
    <x v="0"/>
    <n v="1"/>
    <n v="0"/>
    <x v="0"/>
    <n v="1"/>
    <n v="1"/>
    <n v="2"/>
    <n v="1"/>
    <x v="0"/>
    <n v="2"/>
    <n v="2"/>
    <x v="2"/>
    <n v="2"/>
    <n v="1"/>
    <x v="0"/>
    <d v="2026-01-09T00:00:00"/>
    <d v="2026-01-10T00:00:00"/>
    <x v="11"/>
    <x v="11"/>
    <x v="11"/>
    <x v="11"/>
    <x v="11"/>
    <x v="11"/>
    <m/>
    <m/>
    <m/>
    <m/>
    <m/>
    <m/>
    <m/>
    <m/>
    <m/>
    <m/>
    <m/>
    <m/>
    <m/>
    <m/>
    <m/>
    <m/>
    <m/>
  </r>
  <r>
    <n v="548"/>
    <x v="545"/>
    <x v="12"/>
    <s v="Douglas R Sims;Tessa Merryman - Network"/>
    <s v="Instrument"/>
    <m/>
    <x v="2"/>
    <x v="4"/>
    <n v="10"/>
    <n v="5"/>
    <x v="12"/>
    <n v="2"/>
    <x v="0"/>
    <n v="1"/>
    <n v="0"/>
    <x v="0"/>
    <n v="1"/>
    <n v="1"/>
    <n v="2"/>
    <n v="1"/>
    <x v="0"/>
    <n v="2"/>
    <n v="2"/>
    <x v="2"/>
    <n v="2"/>
    <n v="1"/>
    <x v="0"/>
    <d v="2026-01-10T00:00:00"/>
    <d v="2026-01-11T00:00:00"/>
    <x v="12"/>
    <x v="12"/>
    <x v="12"/>
    <x v="12"/>
    <x v="12"/>
    <x v="12"/>
    <m/>
    <m/>
    <m/>
    <m/>
    <m/>
    <m/>
    <m/>
    <m/>
    <m/>
    <m/>
    <m/>
    <m/>
    <m/>
    <m/>
    <m/>
    <m/>
    <m/>
  </r>
  <r>
    <n v="549"/>
    <x v="546"/>
    <x v="12"/>
    <s v="Douglas R Sims;Tessa Merryman - Network"/>
    <s v="Instrument"/>
    <m/>
    <x v="2"/>
    <x v="4"/>
    <n v="10"/>
    <n v="5"/>
    <x v="12"/>
    <n v="2"/>
    <x v="0"/>
    <n v="1"/>
    <n v="0"/>
    <x v="0"/>
    <n v="1"/>
    <n v="1"/>
    <n v="2"/>
    <n v="1"/>
    <x v="0"/>
    <n v="2"/>
    <n v="2"/>
    <x v="2"/>
    <n v="2"/>
    <n v="1"/>
    <x v="0"/>
    <d v="2026-01-11T00:00:00"/>
    <d v="2026-01-12T00:00:00"/>
    <x v="13"/>
    <x v="13"/>
    <x v="13"/>
    <x v="13"/>
    <x v="13"/>
    <x v="13"/>
    <m/>
    <m/>
    <m/>
    <m/>
    <m/>
    <m/>
    <m/>
    <m/>
    <m/>
    <m/>
    <m/>
    <m/>
    <m/>
    <m/>
    <m/>
    <m/>
    <m/>
  </r>
  <r>
    <n v="550"/>
    <x v="547"/>
    <x v="12"/>
    <s v="Douglas R Sims;Tessa Merryman - Network"/>
    <s v="Instrument"/>
    <m/>
    <x v="2"/>
    <x v="4"/>
    <n v="10"/>
    <n v="5"/>
    <x v="12"/>
    <n v="2"/>
    <x v="0"/>
    <n v="1"/>
    <n v="0"/>
    <x v="0"/>
    <n v="1"/>
    <n v="1"/>
    <n v="2"/>
    <n v="1"/>
    <x v="0"/>
    <n v="2"/>
    <n v="2"/>
    <x v="2"/>
    <n v="2"/>
    <n v="1"/>
    <x v="0"/>
    <d v="2026-01-12T00:00:00"/>
    <d v="2026-01-13T00:00:00"/>
    <x v="14"/>
    <x v="14"/>
    <x v="14"/>
    <x v="14"/>
    <x v="14"/>
    <x v="14"/>
    <m/>
    <m/>
    <m/>
    <m/>
    <m/>
    <m/>
    <m/>
    <m/>
    <m/>
    <m/>
    <m/>
    <m/>
    <m/>
    <m/>
    <m/>
    <m/>
    <m/>
  </r>
  <r>
    <n v="551"/>
    <x v="548"/>
    <x v="13"/>
    <m/>
    <s v="Calibration Method;Do Not Delete until Invoiced"/>
    <m/>
    <x v="2"/>
    <x v="2"/>
    <n v="10"/>
    <n v="5"/>
    <x v="12"/>
    <n v="2"/>
    <x v="0"/>
    <n v="1"/>
    <n v="0"/>
    <x v="0"/>
    <n v="1"/>
    <n v="1"/>
    <n v="2"/>
    <n v="1"/>
    <x v="0"/>
    <n v="2"/>
    <n v="2"/>
    <x v="2"/>
    <n v="2"/>
    <n v="1"/>
    <x v="0"/>
    <d v="2026-01-13T00:00:00"/>
    <d v="2026-01-14T00:00:00"/>
    <x v="15"/>
    <x v="15"/>
    <x v="15"/>
    <x v="15"/>
    <x v="15"/>
    <x v="15"/>
    <m/>
    <m/>
    <m/>
    <m/>
    <m/>
    <m/>
    <m/>
    <m/>
    <m/>
    <m/>
    <m/>
    <m/>
    <m/>
    <m/>
    <m/>
    <m/>
    <m/>
  </r>
  <r>
    <n v="552"/>
    <x v="549"/>
    <x v="12"/>
    <s v="Douglas R Sims;Tessa Merryman - Network;Gregory Barrantes - Network"/>
    <s v="Calibration Method"/>
    <m/>
    <x v="2"/>
    <x v="4"/>
    <n v="10"/>
    <n v="5"/>
    <x v="12"/>
    <n v="2"/>
    <x v="0"/>
    <n v="1"/>
    <n v="0"/>
    <x v="0"/>
    <n v="1"/>
    <n v="1"/>
    <n v="2"/>
    <n v="1"/>
    <x v="0"/>
    <n v="2"/>
    <n v="2"/>
    <x v="2"/>
    <n v="2"/>
    <n v="1"/>
    <x v="0"/>
    <d v="2026-01-14T00:00:00"/>
    <d v="2026-01-15T00:00:00"/>
    <x v="16"/>
    <x v="16"/>
    <x v="16"/>
    <x v="16"/>
    <x v="16"/>
    <x v="16"/>
    <m/>
    <m/>
    <m/>
    <m/>
    <m/>
    <m/>
    <m/>
    <m/>
    <m/>
    <m/>
    <m/>
    <m/>
    <m/>
    <m/>
    <m/>
    <m/>
    <m/>
  </r>
  <r>
    <n v="553"/>
    <x v="550"/>
    <x v="4"/>
    <s v="Douglas R Sims;Mariana Torres - Network"/>
    <s v="Test Method;Consumable;New"/>
    <m/>
    <x v="2"/>
    <x v="1"/>
    <n v="10"/>
    <n v="5"/>
    <x v="12"/>
    <n v="2"/>
    <x v="0"/>
    <n v="1"/>
    <n v="0"/>
    <x v="0"/>
    <n v="1"/>
    <n v="1"/>
    <n v="2"/>
    <n v="1"/>
    <x v="0"/>
    <n v="2"/>
    <n v="2"/>
    <x v="2"/>
    <n v="2"/>
    <n v="1"/>
    <x v="0"/>
    <d v="2026-01-15T00:00:00"/>
    <d v="2026-01-16T00:00:00"/>
    <x v="17"/>
    <x v="17"/>
    <x v="17"/>
    <x v="17"/>
    <x v="17"/>
    <x v="17"/>
    <m/>
    <m/>
    <m/>
    <m/>
    <m/>
    <m/>
    <m/>
    <m/>
    <m/>
    <m/>
    <m/>
    <m/>
    <m/>
    <m/>
    <m/>
    <m/>
    <m/>
  </r>
  <r>
    <n v="554"/>
    <x v="551"/>
    <x v="4"/>
    <s v="Douglas R Sims;Gregory Barrantes - Network;Mariana Torres - Network"/>
    <s v="Test Method;Consumable;New"/>
    <m/>
    <x v="2"/>
    <x v="1"/>
    <n v="10"/>
    <n v="5"/>
    <x v="12"/>
    <n v="2"/>
    <x v="0"/>
    <n v="1"/>
    <n v="0"/>
    <x v="0"/>
    <n v="1"/>
    <n v="1"/>
    <n v="2"/>
    <n v="1"/>
    <x v="0"/>
    <n v="2"/>
    <n v="2"/>
    <x v="2"/>
    <n v="2"/>
    <n v="1"/>
    <x v="0"/>
    <d v="2026-01-16T00:00:00"/>
    <d v="2026-01-17T00:00:00"/>
    <x v="18"/>
    <x v="18"/>
    <x v="18"/>
    <x v="18"/>
    <x v="18"/>
    <x v="18"/>
    <m/>
    <m/>
    <m/>
    <m/>
    <m/>
    <m/>
    <m/>
    <m/>
    <m/>
    <m/>
    <m/>
    <m/>
    <m/>
    <m/>
    <m/>
    <m/>
    <m/>
  </r>
  <r>
    <n v="555"/>
    <x v="552"/>
    <x v="4"/>
    <s v="Douglas R Sims;Gregory Barrantes - Network;Mariana Torres - Network"/>
    <s v="Test Method;Consumable;New"/>
    <m/>
    <x v="2"/>
    <x v="1"/>
    <n v="10"/>
    <n v="5"/>
    <x v="12"/>
    <n v="2"/>
    <x v="0"/>
    <n v="1"/>
    <n v="0"/>
    <x v="0"/>
    <n v="1"/>
    <n v="1"/>
    <n v="2"/>
    <n v="1"/>
    <x v="0"/>
    <n v="2"/>
    <n v="2"/>
    <x v="2"/>
    <n v="2"/>
    <n v="1"/>
    <x v="0"/>
    <d v="2026-01-17T00:00:00"/>
    <d v="2026-01-18T00:00:00"/>
    <x v="19"/>
    <x v="19"/>
    <x v="19"/>
    <x v="19"/>
    <x v="19"/>
    <x v="19"/>
    <m/>
    <m/>
    <m/>
    <m/>
    <m/>
    <m/>
    <m/>
    <m/>
    <m/>
    <m/>
    <m/>
    <m/>
    <m/>
    <m/>
    <m/>
    <m/>
    <m/>
  </r>
  <r>
    <n v="556"/>
    <x v="553"/>
    <x v="4"/>
    <s v="Douglas R Sims;Mariana Torres - Network"/>
    <s v="Test Method;Consumable;New"/>
    <m/>
    <x v="2"/>
    <x v="1"/>
    <n v="10"/>
    <n v="5"/>
    <x v="12"/>
    <n v="2"/>
    <x v="0"/>
    <n v="1"/>
    <n v="0"/>
    <x v="0"/>
    <n v="1"/>
    <n v="1"/>
    <n v="2"/>
    <n v="1"/>
    <x v="0"/>
    <n v="2"/>
    <n v="2"/>
    <x v="2"/>
    <n v="2"/>
    <n v="1"/>
    <x v="0"/>
    <d v="2026-01-18T00:00:00"/>
    <d v="2026-01-19T00:00:00"/>
    <x v="20"/>
    <x v="20"/>
    <x v="20"/>
    <x v="20"/>
    <x v="20"/>
    <x v="20"/>
    <m/>
    <m/>
    <m/>
    <m/>
    <m/>
    <m/>
    <m/>
    <m/>
    <m/>
    <m/>
    <m/>
    <m/>
    <m/>
    <m/>
    <m/>
    <m/>
    <m/>
  </r>
  <r>
    <n v="557"/>
    <x v="554"/>
    <x v="4"/>
    <s v="Douglas R Sims;Gregory Barrantes - Network;Mariana Torres - Network"/>
    <s v="Test Method;Consumable;New"/>
    <m/>
    <x v="2"/>
    <x v="1"/>
    <n v="10"/>
    <n v="5"/>
    <x v="12"/>
    <n v="2"/>
    <x v="0"/>
    <n v="1"/>
    <n v="0"/>
    <x v="0"/>
    <n v="1"/>
    <n v="1"/>
    <n v="2"/>
    <n v="1"/>
    <x v="0"/>
    <n v="2"/>
    <n v="2"/>
    <x v="2"/>
    <n v="2"/>
    <n v="1"/>
    <x v="0"/>
    <d v="2026-01-19T00:00:00"/>
    <d v="2026-01-20T00:00:00"/>
    <x v="21"/>
    <x v="21"/>
    <x v="21"/>
    <x v="21"/>
    <x v="21"/>
    <x v="21"/>
    <m/>
    <m/>
    <m/>
    <m/>
    <m/>
    <m/>
    <m/>
    <m/>
    <m/>
    <m/>
    <m/>
    <m/>
    <m/>
    <m/>
    <m/>
    <m/>
    <m/>
  </r>
  <r>
    <n v="558"/>
    <x v="555"/>
    <x v="4"/>
    <s v="Douglas R Sims;Gregory Barrantes - Network;Mariana Torres - Network"/>
    <s v="Test Method;Consumable;New"/>
    <m/>
    <x v="2"/>
    <x v="1"/>
    <n v="10"/>
    <n v="5"/>
    <x v="12"/>
    <n v="2"/>
    <x v="0"/>
    <n v="1"/>
    <n v="0"/>
    <x v="0"/>
    <n v="1"/>
    <n v="1"/>
    <n v="2"/>
    <n v="1"/>
    <x v="0"/>
    <n v="2"/>
    <n v="2"/>
    <x v="2"/>
    <n v="2"/>
    <n v="1"/>
    <x v="0"/>
    <d v="2026-01-20T00:00:00"/>
    <d v="2026-01-21T00:00:00"/>
    <x v="22"/>
    <x v="22"/>
    <x v="22"/>
    <x v="22"/>
    <x v="22"/>
    <x v="22"/>
    <m/>
    <m/>
    <m/>
    <m/>
    <m/>
    <m/>
    <m/>
    <m/>
    <m/>
    <m/>
    <m/>
    <m/>
    <m/>
    <m/>
    <m/>
    <m/>
    <m/>
  </r>
  <r>
    <n v="559"/>
    <x v="556"/>
    <x v="4"/>
    <s v="Douglas R Sims;Gregory Barrantes - Network;Mariana Torres - Network"/>
    <s v="Test Method;Consumable;New"/>
    <m/>
    <x v="2"/>
    <x v="1"/>
    <n v="10"/>
    <n v="5"/>
    <x v="12"/>
    <n v="2"/>
    <x v="0"/>
    <n v="1"/>
    <n v="0"/>
    <x v="0"/>
    <n v="1"/>
    <n v="1"/>
    <n v="2"/>
    <n v="1"/>
    <x v="0"/>
    <n v="2"/>
    <n v="2"/>
    <x v="2"/>
    <n v="2"/>
    <n v="1"/>
    <x v="0"/>
    <d v="2026-01-21T00:00:00"/>
    <d v="2026-01-22T00:00:00"/>
    <x v="23"/>
    <x v="23"/>
    <x v="23"/>
    <x v="23"/>
    <x v="23"/>
    <x v="23"/>
    <m/>
    <m/>
    <m/>
    <m/>
    <m/>
    <m/>
    <m/>
    <m/>
    <m/>
    <m/>
    <m/>
    <m/>
    <m/>
    <m/>
    <m/>
    <m/>
    <m/>
  </r>
  <r>
    <n v="560"/>
    <x v="557"/>
    <x v="4"/>
    <s v="Douglas R Sims;Mariana Torres - Network"/>
    <s v="Test Method;Consumable;New"/>
    <m/>
    <x v="2"/>
    <x v="1"/>
    <n v="10"/>
    <n v="5"/>
    <x v="12"/>
    <n v="2"/>
    <x v="0"/>
    <n v="1"/>
    <n v="0"/>
    <x v="0"/>
    <n v="1"/>
    <n v="1"/>
    <n v="2"/>
    <n v="1"/>
    <x v="0"/>
    <n v="2"/>
    <n v="2"/>
    <x v="2"/>
    <n v="2"/>
    <n v="1"/>
    <x v="0"/>
    <d v="2026-01-22T00:00:00"/>
    <d v="2026-01-23T00:00:00"/>
    <x v="24"/>
    <x v="24"/>
    <x v="24"/>
    <x v="24"/>
    <x v="24"/>
    <x v="24"/>
    <m/>
    <m/>
    <m/>
    <m/>
    <m/>
    <m/>
    <m/>
    <m/>
    <m/>
    <m/>
    <m/>
    <m/>
    <m/>
    <m/>
    <m/>
    <m/>
    <m/>
  </r>
  <r>
    <n v="561"/>
    <x v="558"/>
    <x v="4"/>
    <s v="Douglas R Sims;Mariana Torres - Network"/>
    <s v="Test Method;Consumable;New"/>
    <m/>
    <x v="2"/>
    <x v="1"/>
    <n v="10"/>
    <n v="5"/>
    <x v="12"/>
    <n v="2"/>
    <x v="0"/>
    <n v="1"/>
    <n v="0"/>
    <x v="0"/>
    <n v="1"/>
    <n v="1"/>
    <n v="2"/>
    <n v="1"/>
    <x v="0"/>
    <n v="2"/>
    <n v="2"/>
    <x v="2"/>
    <n v="2"/>
    <n v="1"/>
    <x v="0"/>
    <d v="2026-01-23T00:00:00"/>
    <d v="2026-01-24T00:00:00"/>
    <x v="25"/>
    <x v="25"/>
    <x v="25"/>
    <x v="25"/>
    <x v="25"/>
    <x v="25"/>
    <m/>
    <m/>
    <m/>
    <m/>
    <m/>
    <m/>
    <m/>
    <m/>
    <m/>
    <m/>
    <m/>
    <m/>
    <m/>
    <m/>
    <m/>
    <m/>
    <m/>
  </r>
  <r>
    <n v="562"/>
    <x v="559"/>
    <x v="4"/>
    <s v="Douglas R Sims;Gregory Barrantes - Network;Mariana Torres - Network"/>
    <s v="Test Method;Consumable;New"/>
    <m/>
    <x v="2"/>
    <x v="1"/>
    <n v="10"/>
    <n v="5"/>
    <x v="12"/>
    <n v="2"/>
    <x v="0"/>
    <n v="1"/>
    <n v="0"/>
    <x v="0"/>
    <n v="1"/>
    <n v="1"/>
    <n v="2"/>
    <n v="1"/>
    <x v="0"/>
    <n v="2"/>
    <n v="2"/>
    <x v="2"/>
    <n v="2"/>
    <n v="1"/>
    <x v="0"/>
    <d v="2026-01-24T00:00:00"/>
    <d v="2026-01-25T00:00:00"/>
    <x v="26"/>
    <x v="26"/>
    <x v="26"/>
    <x v="26"/>
    <x v="26"/>
    <x v="26"/>
    <m/>
    <m/>
    <m/>
    <m/>
    <m/>
    <m/>
    <m/>
    <m/>
    <m/>
    <m/>
    <m/>
    <m/>
    <m/>
    <m/>
    <m/>
    <m/>
    <m/>
  </r>
  <r>
    <n v="563"/>
    <x v="560"/>
    <x v="12"/>
    <s v="Douglas R Sims;Tessa Merryman - Network"/>
    <s v="Calibration Method;New"/>
    <m/>
    <x v="2"/>
    <x v="4"/>
    <n v="10"/>
    <n v="5"/>
    <x v="12"/>
    <n v="2"/>
    <x v="0"/>
    <n v="1"/>
    <n v="0"/>
    <x v="0"/>
    <n v="1"/>
    <n v="1"/>
    <n v="2"/>
    <n v="1"/>
    <x v="0"/>
    <n v="2"/>
    <n v="2"/>
    <x v="2"/>
    <n v="2"/>
    <n v="1"/>
    <x v="0"/>
    <d v="2026-01-25T00:00:00"/>
    <d v="2026-01-26T00:00:00"/>
    <x v="27"/>
    <x v="27"/>
    <x v="27"/>
    <x v="27"/>
    <x v="27"/>
    <x v="27"/>
    <m/>
    <m/>
    <m/>
    <m/>
    <m/>
    <m/>
    <m/>
    <m/>
    <m/>
    <m/>
    <m/>
    <m/>
    <m/>
    <m/>
    <m/>
    <m/>
    <m/>
  </r>
  <r>
    <n v="564"/>
    <x v="561"/>
    <x v="12"/>
    <s v="Douglas R Sims;Tessa Merryman - Network;Juliana Masis - Network"/>
    <s v="Calibration Method;New"/>
    <m/>
    <x v="2"/>
    <x v="4"/>
    <n v="20"/>
    <n v="5"/>
    <x v="0"/>
    <n v="2"/>
    <x v="0"/>
    <n v="1"/>
    <n v="0"/>
    <x v="0"/>
    <n v="1"/>
    <n v="1"/>
    <n v="2"/>
    <n v="1"/>
    <x v="0"/>
    <n v="2"/>
    <n v="2"/>
    <x v="2"/>
    <n v="2"/>
    <n v="1"/>
    <x v="0"/>
    <d v="2026-01-26T00:00:00"/>
    <d v="2026-01-27T00:00:00"/>
    <x v="28"/>
    <x v="28"/>
    <x v="28"/>
    <x v="28"/>
    <x v="28"/>
    <x v="28"/>
    <m/>
    <m/>
    <m/>
    <m/>
    <m/>
    <m/>
    <m/>
    <m/>
    <m/>
    <m/>
    <m/>
    <m/>
    <m/>
    <m/>
    <m/>
    <m/>
    <m/>
  </r>
  <r>
    <n v="565"/>
    <x v="562"/>
    <x v="12"/>
    <s v="Douglas R Sims;Tessa Merryman - Network;Juliana Masis - Network"/>
    <s v="Calibration Method;New"/>
    <m/>
    <x v="2"/>
    <x v="4"/>
    <n v="21"/>
    <n v="5"/>
    <x v="1"/>
    <n v="2"/>
    <x v="0"/>
    <n v="1"/>
    <n v="0"/>
    <x v="0"/>
    <n v="1"/>
    <n v="1"/>
    <n v="2"/>
    <n v="1"/>
    <x v="0"/>
    <n v="2"/>
    <n v="2"/>
    <x v="2"/>
    <n v="2"/>
    <n v="1"/>
    <x v="0"/>
    <d v="2026-01-27T00:00:00"/>
    <d v="2026-01-28T00:00:00"/>
    <x v="29"/>
    <x v="29"/>
    <x v="29"/>
    <x v="29"/>
    <x v="29"/>
    <x v="29"/>
    <m/>
    <m/>
    <m/>
    <m/>
    <m/>
    <m/>
    <m/>
    <m/>
    <m/>
    <m/>
    <m/>
    <m/>
    <m/>
    <m/>
    <m/>
    <m/>
    <m/>
  </r>
  <r>
    <n v="566"/>
    <x v="563"/>
    <x v="12"/>
    <s v="Douglas R Sims;Tessa Merryman - Network;Juliana Masis - Network"/>
    <s v="Calibration Method;New"/>
    <m/>
    <x v="2"/>
    <x v="4"/>
    <n v="22"/>
    <n v="5"/>
    <x v="2"/>
    <n v="2"/>
    <x v="0"/>
    <n v="1"/>
    <n v="0"/>
    <x v="0"/>
    <n v="1"/>
    <n v="1"/>
    <n v="2"/>
    <n v="1"/>
    <x v="0"/>
    <n v="2"/>
    <n v="2"/>
    <x v="2"/>
    <n v="2"/>
    <n v="1"/>
    <x v="0"/>
    <d v="2026-01-28T00:00:00"/>
    <d v="2026-01-29T00:00:00"/>
    <x v="0"/>
    <x v="0"/>
    <x v="0"/>
    <x v="0"/>
    <x v="0"/>
    <x v="0"/>
    <m/>
    <m/>
    <m/>
    <m/>
    <m/>
    <m/>
    <m/>
    <m/>
    <m/>
    <m/>
    <m/>
    <m/>
    <m/>
    <m/>
    <m/>
    <m/>
    <m/>
  </r>
  <r>
    <n v="567"/>
    <x v="564"/>
    <x v="12"/>
    <s v="Douglas R Sims;Tessa Merryman - Network;Juliana Masis - Network"/>
    <s v="Calibration Method;New"/>
    <m/>
    <x v="2"/>
    <x v="4"/>
    <n v="23"/>
    <n v="5"/>
    <x v="3"/>
    <n v="2"/>
    <x v="0"/>
    <n v="1"/>
    <n v="0"/>
    <x v="0"/>
    <n v="1"/>
    <n v="1"/>
    <n v="2"/>
    <n v="1"/>
    <x v="0"/>
    <n v="2"/>
    <n v="2"/>
    <x v="2"/>
    <n v="2"/>
    <n v="1"/>
    <x v="0"/>
    <d v="2026-01-29T00:00:00"/>
    <d v="2026-01-30T00:00:00"/>
    <x v="1"/>
    <x v="1"/>
    <x v="1"/>
    <x v="1"/>
    <x v="1"/>
    <x v="1"/>
    <m/>
    <m/>
    <m/>
    <m/>
    <m/>
    <m/>
    <m/>
    <m/>
    <m/>
    <m/>
    <m/>
    <m/>
    <m/>
    <m/>
    <m/>
    <m/>
    <m/>
  </r>
  <r>
    <n v="568"/>
    <x v="565"/>
    <x v="12"/>
    <s v="Douglas R Sims;Tessa Merryman - Network"/>
    <s v="Instrument"/>
    <m/>
    <x v="2"/>
    <x v="4"/>
    <n v="25"/>
    <n v="5"/>
    <x v="4"/>
    <n v="2"/>
    <x v="0"/>
    <n v="1"/>
    <n v="0"/>
    <x v="0"/>
    <n v="1"/>
    <n v="1"/>
    <n v="2"/>
    <n v="1"/>
    <x v="0"/>
    <n v="2"/>
    <n v="2"/>
    <x v="2"/>
    <n v="2"/>
    <n v="1"/>
    <x v="0"/>
    <d v="2026-01-30T00:00:00"/>
    <d v="2026-01-31T00:00:00"/>
    <x v="6"/>
    <x v="6"/>
    <x v="6"/>
    <x v="6"/>
    <x v="6"/>
    <x v="6"/>
    <m/>
    <m/>
    <m/>
    <m/>
    <m/>
    <m/>
    <m/>
    <m/>
    <m/>
    <m/>
    <m/>
    <m/>
    <m/>
    <m/>
    <m/>
    <m/>
    <m/>
  </r>
  <r>
    <n v="569"/>
    <x v="566"/>
    <x v="12"/>
    <s v="Douglas R Sims;Tessa Merryman - Network"/>
    <s v="Instrument"/>
    <m/>
    <x v="2"/>
    <x v="4"/>
    <n v="25"/>
    <n v="5"/>
    <x v="4"/>
    <n v="2"/>
    <x v="0"/>
    <n v="1"/>
    <n v="0"/>
    <x v="0"/>
    <n v="1"/>
    <n v="1"/>
    <n v="2"/>
    <n v="1"/>
    <x v="0"/>
    <n v="2"/>
    <n v="2"/>
    <x v="2"/>
    <n v="2"/>
    <n v="1"/>
    <x v="0"/>
    <d v="2026-01-31T00:00:00"/>
    <d v="2026-02-01T00:00:00"/>
    <x v="7"/>
    <x v="7"/>
    <x v="7"/>
    <x v="7"/>
    <x v="7"/>
    <x v="7"/>
    <m/>
    <m/>
    <m/>
    <m/>
    <m/>
    <m/>
    <m/>
    <m/>
    <m/>
    <m/>
    <m/>
    <m/>
    <m/>
    <m/>
    <m/>
    <m/>
    <m/>
  </r>
  <r>
    <n v="570"/>
    <x v="567"/>
    <x v="12"/>
    <s v="Douglas R Sims;Tessa Merryman - Network"/>
    <s v="Instrument"/>
    <m/>
    <x v="2"/>
    <x v="4"/>
    <n v="26"/>
    <n v="5"/>
    <x v="5"/>
    <n v="2"/>
    <x v="0"/>
    <n v="1"/>
    <n v="0"/>
    <x v="0"/>
    <n v="1"/>
    <n v="1"/>
    <n v="2"/>
    <n v="1"/>
    <x v="0"/>
    <n v="2"/>
    <n v="2"/>
    <x v="2"/>
    <n v="2"/>
    <n v="1"/>
    <x v="0"/>
    <d v="2026-02-01T00:00:00"/>
    <d v="2026-02-02T00:00:00"/>
    <x v="8"/>
    <x v="8"/>
    <x v="8"/>
    <x v="8"/>
    <x v="8"/>
    <x v="8"/>
    <m/>
    <m/>
    <m/>
    <m/>
    <m/>
    <m/>
    <m/>
    <m/>
    <m/>
    <m/>
    <m/>
    <m/>
    <m/>
    <m/>
    <m/>
    <m/>
    <m/>
  </r>
  <r>
    <n v="571"/>
    <x v="568"/>
    <x v="12"/>
    <s v="Douglas R Sims;Tessa Merryman - Network"/>
    <s v="Instrument"/>
    <m/>
    <x v="2"/>
    <x v="4"/>
    <n v="25"/>
    <n v="5"/>
    <x v="4"/>
    <n v="2"/>
    <x v="0"/>
    <n v="1"/>
    <n v="0"/>
    <x v="0"/>
    <n v="1"/>
    <n v="1"/>
    <n v="2"/>
    <n v="1"/>
    <x v="0"/>
    <n v="2"/>
    <n v="2"/>
    <x v="2"/>
    <n v="2"/>
    <n v="1"/>
    <x v="0"/>
    <d v="2026-02-02T00:00:00"/>
    <d v="2026-02-03T00:00:00"/>
    <x v="9"/>
    <x v="9"/>
    <x v="9"/>
    <x v="9"/>
    <x v="9"/>
    <x v="9"/>
    <m/>
    <m/>
    <m/>
    <m/>
    <m/>
    <m/>
    <m/>
    <m/>
    <m/>
    <m/>
    <m/>
    <m/>
    <m/>
    <m/>
    <m/>
    <m/>
    <m/>
  </r>
  <r>
    <n v="572"/>
    <x v="569"/>
    <x v="12"/>
    <s v="Douglas R Sims;Tessa Merryman - Network"/>
    <s v="Instrument"/>
    <m/>
    <x v="2"/>
    <x v="4"/>
    <n v="29"/>
    <n v="5"/>
    <x v="6"/>
    <n v="2"/>
    <x v="0"/>
    <n v="1"/>
    <n v="0"/>
    <x v="0"/>
    <n v="1"/>
    <n v="1"/>
    <n v="2"/>
    <n v="1"/>
    <x v="0"/>
    <n v="2"/>
    <n v="2"/>
    <x v="2"/>
    <n v="2"/>
    <n v="1"/>
    <x v="0"/>
    <d v="2026-02-03T00:00:00"/>
    <d v="2026-02-04T00:00:00"/>
    <x v="10"/>
    <x v="10"/>
    <x v="10"/>
    <x v="10"/>
    <x v="10"/>
    <x v="10"/>
    <m/>
    <m/>
    <m/>
    <m/>
    <m/>
    <m/>
    <m/>
    <m/>
    <m/>
    <m/>
    <m/>
    <m/>
    <m/>
    <m/>
    <m/>
    <m/>
    <m/>
  </r>
  <r>
    <n v="573"/>
    <x v="570"/>
    <x v="12"/>
    <s v="Douglas R Sims;Tessa Merryman - Network"/>
    <s v="Instrument"/>
    <m/>
    <x v="2"/>
    <x v="4"/>
    <n v="30"/>
    <n v="5"/>
    <x v="7"/>
    <n v="2"/>
    <x v="0"/>
    <n v="1"/>
    <n v="0"/>
    <x v="0"/>
    <n v="1"/>
    <n v="1"/>
    <n v="2"/>
    <n v="1"/>
    <x v="0"/>
    <n v="2"/>
    <n v="2"/>
    <x v="2"/>
    <n v="2"/>
    <n v="1"/>
    <x v="0"/>
    <d v="2026-02-04T00:00:00"/>
    <d v="2026-02-05T00:00:00"/>
    <x v="11"/>
    <x v="11"/>
    <x v="11"/>
    <x v="11"/>
    <x v="11"/>
    <x v="11"/>
    <m/>
    <m/>
    <m/>
    <m/>
    <m/>
    <m/>
    <m/>
    <m/>
    <m/>
    <m/>
    <m/>
    <m/>
    <m/>
    <m/>
    <m/>
    <m/>
    <m/>
  </r>
  <r>
    <n v="574"/>
    <x v="571"/>
    <x v="12"/>
    <s v="Douglas R Sims;Tessa Merryman - Network"/>
    <s v="Instrument"/>
    <m/>
    <x v="2"/>
    <x v="4"/>
    <n v="14"/>
    <n v="5"/>
    <x v="8"/>
    <n v="2"/>
    <x v="0"/>
    <n v="1"/>
    <n v="0"/>
    <x v="0"/>
    <n v="1"/>
    <n v="1"/>
    <n v="2"/>
    <n v="1"/>
    <x v="0"/>
    <n v="2"/>
    <n v="2"/>
    <x v="2"/>
    <n v="2"/>
    <n v="1"/>
    <x v="0"/>
    <d v="2026-02-05T00:00:00"/>
    <d v="2026-02-06T00:00:00"/>
    <x v="12"/>
    <x v="12"/>
    <x v="12"/>
    <x v="12"/>
    <x v="12"/>
    <x v="12"/>
    <m/>
    <m/>
    <m/>
    <m/>
    <m/>
    <m/>
    <m/>
    <m/>
    <m/>
    <m/>
    <m/>
    <m/>
    <m/>
    <m/>
    <m/>
    <m/>
    <m/>
  </r>
  <r>
    <n v="575"/>
    <x v="572"/>
    <x v="12"/>
    <s v="Douglas R Sims;Tessa Merryman - Network"/>
    <s v="Instrument"/>
    <m/>
    <x v="2"/>
    <x v="4"/>
    <n v="11"/>
    <n v="5"/>
    <x v="9"/>
    <n v="2"/>
    <x v="0"/>
    <n v="1"/>
    <n v="0"/>
    <x v="0"/>
    <n v="1"/>
    <n v="1"/>
    <n v="2"/>
    <n v="1"/>
    <x v="0"/>
    <n v="2"/>
    <n v="2"/>
    <x v="2"/>
    <n v="2"/>
    <n v="1"/>
    <x v="0"/>
    <d v="2026-02-06T00:00:00"/>
    <d v="2026-02-07T00:00:00"/>
    <x v="13"/>
    <x v="13"/>
    <x v="13"/>
    <x v="13"/>
    <x v="13"/>
    <x v="13"/>
    <m/>
    <m/>
    <m/>
    <m/>
    <m/>
    <m/>
    <m/>
    <m/>
    <m/>
    <m/>
    <m/>
    <m/>
    <m/>
    <m/>
    <m/>
    <m/>
    <m/>
  </r>
  <r>
    <n v="576"/>
    <x v="573"/>
    <x v="12"/>
    <s v="Douglas R Sims;Tessa Merryman - Network"/>
    <s v="Instrument"/>
    <m/>
    <x v="2"/>
    <x v="4"/>
    <n v="12"/>
    <n v="5"/>
    <x v="10"/>
    <n v="2"/>
    <x v="0"/>
    <n v="1"/>
    <n v="0"/>
    <x v="0"/>
    <n v="1"/>
    <n v="1"/>
    <n v="2"/>
    <n v="1"/>
    <x v="0"/>
    <n v="2"/>
    <n v="2"/>
    <x v="2"/>
    <n v="2"/>
    <n v="1"/>
    <x v="0"/>
    <d v="2026-02-07T00:00:00"/>
    <d v="2026-02-08T00:00:00"/>
    <x v="14"/>
    <x v="14"/>
    <x v="14"/>
    <x v="14"/>
    <x v="14"/>
    <x v="14"/>
    <m/>
    <m/>
    <m/>
    <m/>
    <m/>
    <m/>
    <m/>
    <m/>
    <m/>
    <m/>
    <m/>
    <m/>
    <m/>
    <m/>
    <m/>
    <m/>
    <m/>
  </r>
  <r>
    <n v="577"/>
    <x v="574"/>
    <x v="12"/>
    <s v="Douglas R Sims;Tessa Merryman - Network"/>
    <s v="Instrument"/>
    <m/>
    <x v="2"/>
    <x v="4"/>
    <n v="16"/>
    <n v="5"/>
    <x v="11"/>
    <n v="2"/>
    <x v="0"/>
    <n v="1"/>
    <n v="0"/>
    <x v="0"/>
    <n v="1"/>
    <n v="1"/>
    <n v="2"/>
    <n v="1"/>
    <x v="0"/>
    <n v="2"/>
    <n v="2"/>
    <x v="2"/>
    <n v="2"/>
    <n v="1"/>
    <x v="0"/>
    <d v="2026-02-08T00:00:00"/>
    <d v="2026-02-09T00:00:00"/>
    <x v="15"/>
    <x v="15"/>
    <x v="15"/>
    <x v="15"/>
    <x v="15"/>
    <x v="15"/>
    <m/>
    <m/>
    <m/>
    <m/>
    <m/>
    <m/>
    <m/>
    <m/>
    <m/>
    <m/>
    <m/>
    <m/>
    <m/>
    <m/>
    <m/>
    <m/>
    <m/>
  </r>
  <r>
    <n v="578"/>
    <x v="575"/>
    <x v="12"/>
    <s v="Douglas R Sims;Tessa Merryman - Network"/>
    <s v="Instrument"/>
    <m/>
    <x v="2"/>
    <x v="4"/>
    <n v="10"/>
    <n v="5"/>
    <x v="12"/>
    <n v="2"/>
    <x v="0"/>
    <n v="1"/>
    <n v="0"/>
    <x v="0"/>
    <n v="1"/>
    <n v="1"/>
    <n v="2"/>
    <n v="1"/>
    <x v="0"/>
    <n v="2"/>
    <n v="2"/>
    <x v="2"/>
    <n v="2"/>
    <n v="1"/>
    <x v="0"/>
    <d v="2026-02-09T00:00:00"/>
    <d v="2026-02-10T00:00:00"/>
    <x v="16"/>
    <x v="16"/>
    <x v="16"/>
    <x v="16"/>
    <x v="16"/>
    <x v="16"/>
    <m/>
    <m/>
    <m/>
    <m/>
    <m/>
    <m/>
    <m/>
    <m/>
    <m/>
    <m/>
    <m/>
    <m/>
    <m/>
    <m/>
    <m/>
    <m/>
    <m/>
  </r>
  <r>
    <n v="579"/>
    <x v="576"/>
    <x v="12"/>
    <s v="Douglas R Sims;Tessa Merryman - Network"/>
    <s v="Instrument"/>
    <m/>
    <x v="2"/>
    <x v="4"/>
    <n v="10"/>
    <n v="5"/>
    <x v="12"/>
    <n v="2"/>
    <x v="0"/>
    <n v="1"/>
    <n v="0"/>
    <x v="0"/>
    <n v="1"/>
    <n v="1"/>
    <n v="2"/>
    <n v="1"/>
    <x v="0"/>
    <n v="2"/>
    <n v="2"/>
    <x v="2"/>
    <n v="2"/>
    <n v="1"/>
    <x v="0"/>
    <d v="2026-02-10T00:00:00"/>
    <d v="2026-02-11T00:00:00"/>
    <x v="17"/>
    <x v="17"/>
    <x v="17"/>
    <x v="17"/>
    <x v="17"/>
    <x v="17"/>
    <m/>
    <m/>
    <m/>
    <m/>
    <m/>
    <m/>
    <m/>
    <m/>
    <m/>
    <m/>
    <m/>
    <m/>
    <m/>
    <m/>
    <m/>
    <m/>
    <m/>
  </r>
  <r>
    <n v="580"/>
    <x v="577"/>
    <x v="12"/>
    <s v="Douglas R Sims;Tessa Merryman - Network"/>
    <s v="Instrument"/>
    <m/>
    <x v="2"/>
    <x v="4"/>
    <n v="10"/>
    <n v="5"/>
    <x v="12"/>
    <n v="2"/>
    <x v="0"/>
    <n v="1"/>
    <n v="0"/>
    <x v="0"/>
    <n v="1"/>
    <n v="1"/>
    <n v="2"/>
    <n v="1"/>
    <x v="0"/>
    <n v="2"/>
    <n v="2"/>
    <x v="2"/>
    <n v="2"/>
    <n v="1"/>
    <x v="0"/>
    <d v="2026-02-11T00:00:00"/>
    <d v="2026-02-12T00:00:00"/>
    <x v="18"/>
    <x v="18"/>
    <x v="18"/>
    <x v="18"/>
    <x v="18"/>
    <x v="18"/>
    <m/>
    <m/>
    <m/>
    <m/>
    <m/>
    <m/>
    <m/>
    <m/>
    <m/>
    <m/>
    <m/>
    <m/>
    <m/>
    <m/>
    <m/>
    <m/>
    <m/>
  </r>
  <r>
    <n v="581"/>
    <x v="578"/>
    <x v="12"/>
    <s v="Douglas R Sims;Tessa Merryman - Network"/>
    <s v="Instrument"/>
    <m/>
    <x v="2"/>
    <x v="4"/>
    <n v="10"/>
    <n v="5"/>
    <x v="12"/>
    <n v="2"/>
    <x v="0"/>
    <n v="1"/>
    <n v="0"/>
    <x v="0"/>
    <n v="1"/>
    <n v="1"/>
    <n v="2"/>
    <n v="1"/>
    <x v="0"/>
    <n v="2"/>
    <n v="2"/>
    <x v="2"/>
    <n v="2"/>
    <n v="1"/>
    <x v="0"/>
    <d v="2026-02-12T00:00:00"/>
    <d v="2026-02-13T00:00:00"/>
    <x v="19"/>
    <x v="19"/>
    <x v="19"/>
    <x v="19"/>
    <x v="19"/>
    <x v="19"/>
    <m/>
    <m/>
    <m/>
    <m/>
    <m/>
    <m/>
    <m/>
    <m/>
    <m/>
    <m/>
    <m/>
    <m/>
    <m/>
    <m/>
    <m/>
    <m/>
    <m/>
  </r>
  <r>
    <n v="582"/>
    <x v="579"/>
    <x v="12"/>
    <s v="Douglas R Sims;Tessa Merryman - Network"/>
    <s v="Instrument"/>
    <m/>
    <x v="2"/>
    <x v="4"/>
    <n v="10"/>
    <n v="5"/>
    <x v="12"/>
    <n v="2"/>
    <x v="0"/>
    <n v="1"/>
    <n v="0"/>
    <x v="0"/>
    <n v="1"/>
    <n v="1"/>
    <n v="2"/>
    <n v="1"/>
    <x v="0"/>
    <n v="2"/>
    <n v="2"/>
    <x v="2"/>
    <n v="2"/>
    <n v="1"/>
    <x v="0"/>
    <d v="2026-02-13T00:00:00"/>
    <d v="2026-02-14T00:00:00"/>
    <x v="20"/>
    <x v="20"/>
    <x v="20"/>
    <x v="20"/>
    <x v="20"/>
    <x v="20"/>
    <m/>
    <m/>
    <m/>
    <m/>
    <m/>
    <m/>
    <m/>
    <m/>
    <m/>
    <m/>
    <m/>
    <m/>
    <m/>
    <m/>
    <m/>
    <m/>
    <m/>
  </r>
  <r>
    <n v="583"/>
    <x v="580"/>
    <x v="12"/>
    <s v="Douglas R Sims;Tessa Merryman - Network"/>
    <s v="Instrument"/>
    <m/>
    <x v="2"/>
    <x v="4"/>
    <n v="10"/>
    <n v="5"/>
    <x v="12"/>
    <n v="2"/>
    <x v="0"/>
    <n v="1"/>
    <n v="0"/>
    <x v="0"/>
    <n v="1"/>
    <n v="1"/>
    <n v="2"/>
    <n v="1"/>
    <x v="0"/>
    <n v="2"/>
    <n v="2"/>
    <x v="2"/>
    <n v="2"/>
    <n v="1"/>
    <x v="0"/>
    <d v="2026-02-14T00:00:00"/>
    <d v="2026-02-15T00:00:00"/>
    <x v="21"/>
    <x v="21"/>
    <x v="21"/>
    <x v="21"/>
    <x v="21"/>
    <x v="21"/>
    <m/>
    <m/>
    <m/>
    <m/>
    <m/>
    <m/>
    <m/>
    <m/>
    <m/>
    <m/>
    <m/>
    <m/>
    <m/>
    <m/>
    <m/>
    <m/>
    <m/>
  </r>
  <r>
    <n v="584"/>
    <x v="581"/>
    <x v="12"/>
    <s v="Douglas R Sims;Tessa Merryman - Network"/>
    <s v="Instrument"/>
    <m/>
    <x v="2"/>
    <x v="4"/>
    <n v="10"/>
    <n v="5"/>
    <x v="12"/>
    <n v="2"/>
    <x v="0"/>
    <n v="1"/>
    <n v="0"/>
    <x v="0"/>
    <n v="1"/>
    <n v="1"/>
    <n v="2"/>
    <n v="1"/>
    <x v="0"/>
    <n v="2"/>
    <n v="2"/>
    <x v="2"/>
    <n v="2"/>
    <n v="1"/>
    <x v="0"/>
    <d v="2026-02-15T00:00:00"/>
    <d v="2026-02-16T00:00:00"/>
    <x v="22"/>
    <x v="22"/>
    <x v="22"/>
    <x v="22"/>
    <x v="22"/>
    <x v="22"/>
    <m/>
    <m/>
    <m/>
    <m/>
    <m/>
    <m/>
    <m/>
    <m/>
    <m/>
    <m/>
    <m/>
    <m/>
    <m/>
    <m/>
    <m/>
    <m/>
    <m/>
  </r>
  <r>
    <n v="585"/>
    <x v="582"/>
    <x v="12"/>
    <s v="Douglas R Sims;Tessa Merryman - Network"/>
    <s v="Instrument"/>
    <m/>
    <x v="2"/>
    <x v="4"/>
    <n v="10"/>
    <n v="5"/>
    <x v="12"/>
    <n v="2"/>
    <x v="0"/>
    <n v="1"/>
    <n v="0"/>
    <x v="0"/>
    <n v="1"/>
    <n v="1"/>
    <n v="2"/>
    <n v="1"/>
    <x v="0"/>
    <n v="2"/>
    <n v="2"/>
    <x v="2"/>
    <n v="2"/>
    <n v="1"/>
    <x v="0"/>
    <d v="2026-02-16T00:00:00"/>
    <d v="2026-02-17T00:00:00"/>
    <x v="23"/>
    <x v="23"/>
    <x v="23"/>
    <x v="23"/>
    <x v="23"/>
    <x v="23"/>
    <m/>
    <m/>
    <m/>
    <m/>
    <m/>
    <m/>
    <m/>
    <m/>
    <m/>
    <m/>
    <m/>
    <m/>
    <m/>
    <m/>
    <m/>
    <m/>
    <m/>
  </r>
  <r>
    <n v="586"/>
    <x v="583"/>
    <x v="12"/>
    <s v="Douglas R Sims;Tessa Merryman - Network"/>
    <s v="Instrument"/>
    <m/>
    <x v="2"/>
    <x v="4"/>
    <n v="10"/>
    <n v="5"/>
    <x v="12"/>
    <n v="2"/>
    <x v="0"/>
    <n v="1"/>
    <n v="0"/>
    <x v="0"/>
    <n v="1"/>
    <n v="1"/>
    <n v="2"/>
    <n v="1"/>
    <x v="0"/>
    <n v="2"/>
    <n v="2"/>
    <x v="2"/>
    <n v="2"/>
    <n v="1"/>
    <x v="0"/>
    <d v="2026-02-17T00:00:00"/>
    <d v="2026-02-18T00:00:00"/>
    <x v="24"/>
    <x v="24"/>
    <x v="24"/>
    <x v="24"/>
    <x v="24"/>
    <x v="24"/>
    <m/>
    <m/>
    <m/>
    <m/>
    <m/>
    <m/>
    <m/>
    <m/>
    <m/>
    <m/>
    <m/>
    <m/>
    <m/>
    <m/>
    <m/>
    <m/>
    <m/>
  </r>
  <r>
    <n v="587"/>
    <x v="584"/>
    <x v="12"/>
    <s v="Douglas R Sims;Tessa Merryman - Network"/>
    <s v="Instrument"/>
    <m/>
    <x v="2"/>
    <x v="4"/>
    <n v="10"/>
    <n v="5"/>
    <x v="12"/>
    <n v="2"/>
    <x v="0"/>
    <n v="1"/>
    <n v="0"/>
    <x v="0"/>
    <n v="1"/>
    <n v="1"/>
    <n v="2"/>
    <n v="1"/>
    <x v="0"/>
    <n v="2"/>
    <n v="2"/>
    <x v="2"/>
    <n v="2"/>
    <n v="1"/>
    <x v="0"/>
    <d v="2026-02-18T00:00:00"/>
    <d v="2026-02-19T00:00:00"/>
    <x v="25"/>
    <x v="25"/>
    <x v="25"/>
    <x v="25"/>
    <x v="25"/>
    <x v="25"/>
    <m/>
    <m/>
    <m/>
    <m/>
    <m/>
    <m/>
    <m/>
    <m/>
    <m/>
    <m/>
    <m/>
    <m/>
    <m/>
    <m/>
    <m/>
    <m/>
    <m/>
  </r>
  <r>
    <n v="588"/>
    <x v="585"/>
    <x v="12"/>
    <s v="Douglas R Sims;Tessa Merryman - Network"/>
    <s v="Instrument"/>
    <m/>
    <x v="2"/>
    <x v="4"/>
    <n v="10"/>
    <n v="5"/>
    <x v="12"/>
    <n v="2"/>
    <x v="0"/>
    <n v="1"/>
    <n v="0"/>
    <x v="0"/>
    <n v="1"/>
    <n v="1"/>
    <n v="2"/>
    <n v="1"/>
    <x v="0"/>
    <n v="2"/>
    <n v="2"/>
    <x v="2"/>
    <n v="2"/>
    <n v="1"/>
    <x v="0"/>
    <d v="2026-02-19T00:00:00"/>
    <d v="2026-02-20T00:00:00"/>
    <x v="26"/>
    <x v="26"/>
    <x v="26"/>
    <x v="26"/>
    <x v="26"/>
    <x v="26"/>
    <m/>
    <m/>
    <m/>
    <m/>
    <m/>
    <m/>
    <m/>
    <m/>
    <m/>
    <m/>
    <m/>
    <m/>
    <m/>
    <m/>
    <m/>
    <m/>
    <m/>
  </r>
  <r>
    <n v="589"/>
    <x v="586"/>
    <x v="12"/>
    <s v="Douglas R Sims;Tessa Merryman - Network"/>
    <s v="Instrument"/>
    <m/>
    <x v="2"/>
    <x v="4"/>
    <n v="10"/>
    <n v="5"/>
    <x v="12"/>
    <n v="2"/>
    <x v="0"/>
    <n v="1"/>
    <n v="0"/>
    <x v="0"/>
    <n v="1"/>
    <n v="1"/>
    <n v="2"/>
    <n v="1"/>
    <x v="0"/>
    <n v="2"/>
    <n v="2"/>
    <x v="2"/>
    <n v="2"/>
    <n v="1"/>
    <x v="0"/>
    <d v="2026-02-20T00:00:00"/>
    <d v="2026-02-21T00:00:00"/>
    <x v="27"/>
    <x v="27"/>
    <x v="27"/>
    <x v="27"/>
    <x v="27"/>
    <x v="27"/>
    <m/>
    <m/>
    <m/>
    <m/>
    <m/>
    <m/>
    <m/>
    <m/>
    <m/>
    <m/>
    <m/>
    <m/>
    <m/>
    <m/>
    <m/>
    <m/>
    <m/>
  </r>
  <r>
    <n v="590"/>
    <x v="587"/>
    <x v="12"/>
    <s v="Douglas R Sims;Tessa Merryman - Network;Gregory Barrantes - Network"/>
    <s v="Calibration Method"/>
    <m/>
    <x v="2"/>
    <x v="4"/>
    <n v="10"/>
    <n v="5"/>
    <x v="12"/>
    <n v="2"/>
    <x v="0"/>
    <n v="1"/>
    <n v="0"/>
    <x v="0"/>
    <n v="1"/>
    <n v="1"/>
    <n v="2"/>
    <n v="1"/>
    <x v="0"/>
    <n v="2"/>
    <n v="2"/>
    <x v="2"/>
    <n v="2"/>
    <n v="1"/>
    <x v="0"/>
    <d v="2026-02-21T00:00:00"/>
    <d v="2026-02-22T00:00:00"/>
    <x v="28"/>
    <x v="28"/>
    <x v="28"/>
    <x v="28"/>
    <x v="28"/>
    <x v="28"/>
    <m/>
    <m/>
    <m/>
    <m/>
    <m/>
    <m/>
    <m/>
    <m/>
    <m/>
    <m/>
    <m/>
    <m/>
    <m/>
    <m/>
    <m/>
    <m/>
    <m/>
  </r>
  <r>
    <n v="591"/>
    <x v="588"/>
    <x v="4"/>
    <s v="Douglas R Sims;Tessa Merryman - Network;Juliana Masis - Network"/>
    <s v="Calibration Method"/>
    <m/>
    <x v="2"/>
    <x v="1"/>
    <n v="10"/>
    <n v="5"/>
    <x v="12"/>
    <n v="2"/>
    <x v="0"/>
    <n v="1"/>
    <n v="0"/>
    <x v="0"/>
    <n v="1"/>
    <n v="1"/>
    <n v="2"/>
    <n v="1"/>
    <x v="0"/>
    <n v="2"/>
    <n v="2"/>
    <x v="2"/>
    <n v="2"/>
    <n v="1"/>
    <x v="0"/>
    <d v="2026-02-22T00:00:00"/>
    <d v="2026-02-23T00:00:00"/>
    <x v="29"/>
    <x v="29"/>
    <x v="29"/>
    <x v="29"/>
    <x v="29"/>
    <x v="29"/>
    <m/>
    <m/>
    <m/>
    <m/>
    <m/>
    <m/>
    <m/>
    <m/>
    <m/>
    <m/>
    <m/>
    <m/>
    <m/>
    <m/>
    <m/>
    <m/>
    <m/>
  </r>
  <r>
    <n v="592"/>
    <x v="589"/>
    <x v="12"/>
    <s v="Douglas R Sims;Tessa Merryman - Network;Gregory Barrantes - Network"/>
    <s v="Calibration Method"/>
    <m/>
    <x v="2"/>
    <x v="4"/>
    <n v="10"/>
    <n v="5"/>
    <x v="12"/>
    <n v="2"/>
    <x v="0"/>
    <n v="1"/>
    <n v="0"/>
    <x v="0"/>
    <n v="1"/>
    <n v="1"/>
    <n v="2"/>
    <n v="1"/>
    <x v="0"/>
    <n v="2"/>
    <n v="2"/>
    <x v="2"/>
    <n v="2"/>
    <n v="1"/>
    <x v="0"/>
    <d v="2026-02-23T00:00:00"/>
    <d v="2026-02-24T00:00:00"/>
    <x v="0"/>
    <x v="0"/>
    <x v="0"/>
    <x v="0"/>
    <x v="0"/>
    <x v="0"/>
    <m/>
    <m/>
    <m/>
    <m/>
    <m/>
    <m/>
    <m/>
    <m/>
    <m/>
    <m/>
    <m/>
    <m/>
    <m/>
    <m/>
    <m/>
    <m/>
    <m/>
  </r>
  <r>
    <n v="593"/>
    <x v="590"/>
    <x v="13"/>
    <s v="Tessa Merryman - Network;Gregory Barrantes - Network"/>
    <s v="Calibration Method;Do Not Delete until Invoiced"/>
    <m/>
    <x v="2"/>
    <x v="2"/>
    <n v="10"/>
    <n v="5"/>
    <x v="12"/>
    <n v="2"/>
    <x v="0"/>
    <n v="1"/>
    <n v="0"/>
    <x v="0"/>
    <n v="1"/>
    <n v="1"/>
    <n v="2"/>
    <n v="1"/>
    <x v="0"/>
    <n v="2"/>
    <n v="2"/>
    <x v="2"/>
    <n v="2"/>
    <n v="1"/>
    <x v="0"/>
    <d v="2026-02-24T00:00:00"/>
    <d v="2026-02-25T00:00:00"/>
    <x v="1"/>
    <x v="1"/>
    <x v="1"/>
    <x v="1"/>
    <x v="1"/>
    <x v="1"/>
    <m/>
    <m/>
    <m/>
    <m/>
    <m/>
    <m/>
    <m/>
    <m/>
    <m/>
    <m/>
    <m/>
    <m/>
    <m/>
    <m/>
    <m/>
    <m/>
    <m/>
  </r>
  <r>
    <n v="594"/>
    <x v="591"/>
    <x v="14"/>
    <s v="Douglas R Sims;Tessa Merryman - Network;Gregory Barrantes - Network;Juliana Masis - Network"/>
    <s v="Test Method;Consumable"/>
    <m/>
    <x v="2"/>
    <x v="0"/>
    <n v="10"/>
    <n v="5"/>
    <x v="12"/>
    <n v="2"/>
    <x v="0"/>
    <n v="1"/>
    <n v="0"/>
    <x v="0"/>
    <n v="1"/>
    <n v="1"/>
    <n v="2"/>
    <n v="1"/>
    <x v="0"/>
    <n v="2"/>
    <n v="2"/>
    <x v="2"/>
    <n v="2"/>
    <n v="1"/>
    <x v="0"/>
    <d v="2026-02-25T00:00:00"/>
    <d v="2026-02-26T00:00:00"/>
    <x v="2"/>
    <x v="2"/>
    <x v="2"/>
    <x v="2"/>
    <x v="2"/>
    <x v="2"/>
    <m/>
    <m/>
    <m/>
    <m/>
    <m/>
    <m/>
    <m/>
    <m/>
    <m/>
    <m/>
    <m/>
    <m/>
    <m/>
    <m/>
    <m/>
    <m/>
    <m/>
  </r>
  <r>
    <n v="595"/>
    <x v="592"/>
    <x v="12"/>
    <s v="Douglas R Sims;Tessa Merryman - Network;Gregory Barrantes - Network"/>
    <s v="Test Method;Consumable"/>
    <m/>
    <x v="2"/>
    <x v="4"/>
    <n v="10"/>
    <n v="5"/>
    <x v="12"/>
    <n v="2"/>
    <x v="0"/>
    <n v="1"/>
    <n v="0"/>
    <x v="0"/>
    <n v="1"/>
    <n v="1"/>
    <n v="2"/>
    <n v="1"/>
    <x v="0"/>
    <n v="2"/>
    <n v="2"/>
    <x v="2"/>
    <n v="2"/>
    <n v="1"/>
    <x v="0"/>
    <d v="2026-02-26T00:00:00"/>
    <d v="2026-02-27T00:00:00"/>
    <x v="3"/>
    <x v="3"/>
    <x v="3"/>
    <x v="3"/>
    <x v="3"/>
    <x v="3"/>
    <m/>
    <m/>
    <m/>
    <m/>
    <m/>
    <m/>
    <m/>
    <m/>
    <m/>
    <m/>
    <m/>
    <m/>
    <m/>
    <m/>
    <m/>
    <m/>
    <m/>
  </r>
  <r>
    <n v="596"/>
    <x v="593"/>
    <x v="13"/>
    <s v="Tessa Merryman - Network;Tim Patch - Network"/>
    <s v="Test Method;Do Not Delete until Invoiced"/>
    <m/>
    <x v="2"/>
    <x v="2"/>
    <n v="10"/>
    <n v="5"/>
    <x v="12"/>
    <n v="2"/>
    <x v="0"/>
    <n v="1"/>
    <n v="0"/>
    <x v="0"/>
    <n v="1"/>
    <n v="1"/>
    <n v="2"/>
    <n v="1"/>
    <x v="0"/>
    <n v="2"/>
    <n v="2"/>
    <x v="2"/>
    <n v="2"/>
    <n v="1"/>
    <x v="0"/>
    <d v="2026-02-27T00:00:00"/>
    <d v="2026-02-28T00:00:00"/>
    <x v="4"/>
    <x v="4"/>
    <x v="4"/>
    <x v="4"/>
    <x v="4"/>
    <x v="4"/>
    <m/>
    <m/>
    <m/>
    <m/>
    <m/>
    <m/>
    <m/>
    <m/>
    <m/>
    <m/>
    <m/>
    <m/>
    <m/>
    <m/>
    <m/>
    <m/>
    <m/>
  </r>
  <r>
    <n v="597"/>
    <x v="594"/>
    <x v="12"/>
    <s v="Douglas R Sims;Tessa Merryman - Network;Juliana Masis - Network"/>
    <s v="Test Method;Consumable"/>
    <m/>
    <x v="2"/>
    <x v="4"/>
    <n v="10"/>
    <n v="5"/>
    <x v="12"/>
    <n v="2"/>
    <x v="0"/>
    <n v="1"/>
    <n v="0"/>
    <x v="0"/>
    <n v="1"/>
    <n v="1"/>
    <n v="2"/>
    <n v="1"/>
    <x v="0"/>
    <n v="2"/>
    <n v="2"/>
    <x v="2"/>
    <n v="2"/>
    <n v="1"/>
    <x v="0"/>
    <d v="2026-02-28T00:00:00"/>
    <d v="2026-03-01T00:00:00"/>
    <x v="5"/>
    <x v="5"/>
    <x v="5"/>
    <x v="5"/>
    <x v="5"/>
    <x v="5"/>
    <m/>
    <m/>
    <m/>
    <m/>
    <m/>
    <m/>
    <m/>
    <m/>
    <m/>
    <m/>
    <m/>
    <m/>
    <m/>
    <m/>
    <m/>
    <m/>
    <m/>
  </r>
  <r>
    <n v="598"/>
    <x v="595"/>
    <x v="12"/>
    <s v="Douglas R Sims;Tessa Merryman - Network;Mariana Torres - Network"/>
    <s v="Test Method;Consumable"/>
    <m/>
    <x v="2"/>
    <x v="4"/>
    <n v="10"/>
    <n v="5"/>
    <x v="12"/>
    <n v="2"/>
    <x v="0"/>
    <n v="1"/>
    <n v="0"/>
    <x v="0"/>
    <n v="1"/>
    <n v="1"/>
    <n v="2"/>
    <n v="1"/>
    <x v="0"/>
    <n v="2"/>
    <n v="2"/>
    <x v="2"/>
    <n v="2"/>
    <n v="1"/>
    <x v="0"/>
    <d v="2026-03-01T00:00:00"/>
    <d v="2026-03-02T00:00:00"/>
    <x v="6"/>
    <x v="6"/>
    <x v="6"/>
    <x v="6"/>
    <x v="6"/>
    <x v="6"/>
    <m/>
    <m/>
    <m/>
    <m/>
    <m/>
    <m/>
    <m/>
    <m/>
    <m/>
    <m/>
    <m/>
    <m/>
    <m/>
    <m/>
    <m/>
    <m/>
    <m/>
  </r>
  <r>
    <n v="599"/>
    <x v="596"/>
    <x v="4"/>
    <s v="Mariana Torres - Network"/>
    <s v="Test Method"/>
    <m/>
    <x v="2"/>
    <x v="1"/>
    <n v="10"/>
    <n v="5"/>
    <x v="12"/>
    <n v="2"/>
    <x v="0"/>
    <n v="1"/>
    <n v="0"/>
    <x v="0"/>
    <n v="1"/>
    <n v="1"/>
    <n v="2"/>
    <n v="1"/>
    <x v="0"/>
    <n v="2"/>
    <n v="2"/>
    <x v="2"/>
    <n v="2"/>
    <n v="1"/>
    <x v="0"/>
    <d v="2026-03-02T00:00:00"/>
    <d v="2026-03-03T00:00:00"/>
    <x v="7"/>
    <x v="7"/>
    <x v="7"/>
    <x v="7"/>
    <x v="7"/>
    <x v="7"/>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376428-D9C2-4379-B355-6D14AE9EC9A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72:Y670" firstHeaderRow="0" firstDataRow="1" firstDataCol="1" rowPageCount="1" colPageCount="1"/>
  <pivotFields count="52">
    <pivotField showAll="0"/>
    <pivotField axis="axisRow" showAll="0">
      <items count="598">
        <item x="162"/>
        <item x="143"/>
        <item x="160"/>
        <item x="200"/>
        <item x="199"/>
        <item x="188"/>
        <item x="187"/>
        <item x="184"/>
        <item x="183"/>
        <item x="142"/>
        <item x="398"/>
        <item x="393"/>
        <item x="390"/>
        <item x="389"/>
        <item x="386"/>
        <item x="384"/>
        <item x="382"/>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182"/>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2"/>
        <item x="25"/>
        <item x="30"/>
        <item x="43"/>
        <item x="111"/>
        <item x="23"/>
        <item x="26"/>
        <item x="60"/>
        <item x="4"/>
        <item x="586"/>
        <item x="22"/>
        <item x="21"/>
        <item x="19"/>
        <item x="18"/>
        <item x="32"/>
        <item x="17"/>
        <item x="10"/>
        <item x="11"/>
        <item x="16"/>
        <item x="15"/>
        <item x="12"/>
        <item x="14"/>
        <item x="13"/>
        <item x="485"/>
        <item x="24"/>
        <item x="33"/>
        <item x="180"/>
        <item x="179"/>
        <item x="178"/>
        <item x="177"/>
        <item x="488"/>
        <item x="176"/>
        <item x="495"/>
        <item x="175"/>
        <item x="174"/>
        <item x="173"/>
        <item x="172"/>
        <item x="181"/>
        <item x="185"/>
        <item x="496"/>
        <item x="186"/>
        <item x="189"/>
        <item x="190"/>
        <item x="191"/>
        <item x="192"/>
        <item x="193"/>
        <item x="494"/>
        <item x="397"/>
        <item x="396"/>
        <item x="395"/>
        <item x="394"/>
        <item x="194"/>
        <item x="392"/>
        <item x="491"/>
        <item x="391"/>
        <item x="195"/>
        <item x="196"/>
        <item x="388"/>
        <item x="197"/>
        <item x="387"/>
        <item x="385"/>
        <item x="383"/>
        <item x="42"/>
        <item x="134"/>
        <item x="585"/>
        <item x="584"/>
        <item x="20"/>
        <item x="80"/>
        <item x="75"/>
        <item x="86"/>
        <item x="583"/>
        <item x="582"/>
        <item x="219"/>
        <item x="238"/>
        <item x="429"/>
        <item x="457"/>
        <item x="416"/>
        <item x="463"/>
        <item x="464"/>
        <item x="417"/>
        <item x="458"/>
        <item x="460"/>
        <item x="462"/>
        <item x="461"/>
        <item x="459"/>
        <item x="441"/>
        <item x="440"/>
        <item x="436"/>
        <item x="453"/>
        <item x="438"/>
        <item x="449"/>
        <item x="442"/>
        <item x="445"/>
        <item x="447"/>
        <item x="437"/>
        <item x="439"/>
        <item x="444"/>
        <item x="443"/>
        <item x="450"/>
        <item x="455"/>
        <item x="456"/>
        <item x="454"/>
        <item x="452"/>
        <item x="446"/>
        <item x="448"/>
        <item x="451"/>
        <item x="139"/>
        <item x="165"/>
        <item x="138"/>
        <item x="125"/>
        <item x="421"/>
        <item x="245"/>
        <item x="208"/>
        <item x="381"/>
        <item x="96"/>
        <item x="73"/>
        <item x="56"/>
        <item x="580"/>
        <item x="108"/>
        <item x="54"/>
        <item x="587"/>
        <item x="420"/>
        <item x="49"/>
        <item x="58"/>
        <item x="53"/>
        <item x="107"/>
        <item x="52"/>
        <item x="31"/>
        <item x="155"/>
        <item x="146"/>
        <item x="83"/>
        <item x="72"/>
        <item x="5"/>
        <item x="7"/>
        <item x="579"/>
        <item x="492"/>
        <item x="380"/>
        <item x="379"/>
        <item x="198"/>
        <item x="28"/>
        <item x="124"/>
        <item x="477"/>
        <item x="81"/>
        <item x="475"/>
        <item x="483"/>
        <item x="29"/>
        <item x="1"/>
        <item x="468"/>
        <item x="467"/>
        <item x="466"/>
        <item x="465"/>
        <item x="566"/>
        <item x="578"/>
        <item x="577"/>
        <item x="472"/>
        <item x="474"/>
        <item x="432"/>
        <item x="105"/>
        <item x="9"/>
        <item x="104"/>
        <item x="594"/>
        <item x="595"/>
        <item x="592"/>
        <item x="552"/>
        <item x="551"/>
        <item x="553"/>
        <item x="550"/>
        <item x="556"/>
        <item x="557"/>
        <item x="504"/>
        <item x="503"/>
        <item x="554"/>
        <item x="596"/>
        <item x="559"/>
        <item x="558"/>
        <item x="502"/>
        <item x="501"/>
        <item x="555"/>
        <item x="591"/>
        <item x="590"/>
        <item x="548"/>
        <item x="589"/>
        <item x="588"/>
        <item x="593"/>
        <item x="576"/>
        <item x="419"/>
        <item x="151"/>
        <item x="418"/>
        <item x="560"/>
        <item x="8"/>
        <item x="27"/>
        <item x="120"/>
        <item x="71"/>
        <item x="70"/>
        <item x="69"/>
        <item x="565"/>
        <item x="50"/>
        <item x="435"/>
        <item x="433"/>
        <item x="48"/>
        <item x="103"/>
        <item x="581"/>
        <item x="482"/>
        <item x="549"/>
        <item x="77"/>
        <item x="76"/>
        <item x="135"/>
        <item x="87"/>
        <item x="46"/>
        <item x="59"/>
        <item x="57"/>
        <item x="47"/>
        <item x="171"/>
        <item x="575"/>
        <item x="61"/>
        <item x="487"/>
        <item x="486"/>
        <item x="154"/>
        <item x="222"/>
        <item x="233"/>
        <item x="51"/>
        <item x="45"/>
        <item x="44"/>
        <item x="428"/>
        <item x="574"/>
        <item x="84"/>
        <item x="158"/>
        <item x="128"/>
        <item x="157"/>
        <item x="122"/>
        <item x="117"/>
        <item x="119"/>
        <item x="129"/>
        <item x="115"/>
        <item x="113"/>
        <item x="112"/>
        <item x="531"/>
        <item x="530"/>
        <item x="529"/>
        <item x="528"/>
        <item x="527"/>
        <item x="526"/>
        <item x="525"/>
        <item x="535"/>
        <item x="545"/>
        <item x="536"/>
        <item x="534"/>
        <item x="542"/>
        <item x="532"/>
        <item x="547"/>
        <item x="533"/>
        <item x="544"/>
        <item x="543"/>
        <item x="546"/>
        <item x="540"/>
        <item x="538"/>
        <item x="537"/>
        <item x="539"/>
        <item x="541"/>
        <item x="116"/>
        <item x="41"/>
        <item x="82"/>
        <item x="74"/>
        <item x="85"/>
        <item x="62"/>
        <item x="79"/>
        <item x="573"/>
        <item x="572"/>
        <item x="114"/>
        <item x="470"/>
        <item x="469"/>
        <item x="106"/>
        <item x="109"/>
        <item x="423"/>
        <item x="427"/>
        <item x="425"/>
        <item x="422"/>
        <item x="424"/>
        <item x="426"/>
        <item x="132"/>
        <item x="168"/>
        <item x="164"/>
        <item x="159"/>
        <item x="161"/>
        <item x="131"/>
        <item x="123"/>
        <item x="0"/>
        <item x="118"/>
        <item x="110"/>
        <item x="95"/>
        <item x="94"/>
        <item x="93"/>
        <item x="34"/>
        <item x="434"/>
        <item x="55"/>
        <item x="170"/>
        <item x="130"/>
        <item x="40"/>
        <item x="415"/>
        <item x="408"/>
        <item x="431"/>
        <item x="402"/>
        <item x="412"/>
        <item x="407"/>
        <item x="406"/>
        <item x="401"/>
        <item x="411"/>
        <item x="405"/>
        <item x="430"/>
        <item x="404"/>
        <item x="410"/>
        <item x="400"/>
        <item x="403"/>
        <item x="399"/>
        <item x="409"/>
        <item x="478"/>
        <item x="227"/>
        <item x="254"/>
        <item x="228"/>
        <item x="215"/>
        <item x="223"/>
        <item x="217"/>
        <item x="247"/>
        <item x="249"/>
        <item x="257"/>
        <item x="253"/>
        <item x="225"/>
        <item x="284"/>
        <item x="214"/>
        <item x="255"/>
        <item x="497"/>
        <item x="500"/>
        <item x="239"/>
        <item x="246"/>
        <item x="235"/>
        <item x="250"/>
        <item x="261"/>
        <item x="230"/>
        <item x="256"/>
        <item x="260"/>
        <item x="270"/>
        <item x="252"/>
        <item x="499"/>
        <item x="211"/>
        <item x="201"/>
        <item x="259"/>
        <item x="203"/>
        <item x="236"/>
        <item x="204"/>
        <item x="262"/>
        <item x="220"/>
        <item x="226"/>
        <item x="218"/>
        <item x="241"/>
        <item x="231"/>
        <item x="264"/>
        <item x="248"/>
        <item x="243"/>
        <item x="206"/>
        <item x="213"/>
        <item x="498"/>
        <item x="229"/>
        <item x="265"/>
        <item x="207"/>
        <item x="266"/>
        <item x="242"/>
        <item x="271"/>
        <item x="232"/>
        <item x="263"/>
        <item x="240"/>
        <item x="258"/>
        <item x="221"/>
        <item x="237"/>
        <item x="268"/>
        <item x="309"/>
        <item x="202"/>
        <item x="234"/>
        <item x="210"/>
        <item x="244"/>
        <item x="302"/>
        <item x="212"/>
        <item x="301"/>
        <item x="224"/>
        <item x="305"/>
        <item x="269"/>
        <item x="304"/>
        <item x="216"/>
        <item x="267"/>
        <item x="251"/>
        <item x="288"/>
        <item x="275"/>
        <item x="292"/>
        <item x="276"/>
        <item x="297"/>
        <item x="277"/>
        <item x="298"/>
        <item x="283"/>
        <item x="291"/>
        <item x="295"/>
        <item x="274"/>
        <item x="303"/>
        <item x="294"/>
        <item x="272"/>
        <item x="280"/>
        <item x="278"/>
        <item x="293"/>
        <item x="308"/>
        <item x="311"/>
        <item x="310"/>
        <item x="290"/>
        <item x="281"/>
        <item x="307"/>
        <item x="300"/>
        <item x="299"/>
        <item x="285"/>
        <item x="286"/>
        <item x="306"/>
        <item x="273"/>
        <item x="289"/>
        <item x="279"/>
        <item x="287"/>
        <item x="282"/>
        <item x="296"/>
        <item x="68"/>
        <item x="100"/>
        <item x="98"/>
        <item x="38"/>
        <item x="153"/>
        <item x="39"/>
        <item x="571"/>
        <item x="570"/>
        <item x="489"/>
        <item x="493"/>
        <item x="490"/>
        <item x="67"/>
        <item x="414"/>
        <item x="89"/>
        <item x="37"/>
        <item x="413"/>
        <item x="209"/>
        <item x="205"/>
        <item x="90"/>
        <item x="102"/>
        <item x="476"/>
        <item x="479"/>
        <item x="511"/>
        <item x="510"/>
        <item x="509"/>
        <item x="508"/>
        <item x="507"/>
        <item x="506"/>
        <item x="505"/>
        <item x="36"/>
        <item x="101"/>
        <item x="156"/>
        <item x="169"/>
        <item x="167"/>
        <item x="150"/>
        <item x="148"/>
        <item x="137"/>
        <item x="127"/>
        <item x="99"/>
        <item x="145"/>
        <item x="140"/>
        <item x="152"/>
        <item x="163"/>
        <item x="166"/>
        <item x="149"/>
        <item x="136"/>
        <item x="126"/>
        <item x="92"/>
        <item x="147"/>
        <item x="141"/>
        <item x="91"/>
        <item x="78"/>
        <item x="569"/>
        <item x="35"/>
        <item x="481"/>
        <item x="480"/>
        <item x="484"/>
        <item x="568"/>
        <item x="6"/>
        <item x="567"/>
        <item x="473"/>
        <item x="3"/>
        <item x="97"/>
        <item x="66"/>
        <item x="65"/>
        <item x="563"/>
        <item x="515"/>
        <item x="523"/>
        <item x="514"/>
        <item x="512"/>
        <item x="517"/>
        <item x="564"/>
        <item x="562"/>
        <item x="513"/>
        <item x="524"/>
        <item x="561"/>
        <item x="516"/>
        <item x="519"/>
        <item x="521"/>
        <item x="518"/>
        <item x="520"/>
        <item x="522"/>
        <item x="88"/>
        <item x="63"/>
        <item x="121"/>
        <item x="133"/>
        <item x="64"/>
        <item x="144"/>
        <item x="471"/>
        <item t="default"/>
      </items>
    </pivotField>
    <pivotField showAll="0">
      <items count="16">
        <item x="9"/>
        <item x="0"/>
        <item x="11"/>
        <item x="5"/>
        <item x="3"/>
        <item x="8"/>
        <item x="13"/>
        <item x="10"/>
        <item x="1"/>
        <item x="4"/>
        <item x="14"/>
        <item x="12"/>
        <item x="7"/>
        <item x="2"/>
        <item x="6"/>
        <item t="default"/>
      </items>
    </pivotField>
    <pivotField showAll="0"/>
    <pivotField showAll="0"/>
    <pivotField showAll="0"/>
    <pivotField axis="axisPage" showAll="0">
      <items count="4">
        <item x="1"/>
        <item x="2"/>
        <item x="0"/>
        <item t="default"/>
      </items>
    </pivotField>
    <pivotField showAll="0">
      <items count="11">
        <item x="2"/>
        <item x="3"/>
        <item x="0"/>
        <item x="1"/>
        <item x="4"/>
        <item m="1" x="5"/>
        <item m="1" x="9"/>
        <item m="1" x="6"/>
        <item m="1" x="8"/>
        <item m="1" x="7"/>
        <item t="default"/>
      </items>
    </pivotField>
    <pivotField showAll="0"/>
    <pivotField showAll="0"/>
    <pivotField dataField="1" showAll="0">
      <items count="14">
        <item x="12"/>
        <item x="9"/>
        <item x="10"/>
        <item x="8"/>
        <item x="11"/>
        <item x="0"/>
        <item x="1"/>
        <item x="2"/>
        <item x="3"/>
        <item x="4"/>
        <item x="5"/>
        <item x="6"/>
        <item x="7"/>
        <item t="default"/>
      </items>
    </pivotField>
    <pivotField showAll="0"/>
    <pivotField dataField="1" showAll="0">
      <items count="6">
        <item x="0"/>
        <item x="1"/>
        <item x="2"/>
        <item x="3"/>
        <item x="4"/>
        <item t="default"/>
      </items>
    </pivotField>
    <pivotField showAll="0"/>
    <pivotField showAll="0"/>
    <pivotField dataField="1" showAll="0">
      <items count="2">
        <item x="0"/>
        <item t="default"/>
      </items>
    </pivotField>
    <pivotField showAll="0"/>
    <pivotField showAll="0"/>
    <pivotField showAll="0"/>
    <pivotField showAll="0"/>
    <pivotField dataField="1" showAll="0">
      <items count="2">
        <item x="0"/>
        <item t="default"/>
      </items>
    </pivotField>
    <pivotField showAll="0"/>
    <pivotField showAll="0"/>
    <pivotField dataField="1" showAll="0">
      <items count="4">
        <item x="0"/>
        <item x="1"/>
        <item x="2"/>
        <item t="default"/>
      </items>
    </pivotField>
    <pivotField showAll="0"/>
    <pivotField showAll="0"/>
    <pivotField dataField="1" showAll="0">
      <items count="2">
        <item x="0"/>
        <item t="default"/>
      </items>
    </pivotField>
    <pivotField numFmtId="14" showAll="0"/>
    <pivotField numFmtId="14" showAll="0"/>
    <pivotField dataField="1"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dataField="1"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dataField="1"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dataField="1"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dataField="1"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dataField="1"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9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t="grand">
      <x/>
    </i>
  </rowItems>
  <colFields count="1">
    <field x="-2"/>
  </colFields>
  <colItems count="12">
    <i>
      <x/>
    </i>
    <i i="1">
      <x v="1"/>
    </i>
    <i i="2">
      <x v="2"/>
    </i>
    <i i="3">
      <x v="3"/>
    </i>
    <i i="4">
      <x v="4"/>
    </i>
    <i i="5">
      <x v="5"/>
    </i>
    <i i="6">
      <x v="6"/>
    </i>
    <i i="7">
      <x v="7"/>
    </i>
    <i i="8">
      <x v="8"/>
    </i>
    <i i="9">
      <x v="9"/>
    </i>
    <i i="10">
      <x v="10"/>
    </i>
    <i i="11">
      <x v="11"/>
    </i>
  </colItems>
  <pageFields count="1">
    <pageField fld="6" hier="-1"/>
  </pageFields>
  <dataFields count="12">
    <dataField name="Sum of Effective Configuration Days" fld="10" baseField="0" baseItem="0"/>
    <dataField name="Sum of Complete Bucket Time" fld="29" baseField="0" baseItem="0"/>
    <dataField name="Sum of Peer Review Days" fld="12" baseField="0" baseItem="0"/>
    <dataField name="Sum of Effective Peer Review Rework Days" fld="15" baseField="0" baseItem="0"/>
    <dataField name="Sum of Peer Review Rework Bucket Time" fld="30" baseField="0" baseItem="0"/>
    <dataField name="Sum of Ready for Demo Bucket Time" fld="31" baseField="0" baseItem="0"/>
    <dataField name="Sum of Demo Bucket Time" fld="32" baseField="0" baseItem="0"/>
    <dataField name="Sum of Effective Demo Rework Days" fld="20" baseField="0" baseItem="0"/>
    <dataField name="Sum of Ready for Client Verification Bucket Time" fld="33" baseField="0" baseItem="0"/>
    <dataField name="Sum of Client Verification Days" fld="23" baseField="0" baseItem="0"/>
    <dataField name="Sum of Effective Rework Client Verification Days" fld="26" baseField="0" baseItem="0"/>
    <dataField name="Sum of Verification Complete Bucket Time" fld="3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8BAC50-DE9A-41C5-8E2F-E16E1D5DC3E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E8" firstHeaderRow="1" firstDataRow="2" firstDataCol="1"/>
  <pivotFields count="52">
    <pivotField showAll="0"/>
    <pivotField dataField="1" showAll="0"/>
    <pivotField showAll="0">
      <items count="16">
        <item x="9"/>
        <item x="0"/>
        <item x="11"/>
        <item x="5"/>
        <item x="3"/>
        <item x="8"/>
        <item x="13"/>
        <item x="10"/>
        <item x="1"/>
        <item x="4"/>
        <item x="14"/>
        <item x="12"/>
        <item x="7"/>
        <item x="2"/>
        <item x="6"/>
        <item t="default"/>
      </items>
    </pivotField>
    <pivotField showAll="0"/>
    <pivotField showAll="0"/>
    <pivotField showAll="0"/>
    <pivotField axis="axisCol" showAll="0">
      <items count="4">
        <item x="1"/>
        <item x="2"/>
        <item x="0"/>
        <item t="default"/>
      </items>
    </pivotField>
    <pivotField axis="axisRow" showAll="0" sortType="ascending">
      <items count="11">
        <item x="2"/>
        <item x="3"/>
        <item x="0"/>
        <item x="1"/>
        <item x="4"/>
        <item m="1" x="5"/>
        <item m="1" x="9"/>
        <item m="1" x="6"/>
        <item m="1" x="8"/>
        <item m="1" x="7"/>
        <item t="default"/>
      </items>
    </pivotField>
    <pivotField showAll="0"/>
    <pivotField showAll="0"/>
    <pivotField showAll="0">
      <items count="14">
        <item x="12"/>
        <item x="9"/>
        <item x="10"/>
        <item x="8"/>
        <item x="11"/>
        <item x="0"/>
        <item x="1"/>
        <item x="2"/>
        <item x="3"/>
        <item x="4"/>
        <item x="5"/>
        <item x="6"/>
        <item x="7"/>
        <item t="default"/>
      </items>
    </pivotField>
    <pivotField showAll="0"/>
    <pivotField showAll="0">
      <items count="6">
        <item x="0"/>
        <item x="1"/>
        <item x="2"/>
        <item x="3"/>
        <item x="4"/>
        <item t="default"/>
      </items>
    </pivotField>
    <pivotField showAll="0"/>
    <pivotField showAll="0"/>
    <pivotField showAll="0">
      <items count="2">
        <item x="0"/>
        <item t="default"/>
      </items>
    </pivotField>
    <pivotField showAll="0"/>
    <pivotField showAll="0"/>
    <pivotField showAll="0"/>
    <pivotField showAll="0"/>
    <pivotField showAll="0">
      <items count="2">
        <item x="0"/>
        <item t="default"/>
      </items>
    </pivotField>
    <pivotField showAll="0"/>
    <pivotField showAll="0"/>
    <pivotField showAll="0">
      <items count="4">
        <item x="0"/>
        <item x="1"/>
        <item x="2"/>
        <item t="default"/>
      </items>
    </pivotField>
    <pivotField showAll="0"/>
    <pivotField showAll="0"/>
    <pivotField showAll="0">
      <items count="2">
        <item x="0"/>
        <item t="default"/>
      </items>
    </pivotField>
    <pivotField numFmtId="14" showAll="0"/>
    <pivotField numFmtId="14" showAll="0"/>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6"/>
  </colFields>
  <colItems count="4">
    <i>
      <x/>
    </i>
    <i>
      <x v="1"/>
    </i>
    <i>
      <x v="2"/>
    </i>
    <i t="grand">
      <x/>
    </i>
  </colItems>
  <dataFields count="1">
    <dataField name="Count of Task Name" fld="1" subtotal="count" baseField="0" baseItem="0"/>
  </dataFields>
  <chartFormats count="4">
    <chartFormat chart="3" format="6"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2"/>
          </reference>
        </references>
      </pivotArea>
    </chartFormat>
    <chartFormat chart="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FEF17B-0585-4F30-AF59-E69F0A7C1A8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U6" firstHeaderRow="1" firstDataRow="2" firstDataCol="1"/>
  <pivotFields count="52">
    <pivotField showAll="0"/>
    <pivotField dataField="1" showAll="0"/>
    <pivotField showAll="0">
      <items count="16">
        <item x="9"/>
        <item x="0"/>
        <item x="11"/>
        <item x="5"/>
        <item x="3"/>
        <item x="8"/>
        <item x="13"/>
        <item x="10"/>
        <item x="1"/>
        <item x="4"/>
        <item x="14"/>
        <item x="12"/>
        <item x="7"/>
        <item x="2"/>
        <item x="6"/>
        <item t="default"/>
      </items>
    </pivotField>
    <pivotField showAll="0"/>
    <pivotField showAll="0"/>
    <pivotField showAll="0"/>
    <pivotField axis="axisRow" showAll="0">
      <items count="4">
        <item x="1"/>
        <item x="2"/>
        <item x="0"/>
        <item t="default"/>
      </items>
    </pivotField>
    <pivotField axis="axisCol" showAll="0">
      <items count="11">
        <item m="1" x="5"/>
        <item m="1" x="9"/>
        <item m="1" x="6"/>
        <item m="1" x="8"/>
        <item m="1" x="7"/>
        <item x="0"/>
        <item x="1"/>
        <item x="2"/>
        <item x="3"/>
        <item x="4"/>
        <item t="default"/>
      </items>
    </pivotField>
    <pivotField showAll="0"/>
    <pivotField showAll="0"/>
    <pivotField showAll="0">
      <items count="14">
        <item x="12"/>
        <item x="9"/>
        <item x="10"/>
        <item x="8"/>
        <item x="11"/>
        <item x="0"/>
        <item x="1"/>
        <item x="2"/>
        <item x="3"/>
        <item x="4"/>
        <item x="5"/>
        <item x="6"/>
        <item x="7"/>
        <item t="default"/>
      </items>
    </pivotField>
    <pivotField showAll="0"/>
    <pivotField showAll="0">
      <items count="6">
        <item x="0"/>
        <item x="1"/>
        <item x="2"/>
        <item x="3"/>
        <item x="4"/>
        <item t="default"/>
      </items>
    </pivotField>
    <pivotField showAll="0"/>
    <pivotField showAll="0"/>
    <pivotField showAll="0">
      <items count="2">
        <item x="0"/>
        <item t="default"/>
      </items>
    </pivotField>
    <pivotField showAll="0"/>
    <pivotField showAll="0"/>
    <pivotField showAll="0"/>
    <pivotField showAll="0"/>
    <pivotField showAll="0">
      <items count="2">
        <item x="0"/>
        <item t="default"/>
      </items>
    </pivotField>
    <pivotField showAll="0"/>
    <pivotField showAll="0"/>
    <pivotField showAll="0">
      <items count="4">
        <item x="0"/>
        <item x="1"/>
        <item x="2"/>
        <item t="default"/>
      </items>
    </pivotField>
    <pivotField showAll="0"/>
    <pivotField showAll="0"/>
    <pivotField showAll="0">
      <items count="2">
        <item x="0"/>
        <item t="default"/>
      </items>
    </pivotField>
    <pivotField numFmtId="14" showAll="0"/>
    <pivotField numFmtId="14" showAll="0"/>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Fields count="1">
    <field x="7"/>
  </colFields>
  <colItems count="6">
    <i>
      <x v="5"/>
    </i>
    <i>
      <x v="6"/>
    </i>
    <i>
      <x v="7"/>
    </i>
    <i>
      <x v="8"/>
    </i>
    <i>
      <x v="9"/>
    </i>
    <i t="grand">
      <x/>
    </i>
  </colItems>
  <dataFields count="1">
    <dataField name="Count of Task Name" fld="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6179E7-1574-437C-ABF9-D63685B76A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I1:M18" firstHeaderRow="1" firstDataRow="2" firstDataCol="1"/>
  <pivotFields count="52">
    <pivotField showAll="0"/>
    <pivotField dataField="1" showAll="0"/>
    <pivotField axis="axisRow" showAll="0">
      <items count="16">
        <item x="9"/>
        <item x="0"/>
        <item x="11"/>
        <item x="5"/>
        <item x="3"/>
        <item x="8"/>
        <item x="13"/>
        <item x="10"/>
        <item x="1"/>
        <item x="4"/>
        <item x="14"/>
        <item x="12"/>
        <item x="7"/>
        <item x="2"/>
        <item x="6"/>
        <item t="default"/>
      </items>
    </pivotField>
    <pivotField showAll="0"/>
    <pivotField showAll="0"/>
    <pivotField showAll="0"/>
    <pivotField axis="axisCol" showAll="0">
      <items count="4">
        <item x="1"/>
        <item x="2"/>
        <item x="0"/>
        <item t="default"/>
      </items>
    </pivotField>
    <pivotField showAll="0">
      <items count="11">
        <item x="2"/>
        <item x="3"/>
        <item x="0"/>
        <item x="1"/>
        <item x="4"/>
        <item m="1" x="5"/>
        <item m="1" x="9"/>
        <item m="1" x="6"/>
        <item m="1" x="8"/>
        <item m="1" x="7"/>
        <item t="default"/>
      </items>
    </pivotField>
    <pivotField showAll="0"/>
    <pivotField showAll="0"/>
    <pivotField showAll="0">
      <items count="14">
        <item x="12"/>
        <item x="9"/>
        <item x="10"/>
        <item x="8"/>
        <item x="11"/>
        <item x="0"/>
        <item x="1"/>
        <item x="2"/>
        <item x="3"/>
        <item x="4"/>
        <item x="5"/>
        <item x="6"/>
        <item x="7"/>
        <item t="default"/>
      </items>
    </pivotField>
    <pivotField showAll="0"/>
    <pivotField showAll="0">
      <items count="6">
        <item x="0"/>
        <item x="1"/>
        <item x="2"/>
        <item x="3"/>
        <item x="4"/>
        <item t="default"/>
      </items>
    </pivotField>
    <pivotField showAll="0"/>
    <pivotField showAll="0"/>
    <pivotField showAll="0">
      <items count="2">
        <item x="0"/>
        <item t="default"/>
      </items>
    </pivotField>
    <pivotField showAll="0"/>
    <pivotField showAll="0"/>
    <pivotField showAll="0"/>
    <pivotField showAll="0"/>
    <pivotField showAll="0">
      <items count="2">
        <item x="0"/>
        <item t="default"/>
      </items>
    </pivotField>
    <pivotField showAll="0"/>
    <pivotField showAll="0"/>
    <pivotField showAll="0">
      <items count="4">
        <item x="0"/>
        <item x="1"/>
        <item x="2"/>
        <item t="default"/>
      </items>
    </pivotField>
    <pivotField showAll="0"/>
    <pivotField showAll="0"/>
    <pivotField showAll="0">
      <items count="2">
        <item x="0"/>
        <item t="default"/>
      </items>
    </pivotField>
    <pivotField numFmtId="14" showAll="0"/>
    <pivotField numFmtId="14" showAll="0"/>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6">
    <i>
      <x/>
    </i>
    <i>
      <x v="1"/>
    </i>
    <i>
      <x v="2"/>
    </i>
    <i>
      <x v="3"/>
    </i>
    <i>
      <x v="4"/>
    </i>
    <i>
      <x v="5"/>
    </i>
    <i>
      <x v="6"/>
    </i>
    <i>
      <x v="7"/>
    </i>
    <i>
      <x v="8"/>
    </i>
    <i>
      <x v="9"/>
    </i>
    <i>
      <x v="10"/>
    </i>
    <i>
      <x v="11"/>
    </i>
    <i>
      <x v="12"/>
    </i>
    <i>
      <x v="13"/>
    </i>
    <i>
      <x v="14"/>
    </i>
    <i t="grand">
      <x/>
    </i>
  </rowItems>
  <colFields count="1">
    <field x="6"/>
  </colFields>
  <colItems count="4">
    <i>
      <x/>
    </i>
    <i>
      <x v="1"/>
    </i>
    <i>
      <x v="2"/>
    </i>
    <i t="grand">
      <x/>
    </i>
  </colItems>
  <dataFields count="1">
    <dataField name="Count of Task Name" fld="1" subtotal="count" baseField="0" baseItem="0"/>
  </dataFields>
  <chartFormats count="4">
    <chartFormat chart="3" format="6"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2"/>
          </reference>
        </references>
      </pivotArea>
    </chartFormat>
    <chartFormat chart="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69DB7A5-C0E6-4FE4-827D-BCACE0678775}" sourceName="Category">
  <pivotTables>
    <pivotTable tabId="4" name="PivotTable1"/>
    <pivotTable tabId="4" name="PivotTable2"/>
    <pivotTable tabId="4" name="PivotTable3"/>
    <pivotTable tabId="3" name="PivotTable4"/>
  </pivotTables>
  <data>
    <tabular pivotCacheId="1722682719">
      <items count="10">
        <i x="2" s="1"/>
        <i x="3" s="1"/>
        <i x="0" s="1"/>
        <i x="1" s="1"/>
        <i x="4" s="1"/>
        <i x="5" s="1" nd="1"/>
        <i x="9" s="1" nd="1"/>
        <i x="6" s="1" nd="1"/>
        <i x="8" s="1" nd="1"/>
        <i x="7"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e_Bucket_Time" xr10:uid="{7E367B3A-E458-4ECF-B7FB-7A7D874C0676}" sourceName="Complete Bucket Time">
  <pivotTables>
    <pivotTable tabId="3" name="PivotTable4"/>
    <pivotTable tabId="4" name="PivotTable1"/>
    <pivotTable tabId="4" name="PivotTable2"/>
    <pivotTable tabId="4" name="PivotTable3"/>
  </pivotTables>
  <data>
    <tabular pivotCacheId="1722682719">
      <items count="30">
        <i x="0" s="1"/>
        <i x="1" s="1"/>
        <i x="2" s="1"/>
        <i x="3" s="1"/>
        <i x="4" s="1"/>
        <i x="5" s="1"/>
        <i x="6" s="1"/>
        <i x="7" s="1"/>
        <i x="8" s="1"/>
        <i x="9" s="1"/>
        <i x="10" s="1"/>
        <i x="11" s="1"/>
        <i x="12" s="1"/>
        <i x="13" s="1"/>
        <i x="14" s="1"/>
        <i x="15" s="1"/>
        <i x="16" s="1"/>
        <i x="17" s="1"/>
        <i x="18" s="1"/>
        <i x="19" s="1"/>
        <i x="20" s="1"/>
        <i x="21" s="1"/>
        <i x="22" s="1"/>
        <i x="23" s="1"/>
        <i x="24" s="1"/>
        <i x="25" s="1"/>
        <i x="26" s="1"/>
        <i x="27" s="1"/>
        <i x="28" s="1"/>
        <i x="29"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Review_Rework_Bucket_Time" xr10:uid="{164ACE50-18F4-47BC-9FAC-59B226D8F1CA}" sourceName="Peer Review Rework Bucket Time">
  <pivotTables>
    <pivotTable tabId="3" name="PivotTable4"/>
    <pivotTable tabId="4" name="PivotTable1"/>
    <pivotTable tabId="4" name="PivotTable2"/>
    <pivotTable tabId="4" name="PivotTable3"/>
  </pivotTables>
  <data>
    <tabular pivotCacheId="1722682719">
      <items count="30">
        <i x="0" s="1"/>
        <i x="1" s="1"/>
        <i x="2" s="1"/>
        <i x="3" s="1"/>
        <i x="4" s="1"/>
        <i x="5" s="1"/>
        <i x="6" s="1"/>
        <i x="7" s="1"/>
        <i x="8" s="1"/>
        <i x="9" s="1"/>
        <i x="10" s="1"/>
        <i x="11" s="1"/>
        <i x="12" s="1"/>
        <i x="13" s="1"/>
        <i x="14" s="1"/>
        <i x="15" s="1"/>
        <i x="16" s="1"/>
        <i x="17" s="1"/>
        <i x="18" s="1"/>
        <i x="19" s="1"/>
        <i x="20" s="1"/>
        <i x="21" s="1"/>
        <i x="22" s="1"/>
        <i x="23" s="1"/>
        <i x="24" s="1"/>
        <i x="25" s="1"/>
        <i x="26" s="1"/>
        <i x="27" s="1"/>
        <i x="28" s="1"/>
        <i x="29"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_for_Demo_Bucket_Time" xr10:uid="{B95764E9-DFD1-4D55-9F31-941F3D6C2C43}" sourceName="Ready for Demo Bucket Time">
  <pivotTables>
    <pivotTable tabId="3" name="PivotTable4"/>
    <pivotTable tabId="4" name="PivotTable1"/>
    <pivotTable tabId="4" name="PivotTable2"/>
    <pivotTable tabId="4" name="PivotTable3"/>
  </pivotTables>
  <data>
    <tabular pivotCacheId="1722682719">
      <items count="30">
        <i x="0" s="1"/>
        <i x="1" s="1"/>
        <i x="2" s="1"/>
        <i x="3" s="1"/>
        <i x="4" s="1"/>
        <i x="5" s="1"/>
        <i x="6" s="1"/>
        <i x="7" s="1"/>
        <i x="8" s="1"/>
        <i x="9" s="1"/>
        <i x="10" s="1"/>
        <i x="11" s="1"/>
        <i x="12" s="1"/>
        <i x="13" s="1"/>
        <i x="14" s="1"/>
        <i x="15" s="1"/>
        <i x="16" s="1"/>
        <i x="17" s="1"/>
        <i x="18" s="1"/>
        <i x="19" s="1"/>
        <i x="20" s="1"/>
        <i x="21" s="1"/>
        <i x="22" s="1"/>
        <i x="23" s="1"/>
        <i x="24" s="1"/>
        <i x="25" s="1"/>
        <i x="26" s="1"/>
        <i x="27" s="1"/>
        <i x="28" s="1"/>
        <i x="29"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mo_Bucket_Time" xr10:uid="{321F5883-5509-4D9B-B0F1-585C86127CD8}" sourceName="Demo Bucket Time">
  <pivotTables>
    <pivotTable tabId="3" name="PivotTable4"/>
    <pivotTable tabId="4" name="PivotTable1"/>
    <pivotTable tabId="4" name="PivotTable2"/>
    <pivotTable tabId="4" name="PivotTable3"/>
  </pivotTables>
  <data>
    <tabular pivotCacheId="1722682719">
      <items count="30">
        <i x="0" s="1"/>
        <i x="1" s="1"/>
        <i x="2" s="1"/>
        <i x="3" s="1"/>
        <i x="4" s="1"/>
        <i x="5" s="1"/>
        <i x="6" s="1"/>
        <i x="7" s="1"/>
        <i x="8" s="1"/>
        <i x="9" s="1"/>
        <i x="10" s="1"/>
        <i x="11" s="1"/>
        <i x="12" s="1"/>
        <i x="13" s="1"/>
        <i x="14" s="1"/>
        <i x="15" s="1"/>
        <i x="16" s="1"/>
        <i x="17" s="1"/>
        <i x="18" s="1"/>
        <i x="19" s="1"/>
        <i x="20" s="1"/>
        <i x="21" s="1"/>
        <i x="22" s="1"/>
        <i x="23" s="1"/>
        <i x="24" s="1"/>
        <i x="25" s="1"/>
        <i x="26" s="1"/>
        <i x="27" s="1"/>
        <i x="28" s="1"/>
        <i x="29"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_for_Client_Verification_Bucket_Time" xr10:uid="{F93ABF33-EC6D-430B-8EDB-CE54C916895C}" sourceName="Ready for Client Verification Bucket Time">
  <pivotTables>
    <pivotTable tabId="3" name="PivotTable4"/>
    <pivotTable tabId="4" name="PivotTable1"/>
    <pivotTable tabId="4" name="PivotTable2"/>
    <pivotTable tabId="4" name="PivotTable3"/>
  </pivotTables>
  <data>
    <tabular pivotCacheId="1722682719">
      <items count="30">
        <i x="0" s="1"/>
        <i x="1" s="1"/>
        <i x="2" s="1"/>
        <i x="3" s="1"/>
        <i x="4" s="1"/>
        <i x="5" s="1"/>
        <i x="6" s="1"/>
        <i x="7" s="1"/>
        <i x="8" s="1"/>
        <i x="9" s="1"/>
        <i x="10" s="1"/>
        <i x="11" s="1"/>
        <i x="12" s="1"/>
        <i x="13" s="1"/>
        <i x="14" s="1"/>
        <i x="15" s="1"/>
        <i x="16" s="1"/>
        <i x="17" s="1"/>
        <i x="18" s="1"/>
        <i x="19" s="1"/>
        <i x="20" s="1"/>
        <i x="21" s="1"/>
        <i x="22" s="1"/>
        <i x="23" s="1"/>
        <i x="24" s="1"/>
        <i x="25" s="1"/>
        <i x="26" s="1"/>
        <i x="27" s="1"/>
        <i x="28" s="1"/>
        <i x="29"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rification_Complete_Bucket_Time" xr10:uid="{620CEBC1-14DB-4ACA-A20E-83B1CDD1A3A8}" sourceName="Verification Complete Bucket Time">
  <pivotTables>
    <pivotTable tabId="3" name="PivotTable4"/>
    <pivotTable tabId="4" name="PivotTable1"/>
    <pivotTable tabId="4" name="PivotTable2"/>
    <pivotTable tabId="4" name="PivotTable3"/>
  </pivotTables>
  <data>
    <tabular pivotCacheId="1722682719">
      <items count="30">
        <i x="0" s="1"/>
        <i x="1" s="1"/>
        <i x="2" s="1"/>
        <i x="3" s="1"/>
        <i x="4" s="1"/>
        <i x="5" s="1"/>
        <i x="6" s="1"/>
        <i x="7" s="1"/>
        <i x="8" s="1"/>
        <i x="9" s="1"/>
        <i x="10" s="1"/>
        <i x="11" s="1"/>
        <i x="12" s="1"/>
        <i x="13" s="1"/>
        <i x="14" s="1"/>
        <i x="15" s="1"/>
        <i x="16" s="1"/>
        <i x="17" s="1"/>
        <i x="18" s="1"/>
        <i x="19" s="1"/>
        <i x="20" s="1"/>
        <i x="21" s="1"/>
        <i x="22" s="1"/>
        <i x="23" s="1"/>
        <i x="24" s="1"/>
        <i x="25" s="1"/>
        <i x="26" s="1"/>
        <i x="27" s="1"/>
        <i x="28" s="1"/>
        <i x="2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cket_Name" xr10:uid="{C0B32930-28F8-4D70-A1C0-45FC77D0E9B3}" sourceName="Bucket Name">
  <pivotTables>
    <pivotTable tabId="4" name="PivotTable2"/>
    <pivotTable tabId="4" name="PivotTable1"/>
    <pivotTable tabId="4" name="PivotTable3"/>
    <pivotTable tabId="3" name="PivotTable4"/>
  </pivotTables>
  <data>
    <tabular pivotCacheId="1722682719" sortOrder="descending">
      <items count="15">
        <i x="6" s="1"/>
        <i x="2" s="1"/>
        <i x="7" s="1"/>
        <i x="12" s="1"/>
        <i x="14" s="1"/>
        <i x="4" s="1"/>
        <i x="1" s="1"/>
        <i x="10" s="1"/>
        <i x="13" s="1"/>
        <i x="8" s="1"/>
        <i x="3" s="1"/>
        <i x="5" s="1"/>
        <i x="11" s="1"/>
        <i x="0"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 xr10:uid="{FB79D5D2-6BC7-4AFF-8A8E-2DA9734433A7}" sourceName="Site">
  <pivotTables>
    <pivotTable tabId="4" name="PivotTable3"/>
    <pivotTable tabId="4" name="PivotTable1"/>
    <pivotTable tabId="4" name="PivotTable2"/>
    <pivotTable tabId="3" name="PivotTable4"/>
  </pivotTables>
  <data>
    <tabular pivotCacheId="1722682719">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Configuration_Days" xr10:uid="{74A17BC7-46F3-4463-B6B5-82306ED74FA1}" sourceName="Effective Configuration Days">
  <pivotTables>
    <pivotTable tabId="4" name="PivotTable1"/>
    <pivotTable tabId="4" name="PivotTable2"/>
    <pivotTable tabId="4" name="PivotTable3"/>
    <pivotTable tabId="3" name="PivotTable4"/>
  </pivotTables>
  <data>
    <tabular pivotCacheId="1722682719">
      <items count="13">
        <i x="12" s="1"/>
        <i x="9" s="1"/>
        <i x="10" s="1"/>
        <i x="8" s="1"/>
        <i x="11" s="1"/>
        <i x="0" s="1"/>
        <i x="1" s="1"/>
        <i x="2" s="1"/>
        <i x="3" s="1"/>
        <i x="4" s="1"/>
        <i x="5" s="1"/>
        <i x="6" s="1"/>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Review_Days" xr10:uid="{F3D399F0-EF9B-4C51-808E-A69A557AC50D}" sourceName="Peer Review Days">
  <pivotTables>
    <pivotTable tabId="4" name="PivotTable1"/>
    <pivotTable tabId="4" name="PivotTable2"/>
    <pivotTable tabId="4" name="PivotTable3"/>
    <pivotTable tabId="3" name="PivotTable4"/>
  </pivotTables>
  <data>
    <tabular pivotCacheId="1722682719">
      <items count="5">
        <i x="0" s="1"/>
        <i x="1" s="1"/>
        <i x="2" s="1"/>
        <i x="3"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Peer_Review_Rework_Days" xr10:uid="{E4D8CAA8-E9A7-4D0F-89DD-91F727B100CD}" sourceName="Effective Peer Review Rework Days">
  <pivotTables>
    <pivotTable tabId="4" name="PivotTable1"/>
    <pivotTable tabId="4" name="PivotTable2"/>
    <pivotTable tabId="4" name="PivotTable3"/>
    <pivotTable tabId="3" name="PivotTable4"/>
  </pivotTables>
  <data>
    <tabular pivotCacheId="1722682719">
      <items count="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Verification_Days" xr10:uid="{48E7099F-7578-4DF9-8125-9E92421B7F31}" sourceName="Client Verification Days">
  <pivotTables>
    <pivotTable tabId="4" name="PivotTable1"/>
    <pivotTable tabId="4" name="PivotTable2"/>
    <pivotTable tabId="4" name="PivotTable3"/>
    <pivotTable tabId="3" name="PivotTable4"/>
  </pivotTables>
  <data>
    <tabular pivotCacheId="1722682719">
      <items count="3">
        <i x="0" s="1"/>
        <i x="1"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Rework_Client_Verification_Days" xr10:uid="{CB2DA20B-77C5-41FA-982B-8D0673B44943}" sourceName="Effective Rework Client Verification Days">
  <pivotTables>
    <pivotTable tabId="4" name="PivotTable1"/>
    <pivotTable tabId="4" name="PivotTable2"/>
    <pivotTable tabId="4" name="PivotTable3"/>
    <pivotTable tabId="3" name="PivotTable4"/>
  </pivotTables>
  <data>
    <tabular pivotCacheId="1722682719">
      <items count="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Demo_Rework_Days" xr10:uid="{61FE0915-BF31-4A43-A1D9-0885CE2B4DCA}" sourceName="Effective Demo Rework Days">
  <pivotTables>
    <pivotTable tabId="4" name="PivotTable1"/>
    <pivotTable tabId="4" name="PivotTable2"/>
    <pivotTable tabId="4" name="PivotTable3"/>
    <pivotTable tabId="3" name="PivotTable4"/>
  </pivotTables>
  <data>
    <tabular pivotCacheId="1722682719">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F8B888D-51F1-4391-8D0E-DC64A4F3D356}" cache="Slicer_Category" caption="Category" style="SlicerStyleDark1" rowHeight="251883"/>
  <slicer name="Bucket Name" xr10:uid="{D5F0690B-4CFF-42C0-8E1E-C4B156972BBC}" cache="Slicer_Bucket_Name" caption="Bucket Name" style="SlicerStyleDark1" rowHeight="251883"/>
  <slicer name="Site" xr10:uid="{9BF86E2E-E772-4625-BE47-EE1784EAC457}" cache="Slicer_Site" caption="Site" style="SlicerStyleDark1" rowHeight="251883"/>
  <slicer name="Effective Configuration Days" xr10:uid="{3809C476-FCEB-43B8-8BA7-2EBF4B2C256E}" cache="Slicer_Effective_Configuration_Days" caption="Effective Configuration Days" style="SlicerStyleDark1" rowHeight="251883"/>
  <slicer name="Peer Review Days" xr10:uid="{4B465C5B-A0C9-436D-8F27-CB2B24D8D4D4}" cache="Slicer_Peer_Review_Days" caption="Peer Review Days" style="SlicerStyleDark1" rowHeight="251883"/>
  <slicer name="Effective Peer Review Rework Days" xr10:uid="{058A264D-F13A-4F24-88A4-573B0B5735BB}" cache="Slicer_Effective_Peer_Review_Rework_Days" caption="Effective Peer Review Rework Days" style="SlicerStyleDark1" rowHeight="251883"/>
  <slicer name="Client Verification Days" xr10:uid="{E750DBA2-4871-4089-BA3E-F5055811AA39}" cache="Slicer_Client_Verification_Days" caption="Client Verification Days" style="SlicerStyleDark1" rowHeight="251883"/>
  <slicer name="Effective Rework Client Verification Days" xr10:uid="{DD561CAA-1602-4661-8A1F-FF96D04A1A69}" cache="Slicer_Effective_Rework_Client_Verification_Days" caption="Effective Rework Client Verification Days" style="SlicerStyleDark1" rowHeight="251883"/>
  <slicer name="Effective Demo Rework Days" xr10:uid="{C376E532-1573-4928-A57E-DCB70173A446}" cache="Slicer_Effective_Demo_Rework_Days" caption="Effective Demo Rework Days" style="SlicerStyleDark1" rowHeight="251883"/>
  <slicer name="Complete Bucket Time" xr10:uid="{71505654-802E-43F9-9D3C-41426F16C135}" cache="Slicer_Complete_Bucket_Time" caption="Complete Bucket Time" style="SlicerStyleDark1" rowHeight="251883"/>
  <slicer name="Peer Review Rework Bucket Time" xr10:uid="{EDF58F80-04CC-4BD5-80E5-C04B1142181D}" cache="Slicer_Peer_Review_Rework_Bucket_Time" caption="Peer Review Rework Bucket Time" style="SlicerStyleDark1" rowHeight="251883"/>
  <slicer name="Ready for Demo Bucket Time" xr10:uid="{476D795D-370D-4E68-BAB9-0B0E4CF2D57A}" cache="Slicer_Ready_for_Demo_Bucket_Time" caption="Ready for Demo Bucket Time" startItem="23" style="SlicerStyleDark1" rowHeight="251883"/>
  <slicer name="Demo Bucket Time" xr10:uid="{5453875F-3216-4604-AF63-7703F637227E}" cache="Slicer_Demo_Bucket_Time" caption="Demo Bucket Time" style="SlicerStyleDark1" rowHeight="251883"/>
  <slicer name="Ready for Client Verification Bucket Time" xr10:uid="{9104514C-38F3-4C08-A9B5-92216CEC1355}" cache="Slicer_Ready_for_Client_Verification_Bucket_Time" caption="Ready for Client Verification Bucket Time" style="SlicerStyleDark1" rowHeight="251883"/>
  <slicer name="Verification Complete Bucket Time" xr10:uid="{5409B545-AFFD-471F-AFA3-C8C3BA1D5977}" cache="Slicer_Verification_Complete_Bucket_Time" caption="Verification Complete Bucket Time" startItem="3"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123E1A-BDEA-4E10-B61C-56E12586E133}" name="Tasks" displayName="Tasks" ref="A1:AZ2" totalsRowShown="0" dataDxfId="56">
  <autoFilter ref="A1:AZ2" xr:uid="{2C123E1A-BDEA-4E10-B61C-56E12586E133}"/>
  <tableColumns count="52">
    <tableColumn id="52" xr3:uid="{523EB4DF-E4C8-460A-9881-BAD6403A1A01}" name="Task ID" dataDxfId="55"/>
    <tableColumn id="1" xr3:uid="{F44FE6CC-158F-4AD0-A2A2-A504438A182E}" name="Task Name" dataDxfId="54"/>
    <tableColumn id="2" xr3:uid="{9837AE1E-86D0-42DB-AD25-C57D916AE863}" name="Bucket Name" dataDxfId="53"/>
    <tableColumn id="3" xr3:uid="{80DC2693-57C5-47B0-94AD-1B97FEB4EA78}" name="Assigned To" dataDxfId="52"/>
    <tableColumn id="4" xr3:uid="{1238032F-ED38-4DA3-99C1-1D3C536B1E35}" name="Labels" dataDxfId="51"/>
    <tableColumn id="7" xr3:uid="{D46F2C0F-41D0-48EC-ACC4-444589702832}" name="Description" dataDxfId="50"/>
    <tableColumn id="5" xr3:uid="{34C7D4C5-B86B-45CF-91F7-F64E5640A940}" name="Site" dataDxfId="49"/>
    <tableColumn id="6" xr3:uid="{ABD6162F-A01D-442F-BB8E-2D6DA15B67E4}" name="Category" dataDxfId="48" totalsRowDxfId="47">
      <calculatedColumnFormula>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calculatedColumnFormula>
    </tableColumn>
    <tableColumn id="8" xr3:uid="{58746153-9978-47A3-AD09-EECA981511A1}" name="Configuration Days" dataDxfId="46" totalsRowDxfId="45"/>
    <tableColumn id="11" xr3:uid="{9FDDFE50-1C21-4982-8C5E-3004D8889CB4}" name="Blocked Configuration Days" totalsRowDxfId="44"/>
    <tableColumn id="10" xr3:uid="{E5D788EF-37BF-4743-A93A-B72F2A612971}" name="Effective Configuration Days" dataDxfId="43" totalsRowDxfId="42"/>
    <tableColumn id="13" xr3:uid="{BAC2FC62-89B2-4AEF-98B9-CD48B8B02FCA}" name="Number of Peer Reviews" dataDxfId="41"/>
    <tableColumn id="14" xr3:uid="{46C7AD85-2F5F-4A2C-A0CF-D9E5218A6FDE}" name="Peer Review Days" dataDxfId="40"/>
    <tableColumn id="15" xr3:uid="{DC6F7BD0-C81C-4341-8C36-891E08F795C3}" name="Peer Review Rework Days" dataDxfId="39"/>
    <tableColumn id="16" xr3:uid="{5549ECB5-4ACD-4D97-882E-2D420122B3A0}" name="Blocked Peer Review Rework Days" dataDxfId="38"/>
    <tableColumn id="17" xr3:uid="{3C0030F9-476E-4E8C-8722-2E0058268D1F}" name="Effective Peer Review Rework Days" dataDxfId="37"/>
    <tableColumn id="18" xr3:uid="{788C7313-D334-413A-B9FF-68A1429859F4}" name="Number of Ready for Demo" dataDxfId="36"/>
    <tableColumn id="19" xr3:uid="{C79EDD82-238F-406A-8D81-75F3001F8DA4}" name="Number of Demos" dataDxfId="35"/>
    <tableColumn id="20" xr3:uid="{A3529181-1070-4AA6-AF95-8DF32A1EB013}" name="Demo Rework Days" dataDxfId="34"/>
    <tableColumn id="21" xr3:uid="{6E38ECBB-D373-4992-A02B-255A26140AE2}" name="Blocked Demo Rework Days" dataDxfId="33"/>
    <tableColumn id="22" xr3:uid="{B478707F-EA86-403C-88FB-63A711DA6E0F}" name="Effective Demo Rework Days" dataDxfId="32"/>
    <tableColumn id="23" xr3:uid="{5350BA52-4173-4A59-82D3-A02BA4437BCF}" name="Number of Ready for Client Verification" dataDxfId="31"/>
    <tableColumn id="24" xr3:uid="{7F09DBFC-528B-45F8-9D5B-3303EF7A8C0D}" name="Number of Client Verification" dataDxfId="30"/>
    <tableColumn id="9" xr3:uid="{79FB8359-2865-40DD-A6D2-F4DB1EEBC775}" name="Client Verification Days" dataDxfId="29"/>
    <tableColumn id="25" xr3:uid="{421DC396-BF85-467F-8DDF-D4ACC8163E5A}" name="Rework Client Verification Days" dataDxfId="28"/>
    <tableColumn id="26" xr3:uid="{B5E49AE6-A71E-4B51-A5D2-9C09702ED4BF}" name="Blocked Rework Client Verification Days" dataDxfId="27"/>
    <tableColumn id="27" xr3:uid="{451CBE9B-D9F4-4AEF-A508-30D8C9D37B9D}" name="Effective Rework Client Verification Days" dataDxfId="26"/>
    <tableColumn id="28" xr3:uid="{DE04C53C-C290-4DA8-8AE9-66E3092817EE}" name="Verification Complete Date" dataDxfId="25"/>
    <tableColumn id="29" xr3:uid="{3D50CF9D-2164-4A3F-8E69-F9BDBCE15593}" name="Ready To Migrate Date" dataDxfId="24"/>
    <tableColumn id="12" xr3:uid="{C743CFFB-4B5C-42E9-815E-07ADFC364FDE}" name="Complete Bucket Time" dataDxfId="23"/>
    <tableColumn id="30" xr3:uid="{6B30BA77-9B5E-4D90-B46B-2EEE4CD9762A}" name="Peer Review Rework Bucket Time" dataDxfId="22"/>
    <tableColumn id="31" xr3:uid="{EEB75C18-287F-4ACB-9359-E5E047641895}" name="Ready for Demo Bucket Time" dataDxfId="21"/>
    <tableColumn id="32" xr3:uid="{389ADF49-0235-45BF-BB71-A81066A65779}" name="Demo Bucket Time" dataDxfId="20"/>
    <tableColumn id="33" xr3:uid="{A3D5D293-3A2B-43E9-88F5-B6038D65A677}" name="Ready for Client Verification Bucket Time" dataDxfId="19"/>
    <tableColumn id="34" xr3:uid="{FD672D04-6D59-47C1-8E11-E9C63E1EE70E}" name="Verification Complete Bucket Time" dataDxfId="18"/>
    <tableColumn id="35" xr3:uid="{CB60135A-5E27-443B-A04A-BCE0D4721B8E}" name="TEST METHOD" dataDxfId="17"/>
    <tableColumn id="36" xr3:uid="{B3576018-574B-4B75-9983-BE66FA8C1C4C}" name="PRODUCT" dataDxfId="16"/>
    <tableColumn id="37" xr3:uid="{94259A31-7E83-4E7F-945B-104830AFDAC6}" name="INSTRUMENT" dataDxfId="15"/>
    <tableColumn id="38" xr3:uid="{F6462469-C905-4FB8-9FA1-9F2BA8A68620}" name="PRODUCT VARIANT" dataDxfId="14"/>
    <tableColumn id="39" xr3:uid="{8D236350-7BCB-4E84-B1C1-653B5D8CD753}" name="SAMPLE PLAN" dataDxfId="13"/>
    <tableColumn id="40" xr3:uid="{C53A3F02-3C57-40B1-8B0D-0F861CC8C7D3}" name="CALIBRATION" dataDxfId="12"/>
    <tableColumn id="41" xr3:uid="{D8961BF8-9940-49DC-8EAC-0D7A09052F24}" name="RAW MATERIAL" dataDxfId="11"/>
    <tableColumn id="42" xr3:uid="{550AD003-B656-439D-92E3-352102597F7F}" name="DRUG SUBSTANCE" dataDxfId="10"/>
    <tableColumn id="43" xr3:uid="{850EA329-720A-49A7-A24D-7AD9A28E3532}" name="MICRO METHOD" dataDxfId="9"/>
    <tableColumn id="44" xr3:uid="{4B743768-21B9-4403-859F-6250D65C8A71}" name="NMP METHOD" dataDxfId="8"/>
    <tableColumn id="45" xr3:uid="{7AF2EDAE-2039-411E-9D87-4343086FF112}" name="IN PROCESS" dataDxfId="7"/>
    <tableColumn id="46" xr3:uid="{92F09298-845C-429A-BBD6-9DD6ABE83507}" name="FINISHED PRODUCT" dataDxfId="6"/>
    <tableColumn id="47" xr3:uid="{C4C37447-21E8-4DF9-943F-20F9C0DC2515}" name="EMPOWER" dataDxfId="5"/>
    <tableColumn id="48" xr3:uid="{A8270A04-9906-4261-9E3F-A425C44F262E}" name="PHASE 2.5" dataDxfId="4"/>
    <tableColumn id="49" xr3:uid="{2C06C565-1250-40D0-BD06-48DFDCFDFA27}" name="PHASE 3.0" dataDxfId="3"/>
    <tableColumn id="50" xr3:uid="{3AF010FB-17BB-4CBF-AD9B-1DCA90692AB1}" name="FULL BUILD" dataDxfId="2"/>
    <tableColumn id="51" xr3:uid="{C1077248-F881-445C-AFB7-6BAFA752DB6E}" name="SKELETON BUILD" dataDxfId="1"/>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72A325-FC4D-45D4-A133-6B7FF537699A}" name="Table6" displayName="Table6" ref="Z1:AB48" totalsRowShown="0" headerRowDxfId="0">
  <autoFilter ref="Z1:AB48" xr:uid="{3C72A325-FC4D-45D4-A133-6B7FF537699A}"/>
  <tableColumns count="3">
    <tableColumn id="1" xr3:uid="{68AE0BAD-D5C4-4E67-8BDF-CCD98B91F592}" name="Site"/>
    <tableColumn id="2" xr3:uid="{37D2391F-047E-4C83-8ECA-169D1043950C}" name="Label"/>
    <tableColumn id="3" xr3:uid="{10F3BBBD-1274-4463-A746-0991ED483EF1}" name="Frequ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976"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C9A1BB-00B6-41BE-AB30-35BA101FF603}">
  <we:reference id="wa104380862" version="3.0.0.0" store="en-US" storeType="OMEX"/>
  <we:alternateReferences>
    <we:reference id="WA104380862" version="3.0.0.0" store="WA104380862"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Z599"/>
  <sheetViews>
    <sheetView tabSelected="1" zoomScale="101" workbookViewId="0">
      <selection activeCell="AU13" sqref="AU13"/>
    </sheetView>
  </sheetViews>
  <sheetFormatPr defaultRowHeight="15" customHeight="1" x14ac:dyDescent="0.35"/>
  <cols>
    <col min="2" max="2" width="39.54296875" customWidth="1"/>
    <col min="3" max="3" width="7.81640625" customWidth="1"/>
    <col min="4" max="4" width="6.81640625" customWidth="1"/>
    <col min="5" max="5" width="21.1796875" customWidth="1"/>
    <col min="6" max="6" width="51.453125" customWidth="1"/>
    <col min="8" max="8" width="29.453125" customWidth="1"/>
    <col min="9" max="9" width="20.54296875" bestFit="1" customWidth="1"/>
    <col min="10" max="10" width="28.453125" bestFit="1" customWidth="1"/>
    <col min="11" max="11" width="29.1796875" bestFit="1" customWidth="1"/>
    <col min="12" max="12" width="25.26953125" bestFit="1" customWidth="1"/>
    <col min="13" max="13" width="19.1796875" bestFit="1" customWidth="1"/>
    <col min="14" max="14" width="26.453125" bestFit="1" customWidth="1"/>
    <col min="15" max="15" width="34.26953125" bestFit="1" customWidth="1"/>
    <col min="16" max="16" width="34.81640625" bestFit="1" customWidth="1"/>
    <col min="17" max="17" width="27.54296875" bestFit="1" customWidth="1"/>
    <col min="18" max="18" width="19.7265625" bestFit="1" customWidth="1"/>
    <col min="19" max="19" width="20.7265625" bestFit="1" customWidth="1"/>
    <col min="20" max="20" width="28.54296875" bestFit="1" customWidth="1"/>
    <col min="21" max="21" width="29.26953125" bestFit="1" customWidth="1"/>
    <col min="22" max="22" width="38.7265625" bestFit="1" customWidth="1"/>
    <col min="23" max="23" width="29.7265625" bestFit="1" customWidth="1"/>
    <col min="24" max="24" width="31.81640625" bestFit="1" customWidth="1"/>
    <col min="25" max="25" width="39.7265625" bestFit="1" customWidth="1"/>
    <col min="26" max="26" width="40.453125" bestFit="1" customWidth="1"/>
    <col min="27" max="27" width="28" bestFit="1" customWidth="1"/>
    <col min="28" max="29" width="23.26953125" bestFit="1" customWidth="1"/>
    <col min="30" max="30" width="22.453125" bestFit="1" customWidth="1"/>
    <col min="31" max="31" width="31.90625" bestFit="1" customWidth="1"/>
    <col min="32" max="32" width="27.81640625" bestFit="1" customWidth="1"/>
    <col min="33" max="33" width="19.1796875" bestFit="1" customWidth="1"/>
    <col min="34" max="34" width="38.453125" bestFit="1" customWidth="1"/>
    <col min="35" max="35" width="33.08984375" bestFit="1" customWidth="1"/>
    <col min="36" max="36" width="10.7265625" customWidth="1"/>
    <col min="37" max="37" width="11.7265625" bestFit="1" customWidth="1"/>
    <col min="38" max="38" width="14.453125" bestFit="1" customWidth="1"/>
    <col min="39" max="39" width="19.7265625" bestFit="1" customWidth="1"/>
    <col min="40" max="40" width="15" bestFit="1" customWidth="1"/>
    <col min="41" max="41" width="14.81640625" bestFit="1" customWidth="1"/>
    <col min="42" max="42" width="16.1796875" bestFit="1" customWidth="1"/>
    <col min="43" max="43" width="19.36328125" bestFit="1" customWidth="1"/>
    <col min="44" max="44" width="17.26953125" bestFit="1" customWidth="1"/>
    <col min="45" max="45" width="15.26953125" bestFit="1" customWidth="1"/>
    <col min="46" max="46" width="13.7265625" bestFit="1" customWidth="1"/>
    <col min="47" max="47" width="20.54296875" customWidth="1"/>
    <col min="48" max="48" width="12.26953125" bestFit="1" customWidth="1"/>
    <col min="49" max="50" width="11.7265625" bestFit="1" customWidth="1"/>
  </cols>
  <sheetData>
    <row r="1" spans="1:52" ht="29" x14ac:dyDescent="0.35">
      <c r="A1" t="s">
        <v>676</v>
      </c>
      <c r="B1" t="s">
        <v>0</v>
      </c>
      <c r="C1" t="s">
        <v>1</v>
      </c>
      <c r="D1" t="s">
        <v>690</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s="4" t="s">
        <v>25</v>
      </c>
      <c r="AC1" t="s">
        <v>26</v>
      </c>
      <c r="AD1" s="10" t="s">
        <v>653</v>
      </c>
      <c r="AE1" s="10" t="s">
        <v>654</v>
      </c>
      <c r="AF1" s="10" t="s">
        <v>655</v>
      </c>
      <c r="AG1" s="10" t="s">
        <v>656</v>
      </c>
      <c r="AH1" s="10" t="s">
        <v>657</v>
      </c>
      <c r="AI1" s="10" t="s">
        <v>658</v>
      </c>
      <c r="AJ1" s="1" t="s">
        <v>659</v>
      </c>
      <c r="AK1" t="s">
        <v>660</v>
      </c>
      <c r="AL1" t="s">
        <v>661</v>
      </c>
      <c r="AM1" t="s">
        <v>662</v>
      </c>
      <c r="AN1" t="s">
        <v>663</v>
      </c>
      <c r="AO1" t="s">
        <v>664</v>
      </c>
      <c r="AP1" t="s">
        <v>665</v>
      </c>
      <c r="AQ1" t="s">
        <v>666</v>
      </c>
      <c r="AR1" t="s">
        <v>667</v>
      </c>
      <c r="AS1" t="s">
        <v>668</v>
      </c>
      <c r="AT1" t="s">
        <v>669</v>
      </c>
      <c r="AU1" t="s">
        <v>670</v>
      </c>
      <c r="AV1" t="s">
        <v>671</v>
      </c>
      <c r="AW1" t="s">
        <v>672</v>
      </c>
      <c r="AX1" t="s">
        <v>673</v>
      </c>
      <c r="AY1" t="s">
        <v>674</v>
      </c>
      <c r="AZ1" t="s">
        <v>675</v>
      </c>
    </row>
    <row r="2" spans="1:52" ht="15" customHeight="1" x14ac:dyDescent="0.35">
      <c r="A2" s="1"/>
      <c r="B2" s="1"/>
      <c r="C2" s="1"/>
      <c r="D2" s="1"/>
      <c r="E2" s="1"/>
      <c r="F2" s="1"/>
      <c r="G2" s="1"/>
      <c r="H2" s="1"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 s="5"/>
      <c r="J2" s="1"/>
      <c r="K2" s="9">
        <v>0</v>
      </c>
      <c r="L2" s="1"/>
      <c r="M2" s="1"/>
      <c r="N2" s="1"/>
      <c r="O2" s="1"/>
      <c r="P2" s="9">
        <v>0</v>
      </c>
      <c r="Q2" s="1"/>
      <c r="R2" s="1"/>
      <c r="S2" s="1"/>
      <c r="T2" s="1"/>
      <c r="U2" s="9">
        <v>0</v>
      </c>
      <c r="V2" s="1"/>
      <c r="W2" s="1"/>
      <c r="X2" s="1"/>
      <c r="Y2" s="1"/>
      <c r="Z2" s="1"/>
      <c r="AA2" s="9">
        <v>0</v>
      </c>
      <c r="AB2" s="6"/>
      <c r="AC2" s="6"/>
      <c r="AD2" s="1"/>
      <c r="AE2" s="1"/>
      <c r="AF2" s="1"/>
      <c r="AG2" s="1"/>
      <c r="AH2" s="1"/>
      <c r="AI2" s="1"/>
      <c r="AJ2" s="1"/>
      <c r="AK2" s="1"/>
      <c r="AL2" s="1"/>
      <c r="AM2" s="1"/>
      <c r="AN2" s="1"/>
      <c r="AO2" s="1"/>
      <c r="AP2" s="1"/>
      <c r="AQ2" s="1"/>
      <c r="AR2" s="1"/>
      <c r="AS2" s="1"/>
      <c r="AT2" s="1"/>
      <c r="AU2" s="1"/>
      <c r="AV2" s="1"/>
      <c r="AW2" s="1"/>
      <c r="AX2" s="1"/>
      <c r="AY2" s="1"/>
      <c r="AZ2" s="1"/>
    </row>
    <row r="3" spans="1:52" ht="15" customHeight="1" x14ac:dyDescent="0.35">
      <c r="A3" s="1"/>
      <c r="B3" s="1"/>
      <c r="C3" s="1"/>
      <c r="D3" s="1"/>
      <c r="E3" s="1"/>
      <c r="F3" s="1"/>
      <c r="G3" s="1"/>
      <c r="H3" s="1"/>
      <c r="I3" s="1"/>
      <c r="J3" s="1"/>
      <c r="K3" s="1"/>
      <c r="L3" s="1"/>
      <c r="M3" s="1"/>
      <c r="N3" s="1"/>
      <c r="O3" s="1"/>
      <c r="P3" s="1"/>
      <c r="Q3" s="1"/>
      <c r="R3" s="1"/>
      <c r="S3" s="1"/>
      <c r="T3" s="1"/>
      <c r="U3" s="1"/>
      <c r="V3" s="1"/>
      <c r="W3" s="1"/>
      <c r="X3" s="1"/>
      <c r="Y3" s="1"/>
      <c r="Z3" s="1"/>
      <c r="AA3" s="1"/>
      <c r="AB3" s="6"/>
      <c r="AC3" s="6"/>
      <c r="AD3" s="1"/>
      <c r="AE3" s="1"/>
      <c r="AF3" s="1"/>
      <c r="AG3" s="1"/>
      <c r="AH3" s="1"/>
      <c r="AI3" s="1"/>
      <c r="AJ3" s="1"/>
      <c r="AK3" s="1"/>
      <c r="AL3" s="1"/>
      <c r="AM3" s="1"/>
      <c r="AN3" s="1"/>
      <c r="AO3" s="1"/>
      <c r="AP3" s="1"/>
      <c r="AQ3" s="1"/>
      <c r="AR3" s="1"/>
      <c r="AS3" s="1"/>
      <c r="AT3" s="1"/>
      <c r="AU3" s="1"/>
      <c r="AV3" s="1"/>
      <c r="AW3" s="1"/>
      <c r="AX3" s="1"/>
      <c r="AY3" s="1"/>
      <c r="AZ3" s="1"/>
    </row>
    <row r="4" spans="1:52" ht="15" customHeight="1" x14ac:dyDescent="0.35">
      <c r="A4" s="1"/>
      <c r="B4" s="1"/>
      <c r="C4" s="1"/>
      <c r="D4" s="1"/>
      <c r="E4" s="1"/>
      <c r="F4" s="1"/>
      <c r="G4" s="1"/>
      <c r="H4" s="1"/>
      <c r="I4" s="1"/>
      <c r="J4" s="1"/>
      <c r="K4" s="1"/>
      <c r="L4" s="1"/>
      <c r="M4" s="1"/>
      <c r="N4" s="1"/>
      <c r="O4" s="1"/>
      <c r="P4" s="1"/>
      <c r="Q4" s="1"/>
      <c r="R4" s="1"/>
      <c r="S4" s="1"/>
      <c r="T4" s="1"/>
      <c r="U4" s="1"/>
      <c r="V4" s="1"/>
      <c r="W4" s="1"/>
      <c r="X4" s="1"/>
      <c r="Y4" s="1"/>
      <c r="Z4" s="1"/>
      <c r="AA4" s="1"/>
      <c r="AB4" s="6"/>
      <c r="AC4" s="6"/>
      <c r="AD4" s="1"/>
      <c r="AE4" s="1"/>
      <c r="AF4" s="1"/>
      <c r="AG4" s="1"/>
      <c r="AH4" s="1"/>
      <c r="AI4" s="1"/>
      <c r="AJ4" s="1"/>
      <c r="AK4" s="1"/>
      <c r="AL4" s="1"/>
      <c r="AM4" s="1"/>
      <c r="AN4" s="1"/>
      <c r="AO4" s="1"/>
      <c r="AP4" s="1"/>
      <c r="AQ4" s="1"/>
      <c r="AR4" s="1"/>
      <c r="AS4" s="1"/>
      <c r="AT4" s="1"/>
      <c r="AU4" s="1"/>
      <c r="AV4" s="1"/>
      <c r="AW4" s="1"/>
      <c r="AX4" s="1"/>
      <c r="AY4" s="1"/>
      <c r="AZ4" s="1"/>
    </row>
    <row r="5" spans="1:52" ht="15" customHeight="1" x14ac:dyDescent="0.35">
      <c r="A5" s="1"/>
      <c r="B5" s="1"/>
      <c r="C5" s="1"/>
      <c r="D5" s="1"/>
      <c r="E5" s="1"/>
      <c r="F5" s="1"/>
      <c r="G5" s="1"/>
      <c r="H5" s="1"/>
      <c r="I5" s="1"/>
      <c r="J5" s="1"/>
      <c r="K5" s="1"/>
      <c r="L5" s="1"/>
      <c r="M5" s="1"/>
      <c r="N5" s="1"/>
      <c r="O5" s="1"/>
      <c r="P5" s="1"/>
      <c r="Q5" s="1"/>
      <c r="R5" s="1"/>
      <c r="S5" s="1"/>
      <c r="T5" s="1"/>
      <c r="U5" s="1"/>
      <c r="V5" s="1"/>
      <c r="W5" s="1"/>
      <c r="X5" s="1"/>
      <c r="Y5" s="1"/>
      <c r="Z5" s="1"/>
      <c r="AA5" s="1"/>
      <c r="AB5" s="6"/>
      <c r="AC5" s="6"/>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5">
      <c r="A6" s="1"/>
      <c r="B6" s="1"/>
      <c r="C6" s="1"/>
      <c r="D6" s="1"/>
      <c r="E6" s="1"/>
      <c r="F6" s="1"/>
      <c r="G6" s="1"/>
      <c r="H6" s="1"/>
      <c r="I6" s="1"/>
      <c r="J6" s="1"/>
      <c r="K6" s="1"/>
      <c r="L6" s="1"/>
      <c r="M6" s="1"/>
      <c r="N6" s="1"/>
      <c r="O6" s="1"/>
      <c r="P6" s="1"/>
      <c r="Q6" s="1"/>
      <c r="R6" s="1"/>
      <c r="S6" s="1"/>
      <c r="T6" s="1"/>
      <c r="U6" s="1"/>
      <c r="V6" s="1"/>
      <c r="W6" s="1"/>
      <c r="X6" s="1"/>
      <c r="Y6" s="1"/>
      <c r="Z6" s="1"/>
      <c r="AA6" s="1"/>
      <c r="AB6" s="6"/>
      <c r="AC6" s="6"/>
      <c r="AD6" s="1"/>
      <c r="AE6" s="1"/>
      <c r="AF6" s="1"/>
      <c r="AG6" s="1"/>
      <c r="AH6" s="1"/>
      <c r="AI6" s="1"/>
      <c r="AJ6" s="1"/>
      <c r="AK6" s="1"/>
      <c r="AL6" s="1"/>
      <c r="AM6" s="1"/>
      <c r="AN6" s="1"/>
      <c r="AO6" s="1"/>
      <c r="AP6" s="1"/>
      <c r="AQ6" s="1"/>
      <c r="AR6" s="1"/>
      <c r="AS6" s="1"/>
      <c r="AT6" s="1"/>
      <c r="AU6" s="1"/>
      <c r="AV6" s="1"/>
      <c r="AW6" s="1"/>
      <c r="AX6" s="1"/>
      <c r="AY6" s="1"/>
      <c r="AZ6" s="1"/>
    </row>
    <row r="7" spans="1:52" ht="15" customHeight="1" x14ac:dyDescent="0.35">
      <c r="A7" s="1"/>
      <c r="B7" s="1"/>
      <c r="C7" s="1"/>
      <c r="D7" s="1"/>
      <c r="E7" s="1"/>
      <c r="F7" s="1"/>
      <c r="G7" s="1"/>
      <c r="H7" s="1"/>
      <c r="I7" s="1"/>
      <c r="J7" s="1"/>
      <c r="K7" s="1"/>
      <c r="L7" s="1"/>
      <c r="M7" s="1"/>
      <c r="N7" s="1"/>
      <c r="O7" s="1"/>
      <c r="P7" s="1"/>
      <c r="Q7" s="1"/>
      <c r="R7" s="1"/>
      <c r="S7" s="1"/>
      <c r="T7" s="1"/>
      <c r="U7" s="1"/>
      <c r="V7" s="1"/>
      <c r="W7" s="1"/>
      <c r="X7" s="1"/>
      <c r="Y7" s="1"/>
      <c r="Z7" s="1"/>
      <c r="AA7" s="1"/>
      <c r="AB7" s="6"/>
      <c r="AC7" s="6"/>
      <c r="AD7" s="1"/>
      <c r="AE7" s="1"/>
      <c r="AF7" s="1"/>
      <c r="AG7" s="1"/>
      <c r="AH7" s="1"/>
      <c r="AI7" s="1"/>
      <c r="AJ7" s="1"/>
      <c r="AK7" s="1"/>
      <c r="AL7" s="1"/>
      <c r="AM7" s="1"/>
      <c r="AN7" s="1"/>
      <c r="AO7" s="1"/>
      <c r="AP7" s="1"/>
      <c r="AQ7" s="1"/>
      <c r="AR7" s="1"/>
      <c r="AS7" s="1"/>
      <c r="AT7" s="1"/>
      <c r="AU7" s="1"/>
      <c r="AV7" s="1"/>
      <c r="AW7" s="1"/>
      <c r="AX7" s="1"/>
      <c r="AY7" s="1"/>
      <c r="AZ7" s="1"/>
    </row>
    <row r="8" spans="1:52" ht="15" customHeight="1" x14ac:dyDescent="0.35">
      <c r="A8" s="1"/>
      <c r="B8" s="1"/>
      <c r="C8" s="1"/>
      <c r="D8" s="1"/>
      <c r="E8" s="1"/>
      <c r="F8" s="1"/>
      <c r="G8" s="1"/>
      <c r="H8" s="1"/>
      <c r="I8" s="1"/>
      <c r="J8" s="1"/>
      <c r="K8" s="1"/>
      <c r="L8" s="1"/>
      <c r="M8" s="1"/>
      <c r="N8" s="1"/>
      <c r="O8" s="1"/>
      <c r="P8" s="1"/>
      <c r="Q8" s="1"/>
      <c r="R8" s="1"/>
      <c r="S8" s="1"/>
      <c r="T8" s="1"/>
      <c r="U8" s="1"/>
      <c r="V8" s="1"/>
      <c r="W8" s="1"/>
      <c r="X8" s="1"/>
      <c r="Y8" s="1"/>
      <c r="Z8" s="1"/>
      <c r="AA8" s="1"/>
      <c r="AB8" s="6"/>
      <c r="AC8" s="6"/>
      <c r="AD8" s="1"/>
      <c r="AE8" s="1"/>
      <c r="AF8" s="1"/>
      <c r="AG8" s="1"/>
      <c r="AH8" s="1"/>
      <c r="AI8" s="1"/>
      <c r="AJ8" s="1"/>
      <c r="AK8" s="1"/>
      <c r="AL8" s="1"/>
      <c r="AM8" s="1"/>
      <c r="AN8" s="1"/>
      <c r="AO8" s="1"/>
      <c r="AP8" s="1"/>
      <c r="AQ8" s="1"/>
      <c r="AR8" s="1"/>
      <c r="AS8" s="1"/>
      <c r="AT8" s="1"/>
      <c r="AU8" s="1"/>
      <c r="AV8" s="1"/>
      <c r="AW8" s="1"/>
      <c r="AX8" s="1"/>
      <c r="AY8" s="1"/>
      <c r="AZ8" s="1"/>
    </row>
    <row r="9" spans="1:52" ht="15" customHeight="1" x14ac:dyDescent="0.35">
      <c r="A9" s="1"/>
      <c r="B9" s="1"/>
      <c r="C9" s="1"/>
      <c r="D9" s="1"/>
      <c r="E9" s="1"/>
      <c r="F9" s="1"/>
      <c r="G9" s="1"/>
      <c r="H9" s="1"/>
      <c r="I9" s="1"/>
      <c r="J9" s="1"/>
      <c r="K9" s="1"/>
      <c r="L9" s="1"/>
      <c r="M9" s="1"/>
      <c r="N9" s="1"/>
      <c r="O9" s="1"/>
      <c r="P9" s="1"/>
      <c r="Q9" s="1"/>
      <c r="R9" s="1"/>
      <c r="S9" s="1"/>
      <c r="T9" s="1"/>
      <c r="U9" s="1"/>
      <c r="V9" s="1"/>
      <c r="W9" s="1"/>
      <c r="X9" s="1"/>
      <c r="Y9" s="1"/>
      <c r="Z9" s="1"/>
      <c r="AA9" s="1"/>
      <c r="AB9" s="6"/>
      <c r="AC9" s="6"/>
      <c r="AD9" s="1"/>
      <c r="AE9" s="1"/>
      <c r="AF9" s="1"/>
      <c r="AG9" s="1"/>
      <c r="AH9" s="1"/>
      <c r="AI9" s="1"/>
      <c r="AJ9" s="1"/>
      <c r="AK9" s="1"/>
      <c r="AL9" s="1"/>
      <c r="AM9" s="1"/>
      <c r="AN9" s="1"/>
      <c r="AO9" s="1"/>
      <c r="AP9" s="1"/>
      <c r="AQ9" s="1"/>
      <c r="AR9" s="1"/>
      <c r="AS9" s="1"/>
      <c r="AT9" s="1"/>
      <c r="AU9" s="1"/>
      <c r="AV9" s="1"/>
      <c r="AW9" s="1"/>
      <c r="AX9" s="1"/>
      <c r="AY9" s="1"/>
      <c r="AZ9" s="1"/>
    </row>
    <row r="10" spans="1:52" ht="15" customHeight="1" x14ac:dyDescent="0.3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6"/>
      <c r="AC10" s="6"/>
      <c r="AD10" s="1"/>
      <c r="AE10" s="1"/>
      <c r="AF10" s="1"/>
      <c r="AG10" s="1"/>
      <c r="AH10" s="1"/>
      <c r="AI10" s="1"/>
      <c r="AJ10" s="1"/>
      <c r="AK10" s="1"/>
      <c r="AL10" s="1"/>
      <c r="AM10" s="1"/>
      <c r="AN10" s="1"/>
      <c r="AO10" s="1"/>
      <c r="AP10" s="1"/>
      <c r="AQ10" s="1"/>
      <c r="AR10" s="1"/>
      <c r="AS10" s="1"/>
      <c r="AT10" s="1"/>
      <c r="AU10" s="1"/>
      <c r="AV10" s="1"/>
      <c r="AW10" s="1"/>
      <c r="AX10" s="1"/>
      <c r="AY10" s="1"/>
      <c r="AZ10" s="1"/>
    </row>
    <row r="11" spans="1:52" ht="15" customHeight="1" x14ac:dyDescent="0.3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6"/>
      <c r="AC11" s="6"/>
      <c r="AD11" s="1"/>
      <c r="AE11" s="1"/>
      <c r="AF11" s="1"/>
      <c r="AG11" s="1"/>
      <c r="AH11" s="1"/>
      <c r="AI11" s="1"/>
      <c r="AJ11" s="1"/>
      <c r="AK11" s="1"/>
      <c r="AL11" s="1"/>
      <c r="AM11" s="1"/>
      <c r="AN11" s="1"/>
      <c r="AO11" s="1"/>
      <c r="AP11" s="1"/>
      <c r="AQ11" s="1"/>
      <c r="AR11" s="1"/>
      <c r="AS11" s="1"/>
      <c r="AT11" s="1"/>
      <c r="AU11" s="1"/>
      <c r="AV11" s="1"/>
      <c r="AW11" s="1"/>
      <c r="AX11" s="1"/>
      <c r="AY11" s="1"/>
      <c r="AZ11" s="1"/>
    </row>
    <row r="12" spans="1:52" ht="15" customHeight="1" x14ac:dyDescent="0.3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6"/>
      <c r="AC12" s="6"/>
      <c r="AD12" s="1"/>
      <c r="AE12" s="1"/>
      <c r="AF12" s="1"/>
      <c r="AG12" s="1"/>
      <c r="AH12" s="1"/>
      <c r="AI12" s="1"/>
      <c r="AJ12" s="1"/>
      <c r="AK12" s="1"/>
      <c r="AL12" s="1"/>
      <c r="AM12" s="1"/>
      <c r="AN12" s="1"/>
      <c r="AO12" s="1"/>
      <c r="AP12" s="1"/>
      <c r="AQ12" s="1"/>
      <c r="AR12" s="1"/>
      <c r="AS12" s="1"/>
      <c r="AT12" s="1"/>
      <c r="AU12" s="1"/>
      <c r="AV12" s="1"/>
      <c r="AW12" s="1"/>
      <c r="AX12" s="1"/>
      <c r="AY12" s="1"/>
      <c r="AZ12" s="1"/>
    </row>
    <row r="13" spans="1:52" ht="15" customHeight="1" x14ac:dyDescent="0.3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6"/>
      <c r="AC13" s="6"/>
      <c r="AD13" s="1"/>
      <c r="AE13" s="1"/>
      <c r="AF13" s="1"/>
      <c r="AG13" s="1"/>
      <c r="AH13" s="1"/>
      <c r="AI13" s="1"/>
      <c r="AJ13" s="1"/>
      <c r="AK13" s="1"/>
      <c r="AL13" s="1"/>
      <c r="AM13" s="1"/>
      <c r="AN13" s="1"/>
      <c r="AO13" s="1"/>
      <c r="AP13" s="1"/>
      <c r="AQ13" s="1"/>
      <c r="AR13" s="1"/>
      <c r="AS13" s="1"/>
      <c r="AT13" s="1"/>
      <c r="AU13" s="1"/>
      <c r="AV13" s="1"/>
      <c r="AW13" s="1"/>
      <c r="AX13" s="1"/>
      <c r="AY13" s="1"/>
      <c r="AZ13" s="1"/>
    </row>
    <row r="14" spans="1:52" ht="15" customHeight="1" x14ac:dyDescent="0.3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6"/>
      <c r="AC14" s="6"/>
      <c r="AD14" s="1"/>
      <c r="AE14" s="1"/>
      <c r="AF14" s="1"/>
      <c r="AG14" s="1"/>
      <c r="AH14" s="1"/>
      <c r="AI14" s="1"/>
      <c r="AJ14" s="1"/>
      <c r="AK14" s="1"/>
      <c r="AL14" s="1"/>
      <c r="AM14" s="1"/>
      <c r="AN14" s="1"/>
      <c r="AO14" s="1"/>
      <c r="AP14" s="1"/>
      <c r="AQ14" s="1"/>
      <c r="AR14" s="1"/>
      <c r="AS14" s="1"/>
      <c r="AT14" s="1"/>
      <c r="AU14" s="1"/>
      <c r="AV14" s="1"/>
      <c r="AW14" s="1"/>
      <c r="AX14" s="1"/>
      <c r="AY14" s="1"/>
      <c r="AZ14" s="1"/>
    </row>
    <row r="15" spans="1:52" ht="15" customHeight="1" x14ac:dyDescent="0.3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6"/>
      <c r="AC15" s="6"/>
      <c r="AD15" s="1"/>
      <c r="AE15" s="1"/>
      <c r="AF15" s="1"/>
      <c r="AG15" s="1"/>
      <c r="AH15" s="1"/>
      <c r="AI15" s="1"/>
      <c r="AJ15" s="1"/>
      <c r="AK15" s="1"/>
      <c r="AL15" s="1"/>
      <c r="AM15" s="1"/>
      <c r="AN15" s="1"/>
      <c r="AO15" s="1"/>
      <c r="AP15" s="1"/>
      <c r="AQ15" s="1"/>
      <c r="AR15" s="1"/>
      <c r="AS15" s="1"/>
      <c r="AT15" s="1"/>
      <c r="AU15" s="1"/>
      <c r="AV15" s="1"/>
      <c r="AW15" s="1"/>
      <c r="AX15" s="1"/>
      <c r="AY15" s="1"/>
      <c r="AZ15" s="1"/>
    </row>
    <row r="16" spans="1:52" ht="15" customHeight="1" x14ac:dyDescent="0.3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6"/>
      <c r="AC16" s="6"/>
      <c r="AD16" s="1"/>
      <c r="AE16" s="1"/>
      <c r="AF16" s="1"/>
      <c r="AG16" s="1"/>
      <c r="AH16" s="1"/>
      <c r="AI16" s="1"/>
      <c r="AJ16" s="1"/>
      <c r="AK16" s="1"/>
      <c r="AL16" s="1"/>
      <c r="AM16" s="1"/>
      <c r="AN16" s="1"/>
      <c r="AO16" s="1"/>
      <c r="AP16" s="1"/>
      <c r="AQ16" s="1"/>
      <c r="AR16" s="1"/>
      <c r="AS16" s="1"/>
      <c r="AT16" s="1"/>
      <c r="AU16" s="1"/>
      <c r="AV16" s="1"/>
      <c r="AW16" s="1"/>
      <c r="AX16" s="1"/>
      <c r="AY16" s="1"/>
      <c r="AZ16" s="1"/>
    </row>
    <row r="17" spans="1:52" ht="15" customHeight="1" x14ac:dyDescent="0.3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6"/>
      <c r="AC17" s="6"/>
      <c r="AD17" s="1"/>
      <c r="AE17" s="1"/>
      <c r="AF17" s="1"/>
      <c r="AG17" s="1"/>
      <c r="AH17" s="1"/>
      <c r="AI17" s="1"/>
      <c r="AJ17" s="1"/>
      <c r="AK17" s="1"/>
      <c r="AL17" s="1"/>
      <c r="AM17" s="1"/>
      <c r="AN17" s="1"/>
      <c r="AO17" s="1"/>
      <c r="AP17" s="1"/>
      <c r="AQ17" s="1"/>
      <c r="AR17" s="1"/>
      <c r="AS17" s="1"/>
      <c r="AT17" s="1"/>
      <c r="AU17" s="1"/>
      <c r="AV17" s="1"/>
      <c r="AW17" s="1"/>
      <c r="AX17" s="1"/>
      <c r="AY17" s="1"/>
      <c r="AZ17" s="1"/>
    </row>
    <row r="18" spans="1:52" ht="15" customHeight="1" x14ac:dyDescent="0.3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6"/>
      <c r="AC18" s="6"/>
      <c r="AD18" s="1"/>
      <c r="AE18" s="1"/>
      <c r="AF18" s="1"/>
      <c r="AG18" s="1"/>
      <c r="AH18" s="1"/>
      <c r="AI18" s="1"/>
      <c r="AJ18" s="1"/>
      <c r="AK18" s="1"/>
      <c r="AL18" s="1"/>
      <c r="AM18" s="1"/>
      <c r="AN18" s="1"/>
      <c r="AO18" s="1"/>
      <c r="AP18" s="1"/>
      <c r="AQ18" s="1"/>
      <c r="AR18" s="1"/>
      <c r="AS18" s="1"/>
      <c r="AT18" s="1"/>
      <c r="AU18" s="1"/>
      <c r="AV18" s="1"/>
      <c r="AW18" s="1"/>
      <c r="AX18" s="1"/>
      <c r="AY18" s="1"/>
      <c r="AZ18" s="1"/>
    </row>
    <row r="19" spans="1:52" ht="1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6"/>
      <c r="AC19" s="6"/>
      <c r="AD19" s="1"/>
      <c r="AE19" s="1"/>
      <c r="AF19" s="1"/>
      <c r="AG19" s="1"/>
      <c r="AH19" s="1"/>
      <c r="AI19" s="1"/>
      <c r="AJ19" s="1"/>
      <c r="AK19" s="1"/>
      <c r="AL19" s="1"/>
      <c r="AM19" s="1"/>
      <c r="AN19" s="1"/>
      <c r="AO19" s="1"/>
      <c r="AP19" s="1"/>
      <c r="AQ19" s="1"/>
      <c r="AR19" s="1"/>
      <c r="AS19" s="1"/>
      <c r="AT19" s="1"/>
      <c r="AU19" s="1"/>
      <c r="AV19" s="1"/>
      <c r="AW19" s="1"/>
      <c r="AX19" s="1"/>
      <c r="AY19" s="1"/>
      <c r="AZ19" s="1"/>
    </row>
    <row r="20" spans="1:52" ht="15" customHeight="1" x14ac:dyDescent="0.3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6"/>
      <c r="AC20" s="6"/>
      <c r="AD20" s="1"/>
      <c r="AE20" s="1"/>
      <c r="AF20" s="1"/>
      <c r="AG20" s="1"/>
      <c r="AH20" s="1"/>
      <c r="AI20" s="1"/>
      <c r="AJ20" s="1"/>
      <c r="AK20" s="1"/>
      <c r="AL20" s="1"/>
      <c r="AM20" s="1"/>
      <c r="AN20" s="1"/>
      <c r="AO20" s="1"/>
      <c r="AP20" s="1"/>
      <c r="AQ20" s="1"/>
      <c r="AR20" s="1"/>
      <c r="AS20" s="1"/>
      <c r="AT20" s="1"/>
      <c r="AU20" s="1"/>
      <c r="AV20" s="1"/>
      <c r="AW20" s="1"/>
      <c r="AX20" s="1"/>
      <c r="AY20" s="1"/>
      <c r="AZ20" s="1"/>
    </row>
    <row r="21" spans="1:52" ht="15"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6"/>
      <c r="AC21" s="6"/>
      <c r="AD21" s="1"/>
      <c r="AE21" s="1"/>
      <c r="AF21" s="1"/>
      <c r="AG21" s="1"/>
      <c r="AH21" s="1"/>
      <c r="AI21" s="1"/>
      <c r="AJ21" s="1"/>
      <c r="AK21" s="1"/>
      <c r="AL21" s="1"/>
      <c r="AM21" s="1"/>
      <c r="AN21" s="1"/>
      <c r="AO21" s="1"/>
      <c r="AP21" s="1"/>
      <c r="AQ21" s="1"/>
      <c r="AR21" s="1"/>
      <c r="AS21" s="1"/>
      <c r="AT21" s="1"/>
      <c r="AU21" s="1"/>
      <c r="AV21" s="1"/>
      <c r="AW21" s="1"/>
      <c r="AX21" s="1"/>
      <c r="AY21" s="1"/>
      <c r="AZ21" s="1"/>
    </row>
    <row r="22" spans="1:52" ht="1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6"/>
      <c r="AC22" s="6"/>
      <c r="AD22" s="1"/>
      <c r="AE22" s="1"/>
      <c r="AF22" s="1"/>
      <c r="AG22" s="1"/>
      <c r="AH22" s="1"/>
      <c r="AI22" s="1"/>
      <c r="AJ22" s="1"/>
      <c r="AK22" s="1"/>
      <c r="AL22" s="1"/>
      <c r="AM22" s="1"/>
      <c r="AN22" s="1"/>
      <c r="AO22" s="1"/>
      <c r="AP22" s="1"/>
      <c r="AQ22" s="1"/>
      <c r="AR22" s="1"/>
      <c r="AS22" s="1"/>
      <c r="AT22" s="1"/>
      <c r="AU22" s="1"/>
      <c r="AV22" s="1"/>
      <c r="AW22" s="1"/>
      <c r="AX22" s="1"/>
      <c r="AY22" s="1"/>
      <c r="AZ22" s="1"/>
    </row>
    <row r="23" spans="1:52" ht="1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6"/>
      <c r="AC23" s="6"/>
      <c r="AD23" s="1"/>
      <c r="AE23" s="1"/>
      <c r="AF23" s="1"/>
      <c r="AG23" s="1"/>
      <c r="AH23" s="1"/>
      <c r="AI23" s="1"/>
      <c r="AJ23" s="1"/>
      <c r="AK23" s="1"/>
      <c r="AL23" s="1"/>
      <c r="AM23" s="1"/>
      <c r="AN23" s="1"/>
      <c r="AO23" s="1"/>
      <c r="AP23" s="1"/>
      <c r="AQ23" s="1"/>
      <c r="AR23" s="1"/>
      <c r="AS23" s="1"/>
      <c r="AT23" s="1"/>
      <c r="AU23" s="1"/>
      <c r="AV23" s="1"/>
      <c r="AW23" s="1"/>
      <c r="AX23" s="1"/>
      <c r="AY23" s="1"/>
      <c r="AZ23" s="1"/>
    </row>
    <row r="24" spans="1:52" ht="15"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6"/>
      <c r="AC24" s="6"/>
      <c r="AD24" s="1"/>
      <c r="AE24" s="1"/>
      <c r="AF24" s="1"/>
      <c r="AG24" s="1"/>
      <c r="AH24" s="1"/>
      <c r="AI24" s="1"/>
      <c r="AJ24" s="1"/>
      <c r="AK24" s="1"/>
      <c r="AL24" s="1"/>
      <c r="AM24" s="1"/>
      <c r="AN24" s="1"/>
      <c r="AO24" s="1"/>
      <c r="AP24" s="1"/>
      <c r="AQ24" s="1"/>
      <c r="AR24" s="1"/>
      <c r="AS24" s="1"/>
      <c r="AT24" s="1"/>
      <c r="AU24" s="1"/>
      <c r="AV24" s="1"/>
      <c r="AW24" s="1"/>
      <c r="AX24" s="1"/>
      <c r="AY24" s="1"/>
      <c r="AZ24" s="1"/>
    </row>
    <row r="25" spans="1:52" ht="1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6"/>
      <c r="AC25" s="6"/>
      <c r="AD25" s="1"/>
      <c r="AE25" s="1"/>
      <c r="AF25" s="1"/>
      <c r="AG25" s="1"/>
      <c r="AH25" s="1"/>
      <c r="AI25" s="1"/>
      <c r="AJ25" s="1"/>
      <c r="AK25" s="1"/>
      <c r="AL25" s="1"/>
      <c r="AM25" s="1"/>
      <c r="AN25" s="1"/>
      <c r="AO25" s="1"/>
      <c r="AP25" s="1"/>
      <c r="AQ25" s="1"/>
      <c r="AR25" s="1"/>
      <c r="AS25" s="1"/>
      <c r="AT25" s="1"/>
      <c r="AU25" s="1"/>
      <c r="AV25" s="1"/>
      <c r="AW25" s="1"/>
      <c r="AX25" s="1"/>
      <c r="AY25" s="1"/>
      <c r="AZ25" s="1"/>
    </row>
    <row r="26" spans="1:52" ht="15" customHeight="1"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6"/>
      <c r="AC26" s="6"/>
      <c r="AD26" s="1"/>
      <c r="AE26" s="1"/>
      <c r="AF26" s="1"/>
      <c r="AG26" s="1"/>
      <c r="AH26" s="1"/>
      <c r="AI26" s="1"/>
      <c r="AJ26" s="1"/>
      <c r="AK26" s="1"/>
      <c r="AL26" s="1"/>
      <c r="AM26" s="1"/>
      <c r="AN26" s="1"/>
      <c r="AO26" s="1"/>
      <c r="AP26" s="1"/>
      <c r="AQ26" s="1"/>
      <c r="AR26" s="1"/>
      <c r="AS26" s="1"/>
      <c r="AT26" s="1"/>
      <c r="AU26" s="1"/>
      <c r="AV26" s="1"/>
      <c r="AW26" s="1"/>
      <c r="AX26" s="1"/>
      <c r="AY26" s="1"/>
      <c r="AZ26" s="1"/>
    </row>
    <row r="27" spans="1:52" ht="1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6"/>
      <c r="AC27" s="6"/>
      <c r="AD27" s="1"/>
      <c r="AE27" s="1"/>
      <c r="AF27" s="1"/>
      <c r="AG27" s="1"/>
      <c r="AH27" s="1"/>
      <c r="AI27" s="1"/>
      <c r="AJ27" s="1"/>
      <c r="AK27" s="1"/>
      <c r="AL27" s="1"/>
      <c r="AM27" s="1"/>
      <c r="AN27" s="1"/>
      <c r="AO27" s="1"/>
      <c r="AP27" s="1"/>
      <c r="AQ27" s="1"/>
      <c r="AR27" s="1"/>
      <c r="AS27" s="1"/>
      <c r="AT27" s="1"/>
      <c r="AU27" s="1"/>
      <c r="AV27" s="1"/>
      <c r="AW27" s="1"/>
      <c r="AX27" s="1"/>
      <c r="AY27" s="1"/>
      <c r="AZ27" s="1"/>
    </row>
    <row r="28" spans="1:52" ht="1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6"/>
      <c r="AC28" s="6"/>
      <c r="AD28" s="1"/>
      <c r="AE28" s="1"/>
      <c r="AF28" s="1"/>
      <c r="AG28" s="1"/>
      <c r="AH28" s="1"/>
      <c r="AI28" s="1"/>
      <c r="AJ28" s="1"/>
      <c r="AK28" s="1"/>
      <c r="AL28" s="1"/>
      <c r="AM28" s="1"/>
      <c r="AN28" s="1"/>
      <c r="AO28" s="1"/>
      <c r="AP28" s="1"/>
      <c r="AQ28" s="1"/>
      <c r="AR28" s="1"/>
      <c r="AS28" s="1"/>
      <c r="AT28" s="1"/>
      <c r="AU28" s="1"/>
      <c r="AV28" s="1"/>
      <c r="AW28" s="1"/>
      <c r="AX28" s="1"/>
      <c r="AY28" s="1"/>
      <c r="AZ28" s="1"/>
    </row>
    <row r="29" spans="1:52" ht="15" customHeight="1" x14ac:dyDescent="0.3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6"/>
      <c r="AC29" s="6"/>
      <c r="AD29" s="1"/>
      <c r="AE29" s="1"/>
      <c r="AF29" s="1"/>
      <c r="AG29" s="1"/>
      <c r="AH29" s="1"/>
      <c r="AI29" s="1"/>
      <c r="AJ29" s="1"/>
      <c r="AK29" s="1"/>
      <c r="AL29" s="1"/>
      <c r="AM29" s="1"/>
      <c r="AN29" s="1"/>
      <c r="AO29" s="1"/>
      <c r="AP29" s="1"/>
      <c r="AQ29" s="1"/>
      <c r="AR29" s="1"/>
      <c r="AS29" s="1"/>
      <c r="AT29" s="1"/>
      <c r="AU29" s="1"/>
      <c r="AV29" s="1"/>
      <c r="AW29" s="1"/>
      <c r="AX29" s="1"/>
      <c r="AY29" s="1"/>
      <c r="AZ29" s="1"/>
    </row>
    <row r="30" spans="1:52" ht="15" customHeight="1" x14ac:dyDescent="0.3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6"/>
      <c r="AC30" s="6"/>
      <c r="AD30" s="1"/>
      <c r="AE30" s="1"/>
      <c r="AF30" s="1"/>
      <c r="AG30" s="1"/>
      <c r="AH30" s="1"/>
      <c r="AI30" s="1"/>
      <c r="AJ30" s="1"/>
      <c r="AK30" s="1"/>
      <c r="AL30" s="1"/>
      <c r="AM30" s="1"/>
      <c r="AN30" s="1"/>
      <c r="AO30" s="1"/>
      <c r="AP30" s="1"/>
      <c r="AQ30" s="1"/>
      <c r="AR30" s="1"/>
      <c r="AS30" s="1"/>
      <c r="AT30" s="1"/>
      <c r="AU30" s="1"/>
      <c r="AV30" s="1"/>
      <c r="AW30" s="1"/>
      <c r="AX30" s="1"/>
      <c r="AY30" s="1"/>
      <c r="AZ30" s="1"/>
    </row>
    <row r="31" spans="1:52" ht="15" customHeight="1" x14ac:dyDescent="0.3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6"/>
      <c r="AC31" s="6"/>
      <c r="AD31" s="1"/>
      <c r="AE31" s="1"/>
      <c r="AF31" s="1"/>
      <c r="AG31" s="1"/>
      <c r="AH31" s="1"/>
      <c r="AI31" s="1"/>
      <c r="AJ31" s="1"/>
      <c r="AK31" s="1"/>
      <c r="AL31" s="1"/>
      <c r="AM31" s="1"/>
      <c r="AN31" s="1"/>
      <c r="AO31" s="1"/>
      <c r="AP31" s="1"/>
      <c r="AQ31" s="1"/>
      <c r="AR31" s="1"/>
      <c r="AS31" s="1"/>
      <c r="AT31" s="1"/>
      <c r="AU31" s="1"/>
      <c r="AV31" s="1"/>
      <c r="AW31" s="1"/>
      <c r="AX31" s="1"/>
      <c r="AY31" s="1"/>
      <c r="AZ31" s="1"/>
    </row>
    <row r="32" spans="1:52" ht="15" customHeight="1" x14ac:dyDescent="0.3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6"/>
      <c r="AC32" s="6"/>
      <c r="AD32" s="1"/>
      <c r="AE32" s="1"/>
      <c r="AF32" s="1"/>
      <c r="AG32" s="1"/>
      <c r="AH32" s="1"/>
      <c r="AI32" s="1"/>
      <c r="AJ32" s="1"/>
      <c r="AK32" s="1"/>
      <c r="AL32" s="1"/>
      <c r="AM32" s="1"/>
      <c r="AN32" s="1"/>
      <c r="AO32" s="1"/>
      <c r="AP32" s="1"/>
      <c r="AQ32" s="1"/>
      <c r="AR32" s="1"/>
      <c r="AS32" s="1"/>
      <c r="AT32" s="1"/>
      <c r="AU32" s="1"/>
      <c r="AV32" s="1"/>
      <c r="AW32" s="1"/>
      <c r="AX32" s="1"/>
      <c r="AY32" s="1"/>
      <c r="AZ32" s="1"/>
    </row>
    <row r="33" spans="1:52" ht="15" customHeight="1" x14ac:dyDescent="0.3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6"/>
      <c r="AC33" s="6"/>
      <c r="AD33" s="1"/>
      <c r="AE33" s="1"/>
      <c r="AF33" s="1"/>
      <c r="AG33" s="1"/>
      <c r="AH33" s="1"/>
      <c r="AI33" s="1"/>
      <c r="AJ33" s="1"/>
      <c r="AK33" s="1"/>
      <c r="AL33" s="1"/>
      <c r="AM33" s="1"/>
      <c r="AN33" s="1"/>
      <c r="AO33" s="1"/>
      <c r="AP33" s="1"/>
      <c r="AQ33" s="1"/>
      <c r="AR33" s="1"/>
      <c r="AS33" s="1"/>
      <c r="AT33" s="1"/>
      <c r="AU33" s="1"/>
      <c r="AV33" s="1"/>
      <c r="AW33" s="1"/>
      <c r="AX33" s="1"/>
      <c r="AY33" s="1"/>
      <c r="AZ33" s="1"/>
    </row>
    <row r="34" spans="1:52" ht="15" customHeight="1" x14ac:dyDescent="0.3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6"/>
      <c r="AC34" s="6"/>
      <c r="AD34" s="1"/>
      <c r="AE34" s="1"/>
      <c r="AF34" s="1"/>
      <c r="AG34" s="1"/>
      <c r="AH34" s="1"/>
      <c r="AI34" s="1"/>
      <c r="AJ34" s="1"/>
      <c r="AK34" s="1"/>
      <c r="AL34" s="1"/>
      <c r="AM34" s="1"/>
      <c r="AN34" s="1"/>
      <c r="AO34" s="1"/>
      <c r="AP34" s="1"/>
      <c r="AQ34" s="1"/>
      <c r="AR34" s="1"/>
      <c r="AS34" s="1"/>
      <c r="AT34" s="1"/>
      <c r="AU34" s="1"/>
      <c r="AV34" s="1"/>
      <c r="AW34" s="1"/>
      <c r="AX34" s="1"/>
      <c r="AY34" s="1"/>
      <c r="AZ34" s="1"/>
    </row>
    <row r="35" spans="1:52" ht="15" customHeight="1" x14ac:dyDescent="0.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6"/>
      <c r="AC35" s="6"/>
      <c r="AD35" s="1"/>
      <c r="AE35" s="1"/>
      <c r="AF35" s="1"/>
      <c r="AG35" s="1"/>
      <c r="AH35" s="1"/>
      <c r="AI35" s="1"/>
      <c r="AJ35" s="1"/>
      <c r="AK35" s="1"/>
      <c r="AL35" s="1"/>
      <c r="AM35" s="1"/>
      <c r="AN35" s="1"/>
      <c r="AO35" s="1"/>
      <c r="AP35" s="1"/>
      <c r="AQ35" s="1"/>
      <c r="AR35" s="1"/>
      <c r="AS35" s="1"/>
      <c r="AT35" s="1"/>
      <c r="AU35" s="1"/>
      <c r="AV35" s="1"/>
      <c r="AW35" s="1"/>
      <c r="AX35" s="1"/>
      <c r="AY35" s="1"/>
      <c r="AZ35" s="1"/>
    </row>
    <row r="36" spans="1:52" ht="15" customHeight="1" x14ac:dyDescent="0.3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6"/>
      <c r="AC36" s="6"/>
      <c r="AD36" s="1"/>
      <c r="AE36" s="1"/>
      <c r="AF36" s="1"/>
      <c r="AG36" s="1"/>
      <c r="AH36" s="1"/>
      <c r="AI36" s="1"/>
      <c r="AJ36" s="1"/>
      <c r="AK36" s="1"/>
      <c r="AL36" s="1"/>
      <c r="AM36" s="1"/>
      <c r="AN36" s="1"/>
      <c r="AO36" s="1"/>
      <c r="AP36" s="1"/>
      <c r="AQ36" s="1"/>
      <c r="AR36" s="1"/>
      <c r="AS36" s="1"/>
      <c r="AT36" s="1"/>
      <c r="AU36" s="1"/>
      <c r="AV36" s="1"/>
      <c r="AW36" s="1"/>
      <c r="AX36" s="1"/>
      <c r="AY36" s="1"/>
      <c r="AZ36" s="1"/>
    </row>
    <row r="37" spans="1:52" ht="15" customHeight="1" x14ac:dyDescent="0.3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6"/>
      <c r="AC37" s="6"/>
      <c r="AD37" s="1"/>
      <c r="AE37" s="1"/>
      <c r="AF37" s="1"/>
      <c r="AG37" s="1"/>
      <c r="AH37" s="1"/>
      <c r="AI37" s="1"/>
      <c r="AJ37" s="1"/>
      <c r="AK37" s="1"/>
      <c r="AL37" s="1"/>
      <c r="AM37" s="1"/>
      <c r="AN37" s="1"/>
      <c r="AO37" s="1"/>
      <c r="AP37" s="1"/>
      <c r="AQ37" s="1"/>
      <c r="AR37" s="1"/>
      <c r="AS37" s="1"/>
      <c r="AT37" s="1"/>
      <c r="AU37" s="1"/>
      <c r="AV37" s="1"/>
      <c r="AW37" s="1"/>
      <c r="AX37" s="1"/>
      <c r="AY37" s="1"/>
      <c r="AZ37" s="1"/>
    </row>
    <row r="38" spans="1:52" ht="15" customHeight="1" x14ac:dyDescent="0.3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6"/>
      <c r="AC38" s="6"/>
      <c r="AD38" s="1"/>
      <c r="AE38" s="1"/>
      <c r="AF38" s="1"/>
      <c r="AG38" s="1"/>
      <c r="AH38" s="1"/>
      <c r="AI38" s="1"/>
      <c r="AJ38" s="1"/>
      <c r="AK38" s="1"/>
      <c r="AL38" s="1"/>
      <c r="AM38" s="1"/>
      <c r="AN38" s="1"/>
      <c r="AO38" s="1"/>
      <c r="AP38" s="1"/>
      <c r="AQ38" s="1"/>
      <c r="AR38" s="1"/>
      <c r="AS38" s="1"/>
      <c r="AT38" s="1"/>
      <c r="AU38" s="1"/>
      <c r="AV38" s="1"/>
      <c r="AW38" s="1"/>
      <c r="AX38" s="1"/>
      <c r="AY38" s="1"/>
      <c r="AZ38" s="1"/>
    </row>
    <row r="39" spans="1:52" ht="15" customHeight="1" x14ac:dyDescent="0.3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6"/>
      <c r="AC39" s="6"/>
      <c r="AD39" s="1"/>
      <c r="AE39" s="1"/>
      <c r="AF39" s="1"/>
      <c r="AG39" s="1"/>
      <c r="AH39" s="1"/>
      <c r="AI39" s="1"/>
      <c r="AJ39" s="1"/>
      <c r="AK39" s="1"/>
      <c r="AL39" s="1"/>
      <c r="AM39" s="1"/>
      <c r="AN39" s="1"/>
      <c r="AO39" s="1"/>
      <c r="AP39" s="1"/>
      <c r="AQ39" s="1"/>
      <c r="AR39" s="1"/>
      <c r="AS39" s="1"/>
      <c r="AT39" s="1"/>
      <c r="AU39" s="1"/>
      <c r="AV39" s="1"/>
      <c r="AW39" s="1"/>
      <c r="AX39" s="1"/>
      <c r="AY39" s="1"/>
      <c r="AZ39" s="1"/>
    </row>
    <row r="40" spans="1:52" ht="15" customHeight="1" x14ac:dyDescent="0.3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6"/>
      <c r="AC40" s="6"/>
      <c r="AD40" s="1"/>
      <c r="AE40" s="1"/>
      <c r="AF40" s="1"/>
      <c r="AG40" s="1"/>
      <c r="AH40" s="1"/>
      <c r="AI40" s="1"/>
      <c r="AJ40" s="1"/>
      <c r="AK40" s="1"/>
      <c r="AL40" s="1"/>
      <c r="AM40" s="1"/>
      <c r="AN40" s="1"/>
      <c r="AO40" s="1"/>
      <c r="AP40" s="1"/>
      <c r="AQ40" s="1"/>
      <c r="AR40" s="1"/>
      <c r="AS40" s="1"/>
      <c r="AT40" s="1"/>
      <c r="AU40" s="1"/>
      <c r="AV40" s="1"/>
      <c r="AW40" s="1"/>
      <c r="AX40" s="1"/>
      <c r="AY40" s="1"/>
      <c r="AZ40" s="1"/>
    </row>
    <row r="41" spans="1:52" ht="15" customHeight="1" x14ac:dyDescent="0.3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6"/>
      <c r="AC41" s="6"/>
      <c r="AD41" s="1"/>
      <c r="AE41" s="1"/>
      <c r="AF41" s="1"/>
      <c r="AG41" s="1"/>
      <c r="AH41" s="1"/>
      <c r="AI41" s="1"/>
      <c r="AJ41" s="1"/>
      <c r="AK41" s="1"/>
      <c r="AL41" s="1"/>
      <c r="AM41" s="1"/>
      <c r="AN41" s="1"/>
      <c r="AO41" s="1"/>
      <c r="AP41" s="1"/>
      <c r="AQ41" s="1"/>
      <c r="AR41" s="1"/>
      <c r="AS41" s="1"/>
      <c r="AT41" s="1"/>
      <c r="AU41" s="1"/>
      <c r="AV41" s="1"/>
      <c r="AW41" s="1"/>
      <c r="AX41" s="1"/>
      <c r="AY41" s="1"/>
      <c r="AZ41" s="1"/>
    </row>
    <row r="42" spans="1:52" ht="15" customHeight="1" x14ac:dyDescent="0.3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6"/>
      <c r="AC42" s="6"/>
      <c r="AD42" s="1"/>
      <c r="AE42" s="1"/>
      <c r="AF42" s="1"/>
      <c r="AG42" s="1"/>
      <c r="AH42" s="1"/>
      <c r="AI42" s="1"/>
      <c r="AJ42" s="1"/>
      <c r="AK42" s="1"/>
      <c r="AL42" s="1"/>
      <c r="AM42" s="1"/>
      <c r="AN42" s="1"/>
      <c r="AO42" s="1"/>
      <c r="AP42" s="1"/>
      <c r="AQ42" s="1"/>
      <c r="AR42" s="1"/>
      <c r="AS42" s="1"/>
      <c r="AT42" s="1"/>
      <c r="AU42" s="1"/>
      <c r="AV42" s="1"/>
      <c r="AW42" s="1"/>
      <c r="AX42" s="1"/>
      <c r="AY42" s="1"/>
      <c r="AZ42" s="1"/>
    </row>
    <row r="43" spans="1:52" ht="15" customHeight="1" x14ac:dyDescent="0.3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6"/>
      <c r="AC43" s="6"/>
      <c r="AD43" s="1"/>
      <c r="AE43" s="1"/>
      <c r="AF43" s="1"/>
      <c r="AG43" s="1"/>
      <c r="AH43" s="1"/>
      <c r="AI43" s="1"/>
      <c r="AJ43" s="1"/>
      <c r="AK43" s="1"/>
      <c r="AL43" s="1"/>
      <c r="AM43" s="1"/>
      <c r="AN43" s="1"/>
      <c r="AO43" s="1"/>
      <c r="AP43" s="1"/>
      <c r="AQ43" s="1"/>
      <c r="AR43" s="1"/>
      <c r="AS43" s="1"/>
      <c r="AT43" s="1"/>
      <c r="AU43" s="1"/>
      <c r="AV43" s="1"/>
      <c r="AW43" s="1"/>
      <c r="AX43" s="1"/>
      <c r="AY43" s="1"/>
      <c r="AZ43" s="1"/>
    </row>
    <row r="44" spans="1:52" ht="15" customHeight="1" x14ac:dyDescent="0.3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6"/>
      <c r="AC44" s="6"/>
      <c r="AD44" s="1"/>
      <c r="AE44" s="1"/>
      <c r="AF44" s="1"/>
      <c r="AG44" s="1"/>
      <c r="AH44" s="1"/>
      <c r="AI44" s="1"/>
      <c r="AJ44" s="1"/>
      <c r="AK44" s="1"/>
      <c r="AL44" s="1"/>
      <c r="AM44" s="1"/>
      <c r="AN44" s="1"/>
      <c r="AO44" s="1"/>
      <c r="AP44" s="1"/>
      <c r="AQ44" s="1"/>
      <c r="AR44" s="1"/>
      <c r="AS44" s="1"/>
      <c r="AT44" s="1"/>
      <c r="AU44" s="1"/>
      <c r="AV44" s="1"/>
      <c r="AW44" s="1"/>
      <c r="AX44" s="1"/>
      <c r="AY44" s="1"/>
      <c r="AZ44" s="1"/>
    </row>
    <row r="45" spans="1:52" ht="15" customHeight="1" x14ac:dyDescent="0.3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6"/>
      <c r="AC45" s="6"/>
      <c r="AD45" s="1"/>
      <c r="AE45" s="1"/>
      <c r="AF45" s="1"/>
      <c r="AG45" s="1"/>
      <c r="AH45" s="1"/>
      <c r="AI45" s="1"/>
      <c r="AJ45" s="1"/>
      <c r="AK45" s="1"/>
      <c r="AL45" s="1"/>
      <c r="AM45" s="1"/>
      <c r="AN45" s="1"/>
      <c r="AO45" s="1"/>
      <c r="AP45" s="1"/>
      <c r="AQ45" s="1"/>
      <c r="AR45" s="1"/>
      <c r="AS45" s="1"/>
      <c r="AT45" s="1"/>
      <c r="AU45" s="1"/>
      <c r="AV45" s="1"/>
      <c r="AW45" s="1"/>
      <c r="AX45" s="1"/>
      <c r="AY45" s="1"/>
      <c r="AZ45" s="1"/>
    </row>
    <row r="46" spans="1:52" ht="15" customHeigh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6"/>
      <c r="AC46" s="6"/>
      <c r="AD46" s="1"/>
      <c r="AE46" s="1"/>
      <c r="AF46" s="1"/>
      <c r="AG46" s="1"/>
      <c r="AH46" s="1"/>
      <c r="AI46" s="1"/>
      <c r="AJ46" s="1"/>
      <c r="AK46" s="1"/>
      <c r="AL46" s="1"/>
      <c r="AM46" s="1"/>
      <c r="AN46" s="1"/>
      <c r="AO46" s="1"/>
      <c r="AP46" s="1"/>
      <c r="AQ46" s="1"/>
      <c r="AR46" s="1"/>
      <c r="AS46" s="1"/>
      <c r="AT46" s="1"/>
      <c r="AU46" s="1"/>
      <c r="AV46" s="1"/>
      <c r="AW46" s="1"/>
      <c r="AX46" s="1"/>
      <c r="AY46" s="1"/>
      <c r="AZ46" s="1"/>
    </row>
    <row r="47" spans="1:52" ht="15" customHeight="1" x14ac:dyDescent="0.3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6"/>
      <c r="AC47" s="6"/>
      <c r="AD47" s="1"/>
      <c r="AE47" s="1"/>
      <c r="AF47" s="1"/>
      <c r="AG47" s="1"/>
      <c r="AH47" s="1"/>
      <c r="AI47" s="1"/>
      <c r="AJ47" s="1"/>
      <c r="AK47" s="1"/>
      <c r="AL47" s="1"/>
      <c r="AM47" s="1"/>
      <c r="AN47" s="1"/>
      <c r="AO47" s="1"/>
      <c r="AP47" s="1"/>
      <c r="AQ47" s="1"/>
      <c r="AR47" s="1"/>
      <c r="AS47" s="1"/>
      <c r="AT47" s="1"/>
      <c r="AU47" s="1"/>
      <c r="AV47" s="1"/>
      <c r="AW47" s="1"/>
      <c r="AX47" s="1"/>
      <c r="AY47" s="1"/>
      <c r="AZ47" s="1"/>
    </row>
    <row r="48" spans="1:52" ht="15" customHeigh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6"/>
      <c r="AC48" s="6"/>
      <c r="AD48" s="1"/>
      <c r="AE48" s="1"/>
      <c r="AF48" s="1"/>
      <c r="AG48" s="1"/>
      <c r="AH48" s="1"/>
      <c r="AI48" s="1"/>
      <c r="AJ48" s="1"/>
      <c r="AK48" s="1"/>
      <c r="AL48" s="1"/>
      <c r="AM48" s="1"/>
      <c r="AN48" s="1"/>
      <c r="AO48" s="1"/>
      <c r="AP48" s="1"/>
      <c r="AQ48" s="1"/>
      <c r="AR48" s="1"/>
      <c r="AS48" s="1"/>
      <c r="AT48" s="1"/>
      <c r="AU48" s="1"/>
      <c r="AV48" s="1"/>
      <c r="AW48" s="1"/>
      <c r="AX48" s="1"/>
      <c r="AY48" s="1"/>
      <c r="AZ48" s="1"/>
    </row>
    <row r="49" spans="1:52" ht="15" customHeigh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6"/>
      <c r="AC49" s="6"/>
      <c r="AD49" s="1"/>
      <c r="AE49" s="1"/>
      <c r="AF49" s="1"/>
      <c r="AG49" s="1"/>
      <c r="AH49" s="1"/>
      <c r="AI49" s="1"/>
      <c r="AJ49" s="1"/>
      <c r="AK49" s="1"/>
      <c r="AL49" s="1"/>
      <c r="AM49" s="1"/>
      <c r="AN49" s="1"/>
      <c r="AO49" s="1"/>
      <c r="AP49" s="1"/>
      <c r="AQ49" s="1"/>
      <c r="AR49" s="1"/>
      <c r="AS49" s="1"/>
      <c r="AT49" s="1"/>
      <c r="AU49" s="1"/>
      <c r="AV49" s="1"/>
      <c r="AW49" s="1"/>
      <c r="AX49" s="1"/>
      <c r="AY49" s="1"/>
      <c r="AZ49" s="1"/>
    </row>
    <row r="50" spans="1:52" ht="15" customHeigh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6"/>
      <c r="AC50" s="6"/>
      <c r="AD50" s="1"/>
      <c r="AE50" s="1"/>
      <c r="AF50" s="1"/>
      <c r="AG50" s="1"/>
      <c r="AH50" s="1"/>
      <c r="AI50" s="1"/>
      <c r="AJ50" s="1"/>
      <c r="AK50" s="1"/>
      <c r="AL50" s="1"/>
      <c r="AM50" s="1"/>
      <c r="AN50" s="1"/>
      <c r="AO50" s="1"/>
      <c r="AP50" s="1"/>
      <c r="AQ50" s="1"/>
      <c r="AR50" s="1"/>
      <c r="AS50" s="1"/>
      <c r="AT50" s="1"/>
      <c r="AU50" s="1"/>
      <c r="AV50" s="1"/>
      <c r="AW50" s="1"/>
      <c r="AX50" s="1"/>
      <c r="AY50" s="1"/>
      <c r="AZ50" s="1"/>
    </row>
    <row r="51" spans="1:52" ht="15" customHeigh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6"/>
      <c r="AC51" s="6"/>
      <c r="AD51" s="1"/>
      <c r="AE51" s="1"/>
      <c r="AF51" s="1"/>
      <c r="AG51" s="1"/>
      <c r="AH51" s="1"/>
      <c r="AI51" s="1"/>
      <c r="AJ51" s="1"/>
      <c r="AK51" s="1"/>
      <c r="AL51" s="1"/>
      <c r="AM51" s="1"/>
      <c r="AN51" s="1"/>
      <c r="AO51" s="1"/>
      <c r="AP51" s="1"/>
      <c r="AQ51" s="1"/>
      <c r="AR51" s="1"/>
      <c r="AS51" s="1"/>
      <c r="AT51" s="1"/>
      <c r="AU51" s="1"/>
      <c r="AV51" s="1"/>
      <c r="AW51" s="1"/>
      <c r="AX51" s="1"/>
      <c r="AY51" s="1"/>
      <c r="AZ51" s="1"/>
    </row>
    <row r="52" spans="1:52" ht="15" customHeigh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6"/>
      <c r="AC52" s="6"/>
      <c r="AD52" s="1"/>
      <c r="AE52" s="1"/>
      <c r="AF52" s="1"/>
      <c r="AG52" s="1"/>
      <c r="AH52" s="1"/>
      <c r="AI52" s="1"/>
      <c r="AJ52" s="1"/>
      <c r="AK52" s="1"/>
      <c r="AL52" s="1"/>
      <c r="AM52" s="1"/>
      <c r="AN52" s="1"/>
      <c r="AO52" s="1"/>
      <c r="AP52" s="1"/>
      <c r="AQ52" s="1"/>
      <c r="AR52" s="1"/>
      <c r="AS52" s="1"/>
      <c r="AT52" s="1"/>
      <c r="AU52" s="1"/>
      <c r="AV52" s="1"/>
      <c r="AW52" s="1"/>
      <c r="AX52" s="1"/>
      <c r="AY52" s="1"/>
      <c r="AZ52" s="1"/>
    </row>
    <row r="53" spans="1:52" ht="15" customHeigh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6"/>
      <c r="AC53" s="6"/>
      <c r="AD53" s="1"/>
      <c r="AE53" s="1"/>
      <c r="AF53" s="1"/>
      <c r="AG53" s="1"/>
      <c r="AH53" s="1"/>
      <c r="AI53" s="1"/>
      <c r="AJ53" s="1"/>
      <c r="AK53" s="1"/>
      <c r="AL53" s="1"/>
      <c r="AM53" s="1"/>
      <c r="AN53" s="1"/>
      <c r="AO53" s="1"/>
      <c r="AP53" s="1"/>
      <c r="AQ53" s="1"/>
      <c r="AR53" s="1"/>
      <c r="AS53" s="1"/>
      <c r="AT53" s="1"/>
      <c r="AU53" s="1"/>
      <c r="AV53" s="1"/>
      <c r="AW53" s="1"/>
      <c r="AX53" s="1"/>
      <c r="AY53" s="1"/>
      <c r="AZ53" s="1"/>
    </row>
    <row r="54" spans="1:52" ht="15" customHeigh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6"/>
      <c r="AC54" s="6"/>
      <c r="AD54" s="1"/>
      <c r="AE54" s="1"/>
      <c r="AF54" s="1"/>
      <c r="AG54" s="1"/>
      <c r="AH54" s="1"/>
      <c r="AI54" s="1"/>
      <c r="AJ54" s="1"/>
      <c r="AK54" s="1"/>
      <c r="AL54" s="1"/>
      <c r="AM54" s="1"/>
      <c r="AN54" s="1"/>
      <c r="AO54" s="1"/>
      <c r="AP54" s="1"/>
      <c r="AQ54" s="1"/>
      <c r="AR54" s="1"/>
      <c r="AS54" s="1"/>
      <c r="AT54" s="1"/>
      <c r="AU54" s="1"/>
      <c r="AV54" s="1"/>
      <c r="AW54" s="1"/>
      <c r="AX54" s="1"/>
      <c r="AY54" s="1"/>
      <c r="AZ54" s="1"/>
    </row>
    <row r="55" spans="1:52" ht="15" customHeigh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6"/>
      <c r="AC55" s="6"/>
      <c r="AD55" s="1"/>
      <c r="AE55" s="1"/>
      <c r="AF55" s="1"/>
      <c r="AG55" s="1"/>
      <c r="AH55" s="1"/>
      <c r="AI55" s="1"/>
      <c r="AJ55" s="1"/>
      <c r="AK55" s="1"/>
      <c r="AL55" s="1"/>
      <c r="AM55" s="1"/>
      <c r="AN55" s="1"/>
      <c r="AO55" s="1"/>
      <c r="AP55" s="1"/>
      <c r="AQ55" s="1"/>
      <c r="AR55" s="1"/>
      <c r="AS55" s="1"/>
      <c r="AT55" s="1"/>
      <c r="AU55" s="1"/>
      <c r="AV55" s="1"/>
      <c r="AW55" s="1"/>
      <c r="AX55" s="1"/>
      <c r="AY55" s="1"/>
      <c r="AZ55" s="1"/>
    </row>
    <row r="56" spans="1:52" ht="15" customHeigh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6"/>
      <c r="AC56" s="6"/>
      <c r="AD56" s="1"/>
      <c r="AE56" s="1"/>
      <c r="AF56" s="1"/>
      <c r="AG56" s="1"/>
      <c r="AH56" s="1"/>
      <c r="AI56" s="1"/>
      <c r="AJ56" s="1"/>
      <c r="AK56" s="1"/>
      <c r="AL56" s="1"/>
      <c r="AM56" s="1"/>
      <c r="AN56" s="1"/>
      <c r="AO56" s="1"/>
      <c r="AP56" s="1"/>
      <c r="AQ56" s="1"/>
      <c r="AR56" s="1"/>
      <c r="AS56" s="1"/>
      <c r="AT56" s="1"/>
      <c r="AU56" s="1"/>
      <c r="AV56" s="1"/>
      <c r="AW56" s="1"/>
      <c r="AX56" s="1"/>
      <c r="AY56" s="1"/>
      <c r="AZ56" s="1"/>
    </row>
    <row r="57" spans="1:52" ht="15" customHeigh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6"/>
      <c r="AC57" s="6"/>
      <c r="AD57" s="1"/>
      <c r="AE57" s="1"/>
      <c r="AF57" s="1"/>
      <c r="AG57" s="1"/>
      <c r="AH57" s="1"/>
      <c r="AI57" s="1"/>
      <c r="AJ57" s="1"/>
      <c r="AK57" s="1"/>
      <c r="AL57" s="1"/>
      <c r="AM57" s="1"/>
      <c r="AN57" s="1"/>
      <c r="AO57" s="1"/>
      <c r="AP57" s="1"/>
      <c r="AQ57" s="1"/>
      <c r="AR57" s="1"/>
      <c r="AS57" s="1"/>
      <c r="AT57" s="1"/>
      <c r="AU57" s="1"/>
      <c r="AV57" s="1"/>
      <c r="AW57" s="1"/>
      <c r="AX57" s="1"/>
      <c r="AY57" s="1"/>
      <c r="AZ57" s="1"/>
    </row>
    <row r="58" spans="1:52" ht="15"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6"/>
      <c r="AC58" s="6"/>
      <c r="AD58" s="1"/>
      <c r="AE58" s="1"/>
      <c r="AF58" s="1"/>
      <c r="AG58" s="1"/>
      <c r="AH58" s="1"/>
      <c r="AI58" s="1"/>
      <c r="AJ58" s="1"/>
      <c r="AK58" s="1"/>
      <c r="AL58" s="1"/>
      <c r="AM58" s="1"/>
      <c r="AN58" s="1"/>
      <c r="AO58" s="1"/>
      <c r="AP58" s="1"/>
      <c r="AQ58" s="1"/>
      <c r="AR58" s="1"/>
      <c r="AS58" s="1"/>
      <c r="AT58" s="1"/>
      <c r="AU58" s="1"/>
      <c r="AV58" s="1"/>
      <c r="AW58" s="1"/>
      <c r="AX58" s="1"/>
      <c r="AY58" s="1"/>
      <c r="AZ58" s="1"/>
    </row>
    <row r="59" spans="1:52" ht="15"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6"/>
      <c r="AC59" s="6"/>
      <c r="AD59" s="1"/>
      <c r="AE59" s="1"/>
      <c r="AF59" s="1"/>
      <c r="AG59" s="1"/>
      <c r="AH59" s="1"/>
      <c r="AI59" s="1"/>
      <c r="AJ59" s="1"/>
      <c r="AK59" s="1"/>
      <c r="AL59" s="1"/>
      <c r="AM59" s="1"/>
      <c r="AN59" s="1"/>
      <c r="AO59" s="1"/>
      <c r="AP59" s="1"/>
      <c r="AQ59" s="1"/>
      <c r="AR59" s="1"/>
      <c r="AS59" s="1"/>
      <c r="AT59" s="1"/>
      <c r="AU59" s="1"/>
      <c r="AV59" s="1"/>
      <c r="AW59" s="1"/>
      <c r="AX59" s="1"/>
      <c r="AY59" s="1"/>
      <c r="AZ59" s="1"/>
    </row>
    <row r="60" spans="1:52" ht="15"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6"/>
      <c r="AC60" s="6"/>
      <c r="AD60" s="1"/>
      <c r="AE60" s="1"/>
      <c r="AF60" s="1"/>
      <c r="AG60" s="1"/>
      <c r="AH60" s="1"/>
      <c r="AI60" s="1"/>
      <c r="AJ60" s="1"/>
      <c r="AK60" s="1"/>
      <c r="AL60" s="1"/>
      <c r="AM60" s="1"/>
      <c r="AN60" s="1"/>
      <c r="AO60" s="1"/>
      <c r="AP60" s="1"/>
      <c r="AQ60" s="1"/>
      <c r="AR60" s="1"/>
      <c r="AS60" s="1"/>
      <c r="AT60" s="1"/>
      <c r="AU60" s="1"/>
      <c r="AV60" s="1"/>
      <c r="AW60" s="1"/>
      <c r="AX60" s="1"/>
      <c r="AY60" s="1"/>
      <c r="AZ60" s="1"/>
    </row>
    <row r="61" spans="1:52" ht="15"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6"/>
      <c r="AC61" s="6"/>
      <c r="AD61" s="1"/>
      <c r="AE61" s="1"/>
      <c r="AF61" s="1"/>
      <c r="AG61" s="1"/>
      <c r="AH61" s="1"/>
      <c r="AI61" s="1"/>
      <c r="AJ61" s="1"/>
      <c r="AK61" s="1"/>
      <c r="AL61" s="1"/>
      <c r="AM61" s="1"/>
      <c r="AN61" s="1"/>
      <c r="AO61" s="1"/>
      <c r="AP61" s="1"/>
      <c r="AQ61" s="1"/>
      <c r="AR61" s="1"/>
      <c r="AS61" s="1"/>
      <c r="AT61" s="1"/>
      <c r="AU61" s="1"/>
      <c r="AV61" s="1"/>
      <c r="AW61" s="1"/>
      <c r="AX61" s="1"/>
      <c r="AY61" s="1"/>
      <c r="AZ61" s="1"/>
    </row>
    <row r="62" spans="1:52" ht="15"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6"/>
      <c r="AC62" s="6"/>
      <c r="AD62" s="1"/>
      <c r="AE62" s="1"/>
      <c r="AF62" s="1"/>
      <c r="AG62" s="1"/>
      <c r="AH62" s="1"/>
      <c r="AI62" s="1"/>
      <c r="AJ62" s="1"/>
      <c r="AK62" s="1"/>
      <c r="AL62" s="1"/>
      <c r="AM62" s="1"/>
      <c r="AN62" s="1"/>
      <c r="AO62" s="1"/>
      <c r="AP62" s="1"/>
      <c r="AQ62" s="1"/>
      <c r="AR62" s="1"/>
      <c r="AS62" s="1"/>
      <c r="AT62" s="1"/>
      <c r="AU62" s="1"/>
      <c r="AV62" s="1"/>
      <c r="AW62" s="1"/>
      <c r="AX62" s="1"/>
      <c r="AY62" s="1"/>
      <c r="AZ62" s="1"/>
    </row>
    <row r="63" spans="1:52" ht="15"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6"/>
      <c r="AC63" s="6"/>
      <c r="AD63" s="1"/>
      <c r="AE63" s="1"/>
      <c r="AF63" s="1"/>
      <c r="AG63" s="1"/>
      <c r="AH63" s="1"/>
      <c r="AI63" s="1"/>
      <c r="AJ63" s="1"/>
      <c r="AK63" s="1"/>
      <c r="AL63" s="1"/>
      <c r="AM63" s="1"/>
      <c r="AN63" s="1"/>
      <c r="AO63" s="1"/>
      <c r="AP63" s="1"/>
      <c r="AQ63" s="1"/>
      <c r="AR63" s="1"/>
      <c r="AS63" s="1"/>
      <c r="AT63" s="1"/>
      <c r="AU63" s="1"/>
      <c r="AV63" s="1"/>
      <c r="AW63" s="1"/>
      <c r="AX63" s="1"/>
      <c r="AY63" s="1"/>
      <c r="AZ63" s="1"/>
    </row>
    <row r="64" spans="1:52" ht="15"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6"/>
      <c r="AC64" s="6"/>
      <c r="AD64" s="1"/>
      <c r="AE64" s="1"/>
      <c r="AF64" s="1"/>
      <c r="AG64" s="1"/>
      <c r="AH64" s="1"/>
      <c r="AI64" s="1"/>
      <c r="AJ64" s="1"/>
      <c r="AK64" s="1"/>
      <c r="AL64" s="1"/>
      <c r="AM64" s="1"/>
      <c r="AN64" s="1"/>
      <c r="AO64" s="1"/>
      <c r="AP64" s="1"/>
      <c r="AQ64" s="1"/>
      <c r="AR64" s="1"/>
      <c r="AS64" s="1"/>
      <c r="AT64" s="1"/>
      <c r="AU64" s="1"/>
      <c r="AV64" s="1"/>
      <c r="AW64" s="1"/>
      <c r="AX64" s="1"/>
      <c r="AY64" s="1"/>
      <c r="AZ64" s="1"/>
    </row>
    <row r="65" spans="1:52" ht="1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6"/>
      <c r="AC65" s="6"/>
      <c r="AD65" s="1"/>
      <c r="AE65" s="1"/>
      <c r="AF65" s="1"/>
      <c r="AG65" s="1"/>
      <c r="AH65" s="1"/>
      <c r="AI65" s="1"/>
      <c r="AJ65" s="1"/>
      <c r="AK65" s="1"/>
      <c r="AL65" s="1"/>
      <c r="AM65" s="1"/>
      <c r="AN65" s="1"/>
      <c r="AO65" s="1"/>
      <c r="AP65" s="1"/>
      <c r="AQ65" s="1"/>
      <c r="AR65" s="1"/>
      <c r="AS65" s="1"/>
      <c r="AT65" s="1"/>
      <c r="AU65" s="1"/>
      <c r="AV65" s="1"/>
      <c r="AW65" s="1"/>
      <c r="AX65" s="1"/>
      <c r="AY65" s="1"/>
      <c r="AZ65" s="1"/>
    </row>
    <row r="66" spans="1:52" ht="1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6"/>
      <c r="AC66" s="6"/>
      <c r="AD66" s="1"/>
      <c r="AE66" s="1"/>
      <c r="AF66" s="1"/>
      <c r="AG66" s="1"/>
      <c r="AH66" s="1"/>
      <c r="AI66" s="1"/>
      <c r="AJ66" s="1"/>
      <c r="AK66" s="1"/>
      <c r="AL66" s="1"/>
      <c r="AM66" s="1"/>
      <c r="AN66" s="1"/>
      <c r="AO66" s="1"/>
      <c r="AP66" s="1"/>
      <c r="AQ66" s="1"/>
      <c r="AR66" s="1"/>
      <c r="AS66" s="1"/>
      <c r="AT66" s="1"/>
      <c r="AU66" s="1"/>
      <c r="AV66" s="1"/>
      <c r="AW66" s="1"/>
      <c r="AX66" s="1"/>
      <c r="AY66" s="1"/>
      <c r="AZ66" s="1"/>
    </row>
    <row r="67" spans="1:52" ht="1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6"/>
      <c r="AC67" s="6"/>
      <c r="AD67" s="1"/>
      <c r="AE67" s="1"/>
      <c r="AF67" s="1"/>
      <c r="AG67" s="1"/>
      <c r="AH67" s="1"/>
      <c r="AI67" s="1"/>
      <c r="AJ67" s="1"/>
      <c r="AK67" s="1"/>
      <c r="AL67" s="1"/>
      <c r="AM67" s="1"/>
      <c r="AN67" s="1"/>
      <c r="AO67" s="1"/>
      <c r="AP67" s="1"/>
      <c r="AQ67" s="1"/>
      <c r="AR67" s="1"/>
      <c r="AS67" s="1"/>
      <c r="AT67" s="1"/>
      <c r="AU67" s="1"/>
      <c r="AV67" s="1"/>
      <c r="AW67" s="1"/>
      <c r="AX67" s="1"/>
      <c r="AY67" s="1"/>
      <c r="AZ67" s="1"/>
    </row>
    <row r="68" spans="1:52" ht="1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6"/>
      <c r="AC68" s="6"/>
      <c r="AD68" s="1"/>
      <c r="AE68" s="1"/>
      <c r="AF68" s="1"/>
      <c r="AG68" s="1"/>
      <c r="AH68" s="1"/>
      <c r="AI68" s="1"/>
      <c r="AJ68" s="1"/>
      <c r="AK68" s="1"/>
      <c r="AL68" s="1"/>
      <c r="AM68" s="1"/>
      <c r="AN68" s="1"/>
      <c r="AO68" s="1"/>
      <c r="AP68" s="1"/>
      <c r="AQ68" s="1"/>
      <c r="AR68" s="1"/>
      <c r="AS68" s="1"/>
      <c r="AT68" s="1"/>
      <c r="AU68" s="1"/>
      <c r="AV68" s="1"/>
      <c r="AW68" s="1"/>
      <c r="AX68" s="1"/>
      <c r="AY68" s="1"/>
      <c r="AZ68" s="1"/>
    </row>
    <row r="69" spans="1:52" ht="1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6"/>
      <c r="AC69" s="6"/>
      <c r="AD69" s="1"/>
      <c r="AE69" s="1"/>
      <c r="AF69" s="1"/>
      <c r="AG69" s="1"/>
      <c r="AH69" s="1"/>
      <c r="AI69" s="1"/>
      <c r="AJ69" s="1"/>
      <c r="AK69" s="1"/>
      <c r="AL69" s="1"/>
      <c r="AM69" s="1"/>
      <c r="AN69" s="1"/>
      <c r="AO69" s="1"/>
      <c r="AP69" s="1"/>
      <c r="AQ69" s="1"/>
      <c r="AR69" s="1"/>
      <c r="AS69" s="1"/>
      <c r="AT69" s="1"/>
      <c r="AU69" s="1"/>
      <c r="AV69" s="1"/>
      <c r="AW69" s="1"/>
      <c r="AX69" s="1"/>
      <c r="AY69" s="1"/>
      <c r="AZ69" s="1"/>
    </row>
    <row r="70" spans="1:52" ht="1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6"/>
      <c r="AC70" s="6"/>
      <c r="AD70" s="1"/>
      <c r="AE70" s="1"/>
      <c r="AF70" s="1"/>
      <c r="AG70" s="1"/>
      <c r="AH70" s="1"/>
      <c r="AI70" s="1"/>
      <c r="AJ70" s="1"/>
      <c r="AK70" s="1"/>
      <c r="AL70" s="1"/>
      <c r="AM70" s="1"/>
      <c r="AN70" s="1"/>
      <c r="AO70" s="1"/>
      <c r="AP70" s="1"/>
      <c r="AQ70" s="1"/>
      <c r="AR70" s="1"/>
      <c r="AS70" s="1"/>
      <c r="AT70" s="1"/>
      <c r="AU70" s="1"/>
      <c r="AV70" s="1"/>
      <c r="AW70" s="1"/>
      <c r="AX70" s="1"/>
      <c r="AY70" s="1"/>
      <c r="AZ70" s="1"/>
    </row>
    <row r="71" spans="1:52" ht="1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6"/>
      <c r="AC71" s="6"/>
      <c r="AD71" s="1"/>
      <c r="AE71" s="1"/>
      <c r="AF71" s="1"/>
      <c r="AG71" s="1"/>
      <c r="AH71" s="1"/>
      <c r="AI71" s="1"/>
      <c r="AJ71" s="1"/>
      <c r="AK71" s="1"/>
      <c r="AL71" s="1"/>
      <c r="AM71" s="1"/>
      <c r="AN71" s="1"/>
      <c r="AO71" s="1"/>
      <c r="AP71" s="1"/>
      <c r="AQ71" s="1"/>
      <c r="AR71" s="1"/>
      <c r="AS71" s="1"/>
      <c r="AT71" s="1"/>
      <c r="AU71" s="1"/>
      <c r="AV71" s="1"/>
      <c r="AW71" s="1"/>
      <c r="AX71" s="1"/>
      <c r="AY71" s="1"/>
      <c r="AZ71" s="1"/>
    </row>
    <row r="72" spans="1:52" ht="1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6"/>
      <c r="AC72" s="6"/>
      <c r="AD72" s="1"/>
      <c r="AE72" s="1"/>
      <c r="AF72" s="1"/>
      <c r="AG72" s="1"/>
      <c r="AH72" s="1"/>
      <c r="AI72" s="1"/>
      <c r="AJ72" s="1"/>
      <c r="AK72" s="1"/>
      <c r="AL72" s="1"/>
      <c r="AM72" s="1"/>
      <c r="AN72" s="1"/>
      <c r="AO72" s="1"/>
      <c r="AP72" s="1"/>
      <c r="AQ72" s="1"/>
      <c r="AR72" s="1"/>
      <c r="AS72" s="1"/>
      <c r="AT72" s="1"/>
      <c r="AU72" s="1"/>
      <c r="AV72" s="1"/>
      <c r="AW72" s="1"/>
      <c r="AX72" s="1"/>
      <c r="AY72" s="1"/>
      <c r="AZ72" s="1"/>
    </row>
    <row r="73" spans="1:52" ht="1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6"/>
      <c r="AC73" s="6"/>
      <c r="AD73" s="1"/>
      <c r="AE73" s="1"/>
      <c r="AF73" s="1"/>
      <c r="AG73" s="1"/>
      <c r="AH73" s="1"/>
      <c r="AI73" s="1"/>
      <c r="AJ73" s="1"/>
      <c r="AK73" s="1"/>
      <c r="AL73" s="1"/>
      <c r="AM73" s="1"/>
      <c r="AN73" s="1"/>
      <c r="AO73" s="1"/>
      <c r="AP73" s="1"/>
      <c r="AQ73" s="1"/>
      <c r="AR73" s="1"/>
      <c r="AS73" s="1"/>
      <c r="AT73" s="1"/>
      <c r="AU73" s="1"/>
      <c r="AV73" s="1"/>
      <c r="AW73" s="1"/>
      <c r="AX73" s="1"/>
      <c r="AY73" s="1"/>
      <c r="AZ73" s="1"/>
    </row>
    <row r="74" spans="1:52" ht="1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6"/>
      <c r="AC74" s="6"/>
      <c r="AD74" s="1"/>
      <c r="AE74" s="1"/>
      <c r="AF74" s="1"/>
      <c r="AG74" s="1"/>
      <c r="AH74" s="1"/>
      <c r="AI74" s="1"/>
      <c r="AJ74" s="1"/>
      <c r="AK74" s="1"/>
      <c r="AL74" s="1"/>
      <c r="AM74" s="1"/>
      <c r="AN74" s="1"/>
      <c r="AO74" s="1"/>
      <c r="AP74" s="1"/>
      <c r="AQ74" s="1"/>
      <c r="AR74" s="1"/>
      <c r="AS74" s="1"/>
      <c r="AT74" s="1"/>
      <c r="AU74" s="1"/>
      <c r="AV74" s="1"/>
      <c r="AW74" s="1"/>
      <c r="AX74" s="1"/>
      <c r="AY74" s="1"/>
      <c r="AZ74" s="1"/>
    </row>
    <row r="75" spans="1:52" ht="1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6"/>
      <c r="AC75" s="6"/>
      <c r="AD75" s="1"/>
      <c r="AE75" s="1"/>
      <c r="AF75" s="1"/>
      <c r="AG75" s="1"/>
      <c r="AH75" s="1"/>
      <c r="AI75" s="1"/>
      <c r="AJ75" s="1"/>
      <c r="AK75" s="1"/>
      <c r="AL75" s="1"/>
      <c r="AM75" s="1"/>
      <c r="AN75" s="1"/>
      <c r="AO75" s="1"/>
      <c r="AP75" s="1"/>
      <c r="AQ75" s="1"/>
      <c r="AR75" s="1"/>
      <c r="AS75" s="1"/>
      <c r="AT75" s="1"/>
      <c r="AU75" s="1"/>
      <c r="AV75" s="1"/>
      <c r="AW75" s="1"/>
      <c r="AX75" s="1"/>
      <c r="AY75" s="1"/>
      <c r="AZ75" s="1"/>
    </row>
    <row r="76" spans="1:52" ht="1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6"/>
      <c r="AC76" s="6"/>
      <c r="AD76" s="1"/>
      <c r="AE76" s="1"/>
      <c r="AF76" s="1"/>
      <c r="AG76" s="1"/>
      <c r="AH76" s="1"/>
      <c r="AI76" s="1"/>
      <c r="AJ76" s="1"/>
      <c r="AK76" s="1"/>
      <c r="AL76" s="1"/>
      <c r="AM76" s="1"/>
      <c r="AN76" s="1"/>
      <c r="AO76" s="1"/>
      <c r="AP76" s="1"/>
      <c r="AQ76" s="1"/>
      <c r="AR76" s="1"/>
      <c r="AS76" s="1"/>
      <c r="AT76" s="1"/>
      <c r="AU76" s="1"/>
      <c r="AV76" s="1"/>
      <c r="AW76" s="1"/>
      <c r="AX76" s="1"/>
      <c r="AY76" s="1"/>
      <c r="AZ76" s="1"/>
    </row>
    <row r="77" spans="1:52" ht="1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6"/>
      <c r="AC77" s="6"/>
      <c r="AD77" s="1"/>
      <c r="AE77" s="1"/>
      <c r="AF77" s="1"/>
      <c r="AG77" s="1"/>
      <c r="AH77" s="1"/>
      <c r="AI77" s="1"/>
      <c r="AJ77" s="1"/>
      <c r="AK77" s="1"/>
      <c r="AL77" s="1"/>
      <c r="AM77" s="1"/>
      <c r="AN77" s="1"/>
      <c r="AO77" s="1"/>
      <c r="AP77" s="1"/>
      <c r="AQ77" s="1"/>
      <c r="AR77" s="1"/>
      <c r="AS77" s="1"/>
      <c r="AT77" s="1"/>
      <c r="AU77" s="1"/>
      <c r="AV77" s="1"/>
      <c r="AW77" s="1"/>
      <c r="AX77" s="1"/>
      <c r="AY77" s="1"/>
      <c r="AZ77" s="1"/>
    </row>
    <row r="78" spans="1:52" ht="1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6"/>
      <c r="AC78" s="6"/>
      <c r="AD78" s="1"/>
      <c r="AE78" s="1"/>
      <c r="AF78" s="1"/>
      <c r="AG78" s="1"/>
      <c r="AH78" s="1"/>
      <c r="AI78" s="1"/>
      <c r="AJ78" s="1"/>
      <c r="AK78" s="1"/>
      <c r="AL78" s="1"/>
      <c r="AM78" s="1"/>
      <c r="AN78" s="1"/>
      <c r="AO78" s="1"/>
      <c r="AP78" s="1"/>
      <c r="AQ78" s="1"/>
      <c r="AR78" s="1"/>
      <c r="AS78" s="1"/>
      <c r="AT78" s="1"/>
      <c r="AU78" s="1"/>
      <c r="AV78" s="1"/>
      <c r="AW78" s="1"/>
      <c r="AX78" s="1"/>
      <c r="AY78" s="1"/>
      <c r="AZ78" s="1"/>
    </row>
    <row r="79" spans="1:52" ht="1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6"/>
      <c r="AC79" s="6"/>
      <c r="AD79" s="1"/>
      <c r="AE79" s="1"/>
      <c r="AF79" s="1"/>
      <c r="AG79" s="1"/>
      <c r="AH79" s="1"/>
      <c r="AI79" s="1"/>
      <c r="AJ79" s="1"/>
      <c r="AK79" s="1"/>
      <c r="AL79" s="1"/>
      <c r="AM79" s="1"/>
      <c r="AN79" s="1"/>
      <c r="AO79" s="1"/>
      <c r="AP79" s="1"/>
      <c r="AQ79" s="1"/>
      <c r="AR79" s="1"/>
      <c r="AS79" s="1"/>
      <c r="AT79" s="1"/>
      <c r="AU79" s="1"/>
      <c r="AV79" s="1"/>
      <c r="AW79" s="1"/>
      <c r="AX79" s="1"/>
      <c r="AY79" s="1"/>
      <c r="AZ79" s="1"/>
    </row>
    <row r="80" spans="1:52" ht="1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6"/>
      <c r="AC80" s="6"/>
      <c r="AD80" s="1"/>
      <c r="AE80" s="1"/>
      <c r="AF80" s="1"/>
      <c r="AG80" s="1"/>
      <c r="AH80" s="1"/>
      <c r="AI80" s="1"/>
      <c r="AJ80" s="1"/>
      <c r="AK80" s="1"/>
      <c r="AL80" s="1"/>
      <c r="AM80" s="1"/>
      <c r="AN80" s="1"/>
      <c r="AO80" s="1"/>
      <c r="AP80" s="1"/>
      <c r="AQ80" s="1"/>
      <c r="AR80" s="1"/>
      <c r="AS80" s="1"/>
      <c r="AT80" s="1"/>
      <c r="AU80" s="1"/>
      <c r="AV80" s="1"/>
      <c r="AW80" s="1"/>
      <c r="AX80" s="1"/>
      <c r="AY80" s="1"/>
      <c r="AZ80" s="1"/>
    </row>
    <row r="81" spans="1:52" ht="1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6"/>
      <c r="AC81" s="6"/>
      <c r="AD81" s="1"/>
      <c r="AE81" s="1"/>
      <c r="AF81" s="1"/>
      <c r="AG81" s="1"/>
      <c r="AH81" s="1"/>
      <c r="AI81" s="1"/>
      <c r="AJ81" s="1"/>
      <c r="AK81" s="1"/>
      <c r="AL81" s="1"/>
      <c r="AM81" s="1"/>
      <c r="AN81" s="1"/>
      <c r="AO81" s="1"/>
      <c r="AP81" s="1"/>
      <c r="AQ81" s="1"/>
      <c r="AR81" s="1"/>
      <c r="AS81" s="1"/>
      <c r="AT81" s="1"/>
      <c r="AU81" s="1"/>
      <c r="AV81" s="1"/>
      <c r="AW81" s="1"/>
      <c r="AX81" s="1"/>
      <c r="AY81" s="1"/>
      <c r="AZ81" s="1"/>
    </row>
    <row r="82" spans="1:52" ht="1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6"/>
      <c r="AC82" s="6"/>
      <c r="AD82" s="1"/>
      <c r="AE82" s="1"/>
      <c r="AF82" s="1"/>
      <c r="AG82" s="1"/>
      <c r="AH82" s="1"/>
      <c r="AI82" s="1"/>
      <c r="AJ82" s="1"/>
      <c r="AK82" s="1"/>
      <c r="AL82" s="1"/>
      <c r="AM82" s="1"/>
      <c r="AN82" s="1"/>
      <c r="AO82" s="1"/>
      <c r="AP82" s="1"/>
      <c r="AQ82" s="1"/>
      <c r="AR82" s="1"/>
      <c r="AS82" s="1"/>
      <c r="AT82" s="1"/>
      <c r="AU82" s="1"/>
      <c r="AV82" s="1"/>
      <c r="AW82" s="1"/>
      <c r="AX82" s="1"/>
      <c r="AY82" s="1"/>
      <c r="AZ82" s="1"/>
    </row>
    <row r="83" spans="1:52" ht="1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6"/>
      <c r="AC83" s="6"/>
      <c r="AD83" s="1"/>
      <c r="AE83" s="1"/>
      <c r="AF83" s="1"/>
      <c r="AG83" s="1"/>
      <c r="AH83" s="1"/>
      <c r="AI83" s="1"/>
      <c r="AJ83" s="1"/>
      <c r="AK83" s="1"/>
      <c r="AL83" s="1"/>
      <c r="AM83" s="1"/>
      <c r="AN83" s="1"/>
      <c r="AO83" s="1"/>
      <c r="AP83" s="1"/>
      <c r="AQ83" s="1"/>
      <c r="AR83" s="1"/>
      <c r="AS83" s="1"/>
      <c r="AT83" s="1"/>
      <c r="AU83" s="1"/>
      <c r="AV83" s="1"/>
      <c r="AW83" s="1"/>
      <c r="AX83" s="1"/>
      <c r="AY83" s="1"/>
      <c r="AZ83" s="1"/>
    </row>
    <row r="84" spans="1:52" ht="1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6"/>
      <c r="AC84" s="6"/>
      <c r="AD84" s="1"/>
      <c r="AE84" s="1"/>
      <c r="AF84" s="1"/>
      <c r="AG84" s="1"/>
      <c r="AH84" s="1"/>
      <c r="AI84" s="1"/>
      <c r="AJ84" s="1"/>
      <c r="AK84" s="1"/>
      <c r="AL84" s="1"/>
      <c r="AM84" s="1"/>
      <c r="AN84" s="1"/>
      <c r="AO84" s="1"/>
      <c r="AP84" s="1"/>
      <c r="AQ84" s="1"/>
      <c r="AR84" s="1"/>
      <c r="AS84" s="1"/>
      <c r="AT84" s="1"/>
      <c r="AU84" s="1"/>
      <c r="AV84" s="1"/>
      <c r="AW84" s="1"/>
      <c r="AX84" s="1"/>
      <c r="AY84" s="1"/>
      <c r="AZ84" s="1"/>
    </row>
    <row r="85" spans="1:52" ht="1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6"/>
      <c r="AC85" s="6"/>
      <c r="AD85" s="1"/>
      <c r="AE85" s="1"/>
      <c r="AF85" s="1"/>
      <c r="AG85" s="1"/>
      <c r="AH85" s="1"/>
      <c r="AI85" s="1"/>
      <c r="AJ85" s="1"/>
      <c r="AK85" s="1"/>
      <c r="AL85" s="1"/>
      <c r="AM85" s="1"/>
      <c r="AN85" s="1"/>
      <c r="AO85" s="1"/>
      <c r="AP85" s="1"/>
      <c r="AQ85" s="1"/>
      <c r="AR85" s="1"/>
      <c r="AS85" s="1"/>
      <c r="AT85" s="1"/>
      <c r="AU85" s="1"/>
      <c r="AV85" s="1"/>
      <c r="AW85" s="1"/>
      <c r="AX85" s="1"/>
      <c r="AY85" s="1"/>
      <c r="AZ85" s="1"/>
    </row>
    <row r="86" spans="1:52" ht="1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6"/>
      <c r="AC86" s="6"/>
      <c r="AD86" s="1"/>
      <c r="AE86" s="1"/>
      <c r="AF86" s="1"/>
      <c r="AG86" s="1"/>
      <c r="AH86" s="1"/>
      <c r="AI86" s="1"/>
      <c r="AJ86" s="1"/>
      <c r="AK86" s="1"/>
      <c r="AL86" s="1"/>
      <c r="AM86" s="1"/>
      <c r="AN86" s="1"/>
      <c r="AO86" s="1"/>
      <c r="AP86" s="1"/>
      <c r="AQ86" s="1"/>
      <c r="AR86" s="1"/>
      <c r="AS86" s="1"/>
      <c r="AT86" s="1"/>
      <c r="AU86" s="1"/>
      <c r="AV86" s="1"/>
      <c r="AW86" s="1"/>
      <c r="AX86" s="1"/>
      <c r="AY86" s="1"/>
      <c r="AZ86" s="1"/>
    </row>
    <row r="87" spans="1:52" ht="1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6"/>
      <c r="AC87" s="6"/>
      <c r="AD87" s="1"/>
      <c r="AE87" s="1"/>
      <c r="AF87" s="1"/>
      <c r="AG87" s="1"/>
      <c r="AH87" s="1"/>
      <c r="AI87" s="1"/>
      <c r="AJ87" s="1"/>
      <c r="AK87" s="1"/>
      <c r="AL87" s="1"/>
      <c r="AM87" s="1"/>
      <c r="AN87" s="1"/>
      <c r="AO87" s="1"/>
      <c r="AP87" s="1"/>
      <c r="AQ87" s="1"/>
      <c r="AR87" s="1"/>
      <c r="AS87" s="1"/>
      <c r="AT87" s="1"/>
      <c r="AU87" s="1"/>
      <c r="AV87" s="1"/>
      <c r="AW87" s="1"/>
      <c r="AX87" s="1"/>
      <c r="AY87" s="1"/>
      <c r="AZ87" s="1"/>
    </row>
    <row r="88" spans="1:52" ht="1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6"/>
      <c r="AC88" s="6"/>
      <c r="AD88" s="1"/>
      <c r="AE88" s="1"/>
      <c r="AF88" s="1"/>
      <c r="AG88" s="1"/>
      <c r="AH88" s="1"/>
      <c r="AI88" s="1"/>
      <c r="AJ88" s="1"/>
      <c r="AK88" s="1"/>
      <c r="AL88" s="1"/>
      <c r="AM88" s="1"/>
      <c r="AN88" s="1"/>
      <c r="AO88" s="1"/>
      <c r="AP88" s="1"/>
      <c r="AQ88" s="1"/>
      <c r="AR88" s="1"/>
      <c r="AS88" s="1"/>
      <c r="AT88" s="1"/>
      <c r="AU88" s="1"/>
      <c r="AV88" s="1"/>
      <c r="AW88" s="1"/>
      <c r="AX88" s="1"/>
      <c r="AY88" s="1"/>
      <c r="AZ88" s="1"/>
    </row>
    <row r="89" spans="1:52" ht="1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6"/>
      <c r="AC89" s="6"/>
      <c r="AD89" s="1"/>
      <c r="AE89" s="1"/>
      <c r="AF89" s="1"/>
      <c r="AG89" s="1"/>
      <c r="AH89" s="1"/>
      <c r="AI89" s="1"/>
      <c r="AJ89" s="1"/>
      <c r="AK89" s="1"/>
      <c r="AL89" s="1"/>
      <c r="AM89" s="1"/>
      <c r="AN89" s="1"/>
      <c r="AO89" s="1"/>
      <c r="AP89" s="1"/>
      <c r="AQ89" s="1"/>
      <c r="AR89" s="1"/>
      <c r="AS89" s="1"/>
      <c r="AT89" s="1"/>
      <c r="AU89" s="1"/>
      <c r="AV89" s="1"/>
      <c r="AW89" s="1"/>
      <c r="AX89" s="1"/>
      <c r="AY89" s="1"/>
      <c r="AZ89" s="1"/>
    </row>
    <row r="90" spans="1:52" ht="1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6"/>
      <c r="AC90" s="6"/>
      <c r="AD90" s="1"/>
      <c r="AE90" s="1"/>
      <c r="AF90" s="1"/>
      <c r="AG90" s="1"/>
      <c r="AH90" s="1"/>
      <c r="AI90" s="1"/>
      <c r="AJ90" s="1"/>
      <c r="AK90" s="1"/>
      <c r="AL90" s="1"/>
      <c r="AM90" s="1"/>
      <c r="AN90" s="1"/>
      <c r="AO90" s="1"/>
      <c r="AP90" s="1"/>
      <c r="AQ90" s="1"/>
      <c r="AR90" s="1"/>
      <c r="AS90" s="1"/>
      <c r="AT90" s="1"/>
      <c r="AU90" s="1"/>
      <c r="AV90" s="1"/>
      <c r="AW90" s="1"/>
      <c r="AX90" s="1"/>
      <c r="AY90" s="1"/>
      <c r="AZ90" s="1"/>
    </row>
    <row r="91" spans="1:52" ht="1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6"/>
      <c r="AC91" s="6"/>
      <c r="AD91" s="1"/>
      <c r="AE91" s="1"/>
      <c r="AF91" s="1"/>
      <c r="AG91" s="1"/>
      <c r="AH91" s="1"/>
      <c r="AI91" s="1"/>
      <c r="AJ91" s="1"/>
      <c r="AK91" s="1"/>
      <c r="AL91" s="1"/>
      <c r="AM91" s="1"/>
      <c r="AN91" s="1"/>
      <c r="AO91" s="1"/>
      <c r="AP91" s="1"/>
      <c r="AQ91" s="1"/>
      <c r="AR91" s="1"/>
      <c r="AS91" s="1"/>
      <c r="AT91" s="1"/>
      <c r="AU91" s="1"/>
      <c r="AV91" s="1"/>
      <c r="AW91" s="1"/>
      <c r="AX91" s="1"/>
      <c r="AY91" s="1"/>
      <c r="AZ91" s="1"/>
    </row>
    <row r="92" spans="1:52" ht="1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6"/>
      <c r="AC92" s="6"/>
      <c r="AD92" s="1"/>
      <c r="AE92" s="1"/>
      <c r="AF92" s="1"/>
      <c r="AG92" s="1"/>
      <c r="AH92" s="1"/>
      <c r="AI92" s="1"/>
      <c r="AJ92" s="1"/>
      <c r="AK92" s="1"/>
      <c r="AL92" s="1"/>
      <c r="AM92" s="1"/>
      <c r="AN92" s="1"/>
      <c r="AO92" s="1"/>
      <c r="AP92" s="1"/>
      <c r="AQ92" s="1"/>
      <c r="AR92" s="1"/>
      <c r="AS92" s="1"/>
      <c r="AT92" s="1"/>
      <c r="AU92" s="1"/>
      <c r="AV92" s="1"/>
      <c r="AW92" s="1"/>
      <c r="AX92" s="1"/>
      <c r="AY92" s="1"/>
      <c r="AZ92" s="1"/>
    </row>
    <row r="93" spans="1:52" ht="1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6"/>
      <c r="AC93" s="6"/>
      <c r="AD93" s="1"/>
      <c r="AE93" s="1"/>
      <c r="AF93" s="1"/>
      <c r="AG93" s="1"/>
      <c r="AH93" s="1"/>
      <c r="AI93" s="1"/>
      <c r="AJ93" s="1"/>
      <c r="AK93" s="1"/>
      <c r="AL93" s="1"/>
      <c r="AM93" s="1"/>
      <c r="AN93" s="1"/>
      <c r="AO93" s="1"/>
      <c r="AP93" s="1"/>
      <c r="AQ93" s="1"/>
      <c r="AR93" s="1"/>
      <c r="AS93" s="1"/>
      <c r="AT93" s="1"/>
      <c r="AU93" s="1"/>
      <c r="AV93" s="1"/>
      <c r="AW93" s="1"/>
      <c r="AX93" s="1"/>
      <c r="AY93" s="1"/>
      <c r="AZ93" s="1"/>
    </row>
    <row r="94" spans="1:52" ht="1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6"/>
      <c r="AC94" s="6"/>
      <c r="AD94" s="1"/>
      <c r="AE94" s="1"/>
      <c r="AF94" s="1"/>
      <c r="AG94" s="1"/>
      <c r="AH94" s="1"/>
      <c r="AI94" s="1"/>
      <c r="AJ94" s="1"/>
      <c r="AK94" s="1"/>
      <c r="AL94" s="1"/>
      <c r="AM94" s="1"/>
      <c r="AN94" s="1"/>
      <c r="AO94" s="1"/>
      <c r="AP94" s="1"/>
      <c r="AQ94" s="1"/>
      <c r="AR94" s="1"/>
      <c r="AS94" s="1"/>
      <c r="AT94" s="1"/>
      <c r="AU94" s="1"/>
      <c r="AV94" s="1"/>
      <c r="AW94" s="1"/>
      <c r="AX94" s="1"/>
      <c r="AY94" s="1"/>
      <c r="AZ94" s="1"/>
    </row>
    <row r="95" spans="1:52" ht="1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6"/>
      <c r="AC95" s="6"/>
      <c r="AD95" s="1"/>
      <c r="AE95" s="1"/>
      <c r="AF95" s="1"/>
      <c r="AG95" s="1"/>
      <c r="AH95" s="1"/>
      <c r="AI95" s="1"/>
      <c r="AJ95" s="1"/>
      <c r="AK95" s="1"/>
      <c r="AL95" s="1"/>
      <c r="AM95" s="1"/>
      <c r="AN95" s="1"/>
      <c r="AO95" s="1"/>
      <c r="AP95" s="1"/>
      <c r="AQ95" s="1"/>
      <c r="AR95" s="1"/>
      <c r="AS95" s="1"/>
      <c r="AT95" s="1"/>
      <c r="AU95" s="1"/>
      <c r="AV95" s="1"/>
      <c r="AW95" s="1"/>
      <c r="AX95" s="1"/>
      <c r="AY95" s="1"/>
      <c r="AZ95" s="1"/>
    </row>
    <row r="96" spans="1:52" ht="1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6"/>
      <c r="AC96" s="6"/>
      <c r="AD96" s="1"/>
      <c r="AE96" s="1"/>
      <c r="AF96" s="1"/>
      <c r="AG96" s="1"/>
      <c r="AH96" s="1"/>
      <c r="AI96" s="1"/>
      <c r="AJ96" s="1"/>
      <c r="AK96" s="1"/>
      <c r="AL96" s="1"/>
      <c r="AM96" s="1"/>
      <c r="AN96" s="1"/>
      <c r="AO96" s="1"/>
      <c r="AP96" s="1"/>
      <c r="AQ96" s="1"/>
      <c r="AR96" s="1"/>
      <c r="AS96" s="1"/>
      <c r="AT96" s="1"/>
      <c r="AU96" s="1"/>
      <c r="AV96" s="1"/>
      <c r="AW96" s="1"/>
      <c r="AX96" s="1"/>
      <c r="AY96" s="1"/>
      <c r="AZ96" s="1"/>
    </row>
    <row r="97" spans="1:52" ht="1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6"/>
      <c r="AC97" s="6"/>
      <c r="AD97" s="1"/>
      <c r="AE97" s="1"/>
      <c r="AF97" s="1"/>
      <c r="AG97" s="1"/>
      <c r="AH97" s="1"/>
      <c r="AI97" s="1"/>
      <c r="AJ97" s="1"/>
      <c r="AK97" s="1"/>
      <c r="AL97" s="1"/>
      <c r="AM97" s="1"/>
      <c r="AN97" s="1"/>
      <c r="AO97" s="1"/>
      <c r="AP97" s="1"/>
      <c r="AQ97" s="1"/>
      <c r="AR97" s="1"/>
      <c r="AS97" s="1"/>
      <c r="AT97" s="1"/>
      <c r="AU97" s="1"/>
      <c r="AV97" s="1"/>
      <c r="AW97" s="1"/>
      <c r="AX97" s="1"/>
      <c r="AY97" s="1"/>
      <c r="AZ97" s="1"/>
    </row>
    <row r="98" spans="1:52" ht="1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6"/>
      <c r="AC98" s="6"/>
      <c r="AD98" s="1"/>
      <c r="AE98" s="1"/>
      <c r="AF98" s="1"/>
      <c r="AG98" s="1"/>
      <c r="AH98" s="1"/>
      <c r="AI98" s="1"/>
      <c r="AJ98" s="1"/>
      <c r="AK98" s="1"/>
      <c r="AL98" s="1"/>
      <c r="AM98" s="1"/>
      <c r="AN98" s="1"/>
      <c r="AO98" s="1"/>
      <c r="AP98" s="1"/>
      <c r="AQ98" s="1"/>
      <c r="AR98" s="1"/>
      <c r="AS98" s="1"/>
      <c r="AT98" s="1"/>
      <c r="AU98" s="1"/>
      <c r="AV98" s="1"/>
      <c r="AW98" s="1"/>
      <c r="AX98" s="1"/>
      <c r="AY98" s="1"/>
      <c r="AZ98" s="1"/>
    </row>
    <row r="99" spans="1:52" ht="1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6"/>
      <c r="AC99" s="6"/>
      <c r="AD99" s="1"/>
      <c r="AE99" s="1"/>
      <c r="AF99" s="1"/>
      <c r="AG99" s="1"/>
      <c r="AH99" s="1"/>
      <c r="AI99" s="1"/>
      <c r="AJ99" s="1"/>
      <c r="AK99" s="1"/>
      <c r="AL99" s="1"/>
      <c r="AM99" s="1"/>
      <c r="AN99" s="1"/>
      <c r="AO99" s="1"/>
      <c r="AP99" s="1"/>
      <c r="AQ99" s="1"/>
      <c r="AR99" s="1"/>
      <c r="AS99" s="1"/>
      <c r="AT99" s="1"/>
      <c r="AU99" s="1"/>
      <c r="AV99" s="1"/>
      <c r="AW99" s="1"/>
      <c r="AX99" s="1"/>
      <c r="AY99" s="1"/>
      <c r="AZ99" s="1"/>
    </row>
    <row r="100" spans="1:52" ht="1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6"/>
      <c r="AC100" s="6"/>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ht="1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6"/>
      <c r="AC101" s="6"/>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ht="1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6"/>
      <c r="AC102" s="6"/>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ht="1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6"/>
      <c r="AC103" s="6"/>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ht="1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6"/>
      <c r="AC104" s="6"/>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ht="1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6"/>
      <c r="AC105" s="6"/>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ht="1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6"/>
      <c r="AC106" s="6"/>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ht="1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6"/>
      <c r="AC107" s="6"/>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ht="1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6"/>
      <c r="AC108" s="6"/>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ht="1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6"/>
      <c r="AC109" s="6"/>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ht="1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6"/>
      <c r="AC110" s="6"/>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ht="1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6"/>
      <c r="AC111" s="6"/>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ht="1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6"/>
      <c r="AC112" s="6"/>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ht="1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6"/>
      <c r="AC113" s="6"/>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ht="1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6"/>
      <c r="AC114" s="6"/>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ht="1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6"/>
      <c r="AC115" s="6"/>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ht="1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6"/>
      <c r="AC116" s="6"/>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ht="1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6"/>
      <c r="AC117" s="6"/>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ht="1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6"/>
      <c r="AC118" s="6"/>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ht="1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6"/>
      <c r="AC119" s="6"/>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ht="1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6"/>
      <c r="AC120" s="6"/>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ht="1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6"/>
      <c r="AC121" s="6"/>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ht="1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6"/>
      <c r="AC122" s="6"/>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ht="1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6"/>
      <c r="AC123" s="6"/>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ht="1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6"/>
      <c r="AC124" s="6"/>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ht="1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6"/>
      <c r="AC125" s="6"/>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ht="1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6"/>
      <c r="AC126" s="6"/>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ht="1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6"/>
      <c r="AC127" s="6"/>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ht="1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6"/>
      <c r="AC128" s="6"/>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ht="1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6"/>
      <c r="AC129" s="6"/>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ht="1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6"/>
      <c r="AC130" s="6"/>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ht="1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6"/>
      <c r="AC131" s="6"/>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ht="1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6"/>
      <c r="AC132" s="6"/>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ht="1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6"/>
      <c r="AC133" s="6"/>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ht="1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6"/>
      <c r="AC134" s="6"/>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ht="1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6"/>
      <c r="AC135" s="6"/>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ht="1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6"/>
      <c r="AC136" s="6"/>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ht="1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6"/>
      <c r="AC137" s="6"/>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ht="1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6"/>
      <c r="AC138" s="6"/>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ht="1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6"/>
      <c r="AC139" s="6"/>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ht="1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6"/>
      <c r="AC140" s="6"/>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ht="1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6"/>
      <c r="AC141" s="6"/>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ht="1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6"/>
      <c r="AC142" s="6"/>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ht="1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6"/>
      <c r="AC143" s="6"/>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ht="1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6"/>
      <c r="AC144" s="6"/>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ht="1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6"/>
      <c r="AC145" s="6"/>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ht="1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6"/>
      <c r="AC146" s="6"/>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ht="1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6"/>
      <c r="AC147" s="6"/>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ht="1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6"/>
      <c r="AC148" s="6"/>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ht="1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6"/>
      <c r="AC149" s="6"/>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ht="1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6"/>
      <c r="AC150" s="6"/>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ht="1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6"/>
      <c r="AC151" s="6"/>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ht="1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6"/>
      <c r="AC152" s="6"/>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ht="1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6"/>
      <c r="AC153" s="6"/>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ht="1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6"/>
      <c r="AC154" s="6"/>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ht="1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6"/>
      <c r="AC155" s="6"/>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ht="1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6"/>
      <c r="AC156" s="6"/>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ht="1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6"/>
      <c r="AC157" s="6"/>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ht="1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6"/>
      <c r="AC158" s="6"/>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ht="1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6"/>
      <c r="AC159" s="6"/>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ht="1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6"/>
      <c r="AC160" s="6"/>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ht="1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6"/>
      <c r="AC161" s="6"/>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ht="1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6"/>
      <c r="AC162" s="6"/>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ht="1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6"/>
      <c r="AC163" s="6"/>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ht="1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6"/>
      <c r="AC164" s="6"/>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ht="1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6"/>
      <c r="AC165" s="6"/>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ht="1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6"/>
      <c r="AC166" s="6"/>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ht="1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6"/>
      <c r="AC167" s="6"/>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ht="1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6"/>
      <c r="AC168" s="6"/>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ht="1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6"/>
      <c r="AC169" s="6"/>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ht="1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6"/>
      <c r="AC170" s="6"/>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ht="1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6"/>
      <c r="AC171" s="6"/>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ht="1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6"/>
      <c r="AC172" s="6"/>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ht="1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6"/>
      <c r="AC173" s="6"/>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ht="1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6"/>
      <c r="AC174" s="6"/>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ht="1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6"/>
      <c r="AC175" s="6"/>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ht="1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6"/>
      <c r="AC176" s="6"/>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ht="1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6"/>
      <c r="AC177" s="6"/>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ht="1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6"/>
      <c r="AC178" s="6"/>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ht="1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6"/>
      <c r="AC179" s="6"/>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ht="1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6"/>
      <c r="AC180" s="6"/>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ht="1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6"/>
      <c r="AC181" s="6"/>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ht="1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6"/>
      <c r="AC182" s="6"/>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ht="1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6"/>
      <c r="AC183" s="6"/>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ht="1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6"/>
      <c r="AC184" s="6"/>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ht="1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6"/>
      <c r="AC185" s="6"/>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ht="1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6"/>
      <c r="AC186" s="6"/>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ht="1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6"/>
      <c r="AC187" s="6"/>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ht="1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6"/>
      <c r="AC188" s="6"/>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ht="1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6"/>
      <c r="AC189" s="6"/>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ht="1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6"/>
      <c r="AC190" s="6"/>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ht="1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6"/>
      <c r="AC191" s="6"/>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ht="1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6"/>
      <c r="AC192" s="6"/>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ht="1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6"/>
      <c r="AC193" s="6"/>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ht="1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6"/>
      <c r="AC194" s="6"/>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ht="1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6"/>
      <c r="AC195" s="6"/>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ht="1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6"/>
      <c r="AC196" s="6"/>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ht="1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6"/>
      <c r="AC197" s="6"/>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ht="1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6"/>
      <c r="AC198" s="6"/>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ht="1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6"/>
      <c r="AC199" s="6"/>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ht="1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6"/>
      <c r="AC200" s="6"/>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ht="1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6"/>
      <c r="AC201" s="6"/>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ht="1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6"/>
      <c r="AC202" s="6"/>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ht="1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6"/>
      <c r="AC203" s="6"/>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ht="1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6"/>
      <c r="AC204" s="6"/>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ht="1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6"/>
      <c r="AC205" s="6"/>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ht="1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6"/>
      <c r="AC206" s="6"/>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ht="1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6"/>
      <c r="AC207" s="6"/>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ht="1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6"/>
      <c r="AC208" s="6"/>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ht="1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6"/>
      <c r="AC209" s="6"/>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ht="1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6"/>
      <c r="AC210" s="6"/>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ht="1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6"/>
      <c r="AC211" s="6"/>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ht="1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6"/>
      <c r="AC212" s="6"/>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ht="1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6"/>
      <c r="AC213" s="6"/>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ht="1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6"/>
      <c r="AC214" s="6"/>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ht="1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6"/>
      <c r="AC215" s="6"/>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ht="1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6"/>
      <c r="AC216" s="6"/>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ht="1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6"/>
      <c r="AC217" s="6"/>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ht="1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6"/>
      <c r="AC218" s="6"/>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ht="1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6"/>
      <c r="AC219" s="6"/>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ht="1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6"/>
      <c r="AC220" s="6"/>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ht="1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6"/>
      <c r="AC221" s="6"/>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ht="1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6"/>
      <c r="AC222" s="6"/>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ht="1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6"/>
      <c r="AC223" s="6"/>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ht="1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6"/>
      <c r="AC224" s="6"/>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ht="1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6"/>
      <c r="AC225" s="6"/>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ht="1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6"/>
      <c r="AC226" s="6"/>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ht="1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6"/>
      <c r="AC227" s="6"/>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ht="1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6"/>
      <c r="AC228" s="6"/>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ht="1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6"/>
      <c r="AC229" s="6"/>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ht="1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6"/>
      <c r="AC230" s="6"/>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ht="1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6"/>
      <c r="AC231" s="6"/>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ht="1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6"/>
      <c r="AC232" s="6"/>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ht="1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6"/>
      <c r="AC233" s="6"/>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ht="1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6"/>
      <c r="AC234" s="6"/>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ht="1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6"/>
      <c r="AC235" s="6"/>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ht="1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6"/>
      <c r="AC236" s="6"/>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ht="1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6"/>
      <c r="AC237" s="6"/>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ht="1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6"/>
      <c r="AC238" s="6"/>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ht="1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6"/>
      <c r="AC239" s="6"/>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ht="1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6"/>
      <c r="AC240" s="6"/>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ht="1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6"/>
      <c r="AC241" s="6"/>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ht="1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6"/>
      <c r="AC242" s="6"/>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ht="1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6"/>
      <c r="AC243" s="6"/>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ht="1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6"/>
      <c r="AC244" s="6"/>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ht="1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6"/>
      <c r="AC245" s="6"/>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ht="1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6"/>
      <c r="AC246" s="6"/>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ht="1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6"/>
      <c r="AC247" s="6"/>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ht="1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6"/>
      <c r="AC248" s="6"/>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ht="1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6"/>
      <c r="AC249" s="6"/>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ht="1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6"/>
      <c r="AC250" s="6"/>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ht="1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6"/>
      <c r="AC251" s="6"/>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ht="1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6"/>
      <c r="AC252" s="6"/>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ht="1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6"/>
      <c r="AC253" s="6"/>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ht="1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6"/>
      <c r="AC254" s="6"/>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ht="1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6"/>
      <c r="AC255" s="6"/>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ht="1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6"/>
      <c r="AC256" s="6"/>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ht="1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6"/>
      <c r="AC257" s="6"/>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ht="1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6"/>
      <c r="AC258" s="6"/>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ht="1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6"/>
      <c r="AC259" s="6"/>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ht="1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6"/>
      <c r="AC260" s="6"/>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ht="1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6"/>
      <c r="AC261" s="6"/>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ht="1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6"/>
      <c r="AC262" s="6"/>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ht="1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6"/>
      <c r="AC263" s="6"/>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ht="1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6"/>
      <c r="AC264" s="6"/>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ht="1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6"/>
      <c r="AC265" s="6"/>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ht="1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6"/>
      <c r="AC266" s="6"/>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ht="1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6"/>
      <c r="AC267" s="6"/>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ht="1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6"/>
      <c r="AC268" s="6"/>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ht="1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6"/>
      <c r="AC269" s="6"/>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ht="1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6"/>
      <c r="AC270" s="6"/>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ht="1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6"/>
      <c r="AC271" s="6"/>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ht="1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6"/>
      <c r="AC272" s="6"/>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ht="1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6"/>
      <c r="AC273" s="6"/>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ht="1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6"/>
      <c r="AC274" s="6"/>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ht="1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6"/>
      <c r="AC275" s="6"/>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ht="1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6"/>
      <c r="AC276" s="6"/>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ht="1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6"/>
      <c r="AC277" s="6"/>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ht="1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6"/>
      <c r="AC278" s="6"/>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ht="1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6"/>
      <c r="AC279" s="6"/>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ht="1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6"/>
      <c r="AC280" s="6"/>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ht="1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6"/>
      <c r="AC281" s="6"/>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ht="1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6"/>
      <c r="AC282" s="6"/>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ht="1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6"/>
      <c r="AC283" s="6"/>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ht="1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6"/>
      <c r="AC284" s="6"/>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ht="1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6"/>
      <c r="AC285" s="6"/>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ht="1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6"/>
      <c r="AC286" s="6"/>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ht="1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6"/>
      <c r="AC287" s="6"/>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ht="1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6"/>
      <c r="AC288" s="6"/>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ht="1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6"/>
      <c r="AC289" s="6"/>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ht="1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6"/>
      <c r="AC290" s="6"/>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ht="1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6"/>
      <c r="AC291" s="6"/>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ht="1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6"/>
      <c r="AC292" s="6"/>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ht="1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6"/>
      <c r="AC293" s="6"/>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ht="1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6"/>
      <c r="AC294" s="6"/>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ht="1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6"/>
      <c r="AC295" s="6"/>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ht="1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6"/>
      <c r="AC296" s="6"/>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ht="1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6"/>
      <c r="AC297" s="6"/>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ht="1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6"/>
      <c r="AC298" s="6"/>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ht="1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6"/>
      <c r="AC299" s="6"/>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ht="1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6"/>
      <c r="AC300" s="6"/>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ht="1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6"/>
      <c r="AC301" s="6"/>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ht="1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6"/>
      <c r="AC302" s="6"/>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ht="1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6"/>
      <c r="AC303" s="6"/>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ht="1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6"/>
      <c r="AC304" s="6"/>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ht="1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6"/>
      <c r="AC305" s="6"/>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ht="1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6"/>
      <c r="AC306" s="6"/>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ht="1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6"/>
      <c r="AC307" s="6"/>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ht="1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6"/>
      <c r="AC308" s="6"/>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ht="1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6"/>
      <c r="AC309" s="6"/>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ht="1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6"/>
      <c r="AC310" s="6"/>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ht="1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6"/>
      <c r="AC311" s="6"/>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ht="1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6"/>
      <c r="AC312" s="6"/>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ht="1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6"/>
      <c r="AC313" s="6"/>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ht="1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6"/>
      <c r="AC314" s="6"/>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ht="1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6"/>
      <c r="AC315" s="6"/>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ht="1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6"/>
      <c r="AC316" s="6"/>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ht="1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6"/>
      <c r="AC317" s="6"/>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ht="1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6"/>
      <c r="AC318" s="6"/>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ht="1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6"/>
      <c r="AC319" s="6"/>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ht="1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6"/>
      <c r="AC320" s="6"/>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ht="1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6"/>
      <c r="AC321" s="6"/>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ht="1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6"/>
      <c r="AC322" s="6"/>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ht="1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6"/>
      <c r="AC323" s="6"/>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ht="1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6"/>
      <c r="AC324" s="6"/>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ht="1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6"/>
      <c r="AC325" s="6"/>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ht="1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6"/>
      <c r="AC326" s="6"/>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ht="1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6"/>
      <c r="AC327" s="6"/>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ht="1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6"/>
      <c r="AC328" s="6"/>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ht="1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6"/>
      <c r="AC329" s="6"/>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ht="1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6"/>
      <c r="AC330" s="6"/>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ht="1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6"/>
      <c r="AC331" s="6"/>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ht="1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6"/>
      <c r="AC332" s="6"/>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ht="1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6"/>
      <c r="AC333" s="6"/>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ht="1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6"/>
      <c r="AC334" s="6"/>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ht="1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6"/>
      <c r="AC335" s="6"/>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ht="1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6"/>
      <c r="AC336" s="6"/>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ht="1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6"/>
      <c r="AC337" s="6"/>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ht="1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6"/>
      <c r="AC338" s="6"/>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ht="1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6"/>
      <c r="AC339" s="6"/>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ht="1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6"/>
      <c r="AC340" s="6"/>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ht="1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6"/>
      <c r="AC341" s="6"/>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ht="1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6"/>
      <c r="AC342" s="6"/>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ht="1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6"/>
      <c r="AC343" s="6"/>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ht="1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6"/>
      <c r="AC344" s="6"/>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ht="1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6"/>
      <c r="AC345" s="6"/>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ht="1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6"/>
      <c r="AC346" s="6"/>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ht="1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6"/>
      <c r="AC347" s="6"/>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ht="1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6"/>
      <c r="AC348" s="6"/>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ht="1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6"/>
      <c r="AC349" s="6"/>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ht="1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6"/>
      <c r="AC350" s="6"/>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ht="1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6"/>
      <c r="AC351" s="6"/>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ht="1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6"/>
      <c r="AC352" s="6"/>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ht="1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6"/>
      <c r="AC353" s="6"/>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ht="1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6"/>
      <c r="AC354" s="6"/>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ht="1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6"/>
      <c r="AC355" s="6"/>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ht="1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6"/>
      <c r="AC356" s="6"/>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ht="1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6"/>
      <c r="AC357" s="6"/>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ht="1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6"/>
      <c r="AC358" s="6"/>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ht="1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6"/>
      <c r="AC359" s="6"/>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ht="1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6"/>
      <c r="AC360" s="6"/>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ht="1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6"/>
      <c r="AC361" s="6"/>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ht="1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6"/>
      <c r="AC362" s="6"/>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ht="1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6"/>
      <c r="AC363" s="6"/>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ht="1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6"/>
      <c r="AC364" s="6"/>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ht="1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6"/>
      <c r="AC365" s="6"/>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ht="1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6"/>
      <c r="AC366" s="6"/>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ht="1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6"/>
      <c r="AC367" s="6"/>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ht="1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6"/>
      <c r="AC368" s="6"/>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ht="1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6"/>
      <c r="AC369" s="6"/>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ht="1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6"/>
      <c r="AC370" s="6"/>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ht="1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6"/>
      <c r="AC371" s="6"/>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ht="1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6"/>
      <c r="AC372" s="6"/>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ht="1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6"/>
      <c r="AC373" s="6"/>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ht="1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6"/>
      <c r="AC374" s="6"/>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ht="1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6"/>
      <c r="AC375" s="6"/>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ht="1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6"/>
      <c r="AC376" s="6"/>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ht="1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6"/>
      <c r="AC377" s="6"/>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ht="1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6"/>
      <c r="AC378" s="6"/>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ht="1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6"/>
      <c r="AC379" s="6"/>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ht="1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6"/>
      <c r="AC380" s="6"/>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ht="1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6"/>
      <c r="AC381" s="6"/>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ht="1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6"/>
      <c r="AC382" s="6"/>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ht="1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6"/>
      <c r="AC383" s="6"/>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ht="1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6"/>
      <c r="AC384" s="6"/>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ht="1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6"/>
      <c r="AC385" s="6"/>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ht="1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6"/>
      <c r="AC386" s="6"/>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ht="1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6"/>
      <c r="AC387" s="6"/>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ht="1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6"/>
      <c r="AC388" s="6"/>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ht="1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6"/>
      <c r="AC389" s="6"/>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ht="1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6"/>
      <c r="AC390" s="6"/>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ht="1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6"/>
      <c r="AC391" s="6"/>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ht="1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6"/>
      <c r="AC392" s="6"/>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ht="1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6"/>
      <c r="AC393" s="6"/>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ht="1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6"/>
      <c r="AC394" s="6"/>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ht="1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6"/>
      <c r="AC395" s="6"/>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ht="1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6"/>
      <c r="AC396" s="6"/>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ht="1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6"/>
      <c r="AC397" s="6"/>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ht="1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6"/>
      <c r="AC398" s="6"/>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ht="1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6"/>
      <c r="AC399" s="6"/>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ht="1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6"/>
      <c r="AC400" s="6"/>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ht="1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6"/>
      <c r="AC401" s="6"/>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ht="1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6"/>
      <c r="AC402" s="6"/>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ht="1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6"/>
      <c r="AC403" s="6"/>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ht="1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6"/>
      <c r="AC404" s="6"/>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ht="1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6"/>
      <c r="AC405" s="6"/>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ht="1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6"/>
      <c r="AC406" s="6"/>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ht="1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6"/>
      <c r="AC407" s="6"/>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ht="1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6"/>
      <c r="AC408" s="6"/>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ht="1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6"/>
      <c r="AC409" s="6"/>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ht="1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6"/>
      <c r="AC410" s="6"/>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ht="1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6"/>
      <c r="AC411" s="6"/>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ht="1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6"/>
      <c r="AC412" s="6"/>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ht="1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6"/>
      <c r="AC413" s="6"/>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ht="1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6"/>
      <c r="AC414" s="6"/>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ht="1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6"/>
      <c r="AC415" s="6"/>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ht="1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6"/>
      <c r="AC416" s="6"/>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ht="1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6"/>
      <c r="AC417" s="6"/>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spans="1:52" ht="1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6"/>
      <c r="AC418" s="6"/>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spans="1:52" ht="1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6"/>
      <c r="AC419" s="6"/>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spans="1:52" ht="1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6"/>
      <c r="AC420" s="6"/>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spans="1:52" ht="1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6"/>
      <c r="AC421" s="6"/>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spans="1:52" ht="1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6"/>
      <c r="AC422" s="6"/>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spans="1:52" ht="1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6"/>
      <c r="AC423" s="6"/>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spans="1:52" ht="1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6"/>
      <c r="AC424" s="6"/>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spans="1:52" ht="1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6"/>
      <c r="AC425" s="6"/>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spans="1:52" ht="1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6"/>
      <c r="AC426" s="6"/>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spans="1:52" ht="1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6"/>
      <c r="AC427" s="6"/>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spans="1:52" ht="1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6"/>
      <c r="AC428" s="6"/>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spans="1:52" ht="1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6"/>
      <c r="AC429" s="6"/>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spans="1:52" ht="1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6"/>
      <c r="AC430" s="6"/>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spans="1:52" ht="1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6"/>
      <c r="AC431" s="6"/>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spans="1:52" ht="1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6"/>
      <c r="AC432" s="6"/>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spans="1:52" ht="1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6"/>
      <c r="AC433" s="6"/>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spans="1:52" ht="1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6"/>
      <c r="AC434" s="6"/>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spans="1:52" ht="1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6"/>
      <c r="AC435" s="6"/>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spans="1:52" ht="1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6"/>
      <c r="AC436" s="6"/>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spans="1:52" ht="1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6"/>
      <c r="AC437" s="6"/>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spans="1:52" ht="1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6"/>
      <c r="AC438" s="6"/>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spans="1:52" ht="1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6"/>
      <c r="AC439" s="6"/>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spans="1:52" ht="1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6"/>
      <c r="AC440" s="6"/>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spans="1:52" ht="1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6"/>
      <c r="AC441" s="6"/>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spans="1:52" ht="1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6"/>
      <c r="AC442" s="6"/>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spans="1:52" ht="1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6"/>
      <c r="AC443" s="6"/>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spans="1:52" ht="1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6"/>
      <c r="AC444" s="6"/>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spans="1:52" ht="1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6"/>
      <c r="AC445" s="6"/>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spans="1:52" ht="1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6"/>
      <c r="AC446" s="6"/>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spans="1:52" ht="1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6"/>
      <c r="AC447" s="6"/>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spans="1:52" ht="1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6"/>
      <c r="AC448" s="6"/>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spans="1:52" ht="1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6"/>
      <c r="AC449" s="6"/>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spans="1:52" ht="1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6"/>
      <c r="AC450" s="6"/>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spans="1:52" ht="1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6"/>
      <c r="AC451" s="6"/>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spans="1:52" ht="1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6"/>
      <c r="AC452" s="6"/>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spans="1:52" ht="1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6"/>
      <c r="AC453" s="6"/>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spans="1:52" ht="1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6"/>
      <c r="AC454" s="6"/>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spans="1:52" ht="1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6"/>
      <c r="AC455" s="6"/>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spans="1:52" ht="1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6"/>
      <c r="AC456" s="6"/>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spans="1:52" ht="1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6"/>
      <c r="AC457" s="6"/>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spans="1:52" ht="1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6"/>
      <c r="AC458" s="6"/>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spans="1:52" ht="1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6"/>
      <c r="AC459" s="6"/>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spans="1:52" ht="1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6"/>
      <c r="AC460" s="6"/>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spans="1:52" ht="1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6"/>
      <c r="AC461" s="6"/>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spans="1:52" ht="1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6"/>
      <c r="AC462" s="6"/>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spans="1:52" ht="1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6"/>
      <c r="AC463" s="6"/>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spans="1:52" ht="1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6"/>
      <c r="AC464" s="6"/>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spans="1:52" ht="1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6"/>
      <c r="AC465" s="6"/>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spans="1:52" ht="1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6"/>
      <c r="AC466" s="6"/>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spans="1:52" ht="1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6"/>
      <c r="AC467" s="6"/>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spans="1:52" ht="1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6"/>
      <c r="AC468" s="6"/>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spans="1:52" ht="1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6"/>
      <c r="AC469" s="6"/>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spans="1:52" ht="1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6"/>
      <c r="AC470" s="6"/>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spans="1:52" ht="1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6"/>
      <c r="AC471" s="6"/>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spans="1:52" ht="1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6"/>
      <c r="AC472" s="6"/>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spans="1:52" ht="1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6"/>
      <c r="AC473" s="6"/>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spans="1:52" ht="1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6"/>
      <c r="AC474" s="6"/>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spans="1:52" ht="1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6"/>
      <c r="AC475" s="6"/>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spans="1:52" ht="1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6"/>
      <c r="AC476" s="6"/>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spans="1:52" ht="1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6"/>
      <c r="AC477" s="6"/>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spans="1:52" ht="1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6"/>
      <c r="AC478" s="6"/>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spans="1:52" ht="1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6"/>
      <c r="AC479" s="6"/>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spans="1:52" ht="1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6"/>
      <c r="AC480" s="6"/>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spans="1:52" ht="1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6"/>
      <c r="AC481" s="6"/>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spans="1:52" ht="1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6"/>
      <c r="AC482" s="6"/>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spans="1:52" ht="1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6"/>
      <c r="AC483" s="6"/>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spans="1:52" ht="1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6"/>
      <c r="AC484" s="6"/>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spans="1:52" ht="1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6"/>
      <c r="AC485" s="6"/>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spans="1:52" ht="1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6"/>
      <c r="AC486" s="6"/>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spans="1:52" ht="1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6"/>
      <c r="AC487" s="6"/>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spans="1:52" ht="1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6"/>
      <c r="AC488" s="6"/>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spans="1:52" ht="1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6"/>
      <c r="AC489" s="6"/>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spans="1:52" ht="1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6"/>
      <c r="AC490" s="6"/>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spans="1:52" ht="1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6"/>
      <c r="AC491" s="6"/>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spans="1:52" ht="1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6"/>
      <c r="AC492" s="6"/>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spans="1:52" ht="1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6"/>
      <c r="AC493" s="6"/>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spans="1:52" ht="1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6"/>
      <c r="AC494" s="6"/>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spans="1:52" ht="1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6"/>
      <c r="AC495" s="6"/>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spans="1:52" ht="1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6"/>
      <c r="AC496" s="6"/>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spans="1:52" ht="1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6"/>
      <c r="AC497" s="6"/>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spans="1:52" ht="1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6"/>
      <c r="AC498" s="6"/>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spans="1:52" ht="1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6"/>
      <c r="AC499" s="6"/>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spans="1:52" ht="1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6"/>
      <c r="AC500" s="6"/>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spans="1:52" ht="1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6"/>
      <c r="AC501" s="6"/>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spans="1:52" ht="1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6"/>
      <c r="AC502" s="6"/>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spans="1:52" ht="1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6"/>
      <c r="AC503" s="6"/>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spans="1:52" ht="1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6"/>
      <c r="AC504" s="6"/>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spans="1:52" ht="1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6"/>
      <c r="AC505" s="6"/>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spans="1:52" ht="1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6"/>
      <c r="AC506" s="6"/>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spans="1:52" ht="1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6"/>
      <c r="AC507" s="6"/>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spans="1:52" ht="1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6"/>
      <c r="AC508" s="6"/>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spans="1:52" ht="1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6"/>
      <c r="AC509" s="6"/>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spans="1:52" ht="1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6"/>
      <c r="AC510" s="6"/>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spans="1:52" ht="1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6"/>
      <c r="AC511" s="6"/>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spans="1:52" ht="1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6"/>
      <c r="AC512" s="6"/>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spans="1:52" ht="1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6"/>
      <c r="AC513" s="6"/>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spans="1:52" ht="1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6"/>
      <c r="AC514" s="6"/>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spans="1:52" ht="1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6"/>
      <c r="AC515" s="6"/>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spans="1:52" ht="1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6"/>
      <c r="AC516" s="6"/>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spans="1:52" ht="1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6"/>
      <c r="AC517" s="6"/>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spans="1:52" ht="1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6"/>
      <c r="AC518" s="6"/>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spans="1:52" ht="1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6"/>
      <c r="AC519" s="6"/>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spans="1:52" ht="1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6"/>
      <c r="AC520" s="6"/>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spans="1:52" ht="1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6"/>
      <c r="AC521" s="6"/>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spans="1:52" ht="1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6"/>
      <c r="AC522" s="6"/>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spans="1:52" ht="1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6"/>
      <c r="AC523" s="6"/>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spans="1:52" ht="1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6"/>
      <c r="AC524" s="6"/>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spans="1:52" ht="1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6"/>
      <c r="AC525" s="6"/>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spans="1:52" ht="1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6"/>
      <c r="AC526" s="6"/>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spans="1:52" ht="1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6"/>
      <c r="AC527" s="6"/>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spans="1:52" ht="1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6"/>
      <c r="AC528" s="6"/>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spans="1:52" ht="1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6"/>
      <c r="AC529" s="6"/>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spans="1:52" ht="1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6"/>
      <c r="AC530" s="6"/>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spans="1:52" ht="1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6"/>
      <c r="AC531" s="6"/>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spans="1:52" ht="1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6"/>
      <c r="AC532" s="6"/>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spans="1:52" ht="1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6"/>
      <c r="AC533" s="6"/>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spans="1:52" ht="1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6"/>
      <c r="AC534" s="6"/>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spans="1:52" ht="1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6"/>
      <c r="AC535" s="6"/>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spans="1:52" ht="1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6"/>
      <c r="AC536" s="6"/>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spans="1:52" ht="1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6"/>
      <c r="AC537" s="6"/>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spans="1:52" ht="1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6"/>
      <c r="AC538" s="6"/>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spans="1:52" ht="1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6"/>
      <c r="AC539" s="6"/>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spans="1:52" ht="1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6"/>
      <c r="AC540" s="6"/>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spans="1:52" ht="1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6"/>
      <c r="AC541" s="6"/>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spans="1:52" ht="1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6"/>
      <c r="AC542" s="6"/>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spans="1:52" ht="1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6"/>
      <c r="AC543" s="6"/>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spans="1:52" ht="1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6"/>
      <c r="AC544" s="6"/>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spans="1:52" ht="1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6"/>
      <c r="AC545" s="6"/>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spans="1:52" ht="1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6"/>
      <c r="AC546" s="6"/>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spans="1:52" ht="1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6"/>
      <c r="AC547" s="6"/>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spans="1:52" ht="1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6"/>
      <c r="AC548" s="6"/>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spans="1:52" ht="1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6"/>
      <c r="AC549" s="6"/>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spans="1:52" ht="1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6"/>
      <c r="AC550" s="6"/>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spans="1:52" ht="1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6"/>
      <c r="AC551" s="6"/>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spans="1:52" ht="1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6"/>
      <c r="AC552" s="6"/>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spans="1:52" ht="1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6"/>
      <c r="AC553" s="6"/>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spans="1:52" ht="1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6"/>
      <c r="AC554" s="6"/>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spans="1:52" ht="1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6"/>
      <c r="AC555" s="6"/>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spans="1:52" ht="1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6"/>
      <c r="AC556" s="6"/>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spans="1:52" ht="1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6"/>
      <c r="AC557" s="6"/>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spans="1:52" ht="1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6"/>
      <c r="AC558" s="6"/>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spans="1:52" ht="1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6"/>
      <c r="AC559" s="6"/>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spans="1:52" ht="1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6"/>
      <c r="AC560" s="6"/>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spans="1:52" ht="1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6"/>
      <c r="AC561" s="6"/>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spans="1:52" ht="1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6"/>
      <c r="AC562" s="6"/>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spans="1:52" ht="1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6"/>
      <c r="AC563" s="6"/>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spans="1:52" ht="1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6"/>
      <c r="AC564" s="6"/>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spans="1:52" ht="1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6"/>
      <c r="AC565" s="6"/>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spans="1:52" ht="1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6"/>
      <c r="AC566" s="6"/>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spans="1:52" ht="1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6"/>
      <c r="AC567" s="6"/>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spans="1:52" ht="1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6"/>
      <c r="AC568" s="6"/>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spans="1:52" ht="1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6"/>
      <c r="AC569" s="6"/>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spans="1:52" ht="1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6"/>
      <c r="AC570" s="6"/>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spans="1:52" ht="1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6"/>
      <c r="AC571" s="6"/>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spans="1:52" ht="1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6"/>
      <c r="AC572" s="6"/>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spans="1:52" ht="1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6"/>
      <c r="AC573" s="6"/>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spans="1:52" ht="1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6"/>
      <c r="AC574" s="6"/>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spans="1:52" ht="1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6"/>
      <c r="AC575" s="6"/>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spans="1:52" ht="1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6"/>
      <c r="AC576" s="6"/>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spans="1:52" ht="1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6"/>
      <c r="AC577" s="6"/>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spans="1:52" ht="1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6"/>
      <c r="AC578" s="6"/>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spans="1:52" ht="1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6"/>
      <c r="AC579" s="6"/>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spans="1:52" ht="1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6"/>
      <c r="AC580" s="6"/>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spans="1:52" ht="1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6"/>
      <c r="AC581" s="6"/>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spans="1:52" ht="1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6"/>
      <c r="AC582" s="6"/>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spans="1:52" ht="1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6"/>
      <c r="AC583" s="6"/>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spans="1:52" ht="1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6"/>
      <c r="AC584" s="6"/>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spans="1:52" ht="1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6"/>
      <c r="AC585" s="6"/>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spans="1:52" ht="1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6"/>
      <c r="AC586" s="6"/>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spans="1:52" ht="1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6"/>
      <c r="AC587" s="6"/>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spans="1:52" ht="1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6"/>
      <c r="AC588" s="6"/>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spans="1:52" ht="1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6"/>
      <c r="AC589" s="6"/>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spans="1:52" ht="1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6"/>
      <c r="AC590" s="6"/>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spans="1:52" ht="1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6"/>
      <c r="AC591" s="6"/>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spans="1:52" ht="1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6"/>
      <c r="AC592" s="6"/>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spans="1:52" ht="1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6"/>
      <c r="AC593" s="6"/>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spans="1:52" ht="1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6"/>
      <c r="AC594" s="6"/>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spans="1:52" ht="1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6"/>
      <c r="AC595" s="6"/>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spans="1:52" ht="1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6"/>
      <c r="AC596" s="6"/>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spans="1:52" ht="1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6"/>
      <c r="AC597" s="6"/>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spans="1:52" ht="1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6"/>
      <c r="AC598" s="6"/>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spans="1:52" ht="1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6"/>
      <c r="AC599" s="6"/>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90D9D-D6C5-47F0-966D-0B86AB5F05FE}">
  <sheetPr codeName="Sheet2"/>
  <dimension ref="M70:Y1269"/>
  <sheetViews>
    <sheetView showGridLines="0" showRowColHeaders="0" zoomScale="40" zoomScaleNormal="40" workbookViewId="0">
      <selection activeCell="W16" sqref="W16"/>
    </sheetView>
  </sheetViews>
  <sheetFormatPr defaultColWidth="9.1796875" defaultRowHeight="14.5" x14ac:dyDescent="0.35"/>
  <cols>
    <col min="1" max="12" width="9.1796875" style="3"/>
    <col min="13" max="13" width="167.7265625" style="3" bestFit="1" customWidth="1"/>
    <col min="14" max="14" width="31.08984375" style="3" bestFit="1" customWidth="1"/>
    <col min="15" max="15" width="26.1796875" style="3" bestFit="1" customWidth="1"/>
    <col min="16" max="16" width="21.81640625" style="3" bestFit="1" customWidth="1"/>
    <col min="17" max="17" width="36.36328125" style="3" bestFit="1" customWidth="1"/>
    <col min="18" max="18" width="34.81640625" style="3" bestFit="1" customWidth="1"/>
    <col min="19" max="19" width="31.1796875" style="3" bestFit="1" customWidth="1"/>
    <col min="20" max="20" width="22.81640625" style="3" bestFit="1" customWidth="1"/>
    <col min="21" max="21" width="31.08984375" style="3" bestFit="1" customWidth="1"/>
    <col min="22" max="22" width="41.7265625" style="3" bestFit="1" customWidth="1"/>
    <col min="23" max="23" width="27" style="3" bestFit="1" customWidth="1"/>
    <col min="24" max="24" width="41.6328125" style="3" bestFit="1" customWidth="1"/>
    <col min="25" max="25" width="36.453125" style="3" bestFit="1" customWidth="1"/>
    <col min="26" max="16384" width="9.1796875" style="3"/>
  </cols>
  <sheetData>
    <row r="70" spans="13:25" x14ac:dyDescent="0.35">
      <c r="M70" s="2" t="s">
        <v>4</v>
      </c>
      <c r="N70" t="s">
        <v>30</v>
      </c>
      <c r="O70"/>
      <c r="P70"/>
      <c r="Q70"/>
      <c r="R70"/>
      <c r="S70"/>
    </row>
    <row r="71" spans="13:25" x14ac:dyDescent="0.35">
      <c r="M71"/>
      <c r="N71"/>
      <c r="O71"/>
      <c r="P71"/>
      <c r="Q71"/>
      <c r="R71"/>
      <c r="S71"/>
    </row>
    <row r="72" spans="13:25" x14ac:dyDescent="0.35">
      <c r="M72" s="2" t="s">
        <v>29</v>
      </c>
      <c r="N72" t="s">
        <v>31</v>
      </c>
      <c r="O72" t="s">
        <v>677</v>
      </c>
      <c r="P72" t="s">
        <v>32</v>
      </c>
      <c r="Q72" t="s">
        <v>33</v>
      </c>
      <c r="R72" t="s">
        <v>678</v>
      </c>
      <c r="S72" t="s">
        <v>679</v>
      </c>
      <c r="T72" t="s">
        <v>680</v>
      </c>
      <c r="U72" t="s">
        <v>34</v>
      </c>
      <c r="V72" t="s">
        <v>681</v>
      </c>
      <c r="W72" t="s">
        <v>36</v>
      </c>
      <c r="X72" t="s">
        <v>35</v>
      </c>
      <c r="Y72" t="s">
        <v>682</v>
      </c>
    </row>
    <row r="73" spans="13:25" x14ac:dyDescent="0.35">
      <c r="M73" s="7" t="s">
        <v>211</v>
      </c>
      <c r="N73">
        <v>5</v>
      </c>
      <c r="O73">
        <v>17</v>
      </c>
      <c r="P73">
        <v>2</v>
      </c>
      <c r="Q73">
        <v>1</v>
      </c>
      <c r="R73">
        <v>17</v>
      </c>
      <c r="S73">
        <v>17</v>
      </c>
      <c r="T73">
        <v>17</v>
      </c>
      <c r="U73">
        <v>1</v>
      </c>
      <c r="V73">
        <v>17</v>
      </c>
      <c r="W73">
        <v>3</v>
      </c>
      <c r="X73">
        <v>1</v>
      </c>
      <c r="Y73">
        <v>17</v>
      </c>
    </row>
    <row r="74" spans="13:25" x14ac:dyDescent="0.35">
      <c r="M74" s="7" t="s">
        <v>192</v>
      </c>
      <c r="N74">
        <v>5</v>
      </c>
      <c r="O74">
        <v>18</v>
      </c>
      <c r="P74">
        <v>2</v>
      </c>
      <c r="Q74">
        <v>1</v>
      </c>
      <c r="R74">
        <v>18</v>
      </c>
      <c r="S74">
        <v>18</v>
      </c>
      <c r="T74">
        <v>18</v>
      </c>
      <c r="U74">
        <v>1</v>
      </c>
      <c r="V74">
        <v>18</v>
      </c>
      <c r="W74">
        <v>3</v>
      </c>
      <c r="X74">
        <v>1</v>
      </c>
      <c r="Y74">
        <v>18</v>
      </c>
    </row>
    <row r="75" spans="13:25" x14ac:dyDescent="0.35">
      <c r="M75" s="7" t="s">
        <v>209</v>
      </c>
      <c r="N75">
        <v>5</v>
      </c>
      <c r="O75">
        <v>15</v>
      </c>
      <c r="P75">
        <v>2</v>
      </c>
      <c r="Q75">
        <v>1</v>
      </c>
      <c r="R75">
        <v>15</v>
      </c>
      <c r="S75">
        <v>15</v>
      </c>
      <c r="T75">
        <v>15</v>
      </c>
      <c r="U75">
        <v>1</v>
      </c>
      <c r="V75">
        <v>15</v>
      </c>
      <c r="W75">
        <v>3</v>
      </c>
      <c r="X75">
        <v>1</v>
      </c>
      <c r="Y75">
        <v>15</v>
      </c>
    </row>
    <row r="76" spans="13:25" x14ac:dyDescent="0.35">
      <c r="M76" s="7" t="s">
        <v>249</v>
      </c>
      <c r="N76">
        <v>5</v>
      </c>
      <c r="O76">
        <v>7</v>
      </c>
      <c r="P76">
        <v>2</v>
      </c>
      <c r="Q76">
        <v>1</v>
      </c>
      <c r="R76">
        <v>7</v>
      </c>
      <c r="S76">
        <v>7</v>
      </c>
      <c r="T76">
        <v>7</v>
      </c>
      <c r="U76">
        <v>1</v>
      </c>
      <c r="V76">
        <v>7</v>
      </c>
      <c r="W76">
        <v>3</v>
      </c>
      <c r="X76">
        <v>1</v>
      </c>
      <c r="Y76">
        <v>7</v>
      </c>
    </row>
    <row r="77" spans="13:25" x14ac:dyDescent="0.35">
      <c r="M77" s="7" t="s">
        <v>248</v>
      </c>
      <c r="N77">
        <v>5</v>
      </c>
      <c r="O77">
        <v>6</v>
      </c>
      <c r="P77">
        <v>2</v>
      </c>
      <c r="Q77">
        <v>1</v>
      </c>
      <c r="R77">
        <v>6</v>
      </c>
      <c r="S77">
        <v>6</v>
      </c>
      <c r="T77">
        <v>6</v>
      </c>
      <c r="U77">
        <v>1</v>
      </c>
      <c r="V77">
        <v>6</v>
      </c>
      <c r="W77">
        <v>3</v>
      </c>
      <c r="X77">
        <v>1</v>
      </c>
      <c r="Y77">
        <v>6</v>
      </c>
    </row>
    <row r="78" spans="13:25" x14ac:dyDescent="0.35">
      <c r="M78" s="7" t="s">
        <v>237</v>
      </c>
      <c r="N78">
        <v>5</v>
      </c>
      <c r="O78">
        <v>26</v>
      </c>
      <c r="P78">
        <v>2</v>
      </c>
      <c r="Q78">
        <v>1</v>
      </c>
      <c r="R78">
        <v>26</v>
      </c>
      <c r="S78">
        <v>26</v>
      </c>
      <c r="T78">
        <v>26</v>
      </c>
      <c r="U78">
        <v>1</v>
      </c>
      <c r="V78">
        <v>26</v>
      </c>
      <c r="W78">
        <v>3</v>
      </c>
      <c r="X78">
        <v>1</v>
      </c>
      <c r="Y78">
        <v>26</v>
      </c>
    </row>
    <row r="79" spans="13:25" x14ac:dyDescent="0.35">
      <c r="M79" s="7" t="s">
        <v>236</v>
      </c>
      <c r="N79">
        <v>5</v>
      </c>
      <c r="O79">
        <v>25</v>
      </c>
      <c r="P79">
        <v>2</v>
      </c>
      <c r="Q79">
        <v>1</v>
      </c>
      <c r="R79">
        <v>25</v>
      </c>
      <c r="S79">
        <v>25</v>
      </c>
      <c r="T79">
        <v>25</v>
      </c>
      <c r="U79">
        <v>1</v>
      </c>
      <c r="V79">
        <v>25</v>
      </c>
      <c r="W79">
        <v>3</v>
      </c>
      <c r="X79">
        <v>1</v>
      </c>
      <c r="Y79">
        <v>25</v>
      </c>
    </row>
    <row r="80" spans="13:25" x14ac:dyDescent="0.35">
      <c r="M80" s="7" t="s">
        <v>233</v>
      </c>
      <c r="N80">
        <v>5</v>
      </c>
      <c r="O80">
        <v>22</v>
      </c>
      <c r="P80">
        <v>2</v>
      </c>
      <c r="Q80">
        <v>1</v>
      </c>
      <c r="R80">
        <v>22</v>
      </c>
      <c r="S80">
        <v>22</v>
      </c>
      <c r="T80">
        <v>22</v>
      </c>
      <c r="U80">
        <v>1</v>
      </c>
      <c r="V80">
        <v>22</v>
      </c>
      <c r="W80">
        <v>3</v>
      </c>
      <c r="X80">
        <v>1</v>
      </c>
      <c r="Y80">
        <v>22</v>
      </c>
    </row>
    <row r="81" spans="13:25" x14ac:dyDescent="0.35">
      <c r="M81" s="7" t="s">
        <v>232</v>
      </c>
      <c r="N81">
        <v>5</v>
      </c>
      <c r="O81">
        <v>21</v>
      </c>
      <c r="P81">
        <v>2</v>
      </c>
      <c r="Q81">
        <v>1</v>
      </c>
      <c r="R81">
        <v>21</v>
      </c>
      <c r="S81">
        <v>21</v>
      </c>
      <c r="T81">
        <v>21</v>
      </c>
      <c r="U81">
        <v>1</v>
      </c>
      <c r="V81">
        <v>21</v>
      </c>
      <c r="W81">
        <v>3</v>
      </c>
      <c r="X81">
        <v>1</v>
      </c>
      <c r="Y81">
        <v>21</v>
      </c>
    </row>
    <row r="82" spans="13:25" x14ac:dyDescent="0.35">
      <c r="M82" s="7" t="s">
        <v>191</v>
      </c>
      <c r="N82">
        <v>5</v>
      </c>
      <c r="O82">
        <v>17</v>
      </c>
      <c r="P82">
        <v>2</v>
      </c>
      <c r="Q82">
        <v>1</v>
      </c>
      <c r="R82">
        <v>17</v>
      </c>
      <c r="S82">
        <v>17</v>
      </c>
      <c r="T82">
        <v>17</v>
      </c>
      <c r="U82">
        <v>1</v>
      </c>
      <c r="V82">
        <v>17</v>
      </c>
      <c r="W82">
        <v>3</v>
      </c>
      <c r="X82">
        <v>1</v>
      </c>
      <c r="Y82">
        <v>17</v>
      </c>
    </row>
    <row r="83" spans="13:25" x14ac:dyDescent="0.35">
      <c r="M83" s="7" t="s">
        <v>448</v>
      </c>
      <c r="N83">
        <v>18</v>
      </c>
      <c r="O83">
        <v>22</v>
      </c>
      <c r="P83">
        <v>2</v>
      </c>
      <c r="Q83">
        <v>1</v>
      </c>
      <c r="R83">
        <v>22</v>
      </c>
      <c r="S83">
        <v>22</v>
      </c>
      <c r="T83">
        <v>22</v>
      </c>
      <c r="U83">
        <v>1</v>
      </c>
      <c r="V83">
        <v>22</v>
      </c>
      <c r="W83">
        <v>3</v>
      </c>
      <c r="X83">
        <v>1</v>
      </c>
      <c r="Y83">
        <v>22</v>
      </c>
    </row>
    <row r="84" spans="13:25" x14ac:dyDescent="0.35">
      <c r="M84" s="7" t="s">
        <v>443</v>
      </c>
      <c r="N84">
        <v>5</v>
      </c>
      <c r="O84">
        <v>17</v>
      </c>
      <c r="P84">
        <v>2</v>
      </c>
      <c r="Q84">
        <v>1</v>
      </c>
      <c r="R84">
        <v>17</v>
      </c>
      <c r="S84">
        <v>17</v>
      </c>
      <c r="T84">
        <v>17</v>
      </c>
      <c r="U84">
        <v>1</v>
      </c>
      <c r="V84">
        <v>17</v>
      </c>
      <c r="W84">
        <v>3</v>
      </c>
      <c r="X84">
        <v>1</v>
      </c>
      <c r="Y84">
        <v>17</v>
      </c>
    </row>
    <row r="85" spans="13:25" x14ac:dyDescent="0.35">
      <c r="M85" s="7" t="s">
        <v>440</v>
      </c>
      <c r="N85">
        <v>5</v>
      </c>
      <c r="O85">
        <v>14</v>
      </c>
      <c r="P85">
        <v>2</v>
      </c>
      <c r="Q85">
        <v>1</v>
      </c>
      <c r="R85">
        <v>14</v>
      </c>
      <c r="S85">
        <v>14</v>
      </c>
      <c r="T85">
        <v>14</v>
      </c>
      <c r="U85">
        <v>1</v>
      </c>
      <c r="V85">
        <v>14</v>
      </c>
      <c r="W85">
        <v>3</v>
      </c>
      <c r="X85">
        <v>1</v>
      </c>
      <c r="Y85">
        <v>14</v>
      </c>
    </row>
    <row r="86" spans="13:25" x14ac:dyDescent="0.35">
      <c r="M86" s="7" t="s">
        <v>439</v>
      </c>
      <c r="N86">
        <v>5</v>
      </c>
      <c r="O86">
        <v>13</v>
      </c>
      <c r="P86">
        <v>2</v>
      </c>
      <c r="Q86">
        <v>1</v>
      </c>
      <c r="R86">
        <v>13</v>
      </c>
      <c r="S86">
        <v>13</v>
      </c>
      <c r="T86">
        <v>13</v>
      </c>
      <c r="U86">
        <v>1</v>
      </c>
      <c r="V86">
        <v>13</v>
      </c>
      <c r="W86">
        <v>3</v>
      </c>
      <c r="X86">
        <v>1</v>
      </c>
      <c r="Y86">
        <v>13</v>
      </c>
    </row>
    <row r="87" spans="13:25" x14ac:dyDescent="0.35">
      <c r="M87" s="7" t="s">
        <v>436</v>
      </c>
      <c r="N87">
        <v>5</v>
      </c>
      <c r="O87">
        <v>10</v>
      </c>
      <c r="P87">
        <v>2</v>
      </c>
      <c r="Q87">
        <v>1</v>
      </c>
      <c r="R87">
        <v>10</v>
      </c>
      <c r="S87">
        <v>10</v>
      </c>
      <c r="T87">
        <v>10</v>
      </c>
      <c r="U87">
        <v>1</v>
      </c>
      <c r="V87">
        <v>10</v>
      </c>
      <c r="W87">
        <v>3</v>
      </c>
      <c r="X87">
        <v>1</v>
      </c>
      <c r="Y87">
        <v>10</v>
      </c>
    </row>
    <row r="88" spans="13:25" x14ac:dyDescent="0.35">
      <c r="M88" s="7" t="s">
        <v>434</v>
      </c>
      <c r="N88">
        <v>5</v>
      </c>
      <c r="O88">
        <v>8</v>
      </c>
      <c r="P88">
        <v>2</v>
      </c>
      <c r="Q88">
        <v>1</v>
      </c>
      <c r="R88">
        <v>8</v>
      </c>
      <c r="S88">
        <v>8</v>
      </c>
      <c r="T88">
        <v>8</v>
      </c>
      <c r="U88">
        <v>1</v>
      </c>
      <c r="V88">
        <v>8</v>
      </c>
      <c r="W88">
        <v>3</v>
      </c>
      <c r="X88">
        <v>1</v>
      </c>
      <c r="Y88">
        <v>8</v>
      </c>
    </row>
    <row r="89" spans="13:25" x14ac:dyDescent="0.35">
      <c r="M89" s="7" t="s">
        <v>432</v>
      </c>
      <c r="N89">
        <v>5</v>
      </c>
      <c r="O89">
        <v>6</v>
      </c>
      <c r="P89">
        <v>2</v>
      </c>
      <c r="Q89">
        <v>1</v>
      </c>
      <c r="R89">
        <v>6</v>
      </c>
      <c r="S89">
        <v>6</v>
      </c>
      <c r="T89">
        <v>6</v>
      </c>
      <c r="U89">
        <v>1</v>
      </c>
      <c r="V89">
        <v>6</v>
      </c>
      <c r="W89">
        <v>3</v>
      </c>
      <c r="X89">
        <v>1</v>
      </c>
      <c r="Y89">
        <v>6</v>
      </c>
    </row>
    <row r="90" spans="13:25" x14ac:dyDescent="0.35">
      <c r="M90" s="7" t="s">
        <v>428</v>
      </c>
      <c r="N90">
        <v>5</v>
      </c>
      <c r="O90">
        <v>2</v>
      </c>
      <c r="P90">
        <v>2</v>
      </c>
      <c r="Q90">
        <v>1</v>
      </c>
      <c r="R90">
        <v>2</v>
      </c>
      <c r="S90">
        <v>2</v>
      </c>
      <c r="T90">
        <v>2</v>
      </c>
      <c r="U90">
        <v>1</v>
      </c>
      <c r="V90">
        <v>2</v>
      </c>
      <c r="W90">
        <v>3</v>
      </c>
      <c r="X90">
        <v>1</v>
      </c>
      <c r="Y90">
        <v>2</v>
      </c>
    </row>
    <row r="91" spans="13:25" x14ac:dyDescent="0.35">
      <c r="M91" s="7" t="s">
        <v>427</v>
      </c>
      <c r="N91">
        <v>5</v>
      </c>
      <c r="O91">
        <v>1</v>
      </c>
      <c r="P91">
        <v>2</v>
      </c>
      <c r="Q91">
        <v>1</v>
      </c>
      <c r="R91">
        <v>1</v>
      </c>
      <c r="S91">
        <v>1</v>
      </c>
      <c r="T91">
        <v>1</v>
      </c>
      <c r="U91">
        <v>1</v>
      </c>
      <c r="V91">
        <v>1</v>
      </c>
      <c r="W91">
        <v>3</v>
      </c>
      <c r="X91">
        <v>1</v>
      </c>
      <c r="Y91">
        <v>1</v>
      </c>
    </row>
    <row r="92" spans="13:25" x14ac:dyDescent="0.35">
      <c r="M92" s="7" t="s">
        <v>426</v>
      </c>
      <c r="N92">
        <v>5</v>
      </c>
      <c r="O92">
        <v>30</v>
      </c>
      <c r="P92">
        <v>2</v>
      </c>
      <c r="Q92">
        <v>1</v>
      </c>
      <c r="R92">
        <v>30</v>
      </c>
      <c r="S92">
        <v>30</v>
      </c>
      <c r="T92">
        <v>30</v>
      </c>
      <c r="U92">
        <v>1</v>
      </c>
      <c r="V92">
        <v>30</v>
      </c>
      <c r="W92">
        <v>3</v>
      </c>
      <c r="X92">
        <v>1</v>
      </c>
      <c r="Y92">
        <v>30</v>
      </c>
    </row>
    <row r="93" spans="13:25" x14ac:dyDescent="0.35">
      <c r="M93" s="7" t="s">
        <v>425</v>
      </c>
      <c r="N93">
        <v>5</v>
      </c>
      <c r="O93">
        <v>29</v>
      </c>
      <c r="P93">
        <v>2</v>
      </c>
      <c r="Q93">
        <v>1</v>
      </c>
      <c r="R93">
        <v>29</v>
      </c>
      <c r="S93">
        <v>29</v>
      </c>
      <c r="T93">
        <v>29</v>
      </c>
      <c r="U93">
        <v>1</v>
      </c>
      <c r="V93">
        <v>29</v>
      </c>
      <c r="W93">
        <v>3</v>
      </c>
      <c r="X93">
        <v>1</v>
      </c>
      <c r="Y93">
        <v>29</v>
      </c>
    </row>
    <row r="94" spans="13:25" x14ac:dyDescent="0.35">
      <c r="M94" s="7" t="s">
        <v>424</v>
      </c>
      <c r="N94">
        <v>5</v>
      </c>
      <c r="O94">
        <v>28</v>
      </c>
      <c r="P94">
        <v>2</v>
      </c>
      <c r="Q94">
        <v>1</v>
      </c>
      <c r="R94">
        <v>28</v>
      </c>
      <c r="S94">
        <v>28</v>
      </c>
      <c r="T94">
        <v>28</v>
      </c>
      <c r="U94">
        <v>1</v>
      </c>
      <c r="V94">
        <v>28</v>
      </c>
      <c r="W94">
        <v>3</v>
      </c>
      <c r="X94">
        <v>1</v>
      </c>
      <c r="Y94">
        <v>28</v>
      </c>
    </row>
    <row r="95" spans="13:25" x14ac:dyDescent="0.35">
      <c r="M95" s="7" t="s">
        <v>423</v>
      </c>
      <c r="N95">
        <v>5</v>
      </c>
      <c r="O95">
        <v>27</v>
      </c>
      <c r="P95">
        <v>2</v>
      </c>
      <c r="Q95">
        <v>1</v>
      </c>
      <c r="R95">
        <v>27</v>
      </c>
      <c r="S95">
        <v>27</v>
      </c>
      <c r="T95">
        <v>27</v>
      </c>
      <c r="U95">
        <v>1</v>
      </c>
      <c r="V95">
        <v>27</v>
      </c>
      <c r="W95">
        <v>3</v>
      </c>
      <c r="X95">
        <v>1</v>
      </c>
      <c r="Y95">
        <v>27</v>
      </c>
    </row>
    <row r="96" spans="13:25" x14ac:dyDescent="0.35">
      <c r="M96" s="7" t="s">
        <v>422</v>
      </c>
      <c r="N96">
        <v>5</v>
      </c>
      <c r="O96">
        <v>26</v>
      </c>
      <c r="P96">
        <v>2</v>
      </c>
      <c r="Q96">
        <v>1</v>
      </c>
      <c r="R96">
        <v>26</v>
      </c>
      <c r="S96">
        <v>26</v>
      </c>
      <c r="T96">
        <v>26</v>
      </c>
      <c r="U96">
        <v>1</v>
      </c>
      <c r="V96">
        <v>26</v>
      </c>
      <c r="W96">
        <v>3</v>
      </c>
      <c r="X96">
        <v>1</v>
      </c>
      <c r="Y96">
        <v>26</v>
      </c>
    </row>
    <row r="97" spans="13:25" x14ac:dyDescent="0.35">
      <c r="M97" s="7" t="s">
        <v>421</v>
      </c>
      <c r="N97">
        <v>5</v>
      </c>
      <c r="O97">
        <v>25</v>
      </c>
      <c r="P97">
        <v>2</v>
      </c>
      <c r="Q97">
        <v>1</v>
      </c>
      <c r="R97">
        <v>25</v>
      </c>
      <c r="S97">
        <v>25</v>
      </c>
      <c r="T97">
        <v>25</v>
      </c>
      <c r="U97">
        <v>1</v>
      </c>
      <c r="V97">
        <v>25</v>
      </c>
      <c r="W97">
        <v>3</v>
      </c>
      <c r="X97">
        <v>1</v>
      </c>
      <c r="Y97">
        <v>25</v>
      </c>
    </row>
    <row r="98" spans="13:25" x14ac:dyDescent="0.35">
      <c r="M98" s="7" t="s">
        <v>420</v>
      </c>
      <c r="N98">
        <v>5</v>
      </c>
      <c r="O98">
        <v>24</v>
      </c>
      <c r="P98">
        <v>2</v>
      </c>
      <c r="Q98">
        <v>1</v>
      </c>
      <c r="R98">
        <v>24</v>
      </c>
      <c r="S98">
        <v>24</v>
      </c>
      <c r="T98">
        <v>24</v>
      </c>
      <c r="U98">
        <v>1</v>
      </c>
      <c r="V98">
        <v>24</v>
      </c>
      <c r="W98">
        <v>3</v>
      </c>
      <c r="X98">
        <v>1</v>
      </c>
      <c r="Y98">
        <v>24</v>
      </c>
    </row>
    <row r="99" spans="13:25" x14ac:dyDescent="0.35">
      <c r="M99" s="7" t="s">
        <v>419</v>
      </c>
      <c r="N99">
        <v>5</v>
      </c>
      <c r="O99">
        <v>23</v>
      </c>
      <c r="P99">
        <v>2</v>
      </c>
      <c r="Q99">
        <v>1</v>
      </c>
      <c r="R99">
        <v>23</v>
      </c>
      <c r="S99">
        <v>23</v>
      </c>
      <c r="T99">
        <v>23</v>
      </c>
      <c r="U99">
        <v>1</v>
      </c>
      <c r="V99">
        <v>23</v>
      </c>
      <c r="W99">
        <v>3</v>
      </c>
      <c r="X99">
        <v>1</v>
      </c>
      <c r="Y99">
        <v>23</v>
      </c>
    </row>
    <row r="100" spans="13:25" x14ac:dyDescent="0.35">
      <c r="M100" s="7" t="s">
        <v>418</v>
      </c>
      <c r="N100">
        <v>5</v>
      </c>
      <c r="O100">
        <v>22</v>
      </c>
      <c r="P100">
        <v>2</v>
      </c>
      <c r="Q100">
        <v>1</v>
      </c>
      <c r="R100">
        <v>22</v>
      </c>
      <c r="S100">
        <v>22</v>
      </c>
      <c r="T100">
        <v>22</v>
      </c>
      <c r="U100">
        <v>1</v>
      </c>
      <c r="V100">
        <v>22</v>
      </c>
      <c r="W100">
        <v>3</v>
      </c>
      <c r="X100">
        <v>1</v>
      </c>
      <c r="Y100">
        <v>22</v>
      </c>
    </row>
    <row r="101" spans="13:25" x14ac:dyDescent="0.35">
      <c r="M101" s="7" t="s">
        <v>417</v>
      </c>
      <c r="N101">
        <v>5</v>
      </c>
      <c r="O101">
        <v>21</v>
      </c>
      <c r="P101">
        <v>2</v>
      </c>
      <c r="Q101">
        <v>1</v>
      </c>
      <c r="R101">
        <v>21</v>
      </c>
      <c r="S101">
        <v>21</v>
      </c>
      <c r="T101">
        <v>21</v>
      </c>
      <c r="U101">
        <v>1</v>
      </c>
      <c r="V101">
        <v>21</v>
      </c>
      <c r="W101">
        <v>3</v>
      </c>
      <c r="X101">
        <v>1</v>
      </c>
      <c r="Y101">
        <v>21</v>
      </c>
    </row>
    <row r="102" spans="13:25" x14ac:dyDescent="0.35">
      <c r="M102" s="7" t="s">
        <v>416</v>
      </c>
      <c r="N102">
        <v>5</v>
      </c>
      <c r="O102">
        <v>20</v>
      </c>
      <c r="P102">
        <v>2</v>
      </c>
      <c r="Q102">
        <v>1</v>
      </c>
      <c r="R102">
        <v>20</v>
      </c>
      <c r="S102">
        <v>20</v>
      </c>
      <c r="T102">
        <v>20</v>
      </c>
      <c r="U102">
        <v>1</v>
      </c>
      <c r="V102">
        <v>20</v>
      </c>
      <c r="W102">
        <v>3</v>
      </c>
      <c r="X102">
        <v>1</v>
      </c>
      <c r="Y102">
        <v>20</v>
      </c>
    </row>
    <row r="103" spans="13:25" x14ac:dyDescent="0.35">
      <c r="M103" s="7" t="s">
        <v>415</v>
      </c>
      <c r="N103">
        <v>5</v>
      </c>
      <c r="O103">
        <v>19</v>
      </c>
      <c r="P103">
        <v>2</v>
      </c>
      <c r="Q103">
        <v>1</v>
      </c>
      <c r="R103">
        <v>19</v>
      </c>
      <c r="S103">
        <v>19</v>
      </c>
      <c r="T103">
        <v>19</v>
      </c>
      <c r="U103">
        <v>1</v>
      </c>
      <c r="V103">
        <v>19</v>
      </c>
      <c r="W103">
        <v>3</v>
      </c>
      <c r="X103">
        <v>1</v>
      </c>
      <c r="Y103">
        <v>19</v>
      </c>
    </row>
    <row r="104" spans="13:25" x14ac:dyDescent="0.35">
      <c r="M104" s="7" t="s">
        <v>414</v>
      </c>
      <c r="N104">
        <v>5</v>
      </c>
      <c r="O104">
        <v>18</v>
      </c>
      <c r="P104">
        <v>2</v>
      </c>
      <c r="Q104">
        <v>1</v>
      </c>
      <c r="R104">
        <v>18</v>
      </c>
      <c r="S104">
        <v>18</v>
      </c>
      <c r="T104">
        <v>18</v>
      </c>
      <c r="U104">
        <v>1</v>
      </c>
      <c r="V104">
        <v>18</v>
      </c>
      <c r="W104">
        <v>3</v>
      </c>
      <c r="X104">
        <v>1</v>
      </c>
      <c r="Y104">
        <v>18</v>
      </c>
    </row>
    <row r="105" spans="13:25" x14ac:dyDescent="0.35">
      <c r="M105" s="7" t="s">
        <v>413</v>
      </c>
      <c r="N105">
        <v>5</v>
      </c>
      <c r="O105">
        <v>17</v>
      </c>
      <c r="P105">
        <v>2</v>
      </c>
      <c r="Q105">
        <v>1</v>
      </c>
      <c r="R105">
        <v>17</v>
      </c>
      <c r="S105">
        <v>17</v>
      </c>
      <c r="T105">
        <v>17</v>
      </c>
      <c r="U105">
        <v>1</v>
      </c>
      <c r="V105">
        <v>17</v>
      </c>
      <c r="W105">
        <v>3</v>
      </c>
      <c r="X105">
        <v>1</v>
      </c>
      <c r="Y105">
        <v>17</v>
      </c>
    </row>
    <row r="106" spans="13:25" x14ac:dyDescent="0.35">
      <c r="M106" s="7" t="s">
        <v>412</v>
      </c>
      <c r="N106">
        <v>5</v>
      </c>
      <c r="O106">
        <v>16</v>
      </c>
      <c r="P106">
        <v>2</v>
      </c>
      <c r="Q106">
        <v>1</v>
      </c>
      <c r="R106">
        <v>16</v>
      </c>
      <c r="S106">
        <v>16</v>
      </c>
      <c r="T106">
        <v>16</v>
      </c>
      <c r="U106">
        <v>1</v>
      </c>
      <c r="V106">
        <v>16</v>
      </c>
      <c r="W106">
        <v>3</v>
      </c>
      <c r="X106">
        <v>1</v>
      </c>
      <c r="Y106">
        <v>16</v>
      </c>
    </row>
    <row r="107" spans="13:25" x14ac:dyDescent="0.35">
      <c r="M107" s="7" t="s">
        <v>411</v>
      </c>
      <c r="N107">
        <v>5</v>
      </c>
      <c r="O107">
        <v>15</v>
      </c>
      <c r="P107">
        <v>2</v>
      </c>
      <c r="Q107">
        <v>1</v>
      </c>
      <c r="R107">
        <v>15</v>
      </c>
      <c r="S107">
        <v>15</v>
      </c>
      <c r="T107">
        <v>15</v>
      </c>
      <c r="U107">
        <v>1</v>
      </c>
      <c r="V107">
        <v>15</v>
      </c>
      <c r="W107">
        <v>3</v>
      </c>
      <c r="X107">
        <v>1</v>
      </c>
      <c r="Y107">
        <v>15</v>
      </c>
    </row>
    <row r="108" spans="13:25" x14ac:dyDescent="0.35">
      <c r="M108" s="7" t="s">
        <v>410</v>
      </c>
      <c r="N108">
        <v>5</v>
      </c>
      <c r="O108">
        <v>14</v>
      </c>
      <c r="P108">
        <v>2</v>
      </c>
      <c r="Q108">
        <v>1</v>
      </c>
      <c r="R108">
        <v>14</v>
      </c>
      <c r="S108">
        <v>14</v>
      </c>
      <c r="T108">
        <v>14</v>
      </c>
      <c r="U108">
        <v>1</v>
      </c>
      <c r="V108">
        <v>14</v>
      </c>
      <c r="W108">
        <v>3</v>
      </c>
      <c r="X108">
        <v>1</v>
      </c>
      <c r="Y108">
        <v>14</v>
      </c>
    </row>
    <row r="109" spans="13:25" x14ac:dyDescent="0.35">
      <c r="M109" s="7" t="s">
        <v>409</v>
      </c>
      <c r="N109">
        <v>5</v>
      </c>
      <c r="O109">
        <v>13</v>
      </c>
      <c r="P109">
        <v>2</v>
      </c>
      <c r="Q109">
        <v>1</v>
      </c>
      <c r="R109">
        <v>13</v>
      </c>
      <c r="S109">
        <v>13</v>
      </c>
      <c r="T109">
        <v>13</v>
      </c>
      <c r="U109">
        <v>1</v>
      </c>
      <c r="V109">
        <v>13</v>
      </c>
      <c r="W109">
        <v>3</v>
      </c>
      <c r="X109">
        <v>1</v>
      </c>
      <c r="Y109">
        <v>13</v>
      </c>
    </row>
    <row r="110" spans="13:25" x14ac:dyDescent="0.35">
      <c r="M110" s="7" t="s">
        <v>408</v>
      </c>
      <c r="N110">
        <v>5</v>
      </c>
      <c r="O110">
        <v>12</v>
      </c>
      <c r="P110">
        <v>2</v>
      </c>
      <c r="Q110">
        <v>1</v>
      </c>
      <c r="R110">
        <v>12</v>
      </c>
      <c r="S110">
        <v>12</v>
      </c>
      <c r="T110">
        <v>12</v>
      </c>
      <c r="U110">
        <v>1</v>
      </c>
      <c r="V110">
        <v>12</v>
      </c>
      <c r="W110">
        <v>3</v>
      </c>
      <c r="X110">
        <v>1</v>
      </c>
      <c r="Y110">
        <v>12</v>
      </c>
    </row>
    <row r="111" spans="13:25" x14ac:dyDescent="0.35">
      <c r="M111" s="7" t="s">
        <v>407</v>
      </c>
      <c r="N111">
        <v>5</v>
      </c>
      <c r="O111">
        <v>11</v>
      </c>
      <c r="P111">
        <v>2</v>
      </c>
      <c r="Q111">
        <v>1</v>
      </c>
      <c r="R111">
        <v>11</v>
      </c>
      <c r="S111">
        <v>11</v>
      </c>
      <c r="T111">
        <v>11</v>
      </c>
      <c r="U111">
        <v>1</v>
      </c>
      <c r="V111">
        <v>11</v>
      </c>
      <c r="W111">
        <v>3</v>
      </c>
      <c r="X111">
        <v>1</v>
      </c>
      <c r="Y111">
        <v>11</v>
      </c>
    </row>
    <row r="112" spans="13:25" x14ac:dyDescent="0.35">
      <c r="M112" s="7" t="s">
        <v>406</v>
      </c>
      <c r="N112">
        <v>5</v>
      </c>
      <c r="O112">
        <v>10</v>
      </c>
      <c r="P112">
        <v>2</v>
      </c>
      <c r="Q112">
        <v>1</v>
      </c>
      <c r="R112">
        <v>10</v>
      </c>
      <c r="S112">
        <v>10</v>
      </c>
      <c r="T112">
        <v>10</v>
      </c>
      <c r="U112">
        <v>1</v>
      </c>
      <c r="V112">
        <v>10</v>
      </c>
      <c r="W112">
        <v>3</v>
      </c>
      <c r="X112">
        <v>1</v>
      </c>
      <c r="Y112">
        <v>10</v>
      </c>
    </row>
    <row r="113" spans="13:25" x14ac:dyDescent="0.35">
      <c r="M113" s="7" t="s">
        <v>405</v>
      </c>
      <c r="N113">
        <v>5</v>
      </c>
      <c r="O113">
        <v>9</v>
      </c>
      <c r="P113">
        <v>2</v>
      </c>
      <c r="Q113">
        <v>1</v>
      </c>
      <c r="R113">
        <v>9</v>
      </c>
      <c r="S113">
        <v>9</v>
      </c>
      <c r="T113">
        <v>9</v>
      </c>
      <c r="U113">
        <v>1</v>
      </c>
      <c r="V113">
        <v>9</v>
      </c>
      <c r="W113">
        <v>3</v>
      </c>
      <c r="X113">
        <v>1</v>
      </c>
      <c r="Y113">
        <v>9</v>
      </c>
    </row>
    <row r="114" spans="13:25" x14ac:dyDescent="0.35">
      <c r="M114" s="7" t="s">
        <v>404</v>
      </c>
      <c r="N114">
        <v>5</v>
      </c>
      <c r="O114">
        <v>8</v>
      </c>
      <c r="P114">
        <v>2</v>
      </c>
      <c r="Q114">
        <v>1</v>
      </c>
      <c r="R114">
        <v>8</v>
      </c>
      <c r="S114">
        <v>8</v>
      </c>
      <c r="T114">
        <v>8</v>
      </c>
      <c r="U114">
        <v>1</v>
      </c>
      <c r="V114">
        <v>8</v>
      </c>
      <c r="W114">
        <v>3</v>
      </c>
      <c r="X114">
        <v>1</v>
      </c>
      <c r="Y114">
        <v>8</v>
      </c>
    </row>
    <row r="115" spans="13:25" x14ac:dyDescent="0.35">
      <c r="M115" s="7" t="s">
        <v>403</v>
      </c>
      <c r="N115">
        <v>5</v>
      </c>
      <c r="O115">
        <v>7</v>
      </c>
      <c r="P115">
        <v>2</v>
      </c>
      <c r="Q115">
        <v>1</v>
      </c>
      <c r="R115">
        <v>7</v>
      </c>
      <c r="S115">
        <v>7</v>
      </c>
      <c r="T115">
        <v>7</v>
      </c>
      <c r="U115">
        <v>1</v>
      </c>
      <c r="V115">
        <v>7</v>
      </c>
      <c r="W115">
        <v>3</v>
      </c>
      <c r="X115">
        <v>1</v>
      </c>
      <c r="Y115">
        <v>7</v>
      </c>
    </row>
    <row r="116" spans="13:25" x14ac:dyDescent="0.35">
      <c r="M116" s="7" t="s">
        <v>402</v>
      </c>
      <c r="N116">
        <v>5</v>
      </c>
      <c r="O116">
        <v>2</v>
      </c>
      <c r="P116">
        <v>2</v>
      </c>
      <c r="Q116">
        <v>1</v>
      </c>
      <c r="R116">
        <v>2</v>
      </c>
      <c r="S116">
        <v>2</v>
      </c>
      <c r="T116">
        <v>2</v>
      </c>
      <c r="U116">
        <v>1</v>
      </c>
      <c r="V116">
        <v>2</v>
      </c>
      <c r="W116">
        <v>3</v>
      </c>
      <c r="X116">
        <v>1</v>
      </c>
      <c r="Y116">
        <v>2</v>
      </c>
    </row>
    <row r="117" spans="13:25" x14ac:dyDescent="0.35">
      <c r="M117" s="7" t="s">
        <v>401</v>
      </c>
      <c r="N117">
        <v>5</v>
      </c>
      <c r="O117">
        <v>1</v>
      </c>
      <c r="P117">
        <v>2</v>
      </c>
      <c r="Q117">
        <v>1</v>
      </c>
      <c r="R117">
        <v>1</v>
      </c>
      <c r="S117">
        <v>1</v>
      </c>
      <c r="T117">
        <v>1</v>
      </c>
      <c r="U117">
        <v>1</v>
      </c>
      <c r="V117">
        <v>1</v>
      </c>
      <c r="W117">
        <v>3</v>
      </c>
      <c r="X117">
        <v>1</v>
      </c>
      <c r="Y117">
        <v>1</v>
      </c>
    </row>
    <row r="118" spans="13:25" x14ac:dyDescent="0.35">
      <c r="M118" s="7" t="s">
        <v>400</v>
      </c>
      <c r="N118">
        <v>5</v>
      </c>
      <c r="O118">
        <v>30</v>
      </c>
      <c r="P118">
        <v>2</v>
      </c>
      <c r="Q118">
        <v>1</v>
      </c>
      <c r="R118">
        <v>30</v>
      </c>
      <c r="S118">
        <v>30</v>
      </c>
      <c r="T118">
        <v>30</v>
      </c>
      <c r="U118">
        <v>1</v>
      </c>
      <c r="V118">
        <v>30</v>
      </c>
      <c r="W118">
        <v>3</v>
      </c>
      <c r="X118">
        <v>1</v>
      </c>
      <c r="Y118">
        <v>30</v>
      </c>
    </row>
    <row r="119" spans="13:25" x14ac:dyDescent="0.35">
      <c r="M119" s="7" t="s">
        <v>399</v>
      </c>
      <c r="N119">
        <v>5</v>
      </c>
      <c r="O119">
        <v>29</v>
      </c>
      <c r="P119">
        <v>2</v>
      </c>
      <c r="Q119">
        <v>1</v>
      </c>
      <c r="R119">
        <v>29</v>
      </c>
      <c r="S119">
        <v>29</v>
      </c>
      <c r="T119">
        <v>29</v>
      </c>
      <c r="U119">
        <v>1</v>
      </c>
      <c r="V119">
        <v>29</v>
      </c>
      <c r="W119">
        <v>3</v>
      </c>
      <c r="X119">
        <v>1</v>
      </c>
      <c r="Y119">
        <v>29</v>
      </c>
    </row>
    <row r="120" spans="13:25" x14ac:dyDescent="0.35">
      <c r="M120" s="7" t="s">
        <v>398</v>
      </c>
      <c r="N120">
        <v>5</v>
      </c>
      <c r="O120">
        <v>28</v>
      </c>
      <c r="P120">
        <v>2</v>
      </c>
      <c r="Q120">
        <v>1</v>
      </c>
      <c r="R120">
        <v>28</v>
      </c>
      <c r="S120">
        <v>28</v>
      </c>
      <c r="T120">
        <v>28</v>
      </c>
      <c r="U120">
        <v>1</v>
      </c>
      <c r="V120">
        <v>28</v>
      </c>
      <c r="W120">
        <v>3</v>
      </c>
      <c r="X120">
        <v>1</v>
      </c>
      <c r="Y120">
        <v>28</v>
      </c>
    </row>
    <row r="121" spans="13:25" x14ac:dyDescent="0.35">
      <c r="M121" s="7" t="s">
        <v>397</v>
      </c>
      <c r="N121">
        <v>5</v>
      </c>
      <c r="O121">
        <v>27</v>
      </c>
      <c r="P121">
        <v>2</v>
      </c>
      <c r="Q121">
        <v>1</v>
      </c>
      <c r="R121">
        <v>27</v>
      </c>
      <c r="S121">
        <v>27</v>
      </c>
      <c r="T121">
        <v>27</v>
      </c>
      <c r="U121">
        <v>1</v>
      </c>
      <c r="V121">
        <v>27</v>
      </c>
      <c r="W121">
        <v>3</v>
      </c>
      <c r="X121">
        <v>1</v>
      </c>
      <c r="Y121">
        <v>27</v>
      </c>
    </row>
    <row r="122" spans="13:25" x14ac:dyDescent="0.35">
      <c r="M122" s="7" t="s">
        <v>396</v>
      </c>
      <c r="N122">
        <v>5</v>
      </c>
      <c r="O122">
        <v>26</v>
      </c>
      <c r="P122">
        <v>2</v>
      </c>
      <c r="Q122">
        <v>1</v>
      </c>
      <c r="R122">
        <v>26</v>
      </c>
      <c r="S122">
        <v>26</v>
      </c>
      <c r="T122">
        <v>26</v>
      </c>
      <c r="U122">
        <v>1</v>
      </c>
      <c r="V122">
        <v>26</v>
      </c>
      <c r="W122">
        <v>3</v>
      </c>
      <c r="X122">
        <v>1</v>
      </c>
      <c r="Y122">
        <v>26</v>
      </c>
    </row>
    <row r="123" spans="13:25" x14ac:dyDescent="0.35">
      <c r="M123" s="7" t="s">
        <v>395</v>
      </c>
      <c r="N123">
        <v>5</v>
      </c>
      <c r="O123">
        <v>25</v>
      </c>
      <c r="P123">
        <v>2</v>
      </c>
      <c r="Q123">
        <v>1</v>
      </c>
      <c r="R123">
        <v>25</v>
      </c>
      <c r="S123">
        <v>25</v>
      </c>
      <c r="T123">
        <v>25</v>
      </c>
      <c r="U123">
        <v>1</v>
      </c>
      <c r="V123">
        <v>25</v>
      </c>
      <c r="W123">
        <v>3</v>
      </c>
      <c r="X123">
        <v>1</v>
      </c>
      <c r="Y123">
        <v>25</v>
      </c>
    </row>
    <row r="124" spans="13:25" x14ac:dyDescent="0.35">
      <c r="M124" s="7" t="s">
        <v>231</v>
      </c>
      <c r="N124">
        <v>5</v>
      </c>
      <c r="O124">
        <v>20</v>
      </c>
      <c r="P124">
        <v>2</v>
      </c>
      <c r="Q124">
        <v>1</v>
      </c>
      <c r="R124">
        <v>20</v>
      </c>
      <c r="S124">
        <v>20</v>
      </c>
      <c r="T124">
        <v>20</v>
      </c>
      <c r="U124">
        <v>1</v>
      </c>
      <c r="V124">
        <v>20</v>
      </c>
      <c r="W124">
        <v>3</v>
      </c>
      <c r="X124">
        <v>1</v>
      </c>
      <c r="Y124">
        <v>20</v>
      </c>
    </row>
    <row r="125" spans="13:25" x14ac:dyDescent="0.35">
      <c r="M125" s="7" t="s">
        <v>394</v>
      </c>
      <c r="N125">
        <v>5</v>
      </c>
      <c r="O125">
        <v>24</v>
      </c>
      <c r="P125">
        <v>2</v>
      </c>
      <c r="Q125">
        <v>1</v>
      </c>
      <c r="R125">
        <v>24</v>
      </c>
      <c r="S125">
        <v>24</v>
      </c>
      <c r="T125">
        <v>24</v>
      </c>
      <c r="U125">
        <v>1</v>
      </c>
      <c r="V125">
        <v>24</v>
      </c>
      <c r="W125">
        <v>3</v>
      </c>
      <c r="X125">
        <v>1</v>
      </c>
      <c r="Y125">
        <v>24</v>
      </c>
    </row>
    <row r="126" spans="13:25" x14ac:dyDescent="0.35">
      <c r="M126" s="7" t="s">
        <v>393</v>
      </c>
      <c r="N126">
        <v>5</v>
      </c>
      <c r="O126">
        <v>23</v>
      </c>
      <c r="P126">
        <v>2</v>
      </c>
      <c r="Q126">
        <v>1</v>
      </c>
      <c r="R126">
        <v>23</v>
      </c>
      <c r="S126">
        <v>23</v>
      </c>
      <c r="T126">
        <v>23</v>
      </c>
      <c r="U126">
        <v>1</v>
      </c>
      <c r="V126">
        <v>23</v>
      </c>
      <c r="W126">
        <v>3</v>
      </c>
      <c r="X126">
        <v>1</v>
      </c>
      <c r="Y126">
        <v>23</v>
      </c>
    </row>
    <row r="127" spans="13:25" x14ac:dyDescent="0.35">
      <c r="M127" s="7" t="s">
        <v>392</v>
      </c>
      <c r="N127">
        <v>5</v>
      </c>
      <c r="O127">
        <v>22</v>
      </c>
      <c r="P127">
        <v>2</v>
      </c>
      <c r="Q127">
        <v>1</v>
      </c>
      <c r="R127">
        <v>22</v>
      </c>
      <c r="S127">
        <v>22</v>
      </c>
      <c r="T127">
        <v>22</v>
      </c>
      <c r="U127">
        <v>1</v>
      </c>
      <c r="V127">
        <v>22</v>
      </c>
      <c r="W127">
        <v>3</v>
      </c>
      <c r="X127">
        <v>1</v>
      </c>
      <c r="Y127">
        <v>22</v>
      </c>
    </row>
    <row r="128" spans="13:25" x14ac:dyDescent="0.35">
      <c r="M128" s="7" t="s">
        <v>391</v>
      </c>
      <c r="N128">
        <v>5</v>
      </c>
      <c r="O128">
        <v>21</v>
      </c>
      <c r="P128">
        <v>2</v>
      </c>
      <c r="Q128">
        <v>1</v>
      </c>
      <c r="R128">
        <v>21</v>
      </c>
      <c r="S128">
        <v>21</v>
      </c>
      <c r="T128">
        <v>21</v>
      </c>
      <c r="U128">
        <v>1</v>
      </c>
      <c r="V128">
        <v>21</v>
      </c>
      <c r="W128">
        <v>3</v>
      </c>
      <c r="X128">
        <v>1</v>
      </c>
      <c r="Y128">
        <v>21</v>
      </c>
    </row>
    <row r="129" spans="13:25" x14ac:dyDescent="0.35">
      <c r="M129" s="7" t="s">
        <v>390</v>
      </c>
      <c r="N129">
        <v>5</v>
      </c>
      <c r="O129">
        <v>20</v>
      </c>
      <c r="P129">
        <v>2</v>
      </c>
      <c r="Q129">
        <v>1</v>
      </c>
      <c r="R129">
        <v>20</v>
      </c>
      <c r="S129">
        <v>20</v>
      </c>
      <c r="T129">
        <v>20</v>
      </c>
      <c r="U129">
        <v>1</v>
      </c>
      <c r="V129">
        <v>20</v>
      </c>
      <c r="W129">
        <v>3</v>
      </c>
      <c r="X129">
        <v>1</v>
      </c>
      <c r="Y129">
        <v>20</v>
      </c>
    </row>
    <row r="130" spans="13:25" x14ac:dyDescent="0.35">
      <c r="M130" s="7" t="s">
        <v>388</v>
      </c>
      <c r="N130">
        <v>5</v>
      </c>
      <c r="O130">
        <v>19</v>
      </c>
      <c r="P130">
        <v>2</v>
      </c>
      <c r="Q130">
        <v>1</v>
      </c>
      <c r="R130">
        <v>19</v>
      </c>
      <c r="S130">
        <v>19</v>
      </c>
      <c r="T130">
        <v>19</v>
      </c>
      <c r="U130">
        <v>1</v>
      </c>
      <c r="V130">
        <v>19</v>
      </c>
      <c r="W130">
        <v>3</v>
      </c>
      <c r="X130">
        <v>1</v>
      </c>
      <c r="Y130">
        <v>19</v>
      </c>
    </row>
    <row r="131" spans="13:25" x14ac:dyDescent="0.35">
      <c r="M131" s="7" t="s">
        <v>387</v>
      </c>
      <c r="N131">
        <v>5</v>
      </c>
      <c r="O131">
        <v>18</v>
      </c>
      <c r="P131">
        <v>2</v>
      </c>
      <c r="Q131">
        <v>1</v>
      </c>
      <c r="R131">
        <v>18</v>
      </c>
      <c r="S131">
        <v>18</v>
      </c>
      <c r="T131">
        <v>18</v>
      </c>
      <c r="U131">
        <v>1</v>
      </c>
      <c r="V131">
        <v>18</v>
      </c>
      <c r="W131">
        <v>3</v>
      </c>
      <c r="X131">
        <v>1</v>
      </c>
      <c r="Y131">
        <v>18</v>
      </c>
    </row>
    <row r="132" spans="13:25" x14ac:dyDescent="0.35">
      <c r="M132" s="7" t="s">
        <v>386</v>
      </c>
      <c r="N132">
        <v>5</v>
      </c>
      <c r="O132">
        <v>17</v>
      </c>
      <c r="P132">
        <v>2</v>
      </c>
      <c r="Q132">
        <v>1</v>
      </c>
      <c r="R132">
        <v>17</v>
      </c>
      <c r="S132">
        <v>17</v>
      </c>
      <c r="T132">
        <v>17</v>
      </c>
      <c r="U132">
        <v>1</v>
      </c>
      <c r="V132">
        <v>17</v>
      </c>
      <c r="W132">
        <v>3</v>
      </c>
      <c r="X132">
        <v>1</v>
      </c>
      <c r="Y132">
        <v>17</v>
      </c>
    </row>
    <row r="133" spans="13:25" x14ac:dyDescent="0.35">
      <c r="M133" s="7" t="s">
        <v>385</v>
      </c>
      <c r="N133">
        <v>5</v>
      </c>
      <c r="O133">
        <v>16</v>
      </c>
      <c r="P133">
        <v>2</v>
      </c>
      <c r="Q133">
        <v>1</v>
      </c>
      <c r="R133">
        <v>16</v>
      </c>
      <c r="S133">
        <v>16</v>
      </c>
      <c r="T133">
        <v>16</v>
      </c>
      <c r="U133">
        <v>1</v>
      </c>
      <c r="V133">
        <v>16</v>
      </c>
      <c r="W133">
        <v>3</v>
      </c>
      <c r="X133">
        <v>1</v>
      </c>
      <c r="Y133">
        <v>16</v>
      </c>
    </row>
    <row r="134" spans="13:25" x14ac:dyDescent="0.35">
      <c r="M134" s="7" t="s">
        <v>384</v>
      </c>
      <c r="N134">
        <v>5</v>
      </c>
      <c r="O134">
        <v>15</v>
      </c>
      <c r="P134">
        <v>2</v>
      </c>
      <c r="Q134">
        <v>1</v>
      </c>
      <c r="R134">
        <v>15</v>
      </c>
      <c r="S134">
        <v>15</v>
      </c>
      <c r="T134">
        <v>15</v>
      </c>
      <c r="U134">
        <v>1</v>
      </c>
      <c r="V134">
        <v>15</v>
      </c>
      <c r="W134">
        <v>3</v>
      </c>
      <c r="X134">
        <v>1</v>
      </c>
      <c r="Y134">
        <v>15</v>
      </c>
    </row>
    <row r="135" spans="13:25" x14ac:dyDescent="0.35">
      <c r="M135" s="7" t="s">
        <v>383</v>
      </c>
      <c r="N135">
        <v>5</v>
      </c>
      <c r="O135">
        <v>14</v>
      </c>
      <c r="P135">
        <v>2</v>
      </c>
      <c r="Q135">
        <v>1</v>
      </c>
      <c r="R135">
        <v>14</v>
      </c>
      <c r="S135">
        <v>14</v>
      </c>
      <c r="T135">
        <v>14</v>
      </c>
      <c r="U135">
        <v>1</v>
      </c>
      <c r="V135">
        <v>14</v>
      </c>
      <c r="W135">
        <v>3</v>
      </c>
      <c r="X135">
        <v>1</v>
      </c>
      <c r="Y135">
        <v>14</v>
      </c>
    </row>
    <row r="136" spans="13:25" x14ac:dyDescent="0.35">
      <c r="M136" s="7" t="s">
        <v>382</v>
      </c>
      <c r="N136">
        <v>5</v>
      </c>
      <c r="O136">
        <v>13</v>
      </c>
      <c r="P136">
        <v>2</v>
      </c>
      <c r="Q136">
        <v>1</v>
      </c>
      <c r="R136">
        <v>13</v>
      </c>
      <c r="S136">
        <v>13</v>
      </c>
      <c r="T136">
        <v>13</v>
      </c>
      <c r="U136">
        <v>1</v>
      </c>
      <c r="V136">
        <v>13</v>
      </c>
      <c r="W136">
        <v>3</v>
      </c>
      <c r="X136">
        <v>1</v>
      </c>
      <c r="Y136">
        <v>13</v>
      </c>
    </row>
    <row r="137" spans="13:25" x14ac:dyDescent="0.35">
      <c r="M137" s="7" t="s">
        <v>381</v>
      </c>
      <c r="N137">
        <v>5</v>
      </c>
      <c r="O137">
        <v>12</v>
      </c>
      <c r="P137">
        <v>2</v>
      </c>
      <c r="Q137">
        <v>1</v>
      </c>
      <c r="R137">
        <v>12</v>
      </c>
      <c r="S137">
        <v>12</v>
      </c>
      <c r="T137">
        <v>12</v>
      </c>
      <c r="U137">
        <v>1</v>
      </c>
      <c r="V137">
        <v>12</v>
      </c>
      <c r="W137">
        <v>3</v>
      </c>
      <c r="X137">
        <v>1</v>
      </c>
      <c r="Y137">
        <v>12</v>
      </c>
    </row>
    <row r="138" spans="13:25" x14ac:dyDescent="0.35">
      <c r="M138" s="7" t="s">
        <v>380</v>
      </c>
      <c r="N138">
        <v>5</v>
      </c>
      <c r="O138">
        <v>11</v>
      </c>
      <c r="P138">
        <v>2</v>
      </c>
      <c r="Q138">
        <v>1</v>
      </c>
      <c r="R138">
        <v>11</v>
      </c>
      <c r="S138">
        <v>11</v>
      </c>
      <c r="T138">
        <v>11</v>
      </c>
      <c r="U138">
        <v>1</v>
      </c>
      <c r="V138">
        <v>11</v>
      </c>
      <c r="W138">
        <v>3</v>
      </c>
      <c r="X138">
        <v>1</v>
      </c>
      <c r="Y138">
        <v>11</v>
      </c>
    </row>
    <row r="139" spans="13:25" x14ac:dyDescent="0.35">
      <c r="M139" s="7" t="s">
        <v>379</v>
      </c>
      <c r="N139">
        <v>5</v>
      </c>
      <c r="O139">
        <v>10</v>
      </c>
      <c r="P139">
        <v>2</v>
      </c>
      <c r="Q139">
        <v>1</v>
      </c>
      <c r="R139">
        <v>10</v>
      </c>
      <c r="S139">
        <v>10</v>
      </c>
      <c r="T139">
        <v>10</v>
      </c>
      <c r="U139">
        <v>1</v>
      </c>
      <c r="V139">
        <v>10</v>
      </c>
      <c r="W139">
        <v>3</v>
      </c>
      <c r="X139">
        <v>1</v>
      </c>
      <c r="Y139">
        <v>10</v>
      </c>
    </row>
    <row r="140" spans="13:25" x14ac:dyDescent="0.35">
      <c r="M140" s="7" t="s">
        <v>378</v>
      </c>
      <c r="N140">
        <v>5</v>
      </c>
      <c r="O140">
        <v>9</v>
      </c>
      <c r="P140">
        <v>2</v>
      </c>
      <c r="Q140">
        <v>1</v>
      </c>
      <c r="R140">
        <v>9</v>
      </c>
      <c r="S140">
        <v>9</v>
      </c>
      <c r="T140">
        <v>9</v>
      </c>
      <c r="U140">
        <v>1</v>
      </c>
      <c r="V140">
        <v>9</v>
      </c>
      <c r="W140">
        <v>3</v>
      </c>
      <c r="X140">
        <v>1</v>
      </c>
      <c r="Y140">
        <v>9</v>
      </c>
    </row>
    <row r="141" spans="13:25" x14ac:dyDescent="0.35">
      <c r="M141" s="7" t="s">
        <v>377</v>
      </c>
      <c r="N141">
        <v>5</v>
      </c>
      <c r="O141">
        <v>2</v>
      </c>
      <c r="P141">
        <v>2</v>
      </c>
      <c r="Q141">
        <v>1</v>
      </c>
      <c r="R141">
        <v>2</v>
      </c>
      <c r="S141">
        <v>2</v>
      </c>
      <c r="T141">
        <v>2</v>
      </c>
      <c r="U141">
        <v>1</v>
      </c>
      <c r="V141">
        <v>2</v>
      </c>
      <c r="W141">
        <v>3</v>
      </c>
      <c r="X141">
        <v>1</v>
      </c>
      <c r="Y141">
        <v>2</v>
      </c>
    </row>
    <row r="142" spans="13:25" x14ac:dyDescent="0.35">
      <c r="M142" s="7" t="s">
        <v>376</v>
      </c>
      <c r="N142">
        <v>5</v>
      </c>
      <c r="O142">
        <v>1</v>
      </c>
      <c r="P142">
        <v>2</v>
      </c>
      <c r="Q142">
        <v>1</v>
      </c>
      <c r="R142">
        <v>1</v>
      </c>
      <c r="S142">
        <v>1</v>
      </c>
      <c r="T142">
        <v>1</v>
      </c>
      <c r="U142">
        <v>1</v>
      </c>
      <c r="V142">
        <v>1</v>
      </c>
      <c r="W142">
        <v>3</v>
      </c>
      <c r="X142">
        <v>1</v>
      </c>
      <c r="Y142">
        <v>1</v>
      </c>
    </row>
    <row r="143" spans="13:25" x14ac:dyDescent="0.35">
      <c r="M143" s="7" t="s">
        <v>375</v>
      </c>
      <c r="N143">
        <v>5</v>
      </c>
      <c r="O143">
        <v>30</v>
      </c>
      <c r="P143">
        <v>2</v>
      </c>
      <c r="Q143">
        <v>1</v>
      </c>
      <c r="R143">
        <v>30</v>
      </c>
      <c r="S143">
        <v>30</v>
      </c>
      <c r="T143">
        <v>30</v>
      </c>
      <c r="U143">
        <v>1</v>
      </c>
      <c r="V143">
        <v>30</v>
      </c>
      <c r="W143">
        <v>3</v>
      </c>
      <c r="X143">
        <v>1</v>
      </c>
      <c r="Y143">
        <v>30</v>
      </c>
    </row>
    <row r="144" spans="13:25" x14ac:dyDescent="0.35">
      <c r="M144" s="7" t="s">
        <v>374</v>
      </c>
      <c r="N144">
        <v>5</v>
      </c>
      <c r="O144">
        <v>29</v>
      </c>
      <c r="P144">
        <v>2</v>
      </c>
      <c r="Q144">
        <v>1</v>
      </c>
      <c r="R144">
        <v>29</v>
      </c>
      <c r="S144">
        <v>29</v>
      </c>
      <c r="T144">
        <v>29</v>
      </c>
      <c r="U144">
        <v>1</v>
      </c>
      <c r="V144">
        <v>29</v>
      </c>
      <c r="W144">
        <v>3</v>
      </c>
      <c r="X144">
        <v>1</v>
      </c>
      <c r="Y144">
        <v>29</v>
      </c>
    </row>
    <row r="145" spans="13:25" x14ac:dyDescent="0.35">
      <c r="M145" s="7" t="s">
        <v>373</v>
      </c>
      <c r="N145">
        <v>5</v>
      </c>
      <c r="O145">
        <v>28</v>
      </c>
      <c r="P145">
        <v>2</v>
      </c>
      <c r="Q145">
        <v>1</v>
      </c>
      <c r="R145">
        <v>28</v>
      </c>
      <c r="S145">
        <v>28</v>
      </c>
      <c r="T145">
        <v>28</v>
      </c>
      <c r="U145">
        <v>1</v>
      </c>
      <c r="V145">
        <v>28</v>
      </c>
      <c r="W145">
        <v>3</v>
      </c>
      <c r="X145">
        <v>1</v>
      </c>
      <c r="Y145">
        <v>28</v>
      </c>
    </row>
    <row r="146" spans="13:25" x14ac:dyDescent="0.35">
      <c r="M146" s="7" t="s">
        <v>372</v>
      </c>
      <c r="N146">
        <v>5</v>
      </c>
      <c r="O146">
        <v>27</v>
      </c>
      <c r="P146">
        <v>2</v>
      </c>
      <c r="Q146">
        <v>1</v>
      </c>
      <c r="R146">
        <v>27</v>
      </c>
      <c r="S146">
        <v>27</v>
      </c>
      <c r="T146">
        <v>27</v>
      </c>
      <c r="U146">
        <v>1</v>
      </c>
      <c r="V146">
        <v>27</v>
      </c>
      <c r="W146">
        <v>3</v>
      </c>
      <c r="X146">
        <v>1</v>
      </c>
      <c r="Y146">
        <v>27</v>
      </c>
    </row>
    <row r="147" spans="13:25" x14ac:dyDescent="0.35">
      <c r="M147" s="7" t="s">
        <v>371</v>
      </c>
      <c r="N147">
        <v>5</v>
      </c>
      <c r="O147">
        <v>26</v>
      </c>
      <c r="P147">
        <v>2</v>
      </c>
      <c r="Q147">
        <v>1</v>
      </c>
      <c r="R147">
        <v>26</v>
      </c>
      <c r="S147">
        <v>26</v>
      </c>
      <c r="T147">
        <v>26</v>
      </c>
      <c r="U147">
        <v>1</v>
      </c>
      <c r="V147">
        <v>26</v>
      </c>
      <c r="W147">
        <v>3</v>
      </c>
      <c r="X147">
        <v>1</v>
      </c>
      <c r="Y147">
        <v>26</v>
      </c>
    </row>
    <row r="148" spans="13:25" x14ac:dyDescent="0.35">
      <c r="M148" s="7" t="s">
        <v>370</v>
      </c>
      <c r="N148">
        <v>5</v>
      </c>
      <c r="O148">
        <v>25</v>
      </c>
      <c r="P148">
        <v>2</v>
      </c>
      <c r="Q148">
        <v>1</v>
      </c>
      <c r="R148">
        <v>25</v>
      </c>
      <c r="S148">
        <v>25</v>
      </c>
      <c r="T148">
        <v>25</v>
      </c>
      <c r="U148">
        <v>1</v>
      </c>
      <c r="V148">
        <v>25</v>
      </c>
      <c r="W148">
        <v>3</v>
      </c>
      <c r="X148">
        <v>1</v>
      </c>
      <c r="Y148">
        <v>25</v>
      </c>
    </row>
    <row r="149" spans="13:25" x14ac:dyDescent="0.35">
      <c r="M149" s="7" t="s">
        <v>369</v>
      </c>
      <c r="N149">
        <v>5</v>
      </c>
      <c r="O149">
        <v>24</v>
      </c>
      <c r="P149">
        <v>2</v>
      </c>
      <c r="Q149">
        <v>1</v>
      </c>
      <c r="R149">
        <v>24</v>
      </c>
      <c r="S149">
        <v>24</v>
      </c>
      <c r="T149">
        <v>24</v>
      </c>
      <c r="U149">
        <v>1</v>
      </c>
      <c r="V149">
        <v>24</v>
      </c>
      <c r="W149">
        <v>3</v>
      </c>
      <c r="X149">
        <v>1</v>
      </c>
      <c r="Y149">
        <v>24</v>
      </c>
    </row>
    <row r="150" spans="13:25" x14ac:dyDescent="0.35">
      <c r="M150" s="7" t="s">
        <v>368</v>
      </c>
      <c r="N150">
        <v>5</v>
      </c>
      <c r="O150">
        <v>23</v>
      </c>
      <c r="P150">
        <v>2</v>
      </c>
      <c r="Q150">
        <v>1</v>
      </c>
      <c r="R150">
        <v>23</v>
      </c>
      <c r="S150">
        <v>23</v>
      </c>
      <c r="T150">
        <v>23</v>
      </c>
      <c r="U150">
        <v>1</v>
      </c>
      <c r="V150">
        <v>23</v>
      </c>
      <c r="W150">
        <v>3</v>
      </c>
      <c r="X150">
        <v>1</v>
      </c>
      <c r="Y150">
        <v>23</v>
      </c>
    </row>
    <row r="151" spans="13:25" x14ac:dyDescent="0.35">
      <c r="M151" s="7" t="s">
        <v>367</v>
      </c>
      <c r="N151">
        <v>5</v>
      </c>
      <c r="O151">
        <v>22</v>
      </c>
      <c r="P151">
        <v>2</v>
      </c>
      <c r="Q151">
        <v>1</v>
      </c>
      <c r="R151">
        <v>22</v>
      </c>
      <c r="S151">
        <v>22</v>
      </c>
      <c r="T151">
        <v>22</v>
      </c>
      <c r="U151">
        <v>1</v>
      </c>
      <c r="V151">
        <v>22</v>
      </c>
      <c r="W151">
        <v>3</v>
      </c>
      <c r="X151">
        <v>1</v>
      </c>
      <c r="Y151">
        <v>22</v>
      </c>
    </row>
    <row r="152" spans="13:25" x14ac:dyDescent="0.35">
      <c r="M152" s="7" t="s">
        <v>366</v>
      </c>
      <c r="N152">
        <v>5</v>
      </c>
      <c r="O152">
        <v>21</v>
      </c>
      <c r="P152">
        <v>2</v>
      </c>
      <c r="Q152">
        <v>1</v>
      </c>
      <c r="R152">
        <v>21</v>
      </c>
      <c r="S152">
        <v>21</v>
      </c>
      <c r="T152">
        <v>21</v>
      </c>
      <c r="U152">
        <v>1</v>
      </c>
      <c r="V152">
        <v>21</v>
      </c>
      <c r="W152">
        <v>3</v>
      </c>
      <c r="X152">
        <v>1</v>
      </c>
      <c r="Y152">
        <v>21</v>
      </c>
    </row>
    <row r="153" spans="13:25" x14ac:dyDescent="0.35">
      <c r="M153" s="7" t="s">
        <v>365</v>
      </c>
      <c r="N153">
        <v>5</v>
      </c>
      <c r="O153">
        <v>20</v>
      </c>
      <c r="P153">
        <v>2</v>
      </c>
      <c r="Q153">
        <v>1</v>
      </c>
      <c r="R153">
        <v>20</v>
      </c>
      <c r="S153">
        <v>20</v>
      </c>
      <c r="T153">
        <v>20</v>
      </c>
      <c r="U153">
        <v>1</v>
      </c>
      <c r="V153">
        <v>20</v>
      </c>
      <c r="W153">
        <v>3</v>
      </c>
      <c r="X153">
        <v>1</v>
      </c>
      <c r="Y153">
        <v>20</v>
      </c>
    </row>
    <row r="154" spans="13:25" x14ac:dyDescent="0.35">
      <c r="M154" s="7" t="s">
        <v>364</v>
      </c>
      <c r="N154">
        <v>5</v>
      </c>
      <c r="O154">
        <v>19</v>
      </c>
      <c r="P154">
        <v>2</v>
      </c>
      <c r="Q154">
        <v>1</v>
      </c>
      <c r="R154">
        <v>19</v>
      </c>
      <c r="S154">
        <v>19</v>
      </c>
      <c r="T154">
        <v>19</v>
      </c>
      <c r="U154">
        <v>1</v>
      </c>
      <c r="V154">
        <v>19</v>
      </c>
      <c r="W154">
        <v>3</v>
      </c>
      <c r="X154">
        <v>1</v>
      </c>
      <c r="Y154">
        <v>19</v>
      </c>
    </row>
    <row r="155" spans="13:25" x14ac:dyDescent="0.35">
      <c r="M155" s="7" t="s">
        <v>363</v>
      </c>
      <c r="N155">
        <v>5</v>
      </c>
      <c r="O155">
        <v>18</v>
      </c>
      <c r="P155">
        <v>2</v>
      </c>
      <c r="Q155">
        <v>1</v>
      </c>
      <c r="R155">
        <v>18</v>
      </c>
      <c r="S155">
        <v>18</v>
      </c>
      <c r="T155">
        <v>18</v>
      </c>
      <c r="U155">
        <v>1</v>
      </c>
      <c r="V155">
        <v>18</v>
      </c>
      <c r="W155">
        <v>3</v>
      </c>
      <c r="X155">
        <v>1</v>
      </c>
      <c r="Y155">
        <v>18</v>
      </c>
    </row>
    <row r="156" spans="13:25" x14ac:dyDescent="0.35">
      <c r="M156" s="7" t="s">
        <v>362</v>
      </c>
      <c r="N156">
        <v>5</v>
      </c>
      <c r="O156">
        <v>17</v>
      </c>
      <c r="P156">
        <v>2</v>
      </c>
      <c r="Q156">
        <v>1</v>
      </c>
      <c r="R156">
        <v>17</v>
      </c>
      <c r="S156">
        <v>17</v>
      </c>
      <c r="T156">
        <v>17</v>
      </c>
      <c r="U156">
        <v>1</v>
      </c>
      <c r="V156">
        <v>17</v>
      </c>
      <c r="W156">
        <v>3</v>
      </c>
      <c r="X156">
        <v>1</v>
      </c>
      <c r="Y156">
        <v>17</v>
      </c>
    </row>
    <row r="157" spans="13:25" x14ac:dyDescent="0.35">
      <c r="M157" s="7" t="s">
        <v>361</v>
      </c>
      <c r="N157">
        <v>5</v>
      </c>
      <c r="O157">
        <v>16</v>
      </c>
      <c r="P157">
        <v>2</v>
      </c>
      <c r="Q157">
        <v>1</v>
      </c>
      <c r="R157">
        <v>16</v>
      </c>
      <c r="S157">
        <v>16</v>
      </c>
      <c r="T157">
        <v>16</v>
      </c>
      <c r="U157">
        <v>1</v>
      </c>
      <c r="V157">
        <v>16</v>
      </c>
      <c r="W157">
        <v>3</v>
      </c>
      <c r="X157">
        <v>1</v>
      </c>
      <c r="Y157">
        <v>16</v>
      </c>
    </row>
    <row r="158" spans="13:25" x14ac:dyDescent="0.35">
      <c r="M158" s="7" t="s">
        <v>42</v>
      </c>
      <c r="N158">
        <v>17</v>
      </c>
      <c r="O158">
        <v>3</v>
      </c>
      <c r="P158">
        <v>3</v>
      </c>
      <c r="Q158">
        <v>1</v>
      </c>
      <c r="R158">
        <v>3</v>
      </c>
      <c r="S158">
        <v>3</v>
      </c>
      <c r="T158">
        <v>3</v>
      </c>
      <c r="U158">
        <v>1</v>
      </c>
      <c r="V158">
        <v>3</v>
      </c>
      <c r="W158">
        <v>1</v>
      </c>
      <c r="X158">
        <v>1</v>
      </c>
      <c r="Y158">
        <v>3</v>
      </c>
    </row>
    <row r="159" spans="13:25" x14ac:dyDescent="0.35">
      <c r="M159" s="7" t="s">
        <v>71</v>
      </c>
      <c r="N159">
        <v>20</v>
      </c>
      <c r="O159">
        <v>26</v>
      </c>
      <c r="P159">
        <v>2</v>
      </c>
      <c r="Q159">
        <v>1</v>
      </c>
      <c r="R159">
        <v>26</v>
      </c>
      <c r="S159">
        <v>26</v>
      </c>
      <c r="T159">
        <v>26</v>
      </c>
      <c r="U159">
        <v>1</v>
      </c>
      <c r="V159">
        <v>26</v>
      </c>
      <c r="W159">
        <v>3</v>
      </c>
      <c r="X159">
        <v>1</v>
      </c>
      <c r="Y159">
        <v>26</v>
      </c>
    </row>
    <row r="160" spans="13:25" x14ac:dyDescent="0.35">
      <c r="M160" s="7" t="s">
        <v>78</v>
      </c>
      <c r="N160">
        <v>7</v>
      </c>
      <c r="O160">
        <v>1</v>
      </c>
      <c r="P160">
        <v>2</v>
      </c>
      <c r="Q160">
        <v>1</v>
      </c>
      <c r="R160">
        <v>1</v>
      </c>
      <c r="S160">
        <v>1</v>
      </c>
      <c r="T160">
        <v>1</v>
      </c>
      <c r="U160">
        <v>1</v>
      </c>
      <c r="V160">
        <v>1</v>
      </c>
      <c r="W160">
        <v>3</v>
      </c>
      <c r="X160">
        <v>1</v>
      </c>
      <c r="Y160">
        <v>1</v>
      </c>
    </row>
    <row r="161" spans="13:25" x14ac:dyDescent="0.35">
      <c r="M161" s="7" t="s">
        <v>92</v>
      </c>
      <c r="N161">
        <v>5</v>
      </c>
      <c r="O161">
        <v>14</v>
      </c>
      <c r="P161">
        <v>2</v>
      </c>
      <c r="Q161">
        <v>1</v>
      </c>
      <c r="R161">
        <v>14</v>
      </c>
      <c r="S161">
        <v>14</v>
      </c>
      <c r="T161">
        <v>14</v>
      </c>
      <c r="U161">
        <v>1</v>
      </c>
      <c r="V161">
        <v>14</v>
      </c>
      <c r="W161">
        <v>3</v>
      </c>
      <c r="X161">
        <v>1</v>
      </c>
      <c r="Y161">
        <v>14</v>
      </c>
    </row>
    <row r="162" spans="13:25" x14ac:dyDescent="0.35">
      <c r="M162" s="7" t="s">
        <v>160</v>
      </c>
      <c r="N162">
        <v>5</v>
      </c>
      <c r="O162">
        <v>15</v>
      </c>
      <c r="P162">
        <v>2</v>
      </c>
      <c r="Q162">
        <v>1</v>
      </c>
      <c r="R162">
        <v>15</v>
      </c>
      <c r="S162">
        <v>15</v>
      </c>
      <c r="T162">
        <v>15</v>
      </c>
      <c r="U162">
        <v>1</v>
      </c>
      <c r="V162">
        <v>15</v>
      </c>
      <c r="W162">
        <v>3</v>
      </c>
      <c r="X162">
        <v>1</v>
      </c>
      <c r="Y162">
        <v>15</v>
      </c>
    </row>
    <row r="163" spans="13:25" x14ac:dyDescent="0.35">
      <c r="M163" s="7" t="s">
        <v>69</v>
      </c>
      <c r="N163">
        <v>20</v>
      </c>
      <c r="O163">
        <v>24</v>
      </c>
      <c r="P163">
        <v>2</v>
      </c>
      <c r="Q163">
        <v>1</v>
      </c>
      <c r="R163">
        <v>24</v>
      </c>
      <c r="S163">
        <v>24</v>
      </c>
      <c r="T163">
        <v>24</v>
      </c>
      <c r="U163">
        <v>1</v>
      </c>
      <c r="V163">
        <v>24</v>
      </c>
      <c r="W163">
        <v>3</v>
      </c>
      <c r="X163">
        <v>1</v>
      </c>
      <c r="Y163">
        <v>24</v>
      </c>
    </row>
    <row r="164" spans="13:25" x14ac:dyDescent="0.35">
      <c r="M164" s="7" t="s">
        <v>72</v>
      </c>
      <c r="N164">
        <v>24</v>
      </c>
      <c r="O164">
        <v>27</v>
      </c>
      <c r="P164">
        <v>2</v>
      </c>
      <c r="Q164">
        <v>1</v>
      </c>
      <c r="R164">
        <v>27</v>
      </c>
      <c r="S164">
        <v>27</v>
      </c>
      <c r="T164">
        <v>27</v>
      </c>
      <c r="U164">
        <v>1</v>
      </c>
      <c r="V164">
        <v>27</v>
      </c>
      <c r="W164">
        <v>3</v>
      </c>
      <c r="X164">
        <v>1</v>
      </c>
      <c r="Y164">
        <v>27</v>
      </c>
    </row>
    <row r="165" spans="13:25" x14ac:dyDescent="0.35">
      <c r="M165" s="7" t="s">
        <v>109</v>
      </c>
      <c r="N165">
        <v>5</v>
      </c>
      <c r="O165">
        <v>8</v>
      </c>
      <c r="P165">
        <v>2</v>
      </c>
      <c r="Q165">
        <v>1</v>
      </c>
      <c r="R165">
        <v>8</v>
      </c>
      <c r="S165">
        <v>8</v>
      </c>
      <c r="T165">
        <v>8</v>
      </c>
      <c r="U165">
        <v>1</v>
      </c>
      <c r="V165">
        <v>8</v>
      </c>
      <c r="W165">
        <v>3</v>
      </c>
      <c r="X165">
        <v>1</v>
      </c>
      <c r="Y165">
        <v>8</v>
      </c>
    </row>
    <row r="166" spans="13:25" x14ac:dyDescent="0.35">
      <c r="M166" s="7" t="s">
        <v>44</v>
      </c>
      <c r="N166">
        <v>20</v>
      </c>
      <c r="O166">
        <v>5</v>
      </c>
      <c r="P166">
        <v>5</v>
      </c>
      <c r="Q166">
        <v>1</v>
      </c>
      <c r="R166">
        <v>5</v>
      </c>
      <c r="S166">
        <v>5</v>
      </c>
      <c r="T166">
        <v>5</v>
      </c>
      <c r="U166">
        <v>1</v>
      </c>
      <c r="V166">
        <v>5</v>
      </c>
      <c r="W166">
        <v>1</v>
      </c>
      <c r="X166">
        <v>1</v>
      </c>
      <c r="Y166">
        <v>5</v>
      </c>
    </row>
    <row r="167" spans="13:25" x14ac:dyDescent="0.35">
      <c r="M167" s="7" t="s">
        <v>641</v>
      </c>
      <c r="N167">
        <v>5</v>
      </c>
      <c r="O167">
        <v>28</v>
      </c>
      <c r="P167">
        <v>2</v>
      </c>
      <c r="Q167">
        <v>1</v>
      </c>
      <c r="R167">
        <v>28</v>
      </c>
      <c r="S167">
        <v>28</v>
      </c>
      <c r="T167">
        <v>28</v>
      </c>
      <c r="U167">
        <v>1</v>
      </c>
      <c r="V167">
        <v>28</v>
      </c>
      <c r="W167">
        <v>3</v>
      </c>
      <c r="X167">
        <v>1</v>
      </c>
      <c r="Y167">
        <v>28</v>
      </c>
    </row>
    <row r="168" spans="13:25" x14ac:dyDescent="0.35">
      <c r="M168" s="7" t="s">
        <v>68</v>
      </c>
      <c r="N168">
        <v>20</v>
      </c>
      <c r="O168">
        <v>23</v>
      </c>
      <c r="P168">
        <v>2</v>
      </c>
      <c r="Q168">
        <v>1</v>
      </c>
      <c r="R168">
        <v>23</v>
      </c>
      <c r="S168">
        <v>23</v>
      </c>
      <c r="T168">
        <v>23</v>
      </c>
      <c r="U168">
        <v>1</v>
      </c>
      <c r="V168">
        <v>23</v>
      </c>
      <c r="W168">
        <v>3</v>
      </c>
      <c r="X168">
        <v>1</v>
      </c>
      <c r="Y168">
        <v>23</v>
      </c>
    </row>
    <row r="169" spans="13:25" x14ac:dyDescent="0.35">
      <c r="M169" s="7" t="s">
        <v>67</v>
      </c>
      <c r="N169">
        <v>18</v>
      </c>
      <c r="O169">
        <v>22</v>
      </c>
      <c r="P169">
        <v>2</v>
      </c>
      <c r="Q169">
        <v>1</v>
      </c>
      <c r="R169">
        <v>22</v>
      </c>
      <c r="S169">
        <v>22</v>
      </c>
      <c r="T169">
        <v>22</v>
      </c>
      <c r="U169">
        <v>1</v>
      </c>
      <c r="V169">
        <v>22</v>
      </c>
      <c r="W169">
        <v>3</v>
      </c>
      <c r="X169">
        <v>1</v>
      </c>
      <c r="Y169">
        <v>22</v>
      </c>
    </row>
    <row r="170" spans="13:25" x14ac:dyDescent="0.35">
      <c r="M170" s="7" t="s">
        <v>63</v>
      </c>
      <c r="N170">
        <v>16</v>
      </c>
      <c r="O170">
        <v>20</v>
      </c>
      <c r="P170">
        <v>2</v>
      </c>
      <c r="Q170">
        <v>1</v>
      </c>
      <c r="R170">
        <v>20</v>
      </c>
      <c r="S170">
        <v>20</v>
      </c>
      <c r="T170">
        <v>20</v>
      </c>
      <c r="U170">
        <v>1</v>
      </c>
      <c r="V170">
        <v>20</v>
      </c>
      <c r="W170">
        <v>3</v>
      </c>
      <c r="X170">
        <v>1</v>
      </c>
      <c r="Y170">
        <v>20</v>
      </c>
    </row>
    <row r="171" spans="13:25" x14ac:dyDescent="0.35">
      <c r="M171" s="7" t="s">
        <v>62</v>
      </c>
      <c r="N171">
        <v>15</v>
      </c>
      <c r="O171">
        <v>19</v>
      </c>
      <c r="P171">
        <v>2</v>
      </c>
      <c r="Q171">
        <v>1</v>
      </c>
      <c r="R171">
        <v>19</v>
      </c>
      <c r="S171">
        <v>19</v>
      </c>
      <c r="T171">
        <v>19</v>
      </c>
      <c r="U171">
        <v>1</v>
      </c>
      <c r="V171">
        <v>19</v>
      </c>
      <c r="W171">
        <v>3</v>
      </c>
      <c r="X171">
        <v>1</v>
      </c>
      <c r="Y171">
        <v>19</v>
      </c>
    </row>
    <row r="172" spans="13:25" x14ac:dyDescent="0.35">
      <c r="M172" s="7" t="s">
        <v>80</v>
      </c>
      <c r="N172">
        <v>5</v>
      </c>
      <c r="O172">
        <v>3</v>
      </c>
      <c r="P172">
        <v>2</v>
      </c>
      <c r="Q172">
        <v>1</v>
      </c>
      <c r="R172">
        <v>3</v>
      </c>
      <c r="S172">
        <v>3</v>
      </c>
      <c r="T172">
        <v>3</v>
      </c>
      <c r="U172">
        <v>1</v>
      </c>
      <c r="V172">
        <v>3</v>
      </c>
      <c r="W172">
        <v>3</v>
      </c>
      <c r="X172">
        <v>1</v>
      </c>
      <c r="Y172">
        <v>3</v>
      </c>
    </row>
    <row r="173" spans="13:25" x14ac:dyDescent="0.35">
      <c r="M173" s="7" t="s">
        <v>61</v>
      </c>
      <c r="N173">
        <v>5</v>
      </c>
      <c r="O173">
        <v>18</v>
      </c>
      <c r="P173">
        <v>2</v>
      </c>
      <c r="Q173">
        <v>1</v>
      </c>
      <c r="R173">
        <v>18</v>
      </c>
      <c r="S173">
        <v>18</v>
      </c>
      <c r="T173">
        <v>18</v>
      </c>
      <c r="U173">
        <v>1</v>
      </c>
      <c r="V173">
        <v>18</v>
      </c>
      <c r="W173">
        <v>3</v>
      </c>
      <c r="X173">
        <v>1</v>
      </c>
      <c r="Y173">
        <v>18</v>
      </c>
    </row>
    <row r="174" spans="13:25" x14ac:dyDescent="0.35">
      <c r="M174" s="7" t="s">
        <v>52</v>
      </c>
      <c r="N174">
        <v>9</v>
      </c>
      <c r="O174">
        <v>11</v>
      </c>
      <c r="P174">
        <v>2</v>
      </c>
      <c r="Q174">
        <v>1</v>
      </c>
      <c r="R174">
        <v>11</v>
      </c>
      <c r="S174">
        <v>11</v>
      </c>
      <c r="T174">
        <v>11</v>
      </c>
      <c r="U174">
        <v>1</v>
      </c>
      <c r="V174">
        <v>11</v>
      </c>
      <c r="W174">
        <v>3</v>
      </c>
      <c r="X174">
        <v>1</v>
      </c>
      <c r="Y174">
        <v>11</v>
      </c>
    </row>
    <row r="175" spans="13:25" x14ac:dyDescent="0.35">
      <c r="M175" s="7" t="s">
        <v>53</v>
      </c>
      <c r="N175">
        <v>6</v>
      </c>
      <c r="O175">
        <v>12</v>
      </c>
      <c r="P175">
        <v>2</v>
      </c>
      <c r="Q175">
        <v>1</v>
      </c>
      <c r="R175">
        <v>12</v>
      </c>
      <c r="S175">
        <v>12</v>
      </c>
      <c r="T175">
        <v>12</v>
      </c>
      <c r="U175">
        <v>1</v>
      </c>
      <c r="V175">
        <v>12</v>
      </c>
      <c r="W175">
        <v>3</v>
      </c>
      <c r="X175">
        <v>1</v>
      </c>
      <c r="Y175">
        <v>12</v>
      </c>
    </row>
    <row r="176" spans="13:25" x14ac:dyDescent="0.35">
      <c r="M176" s="7" t="s">
        <v>60</v>
      </c>
      <c r="N176">
        <v>5</v>
      </c>
      <c r="O176">
        <v>17</v>
      </c>
      <c r="P176">
        <v>2</v>
      </c>
      <c r="Q176">
        <v>1</v>
      </c>
      <c r="R176">
        <v>17</v>
      </c>
      <c r="S176">
        <v>17</v>
      </c>
      <c r="T176">
        <v>17</v>
      </c>
      <c r="U176">
        <v>1</v>
      </c>
      <c r="V176">
        <v>17</v>
      </c>
      <c r="W176">
        <v>3</v>
      </c>
      <c r="X176">
        <v>1</v>
      </c>
      <c r="Y176">
        <v>17</v>
      </c>
    </row>
    <row r="177" spans="13:25" x14ac:dyDescent="0.35">
      <c r="M177" s="7" t="s">
        <v>58</v>
      </c>
      <c r="N177">
        <v>5</v>
      </c>
      <c r="O177">
        <v>16</v>
      </c>
      <c r="P177">
        <v>2</v>
      </c>
      <c r="Q177">
        <v>1</v>
      </c>
      <c r="R177">
        <v>16</v>
      </c>
      <c r="S177">
        <v>16</v>
      </c>
      <c r="T177">
        <v>16</v>
      </c>
      <c r="U177">
        <v>1</v>
      </c>
      <c r="V177">
        <v>16</v>
      </c>
      <c r="W177">
        <v>3</v>
      </c>
      <c r="X177">
        <v>1</v>
      </c>
      <c r="Y177">
        <v>16</v>
      </c>
    </row>
    <row r="178" spans="13:25" x14ac:dyDescent="0.35">
      <c r="M178" s="7" t="s">
        <v>54</v>
      </c>
      <c r="N178">
        <v>7</v>
      </c>
      <c r="O178">
        <v>13</v>
      </c>
      <c r="P178">
        <v>2</v>
      </c>
      <c r="Q178">
        <v>1</v>
      </c>
      <c r="R178">
        <v>13</v>
      </c>
      <c r="S178">
        <v>13</v>
      </c>
      <c r="T178">
        <v>13</v>
      </c>
      <c r="U178">
        <v>1</v>
      </c>
      <c r="V178">
        <v>13</v>
      </c>
      <c r="W178">
        <v>3</v>
      </c>
      <c r="X178">
        <v>1</v>
      </c>
      <c r="Y178">
        <v>13</v>
      </c>
    </row>
    <row r="179" spans="13:25" x14ac:dyDescent="0.35">
      <c r="M179" s="7" t="s">
        <v>57</v>
      </c>
      <c r="N179">
        <v>5</v>
      </c>
      <c r="O179">
        <v>15</v>
      </c>
      <c r="P179">
        <v>2</v>
      </c>
      <c r="Q179">
        <v>1</v>
      </c>
      <c r="R179">
        <v>15</v>
      </c>
      <c r="S179">
        <v>15</v>
      </c>
      <c r="T179">
        <v>15</v>
      </c>
      <c r="U179">
        <v>1</v>
      </c>
      <c r="V179">
        <v>15</v>
      </c>
      <c r="W179">
        <v>3</v>
      </c>
      <c r="X179">
        <v>1</v>
      </c>
      <c r="Y179">
        <v>15</v>
      </c>
    </row>
    <row r="180" spans="13:25" x14ac:dyDescent="0.35">
      <c r="M180" s="7" t="s">
        <v>56</v>
      </c>
      <c r="N180">
        <v>11</v>
      </c>
      <c r="O180">
        <v>14</v>
      </c>
      <c r="P180">
        <v>2</v>
      </c>
      <c r="Q180">
        <v>1</v>
      </c>
      <c r="R180">
        <v>14</v>
      </c>
      <c r="S180">
        <v>14</v>
      </c>
      <c r="T180">
        <v>14</v>
      </c>
      <c r="U180">
        <v>1</v>
      </c>
      <c r="V180">
        <v>14</v>
      </c>
      <c r="W180">
        <v>3</v>
      </c>
      <c r="X180">
        <v>1</v>
      </c>
      <c r="Y180">
        <v>14</v>
      </c>
    </row>
    <row r="181" spans="13:25" x14ac:dyDescent="0.35">
      <c r="M181" s="7" t="s">
        <v>539</v>
      </c>
      <c r="N181">
        <v>5</v>
      </c>
      <c r="O181">
        <v>24</v>
      </c>
      <c r="P181">
        <v>2</v>
      </c>
      <c r="Q181">
        <v>1</v>
      </c>
      <c r="R181">
        <v>24</v>
      </c>
      <c r="S181">
        <v>24</v>
      </c>
      <c r="T181">
        <v>24</v>
      </c>
      <c r="U181">
        <v>1</v>
      </c>
      <c r="V181">
        <v>24</v>
      </c>
      <c r="W181">
        <v>3</v>
      </c>
      <c r="X181">
        <v>1</v>
      </c>
      <c r="Y181">
        <v>24</v>
      </c>
    </row>
    <row r="182" spans="13:25" x14ac:dyDescent="0.35">
      <c r="M182" s="7" t="s">
        <v>70</v>
      </c>
      <c r="N182">
        <v>21</v>
      </c>
      <c r="O182">
        <v>25</v>
      </c>
      <c r="P182">
        <v>2</v>
      </c>
      <c r="Q182">
        <v>1</v>
      </c>
      <c r="R182">
        <v>25</v>
      </c>
      <c r="S182">
        <v>25</v>
      </c>
      <c r="T182">
        <v>25</v>
      </c>
      <c r="U182">
        <v>1</v>
      </c>
      <c r="V182">
        <v>25</v>
      </c>
      <c r="W182">
        <v>3</v>
      </c>
      <c r="X182">
        <v>1</v>
      </c>
      <c r="Y182">
        <v>25</v>
      </c>
    </row>
    <row r="183" spans="13:25" x14ac:dyDescent="0.35">
      <c r="M183" s="7" t="s">
        <v>81</v>
      </c>
      <c r="N183">
        <v>5</v>
      </c>
      <c r="O183">
        <v>4</v>
      </c>
      <c r="P183">
        <v>2</v>
      </c>
      <c r="Q183">
        <v>1</v>
      </c>
      <c r="R183">
        <v>4</v>
      </c>
      <c r="S183">
        <v>4</v>
      </c>
      <c r="T183">
        <v>4</v>
      </c>
      <c r="U183">
        <v>1</v>
      </c>
      <c r="V183">
        <v>4</v>
      </c>
      <c r="W183">
        <v>3</v>
      </c>
      <c r="X183">
        <v>1</v>
      </c>
      <c r="Y183">
        <v>4</v>
      </c>
    </row>
    <row r="184" spans="13:25" x14ac:dyDescent="0.35">
      <c r="M184" s="7" t="s">
        <v>229</v>
      </c>
      <c r="N184">
        <v>5</v>
      </c>
      <c r="O184">
        <v>18</v>
      </c>
      <c r="P184">
        <v>2</v>
      </c>
      <c r="Q184">
        <v>1</v>
      </c>
      <c r="R184">
        <v>18</v>
      </c>
      <c r="S184">
        <v>18</v>
      </c>
      <c r="T184">
        <v>18</v>
      </c>
      <c r="U184">
        <v>1</v>
      </c>
      <c r="V184">
        <v>18</v>
      </c>
      <c r="W184">
        <v>3</v>
      </c>
      <c r="X184">
        <v>1</v>
      </c>
      <c r="Y184">
        <v>18</v>
      </c>
    </row>
    <row r="185" spans="13:25" x14ac:dyDescent="0.35">
      <c r="M185" s="7" t="s">
        <v>228</v>
      </c>
      <c r="N185">
        <v>5</v>
      </c>
      <c r="O185">
        <v>17</v>
      </c>
      <c r="P185">
        <v>2</v>
      </c>
      <c r="Q185">
        <v>1</v>
      </c>
      <c r="R185">
        <v>17</v>
      </c>
      <c r="S185">
        <v>17</v>
      </c>
      <c r="T185">
        <v>17</v>
      </c>
      <c r="U185">
        <v>1</v>
      </c>
      <c r="V185">
        <v>17</v>
      </c>
      <c r="W185">
        <v>3</v>
      </c>
      <c r="X185">
        <v>1</v>
      </c>
      <c r="Y185">
        <v>17</v>
      </c>
    </row>
    <row r="186" spans="13:25" x14ac:dyDescent="0.35">
      <c r="M186" s="7" t="s">
        <v>227</v>
      </c>
      <c r="N186">
        <v>5</v>
      </c>
      <c r="O186">
        <v>16</v>
      </c>
      <c r="P186">
        <v>2</v>
      </c>
      <c r="Q186">
        <v>1</v>
      </c>
      <c r="R186">
        <v>16</v>
      </c>
      <c r="S186">
        <v>16</v>
      </c>
      <c r="T186">
        <v>16</v>
      </c>
      <c r="U186">
        <v>1</v>
      </c>
      <c r="V186">
        <v>16</v>
      </c>
      <c r="W186">
        <v>3</v>
      </c>
      <c r="X186">
        <v>1</v>
      </c>
      <c r="Y186">
        <v>16</v>
      </c>
    </row>
    <row r="187" spans="13:25" x14ac:dyDescent="0.35">
      <c r="M187" s="7" t="s">
        <v>226</v>
      </c>
      <c r="N187">
        <v>5</v>
      </c>
      <c r="O187">
        <v>15</v>
      </c>
      <c r="P187">
        <v>2</v>
      </c>
      <c r="Q187">
        <v>1</v>
      </c>
      <c r="R187">
        <v>15</v>
      </c>
      <c r="S187">
        <v>15</v>
      </c>
      <c r="T187">
        <v>15</v>
      </c>
      <c r="U187">
        <v>1</v>
      </c>
      <c r="V187">
        <v>15</v>
      </c>
      <c r="W187">
        <v>3</v>
      </c>
      <c r="X187">
        <v>1</v>
      </c>
      <c r="Y187">
        <v>15</v>
      </c>
    </row>
    <row r="188" spans="13:25" x14ac:dyDescent="0.35">
      <c r="M188" s="7" t="s">
        <v>542</v>
      </c>
      <c r="N188">
        <v>15</v>
      </c>
      <c r="O188">
        <v>27</v>
      </c>
      <c r="P188">
        <v>2</v>
      </c>
      <c r="Q188">
        <v>1</v>
      </c>
      <c r="R188">
        <v>27</v>
      </c>
      <c r="S188">
        <v>27</v>
      </c>
      <c r="T188">
        <v>27</v>
      </c>
      <c r="U188">
        <v>1</v>
      </c>
      <c r="V188">
        <v>27</v>
      </c>
      <c r="W188">
        <v>3</v>
      </c>
      <c r="X188">
        <v>1</v>
      </c>
      <c r="Y188">
        <v>27</v>
      </c>
    </row>
    <row r="189" spans="13:25" x14ac:dyDescent="0.35">
      <c r="M189" s="7" t="s">
        <v>225</v>
      </c>
      <c r="N189">
        <v>5</v>
      </c>
      <c r="O189">
        <v>14</v>
      </c>
      <c r="P189">
        <v>2</v>
      </c>
      <c r="Q189">
        <v>1</v>
      </c>
      <c r="R189">
        <v>14</v>
      </c>
      <c r="S189">
        <v>14</v>
      </c>
      <c r="T189">
        <v>14</v>
      </c>
      <c r="U189">
        <v>1</v>
      </c>
      <c r="V189">
        <v>14</v>
      </c>
      <c r="W189">
        <v>3</v>
      </c>
      <c r="X189">
        <v>1</v>
      </c>
      <c r="Y189">
        <v>14</v>
      </c>
    </row>
    <row r="190" spans="13:25" x14ac:dyDescent="0.35">
      <c r="M190" s="7" t="s">
        <v>549</v>
      </c>
      <c r="N190">
        <v>20</v>
      </c>
      <c r="O190">
        <v>16</v>
      </c>
      <c r="P190">
        <v>2</v>
      </c>
      <c r="Q190">
        <v>1</v>
      </c>
      <c r="R190">
        <v>16</v>
      </c>
      <c r="S190">
        <v>16</v>
      </c>
      <c r="T190">
        <v>16</v>
      </c>
      <c r="U190">
        <v>1</v>
      </c>
      <c r="V190">
        <v>16</v>
      </c>
      <c r="W190">
        <v>3</v>
      </c>
      <c r="X190">
        <v>1</v>
      </c>
      <c r="Y190">
        <v>16</v>
      </c>
    </row>
    <row r="191" spans="13:25" x14ac:dyDescent="0.35">
      <c r="M191" s="7" t="s">
        <v>224</v>
      </c>
      <c r="N191">
        <v>5</v>
      </c>
      <c r="O191">
        <v>13</v>
      </c>
      <c r="P191">
        <v>2</v>
      </c>
      <c r="Q191">
        <v>1</v>
      </c>
      <c r="R191">
        <v>13</v>
      </c>
      <c r="S191">
        <v>13</v>
      </c>
      <c r="T191">
        <v>13</v>
      </c>
      <c r="U191">
        <v>1</v>
      </c>
      <c r="V191">
        <v>13</v>
      </c>
      <c r="W191">
        <v>3</v>
      </c>
      <c r="X191">
        <v>1</v>
      </c>
      <c r="Y191">
        <v>13</v>
      </c>
    </row>
    <row r="192" spans="13:25" x14ac:dyDescent="0.35">
      <c r="M192" s="7" t="s">
        <v>223</v>
      </c>
      <c r="N192">
        <v>5</v>
      </c>
      <c r="O192">
        <v>12</v>
      </c>
      <c r="P192">
        <v>2</v>
      </c>
      <c r="Q192">
        <v>1</v>
      </c>
      <c r="R192">
        <v>12</v>
      </c>
      <c r="S192">
        <v>12</v>
      </c>
      <c r="T192">
        <v>12</v>
      </c>
      <c r="U192">
        <v>1</v>
      </c>
      <c r="V192">
        <v>12</v>
      </c>
      <c r="W192">
        <v>3</v>
      </c>
      <c r="X192">
        <v>1</v>
      </c>
      <c r="Y192">
        <v>12</v>
      </c>
    </row>
    <row r="193" spans="13:25" x14ac:dyDescent="0.35">
      <c r="M193" s="7" t="s">
        <v>222</v>
      </c>
      <c r="N193">
        <v>5</v>
      </c>
      <c r="O193">
        <v>11</v>
      </c>
      <c r="P193">
        <v>2</v>
      </c>
      <c r="Q193">
        <v>1</v>
      </c>
      <c r="R193">
        <v>11</v>
      </c>
      <c r="S193">
        <v>11</v>
      </c>
      <c r="T193">
        <v>11</v>
      </c>
      <c r="U193">
        <v>1</v>
      </c>
      <c r="V193">
        <v>11</v>
      </c>
      <c r="W193">
        <v>3</v>
      </c>
      <c r="X193">
        <v>1</v>
      </c>
      <c r="Y193">
        <v>11</v>
      </c>
    </row>
    <row r="194" spans="13:25" x14ac:dyDescent="0.35">
      <c r="M194" s="7" t="s">
        <v>221</v>
      </c>
      <c r="N194">
        <v>5</v>
      </c>
      <c r="O194">
        <v>10</v>
      </c>
      <c r="P194">
        <v>2</v>
      </c>
      <c r="Q194">
        <v>1</v>
      </c>
      <c r="R194">
        <v>10</v>
      </c>
      <c r="S194">
        <v>10</v>
      </c>
      <c r="T194">
        <v>10</v>
      </c>
      <c r="U194">
        <v>1</v>
      </c>
      <c r="V194">
        <v>10</v>
      </c>
      <c r="W194">
        <v>3</v>
      </c>
      <c r="X194">
        <v>1</v>
      </c>
      <c r="Y194">
        <v>10</v>
      </c>
    </row>
    <row r="195" spans="13:25" x14ac:dyDescent="0.35">
      <c r="M195" s="7" t="s">
        <v>230</v>
      </c>
      <c r="N195">
        <v>5</v>
      </c>
      <c r="O195">
        <v>19</v>
      </c>
      <c r="P195">
        <v>2</v>
      </c>
      <c r="Q195">
        <v>1</v>
      </c>
      <c r="R195">
        <v>19</v>
      </c>
      <c r="S195">
        <v>19</v>
      </c>
      <c r="T195">
        <v>19</v>
      </c>
      <c r="U195">
        <v>1</v>
      </c>
      <c r="V195">
        <v>19</v>
      </c>
      <c r="W195">
        <v>3</v>
      </c>
      <c r="X195">
        <v>1</v>
      </c>
      <c r="Y195">
        <v>19</v>
      </c>
    </row>
    <row r="196" spans="13:25" x14ac:dyDescent="0.35">
      <c r="M196" s="7" t="s">
        <v>234</v>
      </c>
      <c r="N196">
        <v>5</v>
      </c>
      <c r="O196">
        <v>23</v>
      </c>
      <c r="P196">
        <v>2</v>
      </c>
      <c r="Q196">
        <v>1</v>
      </c>
      <c r="R196">
        <v>23</v>
      </c>
      <c r="S196">
        <v>23</v>
      </c>
      <c r="T196">
        <v>23</v>
      </c>
      <c r="U196">
        <v>1</v>
      </c>
      <c r="V196">
        <v>23</v>
      </c>
      <c r="W196">
        <v>3</v>
      </c>
      <c r="X196">
        <v>1</v>
      </c>
      <c r="Y196">
        <v>23</v>
      </c>
    </row>
    <row r="197" spans="13:25" x14ac:dyDescent="0.35">
      <c r="M197" s="7" t="s">
        <v>550</v>
      </c>
      <c r="N197">
        <v>24</v>
      </c>
      <c r="O197">
        <v>17</v>
      </c>
      <c r="P197">
        <v>2</v>
      </c>
      <c r="Q197">
        <v>1</v>
      </c>
      <c r="R197">
        <v>17</v>
      </c>
      <c r="S197">
        <v>17</v>
      </c>
      <c r="T197">
        <v>17</v>
      </c>
      <c r="U197">
        <v>1</v>
      </c>
      <c r="V197">
        <v>17</v>
      </c>
      <c r="W197">
        <v>3</v>
      </c>
      <c r="X197">
        <v>1</v>
      </c>
      <c r="Y197">
        <v>17</v>
      </c>
    </row>
    <row r="198" spans="13:25" x14ac:dyDescent="0.35">
      <c r="M198" s="7" t="s">
        <v>235</v>
      </c>
      <c r="N198">
        <v>5</v>
      </c>
      <c r="O198">
        <v>24</v>
      </c>
      <c r="P198">
        <v>2</v>
      </c>
      <c r="Q198">
        <v>1</v>
      </c>
      <c r="R198">
        <v>24</v>
      </c>
      <c r="S198">
        <v>24</v>
      </c>
      <c r="T198">
        <v>24</v>
      </c>
      <c r="U198">
        <v>1</v>
      </c>
      <c r="V198">
        <v>24</v>
      </c>
      <c r="W198">
        <v>3</v>
      </c>
      <c r="X198">
        <v>1</v>
      </c>
      <c r="Y198">
        <v>24</v>
      </c>
    </row>
    <row r="199" spans="13:25" x14ac:dyDescent="0.35">
      <c r="M199" s="7" t="s">
        <v>238</v>
      </c>
      <c r="N199">
        <v>5</v>
      </c>
      <c r="O199">
        <v>27</v>
      </c>
      <c r="P199">
        <v>2</v>
      </c>
      <c r="Q199">
        <v>1</v>
      </c>
      <c r="R199">
        <v>27</v>
      </c>
      <c r="S199">
        <v>27</v>
      </c>
      <c r="T199">
        <v>27</v>
      </c>
      <c r="U199">
        <v>1</v>
      </c>
      <c r="V199">
        <v>27</v>
      </c>
      <c r="W199">
        <v>3</v>
      </c>
      <c r="X199">
        <v>1</v>
      </c>
      <c r="Y199">
        <v>27</v>
      </c>
    </row>
    <row r="200" spans="13:25" x14ac:dyDescent="0.35">
      <c r="M200" s="7" t="s">
        <v>239</v>
      </c>
      <c r="N200">
        <v>5</v>
      </c>
      <c r="O200">
        <v>28</v>
      </c>
      <c r="P200">
        <v>2</v>
      </c>
      <c r="Q200">
        <v>1</v>
      </c>
      <c r="R200">
        <v>28</v>
      </c>
      <c r="S200">
        <v>28</v>
      </c>
      <c r="T200">
        <v>28</v>
      </c>
      <c r="U200">
        <v>1</v>
      </c>
      <c r="V200">
        <v>28</v>
      </c>
      <c r="W200">
        <v>3</v>
      </c>
      <c r="X200">
        <v>1</v>
      </c>
      <c r="Y200">
        <v>28</v>
      </c>
    </row>
    <row r="201" spans="13:25" x14ac:dyDescent="0.35">
      <c r="M201" s="7" t="s">
        <v>240</v>
      </c>
      <c r="N201">
        <v>5</v>
      </c>
      <c r="O201">
        <v>29</v>
      </c>
      <c r="P201">
        <v>2</v>
      </c>
      <c r="Q201">
        <v>1</v>
      </c>
      <c r="R201">
        <v>29</v>
      </c>
      <c r="S201">
        <v>29</v>
      </c>
      <c r="T201">
        <v>29</v>
      </c>
      <c r="U201">
        <v>1</v>
      </c>
      <c r="V201">
        <v>29</v>
      </c>
      <c r="W201">
        <v>3</v>
      </c>
      <c r="X201">
        <v>1</v>
      </c>
      <c r="Y201">
        <v>29</v>
      </c>
    </row>
    <row r="202" spans="13:25" x14ac:dyDescent="0.35">
      <c r="M202" s="7" t="s">
        <v>241</v>
      </c>
      <c r="N202">
        <v>5</v>
      </c>
      <c r="O202">
        <v>30</v>
      </c>
      <c r="P202">
        <v>2</v>
      </c>
      <c r="Q202">
        <v>1</v>
      </c>
      <c r="R202">
        <v>30</v>
      </c>
      <c r="S202">
        <v>30</v>
      </c>
      <c r="T202">
        <v>30</v>
      </c>
      <c r="U202">
        <v>1</v>
      </c>
      <c r="V202">
        <v>30</v>
      </c>
      <c r="W202">
        <v>3</v>
      </c>
      <c r="X202">
        <v>1</v>
      </c>
      <c r="Y202">
        <v>30</v>
      </c>
    </row>
    <row r="203" spans="13:25" x14ac:dyDescent="0.35">
      <c r="M203" s="7" t="s">
        <v>242</v>
      </c>
      <c r="N203">
        <v>5</v>
      </c>
      <c r="O203">
        <v>1</v>
      </c>
      <c r="P203">
        <v>2</v>
      </c>
      <c r="Q203">
        <v>1</v>
      </c>
      <c r="R203">
        <v>1</v>
      </c>
      <c r="S203">
        <v>1</v>
      </c>
      <c r="T203">
        <v>1</v>
      </c>
      <c r="U203">
        <v>1</v>
      </c>
      <c r="V203">
        <v>1</v>
      </c>
      <c r="W203">
        <v>3</v>
      </c>
      <c r="X203">
        <v>1</v>
      </c>
      <c r="Y203">
        <v>1</v>
      </c>
    </row>
    <row r="204" spans="13:25" x14ac:dyDescent="0.35">
      <c r="M204" s="7" t="s">
        <v>548</v>
      </c>
      <c r="N204">
        <v>21</v>
      </c>
      <c r="O204">
        <v>15</v>
      </c>
      <c r="P204">
        <v>2</v>
      </c>
      <c r="Q204">
        <v>1</v>
      </c>
      <c r="R204">
        <v>15</v>
      </c>
      <c r="S204">
        <v>15</v>
      </c>
      <c r="T204">
        <v>15</v>
      </c>
      <c r="U204">
        <v>1</v>
      </c>
      <c r="V204">
        <v>15</v>
      </c>
      <c r="W204">
        <v>3</v>
      </c>
      <c r="X204">
        <v>1</v>
      </c>
      <c r="Y204">
        <v>15</v>
      </c>
    </row>
    <row r="205" spans="13:25" x14ac:dyDescent="0.35">
      <c r="M205" s="7" t="s">
        <v>447</v>
      </c>
      <c r="N205">
        <v>17</v>
      </c>
      <c r="O205">
        <v>21</v>
      </c>
      <c r="P205">
        <v>2</v>
      </c>
      <c r="Q205">
        <v>1</v>
      </c>
      <c r="R205">
        <v>21</v>
      </c>
      <c r="S205">
        <v>21</v>
      </c>
      <c r="T205">
        <v>21</v>
      </c>
      <c r="U205">
        <v>1</v>
      </c>
      <c r="V205">
        <v>21</v>
      </c>
      <c r="W205">
        <v>3</v>
      </c>
      <c r="X205">
        <v>1</v>
      </c>
      <c r="Y205">
        <v>21</v>
      </c>
    </row>
    <row r="206" spans="13:25" x14ac:dyDescent="0.35">
      <c r="M206" s="7" t="s">
        <v>446</v>
      </c>
      <c r="N206">
        <v>16</v>
      </c>
      <c r="O206">
        <v>20</v>
      </c>
      <c r="P206">
        <v>2</v>
      </c>
      <c r="Q206">
        <v>1</v>
      </c>
      <c r="R206">
        <v>20</v>
      </c>
      <c r="S206">
        <v>20</v>
      </c>
      <c r="T206">
        <v>20</v>
      </c>
      <c r="U206">
        <v>1</v>
      </c>
      <c r="V206">
        <v>20</v>
      </c>
      <c r="W206">
        <v>3</v>
      </c>
      <c r="X206">
        <v>1</v>
      </c>
      <c r="Y206">
        <v>20</v>
      </c>
    </row>
    <row r="207" spans="13:25" x14ac:dyDescent="0.35">
      <c r="M207" s="7" t="s">
        <v>445</v>
      </c>
      <c r="N207">
        <v>15</v>
      </c>
      <c r="O207">
        <v>19</v>
      </c>
      <c r="P207">
        <v>2</v>
      </c>
      <c r="Q207">
        <v>1</v>
      </c>
      <c r="R207">
        <v>19</v>
      </c>
      <c r="S207">
        <v>19</v>
      </c>
      <c r="T207">
        <v>19</v>
      </c>
      <c r="U207">
        <v>1</v>
      </c>
      <c r="V207">
        <v>19</v>
      </c>
      <c r="W207">
        <v>3</v>
      </c>
      <c r="X207">
        <v>1</v>
      </c>
      <c r="Y207">
        <v>19</v>
      </c>
    </row>
    <row r="208" spans="13:25" x14ac:dyDescent="0.35">
      <c r="M208" s="7" t="s">
        <v>444</v>
      </c>
      <c r="N208">
        <v>5</v>
      </c>
      <c r="O208">
        <v>18</v>
      </c>
      <c r="P208">
        <v>2</v>
      </c>
      <c r="Q208">
        <v>1</v>
      </c>
      <c r="R208">
        <v>18</v>
      </c>
      <c r="S208">
        <v>18</v>
      </c>
      <c r="T208">
        <v>18</v>
      </c>
      <c r="U208">
        <v>1</v>
      </c>
      <c r="V208">
        <v>18</v>
      </c>
      <c r="W208">
        <v>3</v>
      </c>
      <c r="X208">
        <v>1</v>
      </c>
      <c r="Y208">
        <v>18</v>
      </c>
    </row>
    <row r="209" spans="13:25" x14ac:dyDescent="0.35">
      <c r="M209" s="7" t="s">
        <v>243</v>
      </c>
      <c r="N209">
        <v>5</v>
      </c>
      <c r="O209">
        <v>2</v>
      </c>
      <c r="P209">
        <v>2</v>
      </c>
      <c r="Q209">
        <v>1</v>
      </c>
      <c r="R209">
        <v>2</v>
      </c>
      <c r="S209">
        <v>2</v>
      </c>
      <c r="T209">
        <v>2</v>
      </c>
      <c r="U209">
        <v>1</v>
      </c>
      <c r="V209">
        <v>2</v>
      </c>
      <c r="W209">
        <v>3</v>
      </c>
      <c r="X209">
        <v>1</v>
      </c>
      <c r="Y209">
        <v>2</v>
      </c>
    </row>
    <row r="210" spans="13:25" x14ac:dyDescent="0.35">
      <c r="M210" s="7" t="s">
        <v>442</v>
      </c>
      <c r="N210">
        <v>5</v>
      </c>
      <c r="O210">
        <v>16</v>
      </c>
      <c r="P210">
        <v>2</v>
      </c>
      <c r="Q210">
        <v>1</v>
      </c>
      <c r="R210">
        <v>16</v>
      </c>
      <c r="S210">
        <v>16</v>
      </c>
      <c r="T210">
        <v>16</v>
      </c>
      <c r="U210">
        <v>1</v>
      </c>
      <c r="V210">
        <v>16</v>
      </c>
      <c r="W210">
        <v>3</v>
      </c>
      <c r="X210">
        <v>1</v>
      </c>
      <c r="Y210">
        <v>16</v>
      </c>
    </row>
    <row r="211" spans="13:25" x14ac:dyDescent="0.35">
      <c r="M211" s="7" t="s">
        <v>545</v>
      </c>
      <c r="N211">
        <v>18</v>
      </c>
      <c r="O211">
        <v>30</v>
      </c>
      <c r="P211">
        <v>2</v>
      </c>
      <c r="Q211">
        <v>1</v>
      </c>
      <c r="R211">
        <v>30</v>
      </c>
      <c r="S211">
        <v>30</v>
      </c>
      <c r="T211">
        <v>30</v>
      </c>
      <c r="U211">
        <v>1</v>
      </c>
      <c r="V211">
        <v>30</v>
      </c>
      <c r="W211">
        <v>3</v>
      </c>
      <c r="X211">
        <v>1</v>
      </c>
      <c r="Y211">
        <v>30</v>
      </c>
    </row>
    <row r="212" spans="13:25" x14ac:dyDescent="0.35">
      <c r="M212" s="7" t="s">
        <v>441</v>
      </c>
      <c r="N212">
        <v>5</v>
      </c>
      <c r="O212">
        <v>15</v>
      </c>
      <c r="P212">
        <v>2</v>
      </c>
      <c r="Q212">
        <v>1</v>
      </c>
      <c r="R212">
        <v>15</v>
      </c>
      <c r="S212">
        <v>15</v>
      </c>
      <c r="T212">
        <v>15</v>
      </c>
      <c r="U212">
        <v>1</v>
      </c>
      <c r="V212">
        <v>15</v>
      </c>
      <c r="W212">
        <v>3</v>
      </c>
      <c r="X212">
        <v>1</v>
      </c>
      <c r="Y212">
        <v>15</v>
      </c>
    </row>
    <row r="213" spans="13:25" x14ac:dyDescent="0.35">
      <c r="M213" s="7" t="s">
        <v>244</v>
      </c>
      <c r="N213">
        <v>5</v>
      </c>
      <c r="O213">
        <v>19</v>
      </c>
      <c r="P213">
        <v>2</v>
      </c>
      <c r="Q213">
        <v>1</v>
      </c>
      <c r="R213">
        <v>19</v>
      </c>
      <c r="S213">
        <v>19</v>
      </c>
      <c r="T213">
        <v>19</v>
      </c>
      <c r="U213">
        <v>1</v>
      </c>
      <c r="V213">
        <v>19</v>
      </c>
      <c r="W213">
        <v>3</v>
      </c>
      <c r="X213">
        <v>1</v>
      </c>
      <c r="Y213">
        <v>19</v>
      </c>
    </row>
    <row r="214" spans="13:25" x14ac:dyDescent="0.35">
      <c r="M214" s="7" t="s">
        <v>245</v>
      </c>
      <c r="N214">
        <v>5</v>
      </c>
      <c r="O214">
        <v>20</v>
      </c>
      <c r="P214">
        <v>2</v>
      </c>
      <c r="Q214">
        <v>1</v>
      </c>
      <c r="R214">
        <v>20</v>
      </c>
      <c r="S214">
        <v>20</v>
      </c>
      <c r="T214">
        <v>20</v>
      </c>
      <c r="U214">
        <v>1</v>
      </c>
      <c r="V214">
        <v>20</v>
      </c>
      <c r="W214">
        <v>3</v>
      </c>
      <c r="X214">
        <v>1</v>
      </c>
      <c r="Y214">
        <v>20</v>
      </c>
    </row>
    <row r="215" spans="13:25" x14ac:dyDescent="0.35">
      <c r="M215" s="7" t="s">
        <v>438</v>
      </c>
      <c r="N215">
        <v>5</v>
      </c>
      <c r="O215">
        <v>12</v>
      </c>
      <c r="P215">
        <v>2</v>
      </c>
      <c r="Q215">
        <v>1</v>
      </c>
      <c r="R215">
        <v>12</v>
      </c>
      <c r="S215">
        <v>12</v>
      </c>
      <c r="T215">
        <v>12</v>
      </c>
      <c r="U215">
        <v>1</v>
      </c>
      <c r="V215">
        <v>12</v>
      </c>
      <c r="W215">
        <v>3</v>
      </c>
      <c r="X215">
        <v>1</v>
      </c>
      <c r="Y215">
        <v>12</v>
      </c>
    </row>
    <row r="216" spans="13:25" x14ac:dyDescent="0.35">
      <c r="M216" s="7" t="s">
        <v>246</v>
      </c>
      <c r="N216">
        <v>5</v>
      </c>
      <c r="O216">
        <v>21</v>
      </c>
      <c r="P216">
        <v>2</v>
      </c>
      <c r="Q216">
        <v>1</v>
      </c>
      <c r="R216">
        <v>21</v>
      </c>
      <c r="S216">
        <v>21</v>
      </c>
      <c r="T216">
        <v>21</v>
      </c>
      <c r="U216">
        <v>1</v>
      </c>
      <c r="V216">
        <v>21</v>
      </c>
      <c r="W216">
        <v>3</v>
      </c>
      <c r="X216">
        <v>1</v>
      </c>
      <c r="Y216">
        <v>21</v>
      </c>
    </row>
    <row r="217" spans="13:25" x14ac:dyDescent="0.35">
      <c r="M217" s="7" t="s">
        <v>437</v>
      </c>
      <c r="N217">
        <v>5</v>
      </c>
      <c r="O217">
        <v>11</v>
      </c>
      <c r="P217">
        <v>2</v>
      </c>
      <c r="Q217">
        <v>1</v>
      </c>
      <c r="R217">
        <v>11</v>
      </c>
      <c r="S217">
        <v>11</v>
      </c>
      <c r="T217">
        <v>11</v>
      </c>
      <c r="U217">
        <v>1</v>
      </c>
      <c r="V217">
        <v>11</v>
      </c>
      <c r="W217">
        <v>3</v>
      </c>
      <c r="X217">
        <v>1</v>
      </c>
      <c r="Y217">
        <v>11</v>
      </c>
    </row>
    <row r="218" spans="13:25" x14ac:dyDescent="0.35">
      <c r="M218" s="7" t="s">
        <v>435</v>
      </c>
      <c r="N218">
        <v>5</v>
      </c>
      <c r="O218">
        <v>9</v>
      </c>
      <c r="P218">
        <v>2</v>
      </c>
      <c r="Q218">
        <v>1</v>
      </c>
      <c r="R218">
        <v>9</v>
      </c>
      <c r="S218">
        <v>9</v>
      </c>
      <c r="T218">
        <v>9</v>
      </c>
      <c r="U218">
        <v>1</v>
      </c>
      <c r="V218">
        <v>9</v>
      </c>
      <c r="W218">
        <v>3</v>
      </c>
      <c r="X218">
        <v>1</v>
      </c>
      <c r="Y218">
        <v>9</v>
      </c>
    </row>
    <row r="219" spans="13:25" x14ac:dyDescent="0.35">
      <c r="M219" s="7" t="s">
        <v>433</v>
      </c>
      <c r="N219">
        <v>5</v>
      </c>
      <c r="O219">
        <v>7</v>
      </c>
      <c r="P219">
        <v>2</v>
      </c>
      <c r="Q219">
        <v>1</v>
      </c>
      <c r="R219">
        <v>7</v>
      </c>
      <c r="S219">
        <v>7</v>
      </c>
      <c r="T219">
        <v>7</v>
      </c>
      <c r="U219">
        <v>1</v>
      </c>
      <c r="V219">
        <v>7</v>
      </c>
      <c r="W219">
        <v>3</v>
      </c>
      <c r="X219">
        <v>1</v>
      </c>
      <c r="Y219">
        <v>7</v>
      </c>
    </row>
    <row r="220" spans="13:25" x14ac:dyDescent="0.35">
      <c r="M220" s="7" t="s">
        <v>91</v>
      </c>
      <c r="N220">
        <v>5</v>
      </c>
      <c r="O220">
        <v>13</v>
      </c>
      <c r="P220">
        <v>2</v>
      </c>
      <c r="Q220">
        <v>1</v>
      </c>
      <c r="R220">
        <v>13</v>
      </c>
      <c r="S220">
        <v>13</v>
      </c>
      <c r="T220">
        <v>13</v>
      </c>
      <c r="U220">
        <v>1</v>
      </c>
      <c r="V220">
        <v>13</v>
      </c>
      <c r="W220">
        <v>3</v>
      </c>
      <c r="X220">
        <v>1</v>
      </c>
      <c r="Y220">
        <v>13</v>
      </c>
    </row>
    <row r="221" spans="13:25" x14ac:dyDescent="0.35">
      <c r="M221" s="7" t="s">
        <v>183</v>
      </c>
      <c r="N221">
        <v>5</v>
      </c>
      <c r="O221">
        <v>9</v>
      </c>
      <c r="P221">
        <v>2</v>
      </c>
      <c r="Q221">
        <v>1</v>
      </c>
      <c r="R221">
        <v>9</v>
      </c>
      <c r="S221">
        <v>9</v>
      </c>
      <c r="T221">
        <v>9</v>
      </c>
      <c r="U221">
        <v>1</v>
      </c>
      <c r="V221">
        <v>9</v>
      </c>
      <c r="W221">
        <v>3</v>
      </c>
      <c r="X221">
        <v>1</v>
      </c>
      <c r="Y221">
        <v>9</v>
      </c>
    </row>
    <row r="222" spans="13:25" x14ac:dyDescent="0.35">
      <c r="M222" s="7" t="s">
        <v>640</v>
      </c>
      <c r="N222">
        <v>5</v>
      </c>
      <c r="O222">
        <v>27</v>
      </c>
      <c r="P222">
        <v>2</v>
      </c>
      <c r="Q222">
        <v>1</v>
      </c>
      <c r="R222">
        <v>27</v>
      </c>
      <c r="S222">
        <v>27</v>
      </c>
      <c r="T222">
        <v>27</v>
      </c>
      <c r="U222">
        <v>1</v>
      </c>
      <c r="V222">
        <v>27</v>
      </c>
      <c r="W222">
        <v>3</v>
      </c>
      <c r="X222">
        <v>1</v>
      </c>
      <c r="Y222">
        <v>27</v>
      </c>
    </row>
    <row r="223" spans="13:25" x14ac:dyDescent="0.35">
      <c r="M223" s="7" t="s">
        <v>639</v>
      </c>
      <c r="N223">
        <v>5</v>
      </c>
      <c r="O223">
        <v>26</v>
      </c>
      <c r="P223">
        <v>2</v>
      </c>
      <c r="Q223">
        <v>1</v>
      </c>
      <c r="R223">
        <v>26</v>
      </c>
      <c r="S223">
        <v>26</v>
      </c>
      <c r="T223">
        <v>26</v>
      </c>
      <c r="U223">
        <v>1</v>
      </c>
      <c r="V223">
        <v>26</v>
      </c>
      <c r="W223">
        <v>3</v>
      </c>
      <c r="X223">
        <v>1</v>
      </c>
      <c r="Y223">
        <v>26</v>
      </c>
    </row>
    <row r="224" spans="13:25" x14ac:dyDescent="0.35">
      <c r="M224" s="7" t="s">
        <v>65</v>
      </c>
      <c r="N224">
        <v>17</v>
      </c>
      <c r="O224">
        <v>21</v>
      </c>
      <c r="P224">
        <v>2</v>
      </c>
      <c r="Q224">
        <v>1</v>
      </c>
      <c r="R224">
        <v>21</v>
      </c>
      <c r="S224">
        <v>21</v>
      </c>
      <c r="T224">
        <v>21</v>
      </c>
      <c r="U224">
        <v>1</v>
      </c>
      <c r="V224">
        <v>21</v>
      </c>
      <c r="W224">
        <v>3</v>
      </c>
      <c r="X224">
        <v>1</v>
      </c>
      <c r="Y224">
        <v>21</v>
      </c>
    </row>
    <row r="225" spans="13:25" x14ac:dyDescent="0.35">
      <c r="M225" s="7" t="s">
        <v>129</v>
      </c>
      <c r="N225">
        <v>5</v>
      </c>
      <c r="O225">
        <v>11</v>
      </c>
      <c r="P225">
        <v>2</v>
      </c>
      <c r="Q225">
        <v>1</v>
      </c>
      <c r="R225">
        <v>11</v>
      </c>
      <c r="S225">
        <v>11</v>
      </c>
      <c r="T225">
        <v>11</v>
      </c>
      <c r="U225">
        <v>1</v>
      </c>
      <c r="V225">
        <v>11</v>
      </c>
      <c r="W225">
        <v>3</v>
      </c>
      <c r="X225">
        <v>1</v>
      </c>
      <c r="Y225">
        <v>11</v>
      </c>
    </row>
    <row r="226" spans="13:25" x14ac:dyDescent="0.35">
      <c r="M226" s="7" t="s">
        <v>124</v>
      </c>
      <c r="N226">
        <v>5</v>
      </c>
      <c r="O226">
        <v>6</v>
      </c>
      <c r="P226">
        <v>2</v>
      </c>
      <c r="Q226">
        <v>1</v>
      </c>
      <c r="R226">
        <v>6</v>
      </c>
      <c r="S226">
        <v>6</v>
      </c>
      <c r="T226">
        <v>6</v>
      </c>
      <c r="U226">
        <v>1</v>
      </c>
      <c r="V226">
        <v>6</v>
      </c>
      <c r="W226">
        <v>3</v>
      </c>
      <c r="X226">
        <v>1</v>
      </c>
      <c r="Y226">
        <v>6</v>
      </c>
    </row>
    <row r="227" spans="13:25" x14ac:dyDescent="0.35">
      <c r="M227" s="7" t="s">
        <v>135</v>
      </c>
      <c r="N227">
        <v>5</v>
      </c>
      <c r="O227">
        <v>17</v>
      </c>
      <c r="P227">
        <v>2</v>
      </c>
      <c r="Q227">
        <v>1</v>
      </c>
      <c r="R227">
        <v>17</v>
      </c>
      <c r="S227">
        <v>17</v>
      </c>
      <c r="T227">
        <v>17</v>
      </c>
      <c r="U227">
        <v>1</v>
      </c>
      <c r="V227">
        <v>17</v>
      </c>
      <c r="W227">
        <v>3</v>
      </c>
      <c r="X227">
        <v>1</v>
      </c>
      <c r="Y227">
        <v>17</v>
      </c>
    </row>
    <row r="228" spans="13:25" x14ac:dyDescent="0.35">
      <c r="M228" s="7" t="s">
        <v>638</v>
      </c>
      <c r="N228">
        <v>5</v>
      </c>
      <c r="O228">
        <v>25</v>
      </c>
      <c r="P228">
        <v>2</v>
      </c>
      <c r="Q228">
        <v>1</v>
      </c>
      <c r="R228">
        <v>25</v>
      </c>
      <c r="S228">
        <v>25</v>
      </c>
      <c r="T228">
        <v>25</v>
      </c>
      <c r="U228">
        <v>1</v>
      </c>
      <c r="V228">
        <v>25</v>
      </c>
      <c r="W228">
        <v>3</v>
      </c>
      <c r="X228">
        <v>1</v>
      </c>
      <c r="Y228">
        <v>25</v>
      </c>
    </row>
    <row r="229" spans="13:25" x14ac:dyDescent="0.35">
      <c r="M229" s="7" t="s">
        <v>637</v>
      </c>
      <c r="N229">
        <v>5</v>
      </c>
      <c r="O229">
        <v>24</v>
      </c>
      <c r="P229">
        <v>2</v>
      </c>
      <c r="Q229">
        <v>1</v>
      </c>
      <c r="R229">
        <v>24</v>
      </c>
      <c r="S229">
        <v>24</v>
      </c>
      <c r="T229">
        <v>24</v>
      </c>
      <c r="U229">
        <v>1</v>
      </c>
      <c r="V229">
        <v>24</v>
      </c>
      <c r="W229">
        <v>3</v>
      </c>
      <c r="X229">
        <v>1</v>
      </c>
      <c r="Y229">
        <v>24</v>
      </c>
    </row>
    <row r="230" spans="13:25" x14ac:dyDescent="0.35">
      <c r="M230" s="7" t="s">
        <v>268</v>
      </c>
      <c r="N230">
        <v>5</v>
      </c>
      <c r="O230">
        <v>26</v>
      </c>
      <c r="P230">
        <v>2</v>
      </c>
      <c r="Q230">
        <v>1</v>
      </c>
      <c r="R230">
        <v>26</v>
      </c>
      <c r="S230">
        <v>26</v>
      </c>
      <c r="T230">
        <v>26</v>
      </c>
      <c r="U230">
        <v>1</v>
      </c>
      <c r="V230">
        <v>26</v>
      </c>
      <c r="W230">
        <v>3</v>
      </c>
      <c r="X230">
        <v>1</v>
      </c>
      <c r="Y230">
        <v>26</v>
      </c>
    </row>
    <row r="231" spans="13:25" x14ac:dyDescent="0.35">
      <c r="M231" s="7" t="s">
        <v>287</v>
      </c>
      <c r="N231">
        <v>5</v>
      </c>
      <c r="O231">
        <v>6</v>
      </c>
      <c r="P231">
        <v>2</v>
      </c>
      <c r="Q231">
        <v>1</v>
      </c>
      <c r="R231">
        <v>6</v>
      </c>
      <c r="S231">
        <v>6</v>
      </c>
      <c r="T231">
        <v>6</v>
      </c>
      <c r="U231">
        <v>1</v>
      </c>
      <c r="V231">
        <v>6</v>
      </c>
      <c r="W231">
        <v>3</v>
      </c>
      <c r="X231">
        <v>1</v>
      </c>
      <c r="Y231">
        <v>6</v>
      </c>
    </row>
    <row r="232" spans="13:25" x14ac:dyDescent="0.35">
      <c r="M232" s="7" t="s">
        <v>482</v>
      </c>
      <c r="N232">
        <v>5</v>
      </c>
      <c r="O232">
        <v>24</v>
      </c>
      <c r="P232">
        <v>2</v>
      </c>
      <c r="Q232">
        <v>1</v>
      </c>
      <c r="R232">
        <v>24</v>
      </c>
      <c r="S232">
        <v>24</v>
      </c>
      <c r="T232">
        <v>24</v>
      </c>
      <c r="U232">
        <v>1</v>
      </c>
      <c r="V232">
        <v>24</v>
      </c>
      <c r="W232">
        <v>3</v>
      </c>
      <c r="X232">
        <v>1</v>
      </c>
      <c r="Y232">
        <v>24</v>
      </c>
    </row>
    <row r="233" spans="13:25" x14ac:dyDescent="0.35">
      <c r="M233" s="7" t="s">
        <v>511</v>
      </c>
      <c r="N233">
        <v>5</v>
      </c>
      <c r="O233">
        <v>26</v>
      </c>
      <c r="P233">
        <v>2</v>
      </c>
      <c r="Q233">
        <v>1</v>
      </c>
      <c r="R233">
        <v>26</v>
      </c>
      <c r="S233">
        <v>26</v>
      </c>
      <c r="T233">
        <v>26</v>
      </c>
      <c r="U233">
        <v>1</v>
      </c>
      <c r="V233">
        <v>26</v>
      </c>
      <c r="W233">
        <v>3</v>
      </c>
      <c r="X233">
        <v>1</v>
      </c>
      <c r="Y233">
        <v>26</v>
      </c>
    </row>
    <row r="234" spans="13:25" x14ac:dyDescent="0.35">
      <c r="M234" s="7" t="s">
        <v>468</v>
      </c>
      <c r="N234">
        <v>5</v>
      </c>
      <c r="O234">
        <v>11</v>
      </c>
      <c r="P234">
        <v>2</v>
      </c>
      <c r="Q234">
        <v>1</v>
      </c>
      <c r="R234">
        <v>11</v>
      </c>
      <c r="S234">
        <v>11</v>
      </c>
      <c r="T234">
        <v>11</v>
      </c>
      <c r="U234">
        <v>1</v>
      </c>
      <c r="V234">
        <v>11</v>
      </c>
      <c r="W234">
        <v>3</v>
      </c>
      <c r="X234">
        <v>1</v>
      </c>
      <c r="Y234">
        <v>11</v>
      </c>
    </row>
    <row r="235" spans="13:25" x14ac:dyDescent="0.35">
      <c r="M235" s="7" t="s">
        <v>517</v>
      </c>
      <c r="N235">
        <v>5</v>
      </c>
      <c r="O235">
        <v>2</v>
      </c>
      <c r="P235">
        <v>2</v>
      </c>
      <c r="Q235">
        <v>1</v>
      </c>
      <c r="R235">
        <v>2</v>
      </c>
      <c r="S235">
        <v>2</v>
      </c>
      <c r="T235">
        <v>2</v>
      </c>
      <c r="U235">
        <v>1</v>
      </c>
      <c r="V235">
        <v>2</v>
      </c>
      <c r="W235">
        <v>3</v>
      </c>
      <c r="X235">
        <v>1</v>
      </c>
      <c r="Y235">
        <v>2</v>
      </c>
    </row>
    <row r="236" spans="13:25" x14ac:dyDescent="0.35">
      <c r="M236" s="7" t="s">
        <v>518</v>
      </c>
      <c r="N236">
        <v>5</v>
      </c>
      <c r="O236">
        <v>20</v>
      </c>
      <c r="P236">
        <v>2</v>
      </c>
      <c r="Q236">
        <v>1</v>
      </c>
      <c r="R236">
        <v>20</v>
      </c>
      <c r="S236">
        <v>20</v>
      </c>
      <c r="T236">
        <v>20</v>
      </c>
      <c r="U236">
        <v>1</v>
      </c>
      <c r="V236">
        <v>20</v>
      </c>
      <c r="W236">
        <v>3</v>
      </c>
      <c r="X236">
        <v>1</v>
      </c>
      <c r="Y236">
        <v>20</v>
      </c>
    </row>
    <row r="237" spans="13:25" x14ac:dyDescent="0.35">
      <c r="M237" s="7" t="s">
        <v>469</v>
      </c>
      <c r="N237">
        <v>5</v>
      </c>
      <c r="O237">
        <v>12</v>
      </c>
      <c r="P237">
        <v>2</v>
      </c>
      <c r="Q237">
        <v>1</v>
      </c>
      <c r="R237">
        <v>12</v>
      </c>
      <c r="S237">
        <v>12</v>
      </c>
      <c r="T237">
        <v>12</v>
      </c>
      <c r="U237">
        <v>1</v>
      </c>
      <c r="V237">
        <v>12</v>
      </c>
      <c r="W237">
        <v>3</v>
      </c>
      <c r="X237">
        <v>1</v>
      </c>
      <c r="Y237">
        <v>12</v>
      </c>
    </row>
    <row r="238" spans="13:25" x14ac:dyDescent="0.35">
      <c r="M238" s="7" t="s">
        <v>512</v>
      </c>
      <c r="N238">
        <v>5</v>
      </c>
      <c r="O238">
        <v>27</v>
      </c>
      <c r="P238">
        <v>2</v>
      </c>
      <c r="Q238">
        <v>1</v>
      </c>
      <c r="R238">
        <v>27</v>
      </c>
      <c r="S238">
        <v>27</v>
      </c>
      <c r="T238">
        <v>27</v>
      </c>
      <c r="U238">
        <v>1</v>
      </c>
      <c r="V238">
        <v>27</v>
      </c>
      <c r="W238">
        <v>3</v>
      </c>
      <c r="X238">
        <v>1</v>
      </c>
      <c r="Y238">
        <v>27</v>
      </c>
    </row>
    <row r="239" spans="13:25" x14ac:dyDescent="0.35">
      <c r="M239" s="7" t="s">
        <v>514</v>
      </c>
      <c r="N239">
        <v>5</v>
      </c>
      <c r="O239">
        <v>29</v>
      </c>
      <c r="P239">
        <v>2</v>
      </c>
      <c r="Q239">
        <v>1</v>
      </c>
      <c r="R239">
        <v>29</v>
      </c>
      <c r="S239">
        <v>29</v>
      </c>
      <c r="T239">
        <v>29</v>
      </c>
      <c r="U239">
        <v>1</v>
      </c>
      <c r="V239">
        <v>29</v>
      </c>
      <c r="W239">
        <v>3</v>
      </c>
      <c r="X239">
        <v>1</v>
      </c>
      <c r="Y239">
        <v>29</v>
      </c>
    </row>
    <row r="240" spans="13:25" x14ac:dyDescent="0.35">
      <c r="M240" s="7" t="s">
        <v>516</v>
      </c>
      <c r="N240">
        <v>5</v>
      </c>
      <c r="O240">
        <v>1</v>
      </c>
      <c r="P240">
        <v>2</v>
      </c>
      <c r="Q240">
        <v>1</v>
      </c>
      <c r="R240">
        <v>1</v>
      </c>
      <c r="S240">
        <v>1</v>
      </c>
      <c r="T240">
        <v>1</v>
      </c>
      <c r="U240">
        <v>1</v>
      </c>
      <c r="V240">
        <v>1</v>
      </c>
      <c r="W240">
        <v>3</v>
      </c>
      <c r="X240">
        <v>1</v>
      </c>
      <c r="Y240">
        <v>1</v>
      </c>
    </row>
    <row r="241" spans="13:25" x14ac:dyDescent="0.35">
      <c r="M241" s="7" t="s">
        <v>515</v>
      </c>
      <c r="N241">
        <v>5</v>
      </c>
      <c r="O241">
        <v>30</v>
      </c>
      <c r="P241">
        <v>2</v>
      </c>
      <c r="Q241">
        <v>1</v>
      </c>
      <c r="R241">
        <v>30</v>
      </c>
      <c r="S241">
        <v>30</v>
      </c>
      <c r="T241">
        <v>30</v>
      </c>
      <c r="U241">
        <v>1</v>
      </c>
      <c r="V241">
        <v>30</v>
      </c>
      <c r="W241">
        <v>3</v>
      </c>
      <c r="X241">
        <v>1</v>
      </c>
      <c r="Y241">
        <v>30</v>
      </c>
    </row>
    <row r="242" spans="13:25" x14ac:dyDescent="0.35">
      <c r="M242" s="7" t="s">
        <v>513</v>
      </c>
      <c r="N242">
        <v>5</v>
      </c>
      <c r="O242">
        <v>28</v>
      </c>
      <c r="P242">
        <v>2</v>
      </c>
      <c r="Q242">
        <v>1</v>
      </c>
      <c r="R242">
        <v>28</v>
      </c>
      <c r="S242">
        <v>28</v>
      </c>
      <c r="T242">
        <v>28</v>
      </c>
      <c r="U242">
        <v>1</v>
      </c>
      <c r="V242">
        <v>28</v>
      </c>
      <c r="W242">
        <v>3</v>
      </c>
      <c r="X242">
        <v>1</v>
      </c>
      <c r="Y242">
        <v>28</v>
      </c>
    </row>
    <row r="243" spans="13:25" x14ac:dyDescent="0.35">
      <c r="M243" s="7" t="s">
        <v>495</v>
      </c>
      <c r="N243">
        <v>9</v>
      </c>
      <c r="O243">
        <v>9</v>
      </c>
      <c r="P243">
        <v>2</v>
      </c>
      <c r="Q243">
        <v>1</v>
      </c>
      <c r="R243">
        <v>9</v>
      </c>
      <c r="S243">
        <v>9</v>
      </c>
      <c r="T243">
        <v>9</v>
      </c>
      <c r="U243">
        <v>1</v>
      </c>
      <c r="V243">
        <v>9</v>
      </c>
      <c r="W243">
        <v>3</v>
      </c>
      <c r="X243">
        <v>1</v>
      </c>
      <c r="Y243">
        <v>9</v>
      </c>
    </row>
    <row r="244" spans="13:25" x14ac:dyDescent="0.35">
      <c r="M244" s="7" t="s">
        <v>494</v>
      </c>
      <c r="N244">
        <v>25</v>
      </c>
      <c r="O244">
        <v>8</v>
      </c>
      <c r="P244">
        <v>2</v>
      </c>
      <c r="Q244">
        <v>1</v>
      </c>
      <c r="R244">
        <v>8</v>
      </c>
      <c r="S244">
        <v>8</v>
      </c>
      <c r="T244">
        <v>8</v>
      </c>
      <c r="U244">
        <v>1</v>
      </c>
      <c r="V244">
        <v>8</v>
      </c>
      <c r="W244">
        <v>3</v>
      </c>
      <c r="X244">
        <v>1</v>
      </c>
      <c r="Y244">
        <v>8</v>
      </c>
    </row>
    <row r="245" spans="13:25" x14ac:dyDescent="0.35">
      <c r="M245" s="7" t="s">
        <v>490</v>
      </c>
      <c r="N245">
        <v>20</v>
      </c>
      <c r="O245">
        <v>1</v>
      </c>
      <c r="P245">
        <v>2</v>
      </c>
      <c r="Q245">
        <v>1</v>
      </c>
      <c r="R245">
        <v>1</v>
      </c>
      <c r="S245">
        <v>1</v>
      </c>
      <c r="T245">
        <v>1</v>
      </c>
      <c r="U245">
        <v>1</v>
      </c>
      <c r="V245">
        <v>1</v>
      </c>
      <c r="W245">
        <v>3</v>
      </c>
      <c r="X245">
        <v>1</v>
      </c>
      <c r="Y245">
        <v>1</v>
      </c>
    </row>
    <row r="246" spans="13:25" x14ac:dyDescent="0.35">
      <c r="M246" s="7" t="s">
        <v>507</v>
      </c>
      <c r="N246">
        <v>5</v>
      </c>
      <c r="O246">
        <v>22</v>
      </c>
      <c r="P246">
        <v>2</v>
      </c>
      <c r="Q246">
        <v>1</v>
      </c>
      <c r="R246">
        <v>22</v>
      </c>
      <c r="S246">
        <v>22</v>
      </c>
      <c r="T246">
        <v>22</v>
      </c>
      <c r="U246">
        <v>1</v>
      </c>
      <c r="V246">
        <v>22</v>
      </c>
      <c r="W246">
        <v>3</v>
      </c>
      <c r="X246">
        <v>1</v>
      </c>
      <c r="Y246">
        <v>22</v>
      </c>
    </row>
    <row r="247" spans="13:25" x14ac:dyDescent="0.35">
      <c r="M247" s="7" t="s">
        <v>492</v>
      </c>
      <c r="N247">
        <v>20</v>
      </c>
      <c r="O247">
        <v>6</v>
      </c>
      <c r="P247">
        <v>2</v>
      </c>
      <c r="Q247">
        <v>1</v>
      </c>
      <c r="R247">
        <v>6</v>
      </c>
      <c r="S247">
        <v>6</v>
      </c>
      <c r="T247">
        <v>6</v>
      </c>
      <c r="U247">
        <v>1</v>
      </c>
      <c r="V247">
        <v>6</v>
      </c>
      <c r="W247">
        <v>3</v>
      </c>
      <c r="X247">
        <v>1</v>
      </c>
      <c r="Y247">
        <v>6</v>
      </c>
    </row>
    <row r="248" spans="13:25" x14ac:dyDescent="0.35">
      <c r="M248" s="7" t="s">
        <v>503</v>
      </c>
      <c r="N248">
        <v>5</v>
      </c>
      <c r="O248">
        <v>18</v>
      </c>
      <c r="P248">
        <v>2</v>
      </c>
      <c r="Q248">
        <v>1</v>
      </c>
      <c r="R248">
        <v>18</v>
      </c>
      <c r="S248">
        <v>18</v>
      </c>
      <c r="T248">
        <v>18</v>
      </c>
      <c r="U248">
        <v>1</v>
      </c>
      <c r="V248">
        <v>18</v>
      </c>
      <c r="W248">
        <v>3</v>
      </c>
      <c r="X248">
        <v>1</v>
      </c>
      <c r="Y248">
        <v>18</v>
      </c>
    </row>
    <row r="249" spans="13:25" x14ac:dyDescent="0.35">
      <c r="M249" s="7" t="s">
        <v>496</v>
      </c>
      <c r="N249">
        <v>6</v>
      </c>
      <c r="O249">
        <v>10</v>
      </c>
      <c r="P249">
        <v>2</v>
      </c>
      <c r="Q249">
        <v>1</v>
      </c>
      <c r="R249">
        <v>10</v>
      </c>
      <c r="S249">
        <v>10</v>
      </c>
      <c r="T249">
        <v>10</v>
      </c>
      <c r="U249">
        <v>1</v>
      </c>
      <c r="V249">
        <v>10</v>
      </c>
      <c r="W249">
        <v>3</v>
      </c>
      <c r="X249">
        <v>1</v>
      </c>
      <c r="Y249">
        <v>10</v>
      </c>
    </row>
    <row r="250" spans="13:25" x14ac:dyDescent="0.35">
      <c r="M250" s="7" t="s">
        <v>499</v>
      </c>
      <c r="N250">
        <v>5</v>
      </c>
      <c r="O250">
        <v>14</v>
      </c>
      <c r="P250">
        <v>2</v>
      </c>
      <c r="Q250">
        <v>1</v>
      </c>
      <c r="R250">
        <v>14</v>
      </c>
      <c r="S250">
        <v>14</v>
      </c>
      <c r="T250">
        <v>14</v>
      </c>
      <c r="U250">
        <v>1</v>
      </c>
      <c r="V250">
        <v>14</v>
      </c>
      <c r="W250">
        <v>3</v>
      </c>
      <c r="X250">
        <v>1</v>
      </c>
      <c r="Y250">
        <v>14</v>
      </c>
    </row>
    <row r="251" spans="13:25" x14ac:dyDescent="0.35">
      <c r="M251" s="7" t="s">
        <v>501</v>
      </c>
      <c r="N251">
        <v>5</v>
      </c>
      <c r="O251">
        <v>16</v>
      </c>
      <c r="P251">
        <v>2</v>
      </c>
      <c r="Q251">
        <v>1</v>
      </c>
      <c r="R251">
        <v>16</v>
      </c>
      <c r="S251">
        <v>16</v>
      </c>
      <c r="T251">
        <v>16</v>
      </c>
      <c r="U251">
        <v>1</v>
      </c>
      <c r="V251">
        <v>16</v>
      </c>
      <c r="W251">
        <v>3</v>
      </c>
      <c r="X251">
        <v>1</v>
      </c>
      <c r="Y251">
        <v>16</v>
      </c>
    </row>
    <row r="252" spans="13:25" x14ac:dyDescent="0.35">
      <c r="M252" s="7" t="s">
        <v>491</v>
      </c>
      <c r="N252">
        <v>21</v>
      </c>
      <c r="O252">
        <v>2</v>
      </c>
      <c r="P252">
        <v>2</v>
      </c>
      <c r="Q252">
        <v>1</v>
      </c>
      <c r="R252">
        <v>2</v>
      </c>
      <c r="S252">
        <v>2</v>
      </c>
      <c r="T252">
        <v>2</v>
      </c>
      <c r="U252">
        <v>1</v>
      </c>
      <c r="V252">
        <v>2</v>
      </c>
      <c r="W252">
        <v>3</v>
      </c>
      <c r="X252">
        <v>1</v>
      </c>
      <c r="Y252">
        <v>2</v>
      </c>
    </row>
    <row r="253" spans="13:25" x14ac:dyDescent="0.35">
      <c r="M253" s="7" t="s">
        <v>493</v>
      </c>
      <c r="N253">
        <v>24</v>
      </c>
      <c r="O253">
        <v>7</v>
      </c>
      <c r="P253">
        <v>2</v>
      </c>
      <c r="Q253">
        <v>1</v>
      </c>
      <c r="R253">
        <v>7</v>
      </c>
      <c r="S253">
        <v>7</v>
      </c>
      <c r="T253">
        <v>7</v>
      </c>
      <c r="U253">
        <v>1</v>
      </c>
      <c r="V253">
        <v>7</v>
      </c>
      <c r="W253">
        <v>3</v>
      </c>
      <c r="X253">
        <v>1</v>
      </c>
      <c r="Y253">
        <v>7</v>
      </c>
    </row>
    <row r="254" spans="13:25" x14ac:dyDescent="0.35">
      <c r="M254" s="7" t="s">
        <v>498</v>
      </c>
      <c r="N254">
        <v>16</v>
      </c>
      <c r="O254">
        <v>25</v>
      </c>
      <c r="P254">
        <v>4</v>
      </c>
      <c r="Q254">
        <v>2</v>
      </c>
      <c r="R254">
        <v>25</v>
      </c>
      <c r="S254">
        <v>25</v>
      </c>
      <c r="T254">
        <v>25</v>
      </c>
      <c r="U254">
        <v>2</v>
      </c>
      <c r="V254">
        <v>25</v>
      </c>
      <c r="W254">
        <v>6</v>
      </c>
      <c r="X254">
        <v>2</v>
      </c>
      <c r="Y254">
        <v>25</v>
      </c>
    </row>
    <row r="255" spans="13:25" x14ac:dyDescent="0.35">
      <c r="M255" s="7" t="s">
        <v>497</v>
      </c>
      <c r="N255">
        <v>7</v>
      </c>
      <c r="O255">
        <v>11</v>
      </c>
      <c r="P255">
        <v>2</v>
      </c>
      <c r="Q255">
        <v>1</v>
      </c>
      <c r="R255">
        <v>11</v>
      </c>
      <c r="S255">
        <v>11</v>
      </c>
      <c r="T255">
        <v>11</v>
      </c>
      <c r="U255">
        <v>1</v>
      </c>
      <c r="V255">
        <v>11</v>
      </c>
      <c r="W255">
        <v>3</v>
      </c>
      <c r="X255">
        <v>1</v>
      </c>
      <c r="Y255">
        <v>11</v>
      </c>
    </row>
    <row r="256" spans="13:25" x14ac:dyDescent="0.35">
      <c r="M256" s="7" t="s">
        <v>504</v>
      </c>
      <c r="N256">
        <v>5</v>
      </c>
      <c r="O256">
        <v>19</v>
      </c>
      <c r="P256">
        <v>2</v>
      </c>
      <c r="Q256">
        <v>1</v>
      </c>
      <c r="R256">
        <v>19</v>
      </c>
      <c r="S256">
        <v>19</v>
      </c>
      <c r="T256">
        <v>19</v>
      </c>
      <c r="U256">
        <v>1</v>
      </c>
      <c r="V256">
        <v>19</v>
      </c>
      <c r="W256">
        <v>3</v>
      </c>
      <c r="X256">
        <v>1</v>
      </c>
      <c r="Y256">
        <v>19</v>
      </c>
    </row>
    <row r="257" spans="13:25" x14ac:dyDescent="0.35">
      <c r="M257" s="7" t="s">
        <v>509</v>
      </c>
      <c r="N257">
        <v>5</v>
      </c>
      <c r="O257">
        <v>24</v>
      </c>
      <c r="P257">
        <v>2</v>
      </c>
      <c r="Q257">
        <v>1</v>
      </c>
      <c r="R257">
        <v>24</v>
      </c>
      <c r="S257">
        <v>24</v>
      </c>
      <c r="T257">
        <v>24</v>
      </c>
      <c r="U257">
        <v>1</v>
      </c>
      <c r="V257">
        <v>24</v>
      </c>
      <c r="W257">
        <v>3</v>
      </c>
      <c r="X257">
        <v>1</v>
      </c>
      <c r="Y257">
        <v>24</v>
      </c>
    </row>
    <row r="258" spans="13:25" x14ac:dyDescent="0.35">
      <c r="M258" s="7" t="s">
        <v>510</v>
      </c>
      <c r="N258">
        <v>5</v>
      </c>
      <c r="O258">
        <v>25</v>
      </c>
      <c r="P258">
        <v>2</v>
      </c>
      <c r="Q258">
        <v>1</v>
      </c>
      <c r="R258">
        <v>25</v>
      </c>
      <c r="S258">
        <v>25</v>
      </c>
      <c r="T258">
        <v>25</v>
      </c>
      <c r="U258">
        <v>1</v>
      </c>
      <c r="V258">
        <v>25</v>
      </c>
      <c r="W258">
        <v>3</v>
      </c>
      <c r="X258">
        <v>1</v>
      </c>
      <c r="Y258">
        <v>25</v>
      </c>
    </row>
    <row r="259" spans="13:25" x14ac:dyDescent="0.35">
      <c r="M259" s="7" t="s">
        <v>508</v>
      </c>
      <c r="N259">
        <v>5</v>
      </c>
      <c r="O259">
        <v>23</v>
      </c>
      <c r="P259">
        <v>2</v>
      </c>
      <c r="Q259">
        <v>1</v>
      </c>
      <c r="R259">
        <v>23</v>
      </c>
      <c r="S259">
        <v>23</v>
      </c>
      <c r="T259">
        <v>23</v>
      </c>
      <c r="U259">
        <v>1</v>
      </c>
      <c r="V259">
        <v>23</v>
      </c>
      <c r="W259">
        <v>3</v>
      </c>
      <c r="X259">
        <v>1</v>
      </c>
      <c r="Y259">
        <v>23</v>
      </c>
    </row>
    <row r="260" spans="13:25" x14ac:dyDescent="0.35">
      <c r="M260" s="7" t="s">
        <v>506</v>
      </c>
      <c r="N260">
        <v>5</v>
      </c>
      <c r="O260">
        <v>21</v>
      </c>
      <c r="P260">
        <v>2</v>
      </c>
      <c r="Q260">
        <v>1</v>
      </c>
      <c r="R260">
        <v>21</v>
      </c>
      <c r="S260">
        <v>21</v>
      </c>
      <c r="T260">
        <v>21</v>
      </c>
      <c r="U260">
        <v>1</v>
      </c>
      <c r="V260">
        <v>21</v>
      </c>
      <c r="W260">
        <v>3</v>
      </c>
      <c r="X260">
        <v>1</v>
      </c>
      <c r="Y260">
        <v>21</v>
      </c>
    </row>
    <row r="261" spans="13:25" x14ac:dyDescent="0.35">
      <c r="M261" s="7" t="s">
        <v>500</v>
      </c>
      <c r="N261">
        <v>5</v>
      </c>
      <c r="O261">
        <v>15</v>
      </c>
      <c r="P261">
        <v>2</v>
      </c>
      <c r="Q261">
        <v>1</v>
      </c>
      <c r="R261">
        <v>15</v>
      </c>
      <c r="S261">
        <v>15</v>
      </c>
      <c r="T261">
        <v>15</v>
      </c>
      <c r="U261">
        <v>1</v>
      </c>
      <c r="V261">
        <v>15</v>
      </c>
      <c r="W261">
        <v>3</v>
      </c>
      <c r="X261">
        <v>1</v>
      </c>
      <c r="Y261">
        <v>15</v>
      </c>
    </row>
    <row r="262" spans="13:25" x14ac:dyDescent="0.35">
      <c r="M262" s="7" t="s">
        <v>502</v>
      </c>
      <c r="N262">
        <v>5</v>
      </c>
      <c r="O262">
        <v>17</v>
      </c>
      <c r="P262">
        <v>2</v>
      </c>
      <c r="Q262">
        <v>1</v>
      </c>
      <c r="R262">
        <v>17</v>
      </c>
      <c r="S262">
        <v>17</v>
      </c>
      <c r="T262">
        <v>17</v>
      </c>
      <c r="U262">
        <v>1</v>
      </c>
      <c r="V262">
        <v>17</v>
      </c>
      <c r="W262">
        <v>3</v>
      </c>
      <c r="X262">
        <v>1</v>
      </c>
      <c r="Y262">
        <v>17</v>
      </c>
    </row>
    <row r="263" spans="13:25" x14ac:dyDescent="0.35">
      <c r="M263" s="7" t="s">
        <v>505</v>
      </c>
      <c r="N263">
        <v>5</v>
      </c>
      <c r="O263">
        <v>20</v>
      </c>
      <c r="P263">
        <v>2</v>
      </c>
      <c r="Q263">
        <v>1</v>
      </c>
      <c r="R263">
        <v>20</v>
      </c>
      <c r="S263">
        <v>20</v>
      </c>
      <c r="T263">
        <v>20</v>
      </c>
      <c r="U263">
        <v>1</v>
      </c>
      <c r="V263">
        <v>20</v>
      </c>
      <c r="W263">
        <v>3</v>
      </c>
      <c r="X263">
        <v>1</v>
      </c>
      <c r="Y263">
        <v>20</v>
      </c>
    </row>
    <row r="264" spans="13:25" x14ac:dyDescent="0.35">
      <c r="M264" s="7" t="s">
        <v>188</v>
      </c>
      <c r="N264">
        <v>5</v>
      </c>
      <c r="O264">
        <v>14</v>
      </c>
      <c r="P264">
        <v>2</v>
      </c>
      <c r="Q264">
        <v>1</v>
      </c>
      <c r="R264">
        <v>14</v>
      </c>
      <c r="S264">
        <v>14</v>
      </c>
      <c r="T264">
        <v>14</v>
      </c>
      <c r="U264">
        <v>1</v>
      </c>
      <c r="V264">
        <v>14</v>
      </c>
      <c r="W264">
        <v>3</v>
      </c>
      <c r="X264">
        <v>1</v>
      </c>
      <c r="Y264">
        <v>14</v>
      </c>
    </row>
    <row r="265" spans="13:25" x14ac:dyDescent="0.35">
      <c r="M265" s="7" t="s">
        <v>214</v>
      </c>
      <c r="N265">
        <v>5</v>
      </c>
      <c r="O265">
        <v>20</v>
      </c>
      <c r="P265">
        <v>2</v>
      </c>
      <c r="Q265">
        <v>1</v>
      </c>
      <c r="R265">
        <v>20</v>
      </c>
      <c r="S265">
        <v>20</v>
      </c>
      <c r="T265">
        <v>20</v>
      </c>
      <c r="U265">
        <v>1</v>
      </c>
      <c r="V265">
        <v>20</v>
      </c>
      <c r="W265">
        <v>3</v>
      </c>
      <c r="X265">
        <v>1</v>
      </c>
      <c r="Y265">
        <v>20</v>
      </c>
    </row>
    <row r="266" spans="13:25" x14ac:dyDescent="0.35">
      <c r="M266" s="7" t="s">
        <v>187</v>
      </c>
      <c r="N266">
        <v>5</v>
      </c>
      <c r="O266">
        <v>13</v>
      </c>
      <c r="P266">
        <v>2</v>
      </c>
      <c r="Q266">
        <v>1</v>
      </c>
      <c r="R266">
        <v>13</v>
      </c>
      <c r="S266">
        <v>13</v>
      </c>
      <c r="T266">
        <v>13</v>
      </c>
      <c r="U266">
        <v>1</v>
      </c>
      <c r="V266">
        <v>13</v>
      </c>
      <c r="W266">
        <v>3</v>
      </c>
      <c r="X266">
        <v>1</v>
      </c>
      <c r="Y266">
        <v>13</v>
      </c>
    </row>
    <row r="267" spans="13:25" x14ac:dyDescent="0.35">
      <c r="M267" s="7" t="s">
        <v>174</v>
      </c>
      <c r="N267">
        <v>5</v>
      </c>
      <c r="O267">
        <v>29</v>
      </c>
      <c r="P267">
        <v>2</v>
      </c>
      <c r="Q267">
        <v>1</v>
      </c>
      <c r="R267">
        <v>29</v>
      </c>
      <c r="S267">
        <v>29</v>
      </c>
      <c r="T267">
        <v>29</v>
      </c>
      <c r="U267">
        <v>1</v>
      </c>
      <c r="V267">
        <v>29</v>
      </c>
      <c r="W267">
        <v>3</v>
      </c>
      <c r="X267">
        <v>1</v>
      </c>
      <c r="Y267">
        <v>29</v>
      </c>
    </row>
    <row r="268" spans="13:25" x14ac:dyDescent="0.35">
      <c r="M268" s="7" t="s">
        <v>473</v>
      </c>
      <c r="N268">
        <v>5</v>
      </c>
      <c r="O268">
        <v>16</v>
      </c>
      <c r="P268">
        <v>2</v>
      </c>
      <c r="Q268">
        <v>1</v>
      </c>
      <c r="R268">
        <v>16</v>
      </c>
      <c r="S268">
        <v>16</v>
      </c>
      <c r="T268">
        <v>16</v>
      </c>
      <c r="U268">
        <v>1</v>
      </c>
      <c r="V268">
        <v>16</v>
      </c>
      <c r="W268">
        <v>3</v>
      </c>
      <c r="X268">
        <v>1</v>
      </c>
      <c r="Y268">
        <v>16</v>
      </c>
    </row>
    <row r="269" spans="13:25" x14ac:dyDescent="0.35">
      <c r="M269" s="7" t="s">
        <v>294</v>
      </c>
      <c r="N269">
        <v>5</v>
      </c>
      <c r="O269">
        <v>13</v>
      </c>
      <c r="P269">
        <v>2</v>
      </c>
      <c r="Q269">
        <v>1</v>
      </c>
      <c r="R269">
        <v>13</v>
      </c>
      <c r="S269">
        <v>13</v>
      </c>
      <c r="T269">
        <v>13</v>
      </c>
      <c r="U269">
        <v>1</v>
      </c>
      <c r="V269">
        <v>13</v>
      </c>
      <c r="W269">
        <v>3</v>
      </c>
      <c r="X269">
        <v>1</v>
      </c>
      <c r="Y269">
        <v>13</v>
      </c>
    </row>
    <row r="270" spans="13:25" x14ac:dyDescent="0.35">
      <c r="M270" s="7" t="s">
        <v>257</v>
      </c>
      <c r="N270">
        <v>5</v>
      </c>
      <c r="O270">
        <v>15</v>
      </c>
      <c r="P270">
        <v>2</v>
      </c>
      <c r="Q270">
        <v>1</v>
      </c>
      <c r="R270">
        <v>15</v>
      </c>
      <c r="S270">
        <v>15</v>
      </c>
      <c r="T270">
        <v>15</v>
      </c>
      <c r="U270">
        <v>1</v>
      </c>
      <c r="V270">
        <v>15</v>
      </c>
      <c r="W270">
        <v>3</v>
      </c>
      <c r="X270">
        <v>1</v>
      </c>
      <c r="Y270">
        <v>15</v>
      </c>
    </row>
    <row r="271" spans="13:25" x14ac:dyDescent="0.35">
      <c r="M271" s="7" t="s">
        <v>431</v>
      </c>
      <c r="N271">
        <v>5</v>
      </c>
      <c r="O271">
        <v>5</v>
      </c>
      <c r="P271">
        <v>2</v>
      </c>
      <c r="Q271">
        <v>1</v>
      </c>
      <c r="R271">
        <v>5</v>
      </c>
      <c r="S271">
        <v>5</v>
      </c>
      <c r="T271">
        <v>5</v>
      </c>
      <c r="U271">
        <v>1</v>
      </c>
      <c r="V271">
        <v>5</v>
      </c>
      <c r="W271">
        <v>3</v>
      </c>
      <c r="X271">
        <v>1</v>
      </c>
      <c r="Y271">
        <v>5</v>
      </c>
    </row>
    <row r="272" spans="13:25" x14ac:dyDescent="0.35">
      <c r="M272" s="7" t="s">
        <v>145</v>
      </c>
      <c r="N272">
        <v>5</v>
      </c>
      <c r="O272">
        <v>17</v>
      </c>
      <c r="P272">
        <v>2</v>
      </c>
      <c r="Q272">
        <v>1</v>
      </c>
      <c r="R272">
        <v>17</v>
      </c>
      <c r="S272">
        <v>17</v>
      </c>
      <c r="T272">
        <v>17</v>
      </c>
      <c r="U272">
        <v>1</v>
      </c>
      <c r="V272">
        <v>17</v>
      </c>
      <c r="W272">
        <v>3</v>
      </c>
      <c r="X272">
        <v>1</v>
      </c>
      <c r="Y272">
        <v>17</v>
      </c>
    </row>
    <row r="273" spans="13:25" x14ac:dyDescent="0.35">
      <c r="M273" s="7" t="s">
        <v>122</v>
      </c>
      <c r="N273">
        <v>5</v>
      </c>
      <c r="O273">
        <v>21</v>
      </c>
      <c r="P273">
        <v>2</v>
      </c>
      <c r="Q273">
        <v>1</v>
      </c>
      <c r="R273">
        <v>21</v>
      </c>
      <c r="S273">
        <v>21</v>
      </c>
      <c r="T273">
        <v>21</v>
      </c>
      <c r="U273">
        <v>1</v>
      </c>
      <c r="V273">
        <v>21</v>
      </c>
      <c r="W273">
        <v>3</v>
      </c>
      <c r="X273">
        <v>1</v>
      </c>
      <c r="Y273">
        <v>21</v>
      </c>
    </row>
    <row r="274" spans="13:25" x14ac:dyDescent="0.35">
      <c r="M274" s="7" t="s">
        <v>105</v>
      </c>
      <c r="N274">
        <v>5</v>
      </c>
      <c r="O274">
        <v>4</v>
      </c>
      <c r="P274">
        <v>2</v>
      </c>
      <c r="Q274">
        <v>1</v>
      </c>
      <c r="R274">
        <v>4</v>
      </c>
      <c r="S274">
        <v>4</v>
      </c>
      <c r="T274">
        <v>4</v>
      </c>
      <c r="U274">
        <v>1</v>
      </c>
      <c r="V274">
        <v>4</v>
      </c>
      <c r="W274">
        <v>3</v>
      </c>
      <c r="X274">
        <v>1</v>
      </c>
      <c r="Y274">
        <v>4</v>
      </c>
    </row>
    <row r="275" spans="13:25" x14ac:dyDescent="0.35">
      <c r="M275" s="7" t="s">
        <v>635</v>
      </c>
      <c r="N275">
        <v>5</v>
      </c>
      <c r="O275">
        <v>22</v>
      </c>
      <c r="P275">
        <v>2</v>
      </c>
      <c r="Q275">
        <v>1</v>
      </c>
      <c r="R275">
        <v>22</v>
      </c>
      <c r="S275">
        <v>22</v>
      </c>
      <c r="T275">
        <v>22</v>
      </c>
      <c r="U275">
        <v>1</v>
      </c>
      <c r="V275">
        <v>22</v>
      </c>
      <c r="W275">
        <v>3</v>
      </c>
      <c r="X275">
        <v>1</v>
      </c>
      <c r="Y275">
        <v>22</v>
      </c>
    </row>
    <row r="276" spans="13:25" x14ac:dyDescent="0.35">
      <c r="M276" s="7" t="s">
        <v>157</v>
      </c>
      <c r="N276">
        <v>5</v>
      </c>
      <c r="O276">
        <v>12</v>
      </c>
      <c r="P276">
        <v>2</v>
      </c>
      <c r="Q276">
        <v>1</v>
      </c>
      <c r="R276">
        <v>12</v>
      </c>
      <c r="S276">
        <v>12</v>
      </c>
      <c r="T276">
        <v>12</v>
      </c>
      <c r="U276">
        <v>1</v>
      </c>
      <c r="V276">
        <v>12</v>
      </c>
      <c r="W276">
        <v>3</v>
      </c>
      <c r="X276">
        <v>1</v>
      </c>
      <c r="Y276">
        <v>12</v>
      </c>
    </row>
    <row r="277" spans="13:25" x14ac:dyDescent="0.35">
      <c r="M277" s="7" t="s">
        <v>103</v>
      </c>
      <c r="N277">
        <v>5</v>
      </c>
      <c r="O277">
        <v>2</v>
      </c>
      <c r="P277">
        <v>2</v>
      </c>
      <c r="Q277">
        <v>1</v>
      </c>
      <c r="R277">
        <v>2</v>
      </c>
      <c r="S277">
        <v>2</v>
      </c>
      <c r="T277">
        <v>2</v>
      </c>
      <c r="U277">
        <v>1</v>
      </c>
      <c r="V277">
        <v>2</v>
      </c>
      <c r="W277">
        <v>3</v>
      </c>
      <c r="X277">
        <v>1</v>
      </c>
      <c r="Y277">
        <v>2</v>
      </c>
    </row>
    <row r="278" spans="13:25" x14ac:dyDescent="0.35">
      <c r="M278" s="7" t="s">
        <v>642</v>
      </c>
      <c r="N278">
        <v>5</v>
      </c>
      <c r="O278">
        <v>29</v>
      </c>
      <c r="P278">
        <v>2</v>
      </c>
      <c r="Q278">
        <v>1</v>
      </c>
      <c r="R278">
        <v>29</v>
      </c>
      <c r="S278">
        <v>29</v>
      </c>
      <c r="T278">
        <v>29</v>
      </c>
      <c r="U278">
        <v>1</v>
      </c>
      <c r="V278">
        <v>29</v>
      </c>
      <c r="W278">
        <v>3</v>
      </c>
      <c r="X278">
        <v>1</v>
      </c>
      <c r="Y278">
        <v>29</v>
      </c>
    </row>
    <row r="279" spans="13:25" x14ac:dyDescent="0.35">
      <c r="M279" s="7" t="s">
        <v>472</v>
      </c>
      <c r="N279">
        <v>5</v>
      </c>
      <c r="O279">
        <v>15</v>
      </c>
      <c r="P279">
        <v>2</v>
      </c>
      <c r="Q279">
        <v>1</v>
      </c>
      <c r="R279">
        <v>15</v>
      </c>
      <c r="S279">
        <v>15</v>
      </c>
      <c r="T279">
        <v>15</v>
      </c>
      <c r="U279">
        <v>1</v>
      </c>
      <c r="V279">
        <v>15</v>
      </c>
      <c r="W279">
        <v>3</v>
      </c>
      <c r="X279">
        <v>1</v>
      </c>
      <c r="Y279">
        <v>15</v>
      </c>
    </row>
    <row r="280" spans="13:25" x14ac:dyDescent="0.35">
      <c r="M280" s="7" t="s">
        <v>98</v>
      </c>
      <c r="N280">
        <v>5</v>
      </c>
      <c r="O280">
        <v>20</v>
      </c>
      <c r="P280">
        <v>2</v>
      </c>
      <c r="Q280">
        <v>1</v>
      </c>
      <c r="R280">
        <v>20</v>
      </c>
      <c r="S280">
        <v>20</v>
      </c>
      <c r="T280">
        <v>20</v>
      </c>
      <c r="U280">
        <v>1</v>
      </c>
      <c r="V280">
        <v>20</v>
      </c>
      <c r="W280">
        <v>3</v>
      </c>
      <c r="X280">
        <v>1</v>
      </c>
      <c r="Y280">
        <v>20</v>
      </c>
    </row>
    <row r="281" spans="13:25" x14ac:dyDescent="0.35">
      <c r="M281" s="7" t="s">
        <v>107</v>
      </c>
      <c r="N281">
        <v>5</v>
      </c>
      <c r="O281">
        <v>6</v>
      </c>
      <c r="P281">
        <v>2</v>
      </c>
      <c r="Q281">
        <v>1</v>
      </c>
      <c r="R281">
        <v>6</v>
      </c>
      <c r="S281">
        <v>6</v>
      </c>
      <c r="T281">
        <v>6</v>
      </c>
      <c r="U281">
        <v>1</v>
      </c>
      <c r="V281">
        <v>6</v>
      </c>
      <c r="W281">
        <v>3</v>
      </c>
      <c r="X281">
        <v>1</v>
      </c>
      <c r="Y281">
        <v>6</v>
      </c>
    </row>
    <row r="282" spans="13:25" x14ac:dyDescent="0.35">
      <c r="M282" s="7" t="s">
        <v>102</v>
      </c>
      <c r="N282">
        <v>5</v>
      </c>
      <c r="O282">
        <v>1</v>
      </c>
      <c r="P282">
        <v>2</v>
      </c>
      <c r="Q282">
        <v>1</v>
      </c>
      <c r="R282">
        <v>1</v>
      </c>
      <c r="S282">
        <v>1</v>
      </c>
      <c r="T282">
        <v>1</v>
      </c>
      <c r="U282">
        <v>1</v>
      </c>
      <c r="V282">
        <v>1</v>
      </c>
      <c r="W282">
        <v>3</v>
      </c>
      <c r="X282">
        <v>1</v>
      </c>
      <c r="Y282">
        <v>1</v>
      </c>
    </row>
    <row r="283" spans="13:25" x14ac:dyDescent="0.35">
      <c r="M283" s="7" t="s">
        <v>156</v>
      </c>
      <c r="N283">
        <v>5</v>
      </c>
      <c r="O283">
        <v>11</v>
      </c>
      <c r="P283">
        <v>2</v>
      </c>
      <c r="Q283">
        <v>1</v>
      </c>
      <c r="R283">
        <v>11</v>
      </c>
      <c r="S283">
        <v>11</v>
      </c>
      <c r="T283">
        <v>11</v>
      </c>
      <c r="U283">
        <v>1</v>
      </c>
      <c r="V283">
        <v>11</v>
      </c>
      <c r="W283">
        <v>3</v>
      </c>
      <c r="X283">
        <v>1</v>
      </c>
      <c r="Y283">
        <v>11</v>
      </c>
    </row>
    <row r="284" spans="13:25" x14ac:dyDescent="0.35">
      <c r="M284" s="7" t="s">
        <v>101</v>
      </c>
      <c r="N284">
        <v>5</v>
      </c>
      <c r="O284">
        <v>23</v>
      </c>
      <c r="P284">
        <v>2</v>
      </c>
      <c r="Q284">
        <v>1</v>
      </c>
      <c r="R284">
        <v>23</v>
      </c>
      <c r="S284">
        <v>23</v>
      </c>
      <c r="T284">
        <v>23</v>
      </c>
      <c r="U284">
        <v>1</v>
      </c>
      <c r="V284">
        <v>23</v>
      </c>
      <c r="W284">
        <v>3</v>
      </c>
      <c r="X284">
        <v>1</v>
      </c>
      <c r="Y284">
        <v>23</v>
      </c>
    </row>
    <row r="285" spans="13:25" x14ac:dyDescent="0.35">
      <c r="M285" s="7" t="s">
        <v>79</v>
      </c>
      <c r="N285">
        <v>11</v>
      </c>
      <c r="O285">
        <v>2</v>
      </c>
      <c r="P285">
        <v>2</v>
      </c>
      <c r="Q285">
        <v>1</v>
      </c>
      <c r="R285">
        <v>2</v>
      </c>
      <c r="S285">
        <v>2</v>
      </c>
      <c r="T285">
        <v>2</v>
      </c>
      <c r="U285">
        <v>1</v>
      </c>
      <c r="V285">
        <v>2</v>
      </c>
      <c r="W285">
        <v>3</v>
      </c>
      <c r="X285">
        <v>1</v>
      </c>
      <c r="Y285">
        <v>2</v>
      </c>
    </row>
    <row r="286" spans="13:25" x14ac:dyDescent="0.35">
      <c r="M286" s="7" t="s">
        <v>204</v>
      </c>
      <c r="N286">
        <v>5</v>
      </c>
      <c r="O286">
        <v>30</v>
      </c>
      <c r="P286">
        <v>2</v>
      </c>
      <c r="Q286">
        <v>1</v>
      </c>
      <c r="R286">
        <v>30</v>
      </c>
      <c r="S286">
        <v>30</v>
      </c>
      <c r="T286">
        <v>30</v>
      </c>
      <c r="U286">
        <v>1</v>
      </c>
      <c r="V286">
        <v>30</v>
      </c>
      <c r="W286">
        <v>3</v>
      </c>
      <c r="X286">
        <v>1</v>
      </c>
      <c r="Y286">
        <v>30</v>
      </c>
    </row>
    <row r="287" spans="13:25" x14ac:dyDescent="0.35">
      <c r="M287" s="7" t="s">
        <v>195</v>
      </c>
      <c r="N287">
        <v>5</v>
      </c>
      <c r="O287">
        <v>21</v>
      </c>
      <c r="P287">
        <v>2</v>
      </c>
      <c r="Q287">
        <v>1</v>
      </c>
      <c r="R287">
        <v>21</v>
      </c>
      <c r="S287">
        <v>21</v>
      </c>
      <c r="T287">
        <v>21</v>
      </c>
      <c r="U287">
        <v>1</v>
      </c>
      <c r="V287">
        <v>21</v>
      </c>
      <c r="W287">
        <v>3</v>
      </c>
      <c r="X287">
        <v>1</v>
      </c>
      <c r="Y287">
        <v>21</v>
      </c>
    </row>
    <row r="288" spans="13:25" x14ac:dyDescent="0.35">
      <c r="M288" s="7" t="s">
        <v>132</v>
      </c>
      <c r="N288">
        <v>5</v>
      </c>
      <c r="O288">
        <v>14</v>
      </c>
      <c r="P288">
        <v>2</v>
      </c>
      <c r="Q288">
        <v>1</v>
      </c>
      <c r="R288">
        <v>14</v>
      </c>
      <c r="S288">
        <v>14</v>
      </c>
      <c r="T288">
        <v>14</v>
      </c>
      <c r="U288">
        <v>1</v>
      </c>
      <c r="V288">
        <v>14</v>
      </c>
      <c r="W288">
        <v>3</v>
      </c>
      <c r="X288">
        <v>1</v>
      </c>
      <c r="Y288">
        <v>14</v>
      </c>
    </row>
    <row r="289" spans="13:25" x14ac:dyDescent="0.35">
      <c r="M289" s="7" t="s">
        <v>121</v>
      </c>
      <c r="N289">
        <v>5</v>
      </c>
      <c r="O289">
        <v>20</v>
      </c>
      <c r="P289">
        <v>2</v>
      </c>
      <c r="Q289">
        <v>1</v>
      </c>
      <c r="R289">
        <v>20</v>
      </c>
      <c r="S289">
        <v>20</v>
      </c>
      <c r="T289">
        <v>20</v>
      </c>
      <c r="U289">
        <v>1</v>
      </c>
      <c r="V289">
        <v>20</v>
      </c>
      <c r="W289">
        <v>3</v>
      </c>
      <c r="X289">
        <v>1</v>
      </c>
      <c r="Y289">
        <v>20</v>
      </c>
    </row>
    <row r="290" spans="13:25" x14ac:dyDescent="0.35">
      <c r="M290" s="7" t="s">
        <v>45</v>
      </c>
      <c r="N290">
        <v>20</v>
      </c>
      <c r="O290">
        <v>6</v>
      </c>
      <c r="P290">
        <v>3</v>
      </c>
      <c r="Q290">
        <v>1</v>
      </c>
      <c r="R290">
        <v>6</v>
      </c>
      <c r="S290">
        <v>6</v>
      </c>
      <c r="T290">
        <v>6</v>
      </c>
      <c r="U290">
        <v>1</v>
      </c>
      <c r="V290">
        <v>6</v>
      </c>
      <c r="W290">
        <v>2</v>
      </c>
      <c r="X290">
        <v>1</v>
      </c>
      <c r="Y290">
        <v>6</v>
      </c>
    </row>
    <row r="291" spans="13:25" x14ac:dyDescent="0.35">
      <c r="M291" s="7" t="s">
        <v>48</v>
      </c>
      <c r="N291">
        <v>20</v>
      </c>
      <c r="O291">
        <v>8</v>
      </c>
      <c r="P291">
        <v>5</v>
      </c>
      <c r="Q291">
        <v>1</v>
      </c>
      <c r="R291">
        <v>8</v>
      </c>
      <c r="S291">
        <v>8</v>
      </c>
      <c r="T291">
        <v>8</v>
      </c>
      <c r="U291">
        <v>1</v>
      </c>
      <c r="V291">
        <v>8</v>
      </c>
      <c r="W291">
        <v>3</v>
      </c>
      <c r="X291">
        <v>1</v>
      </c>
      <c r="Y291">
        <v>8</v>
      </c>
    </row>
    <row r="292" spans="13:25" x14ac:dyDescent="0.35">
      <c r="M292" s="7" t="s">
        <v>634</v>
      </c>
      <c r="N292">
        <v>5</v>
      </c>
      <c r="O292">
        <v>21</v>
      </c>
      <c r="P292">
        <v>2</v>
      </c>
      <c r="Q292">
        <v>1</v>
      </c>
      <c r="R292">
        <v>21</v>
      </c>
      <c r="S292">
        <v>21</v>
      </c>
      <c r="T292">
        <v>21</v>
      </c>
      <c r="U292">
        <v>1</v>
      </c>
      <c r="V292">
        <v>21</v>
      </c>
      <c r="W292">
        <v>3</v>
      </c>
      <c r="X292">
        <v>1</v>
      </c>
      <c r="Y292">
        <v>21</v>
      </c>
    </row>
    <row r="293" spans="13:25" x14ac:dyDescent="0.35">
      <c r="M293" s="7" t="s">
        <v>546</v>
      </c>
      <c r="N293">
        <v>20</v>
      </c>
      <c r="O293">
        <v>1</v>
      </c>
      <c r="P293">
        <v>2</v>
      </c>
      <c r="Q293">
        <v>1</v>
      </c>
      <c r="R293">
        <v>1</v>
      </c>
      <c r="S293">
        <v>1</v>
      </c>
      <c r="T293">
        <v>1</v>
      </c>
      <c r="U293">
        <v>1</v>
      </c>
      <c r="V293">
        <v>1</v>
      </c>
      <c r="W293">
        <v>3</v>
      </c>
      <c r="X293">
        <v>1</v>
      </c>
      <c r="Y293">
        <v>1</v>
      </c>
    </row>
    <row r="294" spans="13:25" x14ac:dyDescent="0.35">
      <c r="M294" s="7" t="s">
        <v>430</v>
      </c>
      <c r="N294">
        <v>5</v>
      </c>
      <c r="O294">
        <v>21</v>
      </c>
      <c r="P294">
        <v>2</v>
      </c>
      <c r="Q294">
        <v>1</v>
      </c>
      <c r="R294">
        <v>21</v>
      </c>
      <c r="S294">
        <v>21</v>
      </c>
      <c r="T294">
        <v>21</v>
      </c>
      <c r="U294">
        <v>1</v>
      </c>
      <c r="V294">
        <v>21</v>
      </c>
      <c r="W294">
        <v>3</v>
      </c>
      <c r="X294">
        <v>1</v>
      </c>
      <c r="Y294">
        <v>21</v>
      </c>
    </row>
    <row r="295" spans="13:25" x14ac:dyDescent="0.35">
      <c r="M295" s="7" t="s">
        <v>429</v>
      </c>
      <c r="N295">
        <v>5</v>
      </c>
      <c r="O295">
        <v>20</v>
      </c>
      <c r="P295">
        <v>2</v>
      </c>
      <c r="Q295">
        <v>1</v>
      </c>
      <c r="R295">
        <v>20</v>
      </c>
      <c r="S295">
        <v>20</v>
      </c>
      <c r="T295">
        <v>20</v>
      </c>
      <c r="U295">
        <v>1</v>
      </c>
      <c r="V295">
        <v>20</v>
      </c>
      <c r="W295">
        <v>3</v>
      </c>
      <c r="X295">
        <v>1</v>
      </c>
      <c r="Y295">
        <v>20</v>
      </c>
    </row>
    <row r="296" spans="13:25" x14ac:dyDescent="0.35">
      <c r="M296" s="7" t="s">
        <v>247</v>
      </c>
      <c r="N296">
        <v>5</v>
      </c>
      <c r="O296">
        <v>5</v>
      </c>
      <c r="P296">
        <v>2</v>
      </c>
      <c r="Q296">
        <v>1</v>
      </c>
      <c r="R296">
        <v>5</v>
      </c>
      <c r="S296">
        <v>5</v>
      </c>
      <c r="T296">
        <v>5</v>
      </c>
      <c r="U296">
        <v>1</v>
      </c>
      <c r="V296">
        <v>5</v>
      </c>
      <c r="W296">
        <v>3</v>
      </c>
      <c r="X296">
        <v>1</v>
      </c>
      <c r="Y296">
        <v>5</v>
      </c>
    </row>
    <row r="297" spans="13:25" x14ac:dyDescent="0.35">
      <c r="M297" s="7" t="s">
        <v>75</v>
      </c>
      <c r="N297">
        <v>9</v>
      </c>
      <c r="O297">
        <v>29</v>
      </c>
      <c r="P297">
        <v>2</v>
      </c>
      <c r="Q297">
        <v>1</v>
      </c>
      <c r="R297">
        <v>29</v>
      </c>
      <c r="S297">
        <v>29</v>
      </c>
      <c r="T297">
        <v>29</v>
      </c>
      <c r="U297">
        <v>1</v>
      </c>
      <c r="V297">
        <v>29</v>
      </c>
      <c r="W297">
        <v>3</v>
      </c>
      <c r="X297">
        <v>1</v>
      </c>
      <c r="Y297">
        <v>29</v>
      </c>
    </row>
    <row r="298" spans="13:25" x14ac:dyDescent="0.35">
      <c r="M298" s="7" t="s">
        <v>173</v>
      </c>
      <c r="N298">
        <v>5</v>
      </c>
      <c r="O298">
        <v>28</v>
      </c>
      <c r="P298">
        <v>2</v>
      </c>
      <c r="Q298">
        <v>1</v>
      </c>
      <c r="R298">
        <v>28</v>
      </c>
      <c r="S298">
        <v>28</v>
      </c>
      <c r="T298">
        <v>28</v>
      </c>
      <c r="U298">
        <v>1</v>
      </c>
      <c r="V298">
        <v>28</v>
      </c>
      <c r="W298">
        <v>3</v>
      </c>
      <c r="X298">
        <v>1</v>
      </c>
      <c r="Y298">
        <v>28</v>
      </c>
    </row>
    <row r="299" spans="13:25" x14ac:dyDescent="0.35">
      <c r="M299" s="7" t="s">
        <v>531</v>
      </c>
      <c r="N299">
        <v>5</v>
      </c>
      <c r="O299">
        <v>16</v>
      </c>
      <c r="P299">
        <v>2</v>
      </c>
      <c r="Q299">
        <v>1</v>
      </c>
      <c r="R299">
        <v>16</v>
      </c>
      <c r="S299">
        <v>16</v>
      </c>
      <c r="T299">
        <v>16</v>
      </c>
      <c r="U299">
        <v>1</v>
      </c>
      <c r="V299">
        <v>16</v>
      </c>
      <c r="W299">
        <v>3</v>
      </c>
      <c r="X299">
        <v>1</v>
      </c>
      <c r="Y299">
        <v>16</v>
      </c>
    </row>
    <row r="300" spans="13:25" x14ac:dyDescent="0.35">
      <c r="M300" s="7" t="s">
        <v>130</v>
      </c>
      <c r="N300">
        <v>5</v>
      </c>
      <c r="O300">
        <v>12</v>
      </c>
      <c r="P300">
        <v>2</v>
      </c>
      <c r="Q300">
        <v>1</v>
      </c>
      <c r="R300">
        <v>12</v>
      </c>
      <c r="S300">
        <v>12</v>
      </c>
      <c r="T300">
        <v>12</v>
      </c>
      <c r="U300">
        <v>1</v>
      </c>
      <c r="V300">
        <v>12</v>
      </c>
      <c r="W300">
        <v>3</v>
      </c>
      <c r="X300">
        <v>1</v>
      </c>
      <c r="Y300">
        <v>12</v>
      </c>
    </row>
    <row r="301" spans="13:25" x14ac:dyDescent="0.35">
      <c r="M301" s="7" t="s">
        <v>529</v>
      </c>
      <c r="N301">
        <v>5</v>
      </c>
      <c r="O301">
        <v>14</v>
      </c>
      <c r="P301">
        <v>2</v>
      </c>
      <c r="Q301">
        <v>1</v>
      </c>
      <c r="R301">
        <v>14</v>
      </c>
      <c r="S301">
        <v>14</v>
      </c>
      <c r="T301">
        <v>14</v>
      </c>
      <c r="U301">
        <v>1</v>
      </c>
      <c r="V301">
        <v>14</v>
      </c>
      <c r="W301">
        <v>3</v>
      </c>
      <c r="X301">
        <v>1</v>
      </c>
      <c r="Y301">
        <v>14</v>
      </c>
    </row>
    <row r="302" spans="13:25" x14ac:dyDescent="0.35">
      <c r="M302" s="7" t="s">
        <v>537</v>
      </c>
      <c r="N302">
        <v>5</v>
      </c>
      <c r="O302">
        <v>22</v>
      </c>
      <c r="P302">
        <v>2</v>
      </c>
      <c r="Q302">
        <v>1</v>
      </c>
      <c r="R302">
        <v>22</v>
      </c>
      <c r="S302">
        <v>22</v>
      </c>
      <c r="T302">
        <v>22</v>
      </c>
      <c r="U302">
        <v>1</v>
      </c>
      <c r="V302">
        <v>22</v>
      </c>
      <c r="W302">
        <v>3</v>
      </c>
      <c r="X302">
        <v>1</v>
      </c>
      <c r="Y302">
        <v>22</v>
      </c>
    </row>
    <row r="303" spans="13:25" x14ac:dyDescent="0.35">
      <c r="M303" s="7" t="s">
        <v>77</v>
      </c>
      <c r="N303">
        <v>6</v>
      </c>
      <c r="O303">
        <v>30</v>
      </c>
      <c r="P303">
        <v>2</v>
      </c>
      <c r="Q303">
        <v>1</v>
      </c>
      <c r="R303">
        <v>30</v>
      </c>
      <c r="S303">
        <v>30</v>
      </c>
      <c r="T303">
        <v>30</v>
      </c>
      <c r="U303">
        <v>1</v>
      </c>
      <c r="V303">
        <v>30</v>
      </c>
      <c r="W303">
        <v>3</v>
      </c>
      <c r="X303">
        <v>1</v>
      </c>
      <c r="Y303">
        <v>30</v>
      </c>
    </row>
    <row r="304" spans="13:25" x14ac:dyDescent="0.35">
      <c r="M304" s="7" t="s">
        <v>40</v>
      </c>
      <c r="N304">
        <v>16</v>
      </c>
      <c r="O304">
        <v>2</v>
      </c>
      <c r="P304">
        <v>2</v>
      </c>
      <c r="Q304">
        <v>1</v>
      </c>
      <c r="R304">
        <v>2</v>
      </c>
      <c r="S304">
        <v>2</v>
      </c>
      <c r="T304">
        <v>2</v>
      </c>
      <c r="U304">
        <v>1</v>
      </c>
      <c r="V304">
        <v>2</v>
      </c>
      <c r="W304">
        <v>2</v>
      </c>
      <c r="X304">
        <v>1</v>
      </c>
      <c r="Y304">
        <v>2</v>
      </c>
    </row>
    <row r="305" spans="13:25" x14ac:dyDescent="0.35">
      <c r="M305" s="7" t="s">
        <v>522</v>
      </c>
      <c r="N305">
        <v>5</v>
      </c>
      <c r="O305">
        <v>7</v>
      </c>
      <c r="P305">
        <v>2</v>
      </c>
      <c r="Q305">
        <v>1</v>
      </c>
      <c r="R305">
        <v>7</v>
      </c>
      <c r="S305">
        <v>7</v>
      </c>
      <c r="T305">
        <v>7</v>
      </c>
      <c r="U305">
        <v>1</v>
      </c>
      <c r="V305">
        <v>7</v>
      </c>
      <c r="W305">
        <v>3</v>
      </c>
      <c r="X305">
        <v>1</v>
      </c>
      <c r="Y305">
        <v>7</v>
      </c>
    </row>
    <row r="306" spans="13:25" x14ac:dyDescent="0.35">
      <c r="M306" s="7" t="s">
        <v>521</v>
      </c>
      <c r="N306">
        <v>5</v>
      </c>
      <c r="O306">
        <v>6</v>
      </c>
      <c r="P306">
        <v>2</v>
      </c>
      <c r="Q306">
        <v>1</v>
      </c>
      <c r="R306">
        <v>6</v>
      </c>
      <c r="S306">
        <v>6</v>
      </c>
      <c r="T306">
        <v>6</v>
      </c>
      <c r="U306">
        <v>1</v>
      </c>
      <c r="V306">
        <v>6</v>
      </c>
      <c r="W306">
        <v>3</v>
      </c>
      <c r="X306">
        <v>1</v>
      </c>
      <c r="Y306">
        <v>6</v>
      </c>
    </row>
    <row r="307" spans="13:25" x14ac:dyDescent="0.35">
      <c r="M307" s="7" t="s">
        <v>520</v>
      </c>
      <c r="N307">
        <v>5</v>
      </c>
      <c r="O307">
        <v>5</v>
      </c>
      <c r="P307">
        <v>2</v>
      </c>
      <c r="Q307">
        <v>1</v>
      </c>
      <c r="R307">
        <v>5</v>
      </c>
      <c r="S307">
        <v>5</v>
      </c>
      <c r="T307">
        <v>5</v>
      </c>
      <c r="U307">
        <v>1</v>
      </c>
      <c r="V307">
        <v>5</v>
      </c>
      <c r="W307">
        <v>3</v>
      </c>
      <c r="X307">
        <v>1</v>
      </c>
      <c r="Y307">
        <v>5</v>
      </c>
    </row>
    <row r="308" spans="13:25" x14ac:dyDescent="0.35">
      <c r="M308" s="7" t="s">
        <v>519</v>
      </c>
      <c r="N308">
        <v>5</v>
      </c>
      <c r="O308">
        <v>21</v>
      </c>
      <c r="P308">
        <v>2</v>
      </c>
      <c r="Q308">
        <v>1</v>
      </c>
      <c r="R308">
        <v>21</v>
      </c>
      <c r="S308">
        <v>21</v>
      </c>
      <c r="T308">
        <v>21</v>
      </c>
      <c r="U308">
        <v>1</v>
      </c>
      <c r="V308">
        <v>21</v>
      </c>
      <c r="W308">
        <v>3</v>
      </c>
      <c r="X308">
        <v>1</v>
      </c>
      <c r="Y308">
        <v>21</v>
      </c>
    </row>
    <row r="309" spans="13:25" x14ac:dyDescent="0.35">
      <c r="M309" s="7" t="s">
        <v>621</v>
      </c>
      <c r="N309">
        <v>20</v>
      </c>
      <c r="O309">
        <v>8</v>
      </c>
      <c r="P309">
        <v>2</v>
      </c>
      <c r="Q309">
        <v>1</v>
      </c>
      <c r="R309">
        <v>8</v>
      </c>
      <c r="S309">
        <v>8</v>
      </c>
      <c r="T309">
        <v>8</v>
      </c>
      <c r="U309">
        <v>1</v>
      </c>
      <c r="V309">
        <v>8</v>
      </c>
      <c r="W309">
        <v>3</v>
      </c>
      <c r="X309">
        <v>1</v>
      </c>
      <c r="Y309">
        <v>8</v>
      </c>
    </row>
    <row r="310" spans="13:25" x14ac:dyDescent="0.35">
      <c r="M310" s="7" t="s">
        <v>633</v>
      </c>
      <c r="N310">
        <v>5</v>
      </c>
      <c r="O310">
        <v>20</v>
      </c>
      <c r="P310">
        <v>2</v>
      </c>
      <c r="Q310">
        <v>1</v>
      </c>
      <c r="R310">
        <v>20</v>
      </c>
      <c r="S310">
        <v>20</v>
      </c>
      <c r="T310">
        <v>20</v>
      </c>
      <c r="U310">
        <v>1</v>
      </c>
      <c r="V310">
        <v>20</v>
      </c>
      <c r="W310">
        <v>3</v>
      </c>
      <c r="X310">
        <v>1</v>
      </c>
      <c r="Y310">
        <v>20</v>
      </c>
    </row>
    <row r="311" spans="13:25" x14ac:dyDescent="0.35">
      <c r="M311" s="7" t="s">
        <v>632</v>
      </c>
      <c r="N311">
        <v>5</v>
      </c>
      <c r="O311">
        <v>19</v>
      </c>
      <c r="P311">
        <v>2</v>
      </c>
      <c r="Q311">
        <v>1</v>
      </c>
      <c r="R311">
        <v>19</v>
      </c>
      <c r="S311">
        <v>19</v>
      </c>
      <c r="T311">
        <v>19</v>
      </c>
      <c r="U311">
        <v>1</v>
      </c>
      <c r="V311">
        <v>19</v>
      </c>
      <c r="W311">
        <v>3</v>
      </c>
      <c r="X311">
        <v>1</v>
      </c>
      <c r="Y311">
        <v>19</v>
      </c>
    </row>
    <row r="312" spans="13:25" x14ac:dyDescent="0.35">
      <c r="M312" s="7" t="s">
        <v>526</v>
      </c>
      <c r="N312">
        <v>5</v>
      </c>
      <c r="O312">
        <v>11</v>
      </c>
      <c r="P312">
        <v>2</v>
      </c>
      <c r="Q312">
        <v>1</v>
      </c>
      <c r="R312">
        <v>11</v>
      </c>
      <c r="S312">
        <v>11</v>
      </c>
      <c r="T312">
        <v>11</v>
      </c>
      <c r="U312">
        <v>1</v>
      </c>
      <c r="V312">
        <v>11</v>
      </c>
      <c r="W312">
        <v>3</v>
      </c>
      <c r="X312">
        <v>1</v>
      </c>
      <c r="Y312">
        <v>11</v>
      </c>
    </row>
    <row r="313" spans="13:25" x14ac:dyDescent="0.35">
      <c r="M313" s="7" t="s">
        <v>528</v>
      </c>
      <c r="N313">
        <v>5</v>
      </c>
      <c r="O313">
        <v>13</v>
      </c>
      <c r="P313">
        <v>2</v>
      </c>
      <c r="Q313">
        <v>1</v>
      </c>
      <c r="R313">
        <v>13</v>
      </c>
      <c r="S313">
        <v>13</v>
      </c>
      <c r="T313">
        <v>13</v>
      </c>
      <c r="U313">
        <v>1</v>
      </c>
      <c r="V313">
        <v>13</v>
      </c>
      <c r="W313">
        <v>3</v>
      </c>
      <c r="X313">
        <v>1</v>
      </c>
      <c r="Y313">
        <v>13</v>
      </c>
    </row>
    <row r="314" spans="13:25" x14ac:dyDescent="0.35">
      <c r="M314" s="7" t="s">
        <v>485</v>
      </c>
      <c r="N314">
        <v>16</v>
      </c>
      <c r="O314">
        <v>27</v>
      </c>
      <c r="P314">
        <v>2</v>
      </c>
      <c r="Q314">
        <v>1</v>
      </c>
      <c r="R314">
        <v>27</v>
      </c>
      <c r="S314">
        <v>27</v>
      </c>
      <c r="T314">
        <v>27</v>
      </c>
      <c r="U314">
        <v>1</v>
      </c>
      <c r="V314">
        <v>27</v>
      </c>
      <c r="W314">
        <v>3</v>
      </c>
      <c r="X314">
        <v>1</v>
      </c>
      <c r="Y314">
        <v>27</v>
      </c>
    </row>
    <row r="315" spans="13:25" x14ac:dyDescent="0.35">
      <c r="M315" s="7" t="s">
        <v>154</v>
      </c>
      <c r="N315">
        <v>5</v>
      </c>
      <c r="O315">
        <v>9</v>
      </c>
      <c r="P315">
        <v>2</v>
      </c>
      <c r="Q315">
        <v>1</v>
      </c>
      <c r="R315">
        <v>9</v>
      </c>
      <c r="S315">
        <v>9</v>
      </c>
      <c r="T315">
        <v>9</v>
      </c>
      <c r="U315">
        <v>1</v>
      </c>
      <c r="V315">
        <v>9</v>
      </c>
      <c r="W315">
        <v>3</v>
      </c>
      <c r="X315">
        <v>1</v>
      </c>
      <c r="Y315">
        <v>9</v>
      </c>
    </row>
    <row r="316" spans="13:25" x14ac:dyDescent="0.35">
      <c r="M316" s="7" t="s">
        <v>50</v>
      </c>
      <c r="N316">
        <v>25</v>
      </c>
      <c r="O316">
        <v>10</v>
      </c>
      <c r="P316">
        <v>2</v>
      </c>
      <c r="Q316">
        <v>1</v>
      </c>
      <c r="R316">
        <v>10</v>
      </c>
      <c r="S316">
        <v>10</v>
      </c>
      <c r="T316">
        <v>10</v>
      </c>
      <c r="U316">
        <v>1</v>
      </c>
      <c r="V316">
        <v>10</v>
      </c>
      <c r="W316">
        <v>3</v>
      </c>
      <c r="X316">
        <v>1</v>
      </c>
      <c r="Y316">
        <v>10</v>
      </c>
    </row>
    <row r="317" spans="13:25" x14ac:dyDescent="0.35">
      <c r="M317" s="7" t="s">
        <v>153</v>
      </c>
      <c r="N317">
        <v>5</v>
      </c>
      <c r="O317">
        <v>8</v>
      </c>
      <c r="P317">
        <v>2</v>
      </c>
      <c r="Q317">
        <v>1</v>
      </c>
      <c r="R317">
        <v>8</v>
      </c>
      <c r="S317">
        <v>8</v>
      </c>
      <c r="T317">
        <v>8</v>
      </c>
      <c r="U317">
        <v>1</v>
      </c>
      <c r="V317">
        <v>8</v>
      </c>
      <c r="W317">
        <v>3</v>
      </c>
      <c r="X317">
        <v>1</v>
      </c>
      <c r="Y317">
        <v>8</v>
      </c>
    </row>
    <row r="318" spans="13:25" x14ac:dyDescent="0.35">
      <c r="M318" s="7" t="s">
        <v>649</v>
      </c>
      <c r="N318">
        <v>5</v>
      </c>
      <c r="O318">
        <v>6</v>
      </c>
      <c r="P318">
        <v>2</v>
      </c>
      <c r="Q318">
        <v>1</v>
      </c>
      <c r="R318">
        <v>6</v>
      </c>
      <c r="S318">
        <v>6</v>
      </c>
      <c r="T318">
        <v>6</v>
      </c>
      <c r="U318">
        <v>1</v>
      </c>
      <c r="V318">
        <v>6</v>
      </c>
      <c r="W318">
        <v>3</v>
      </c>
      <c r="X318">
        <v>1</v>
      </c>
      <c r="Y318">
        <v>6</v>
      </c>
    </row>
    <row r="319" spans="13:25" x14ac:dyDescent="0.35">
      <c r="M319" s="7" t="s">
        <v>650</v>
      </c>
      <c r="N319">
        <v>5</v>
      </c>
      <c r="O319">
        <v>7</v>
      </c>
      <c r="P319">
        <v>2</v>
      </c>
      <c r="Q319">
        <v>1</v>
      </c>
      <c r="R319">
        <v>7</v>
      </c>
      <c r="S319">
        <v>7</v>
      </c>
      <c r="T319">
        <v>7</v>
      </c>
      <c r="U319">
        <v>1</v>
      </c>
      <c r="V319">
        <v>7</v>
      </c>
      <c r="W319">
        <v>3</v>
      </c>
      <c r="X319">
        <v>1</v>
      </c>
      <c r="Y319">
        <v>7</v>
      </c>
    </row>
    <row r="320" spans="13:25" x14ac:dyDescent="0.35">
      <c r="M320" s="7" t="s">
        <v>647</v>
      </c>
      <c r="N320">
        <v>5</v>
      </c>
      <c r="O320">
        <v>4</v>
      </c>
      <c r="P320">
        <v>2</v>
      </c>
      <c r="Q320">
        <v>1</v>
      </c>
      <c r="R320">
        <v>4</v>
      </c>
      <c r="S320">
        <v>4</v>
      </c>
      <c r="T320">
        <v>4</v>
      </c>
      <c r="U320">
        <v>1</v>
      </c>
      <c r="V320">
        <v>4</v>
      </c>
      <c r="W320">
        <v>3</v>
      </c>
      <c r="X320">
        <v>1</v>
      </c>
      <c r="Y320">
        <v>4</v>
      </c>
    </row>
    <row r="321" spans="13:25" x14ac:dyDescent="0.35">
      <c r="M321" s="7" t="s">
        <v>607</v>
      </c>
      <c r="N321">
        <v>5</v>
      </c>
      <c r="O321">
        <v>20</v>
      </c>
      <c r="P321">
        <v>2</v>
      </c>
      <c r="Q321">
        <v>1</v>
      </c>
      <c r="R321">
        <v>20</v>
      </c>
      <c r="S321">
        <v>20</v>
      </c>
      <c r="T321">
        <v>20</v>
      </c>
      <c r="U321">
        <v>1</v>
      </c>
      <c r="V321">
        <v>20</v>
      </c>
      <c r="W321">
        <v>3</v>
      </c>
      <c r="X321">
        <v>1</v>
      </c>
      <c r="Y321">
        <v>20</v>
      </c>
    </row>
    <row r="322" spans="13:25" x14ac:dyDescent="0.35">
      <c r="M322" s="7" t="s">
        <v>606</v>
      </c>
      <c r="N322">
        <v>5</v>
      </c>
      <c r="O322">
        <v>19</v>
      </c>
      <c r="P322">
        <v>2</v>
      </c>
      <c r="Q322">
        <v>1</v>
      </c>
      <c r="R322">
        <v>19</v>
      </c>
      <c r="S322">
        <v>19</v>
      </c>
      <c r="T322">
        <v>19</v>
      </c>
      <c r="U322">
        <v>1</v>
      </c>
      <c r="V322">
        <v>19</v>
      </c>
      <c r="W322">
        <v>3</v>
      </c>
      <c r="X322">
        <v>1</v>
      </c>
      <c r="Y322">
        <v>19</v>
      </c>
    </row>
    <row r="323" spans="13:25" x14ac:dyDescent="0.35">
      <c r="M323" s="7" t="s">
        <v>608</v>
      </c>
      <c r="N323">
        <v>5</v>
      </c>
      <c r="O323">
        <v>21</v>
      </c>
      <c r="P323">
        <v>2</v>
      </c>
      <c r="Q323">
        <v>1</v>
      </c>
      <c r="R323">
        <v>21</v>
      </c>
      <c r="S323">
        <v>21</v>
      </c>
      <c r="T323">
        <v>21</v>
      </c>
      <c r="U323">
        <v>1</v>
      </c>
      <c r="V323">
        <v>21</v>
      </c>
      <c r="W323">
        <v>3</v>
      </c>
      <c r="X323">
        <v>1</v>
      </c>
      <c r="Y323">
        <v>21</v>
      </c>
    </row>
    <row r="324" spans="13:25" x14ac:dyDescent="0.35">
      <c r="M324" s="7" t="s">
        <v>605</v>
      </c>
      <c r="N324">
        <v>5</v>
      </c>
      <c r="O324">
        <v>18</v>
      </c>
      <c r="P324">
        <v>2</v>
      </c>
      <c r="Q324">
        <v>1</v>
      </c>
      <c r="R324">
        <v>18</v>
      </c>
      <c r="S324">
        <v>18</v>
      </c>
      <c r="T324">
        <v>18</v>
      </c>
      <c r="U324">
        <v>1</v>
      </c>
      <c r="V324">
        <v>18</v>
      </c>
      <c r="W324">
        <v>3</v>
      </c>
      <c r="X324">
        <v>1</v>
      </c>
      <c r="Y324">
        <v>18</v>
      </c>
    </row>
    <row r="325" spans="13:25" x14ac:dyDescent="0.35">
      <c r="M325" s="7" t="s">
        <v>611</v>
      </c>
      <c r="N325">
        <v>5</v>
      </c>
      <c r="O325">
        <v>24</v>
      </c>
      <c r="P325">
        <v>2</v>
      </c>
      <c r="Q325">
        <v>1</v>
      </c>
      <c r="R325">
        <v>24</v>
      </c>
      <c r="S325">
        <v>24</v>
      </c>
      <c r="T325">
        <v>24</v>
      </c>
      <c r="U325">
        <v>1</v>
      </c>
      <c r="V325">
        <v>24</v>
      </c>
      <c r="W325">
        <v>3</v>
      </c>
      <c r="X325">
        <v>1</v>
      </c>
      <c r="Y325">
        <v>24</v>
      </c>
    </row>
    <row r="326" spans="13:25" x14ac:dyDescent="0.35">
      <c r="M326" s="7" t="s">
        <v>612</v>
      </c>
      <c r="N326">
        <v>5</v>
      </c>
      <c r="O326">
        <v>25</v>
      </c>
      <c r="P326">
        <v>2</v>
      </c>
      <c r="Q326">
        <v>1</v>
      </c>
      <c r="R326">
        <v>25</v>
      </c>
      <c r="S326">
        <v>25</v>
      </c>
      <c r="T326">
        <v>25</v>
      </c>
      <c r="U326">
        <v>1</v>
      </c>
      <c r="V326">
        <v>25</v>
      </c>
      <c r="W326">
        <v>3</v>
      </c>
      <c r="X326">
        <v>1</v>
      </c>
      <c r="Y326">
        <v>25</v>
      </c>
    </row>
    <row r="327" spans="13:25" x14ac:dyDescent="0.35">
      <c r="M327" s="7" t="s">
        <v>559</v>
      </c>
      <c r="N327">
        <v>5</v>
      </c>
      <c r="O327">
        <v>8</v>
      </c>
      <c r="P327">
        <v>2</v>
      </c>
      <c r="Q327">
        <v>1</v>
      </c>
      <c r="R327">
        <v>8</v>
      </c>
      <c r="S327">
        <v>8</v>
      </c>
      <c r="T327">
        <v>8</v>
      </c>
      <c r="U327">
        <v>1</v>
      </c>
      <c r="V327">
        <v>8</v>
      </c>
      <c r="W327">
        <v>3</v>
      </c>
      <c r="X327">
        <v>1</v>
      </c>
      <c r="Y327">
        <v>8</v>
      </c>
    </row>
    <row r="328" spans="13:25" x14ac:dyDescent="0.35">
      <c r="M328" s="7" t="s">
        <v>558</v>
      </c>
      <c r="N328">
        <v>5</v>
      </c>
      <c r="O328">
        <v>7</v>
      </c>
      <c r="P328">
        <v>2</v>
      </c>
      <c r="Q328">
        <v>1</v>
      </c>
      <c r="R328">
        <v>7</v>
      </c>
      <c r="S328">
        <v>7</v>
      </c>
      <c r="T328">
        <v>7</v>
      </c>
      <c r="U328">
        <v>1</v>
      </c>
      <c r="V328">
        <v>7</v>
      </c>
      <c r="W328">
        <v>3</v>
      </c>
      <c r="X328">
        <v>1</v>
      </c>
      <c r="Y328">
        <v>7</v>
      </c>
    </row>
    <row r="329" spans="13:25" x14ac:dyDescent="0.35">
      <c r="M329" s="7" t="s">
        <v>609</v>
      </c>
      <c r="N329">
        <v>5</v>
      </c>
      <c r="O329">
        <v>22</v>
      </c>
      <c r="P329">
        <v>2</v>
      </c>
      <c r="Q329">
        <v>1</v>
      </c>
      <c r="R329">
        <v>22</v>
      </c>
      <c r="S329">
        <v>22</v>
      </c>
      <c r="T329">
        <v>22</v>
      </c>
      <c r="U329">
        <v>1</v>
      </c>
      <c r="V329">
        <v>22</v>
      </c>
      <c r="W329">
        <v>3</v>
      </c>
      <c r="X329">
        <v>1</v>
      </c>
      <c r="Y329">
        <v>22</v>
      </c>
    </row>
    <row r="330" spans="13:25" x14ac:dyDescent="0.35">
      <c r="M330" s="7" t="s">
        <v>651</v>
      </c>
      <c r="N330">
        <v>5</v>
      </c>
      <c r="O330">
        <v>8</v>
      </c>
      <c r="P330">
        <v>2</v>
      </c>
      <c r="Q330">
        <v>1</v>
      </c>
      <c r="R330">
        <v>8</v>
      </c>
      <c r="S330">
        <v>8</v>
      </c>
      <c r="T330">
        <v>8</v>
      </c>
      <c r="U330">
        <v>1</v>
      </c>
      <c r="V330">
        <v>8</v>
      </c>
      <c r="W330">
        <v>3</v>
      </c>
      <c r="X330">
        <v>1</v>
      </c>
      <c r="Y330">
        <v>8</v>
      </c>
    </row>
    <row r="331" spans="13:25" x14ac:dyDescent="0.35">
      <c r="M331" s="7" t="s">
        <v>614</v>
      </c>
      <c r="N331">
        <v>5</v>
      </c>
      <c r="O331">
        <v>27</v>
      </c>
      <c r="P331">
        <v>2</v>
      </c>
      <c r="Q331">
        <v>1</v>
      </c>
      <c r="R331">
        <v>27</v>
      </c>
      <c r="S331">
        <v>27</v>
      </c>
      <c r="T331">
        <v>27</v>
      </c>
      <c r="U331">
        <v>1</v>
      </c>
      <c r="V331">
        <v>27</v>
      </c>
      <c r="W331">
        <v>3</v>
      </c>
      <c r="X331">
        <v>1</v>
      </c>
      <c r="Y331">
        <v>27</v>
      </c>
    </row>
    <row r="332" spans="13:25" x14ac:dyDescent="0.35">
      <c r="M332" s="7" t="s">
        <v>613</v>
      </c>
      <c r="N332">
        <v>5</v>
      </c>
      <c r="O332">
        <v>26</v>
      </c>
      <c r="P332">
        <v>2</v>
      </c>
      <c r="Q332">
        <v>1</v>
      </c>
      <c r="R332">
        <v>26</v>
      </c>
      <c r="S332">
        <v>26</v>
      </c>
      <c r="T332">
        <v>26</v>
      </c>
      <c r="U332">
        <v>1</v>
      </c>
      <c r="V332">
        <v>26</v>
      </c>
      <c r="W332">
        <v>3</v>
      </c>
      <c r="X332">
        <v>1</v>
      </c>
      <c r="Y332">
        <v>26</v>
      </c>
    </row>
    <row r="333" spans="13:25" x14ac:dyDescent="0.35">
      <c r="M333" s="7" t="s">
        <v>557</v>
      </c>
      <c r="N333">
        <v>5</v>
      </c>
      <c r="O333">
        <v>6</v>
      </c>
      <c r="P333">
        <v>2</v>
      </c>
      <c r="Q333">
        <v>1</v>
      </c>
      <c r="R333">
        <v>6</v>
      </c>
      <c r="S333">
        <v>6</v>
      </c>
      <c r="T333">
        <v>6</v>
      </c>
      <c r="U333">
        <v>1</v>
      </c>
      <c r="V333">
        <v>6</v>
      </c>
      <c r="W333">
        <v>3</v>
      </c>
      <c r="X333">
        <v>1</v>
      </c>
      <c r="Y333">
        <v>6</v>
      </c>
    </row>
    <row r="334" spans="13:25" x14ac:dyDescent="0.35">
      <c r="M334" s="7" t="s">
        <v>556</v>
      </c>
      <c r="N334">
        <v>11</v>
      </c>
      <c r="O334">
        <v>5</v>
      </c>
      <c r="P334">
        <v>2</v>
      </c>
      <c r="Q334">
        <v>1</v>
      </c>
      <c r="R334">
        <v>5</v>
      </c>
      <c r="S334">
        <v>5</v>
      </c>
      <c r="T334">
        <v>5</v>
      </c>
      <c r="U334">
        <v>1</v>
      </c>
      <c r="V334">
        <v>5</v>
      </c>
      <c r="W334">
        <v>3</v>
      </c>
      <c r="X334">
        <v>1</v>
      </c>
      <c r="Y334">
        <v>5</v>
      </c>
    </row>
    <row r="335" spans="13:25" x14ac:dyDescent="0.35">
      <c r="M335" s="7" t="s">
        <v>610</v>
      </c>
      <c r="N335">
        <v>5</v>
      </c>
      <c r="O335">
        <v>23</v>
      </c>
      <c r="P335">
        <v>2</v>
      </c>
      <c r="Q335">
        <v>1</v>
      </c>
      <c r="R335">
        <v>23</v>
      </c>
      <c r="S335">
        <v>23</v>
      </c>
      <c r="T335">
        <v>23</v>
      </c>
      <c r="U335">
        <v>1</v>
      </c>
      <c r="V335">
        <v>23</v>
      </c>
      <c r="W335">
        <v>3</v>
      </c>
      <c r="X335">
        <v>1</v>
      </c>
      <c r="Y335">
        <v>23</v>
      </c>
    </row>
    <row r="336" spans="13:25" x14ac:dyDescent="0.35">
      <c r="M336" s="7" t="s">
        <v>646</v>
      </c>
      <c r="N336">
        <v>5</v>
      </c>
      <c r="O336">
        <v>3</v>
      </c>
      <c r="P336">
        <v>2</v>
      </c>
      <c r="Q336">
        <v>1</v>
      </c>
      <c r="R336">
        <v>3</v>
      </c>
      <c r="S336">
        <v>3</v>
      </c>
      <c r="T336">
        <v>3</v>
      </c>
      <c r="U336">
        <v>1</v>
      </c>
      <c r="V336">
        <v>3</v>
      </c>
      <c r="W336">
        <v>3</v>
      </c>
      <c r="X336">
        <v>1</v>
      </c>
      <c r="Y336">
        <v>3</v>
      </c>
    </row>
    <row r="337" spans="13:25" x14ac:dyDescent="0.35">
      <c r="M337" s="7" t="s">
        <v>645</v>
      </c>
      <c r="N337">
        <v>5</v>
      </c>
      <c r="O337">
        <v>2</v>
      </c>
      <c r="P337">
        <v>2</v>
      </c>
      <c r="Q337">
        <v>1</v>
      </c>
      <c r="R337">
        <v>2</v>
      </c>
      <c r="S337">
        <v>2</v>
      </c>
      <c r="T337">
        <v>2</v>
      </c>
      <c r="U337">
        <v>1</v>
      </c>
      <c r="V337">
        <v>2</v>
      </c>
      <c r="W337">
        <v>3</v>
      </c>
      <c r="X337">
        <v>1</v>
      </c>
      <c r="Y337">
        <v>2</v>
      </c>
    </row>
    <row r="338" spans="13:25" x14ac:dyDescent="0.35">
      <c r="M338" s="7" t="s">
        <v>603</v>
      </c>
      <c r="N338">
        <v>5</v>
      </c>
      <c r="O338">
        <v>16</v>
      </c>
      <c r="P338">
        <v>2</v>
      </c>
      <c r="Q338">
        <v>1</v>
      </c>
      <c r="R338">
        <v>16</v>
      </c>
      <c r="S338">
        <v>16</v>
      </c>
      <c r="T338">
        <v>16</v>
      </c>
      <c r="U338">
        <v>1</v>
      </c>
      <c r="V338">
        <v>16</v>
      </c>
      <c r="W338">
        <v>3</v>
      </c>
      <c r="X338">
        <v>1</v>
      </c>
      <c r="Y338">
        <v>16</v>
      </c>
    </row>
    <row r="339" spans="13:25" x14ac:dyDescent="0.35">
      <c r="M339" s="7" t="s">
        <v>644</v>
      </c>
      <c r="N339">
        <v>5</v>
      </c>
      <c r="O339">
        <v>1</v>
      </c>
      <c r="P339">
        <v>2</v>
      </c>
      <c r="Q339">
        <v>1</v>
      </c>
      <c r="R339">
        <v>1</v>
      </c>
      <c r="S339">
        <v>1</v>
      </c>
      <c r="T339">
        <v>1</v>
      </c>
      <c r="U339">
        <v>1</v>
      </c>
      <c r="V339">
        <v>1</v>
      </c>
      <c r="W339">
        <v>3</v>
      </c>
      <c r="X339">
        <v>1</v>
      </c>
      <c r="Y339">
        <v>1</v>
      </c>
    </row>
    <row r="340" spans="13:25" x14ac:dyDescent="0.35">
      <c r="M340" s="7" t="s">
        <v>643</v>
      </c>
      <c r="N340">
        <v>5</v>
      </c>
      <c r="O340">
        <v>30</v>
      </c>
      <c r="P340">
        <v>2</v>
      </c>
      <c r="Q340">
        <v>1</v>
      </c>
      <c r="R340">
        <v>30</v>
      </c>
      <c r="S340">
        <v>30</v>
      </c>
      <c r="T340">
        <v>30</v>
      </c>
      <c r="U340">
        <v>1</v>
      </c>
      <c r="V340">
        <v>30</v>
      </c>
      <c r="W340">
        <v>3</v>
      </c>
      <c r="X340">
        <v>1</v>
      </c>
      <c r="Y340">
        <v>30</v>
      </c>
    </row>
    <row r="341" spans="13:25" x14ac:dyDescent="0.35">
      <c r="M341" s="7" t="s">
        <v>648</v>
      </c>
      <c r="N341">
        <v>5</v>
      </c>
      <c r="O341">
        <v>5</v>
      </c>
      <c r="P341">
        <v>2</v>
      </c>
      <c r="Q341">
        <v>1</v>
      </c>
      <c r="R341">
        <v>5</v>
      </c>
      <c r="S341">
        <v>5</v>
      </c>
      <c r="T341">
        <v>5</v>
      </c>
      <c r="U341">
        <v>1</v>
      </c>
      <c r="V341">
        <v>5</v>
      </c>
      <c r="W341">
        <v>3</v>
      </c>
      <c r="X341">
        <v>1</v>
      </c>
      <c r="Y341">
        <v>5</v>
      </c>
    </row>
    <row r="342" spans="13:25" x14ac:dyDescent="0.35">
      <c r="M342" s="7" t="s">
        <v>631</v>
      </c>
      <c r="N342">
        <v>5</v>
      </c>
      <c r="O342">
        <v>18</v>
      </c>
      <c r="P342">
        <v>2</v>
      </c>
      <c r="Q342">
        <v>1</v>
      </c>
      <c r="R342">
        <v>18</v>
      </c>
      <c r="S342">
        <v>18</v>
      </c>
      <c r="T342">
        <v>18</v>
      </c>
      <c r="U342">
        <v>1</v>
      </c>
      <c r="V342">
        <v>18</v>
      </c>
      <c r="W342">
        <v>3</v>
      </c>
      <c r="X342">
        <v>1</v>
      </c>
      <c r="Y342">
        <v>18</v>
      </c>
    </row>
    <row r="343" spans="13:25" x14ac:dyDescent="0.35">
      <c r="M343" s="7" t="s">
        <v>471</v>
      </c>
      <c r="N343">
        <v>5</v>
      </c>
      <c r="O343">
        <v>14</v>
      </c>
      <c r="P343">
        <v>2</v>
      </c>
      <c r="Q343">
        <v>1</v>
      </c>
      <c r="R343">
        <v>14</v>
      </c>
      <c r="S343">
        <v>14</v>
      </c>
      <c r="T343">
        <v>14</v>
      </c>
      <c r="U343">
        <v>1</v>
      </c>
      <c r="V343">
        <v>14</v>
      </c>
      <c r="W343">
        <v>3</v>
      </c>
      <c r="X343">
        <v>1</v>
      </c>
      <c r="Y343">
        <v>14</v>
      </c>
    </row>
    <row r="344" spans="13:25" x14ac:dyDescent="0.35">
      <c r="M344" s="7" t="s">
        <v>200</v>
      </c>
      <c r="N344">
        <v>5</v>
      </c>
      <c r="O344">
        <v>26</v>
      </c>
      <c r="P344">
        <v>2</v>
      </c>
      <c r="Q344">
        <v>1</v>
      </c>
      <c r="R344">
        <v>26</v>
      </c>
      <c r="S344">
        <v>26</v>
      </c>
      <c r="T344">
        <v>26</v>
      </c>
      <c r="U344">
        <v>1</v>
      </c>
      <c r="V344">
        <v>26</v>
      </c>
      <c r="W344">
        <v>3</v>
      </c>
      <c r="X344">
        <v>1</v>
      </c>
      <c r="Y344">
        <v>26</v>
      </c>
    </row>
    <row r="345" spans="13:25" x14ac:dyDescent="0.35">
      <c r="M345" s="7" t="s">
        <v>470</v>
      </c>
      <c r="N345">
        <v>5</v>
      </c>
      <c r="O345">
        <v>13</v>
      </c>
      <c r="P345">
        <v>2</v>
      </c>
      <c r="Q345">
        <v>1</v>
      </c>
      <c r="R345">
        <v>13</v>
      </c>
      <c r="S345">
        <v>13</v>
      </c>
      <c r="T345">
        <v>13</v>
      </c>
      <c r="U345">
        <v>1</v>
      </c>
      <c r="V345">
        <v>13</v>
      </c>
      <c r="W345">
        <v>3</v>
      </c>
      <c r="X345">
        <v>1</v>
      </c>
      <c r="Y345">
        <v>13</v>
      </c>
    </row>
    <row r="346" spans="13:25" x14ac:dyDescent="0.35">
      <c r="M346" s="7" t="s">
        <v>615</v>
      </c>
      <c r="N346">
        <v>5</v>
      </c>
      <c r="O346">
        <v>28</v>
      </c>
      <c r="P346">
        <v>2</v>
      </c>
      <c r="Q346">
        <v>1</v>
      </c>
      <c r="R346">
        <v>28</v>
      </c>
      <c r="S346">
        <v>28</v>
      </c>
      <c r="T346">
        <v>28</v>
      </c>
      <c r="U346">
        <v>1</v>
      </c>
      <c r="V346">
        <v>28</v>
      </c>
      <c r="W346">
        <v>3</v>
      </c>
      <c r="X346">
        <v>1</v>
      </c>
      <c r="Y346">
        <v>28</v>
      </c>
    </row>
    <row r="347" spans="13:25" x14ac:dyDescent="0.35">
      <c r="M347" s="7" t="s">
        <v>49</v>
      </c>
      <c r="N347">
        <v>24</v>
      </c>
      <c r="O347">
        <v>9</v>
      </c>
      <c r="P347">
        <v>6</v>
      </c>
      <c r="Q347">
        <v>1</v>
      </c>
      <c r="R347">
        <v>9</v>
      </c>
      <c r="S347">
        <v>9</v>
      </c>
      <c r="T347">
        <v>9</v>
      </c>
      <c r="U347">
        <v>1</v>
      </c>
      <c r="V347">
        <v>9</v>
      </c>
      <c r="W347">
        <v>3</v>
      </c>
      <c r="X347">
        <v>1</v>
      </c>
      <c r="Y347">
        <v>9</v>
      </c>
    </row>
    <row r="348" spans="13:25" x14ac:dyDescent="0.35">
      <c r="M348" s="7" t="s">
        <v>73</v>
      </c>
      <c r="N348">
        <v>25</v>
      </c>
      <c r="O348">
        <v>28</v>
      </c>
      <c r="P348">
        <v>2</v>
      </c>
      <c r="Q348">
        <v>1</v>
      </c>
      <c r="R348">
        <v>28</v>
      </c>
      <c r="S348">
        <v>28</v>
      </c>
      <c r="T348">
        <v>28</v>
      </c>
      <c r="U348">
        <v>1</v>
      </c>
      <c r="V348">
        <v>28</v>
      </c>
      <c r="W348">
        <v>3</v>
      </c>
      <c r="X348">
        <v>1</v>
      </c>
      <c r="Y348">
        <v>28</v>
      </c>
    </row>
    <row r="349" spans="13:25" x14ac:dyDescent="0.35">
      <c r="M349" s="7" t="s">
        <v>169</v>
      </c>
      <c r="N349">
        <v>5</v>
      </c>
      <c r="O349">
        <v>24</v>
      </c>
      <c r="P349">
        <v>2</v>
      </c>
      <c r="Q349">
        <v>1</v>
      </c>
      <c r="R349">
        <v>24</v>
      </c>
      <c r="S349">
        <v>24</v>
      </c>
      <c r="T349">
        <v>24</v>
      </c>
      <c r="U349">
        <v>1</v>
      </c>
      <c r="V349">
        <v>24</v>
      </c>
      <c r="W349">
        <v>3</v>
      </c>
      <c r="X349">
        <v>1</v>
      </c>
      <c r="Y349">
        <v>24</v>
      </c>
    </row>
    <row r="350" spans="13:25" x14ac:dyDescent="0.35">
      <c r="M350" s="7" t="s">
        <v>120</v>
      </c>
      <c r="N350">
        <v>5</v>
      </c>
      <c r="O350">
        <v>19</v>
      </c>
      <c r="P350">
        <v>2</v>
      </c>
      <c r="Q350">
        <v>1</v>
      </c>
      <c r="R350">
        <v>19</v>
      </c>
      <c r="S350">
        <v>19</v>
      </c>
      <c r="T350">
        <v>19</v>
      </c>
      <c r="U350">
        <v>1</v>
      </c>
      <c r="V350">
        <v>19</v>
      </c>
      <c r="W350">
        <v>3</v>
      </c>
      <c r="X350">
        <v>1</v>
      </c>
      <c r="Y350">
        <v>19</v>
      </c>
    </row>
    <row r="351" spans="13:25" x14ac:dyDescent="0.35">
      <c r="M351" s="7" t="s">
        <v>119</v>
      </c>
      <c r="N351">
        <v>5</v>
      </c>
      <c r="O351">
        <v>18</v>
      </c>
      <c r="P351">
        <v>2</v>
      </c>
      <c r="Q351">
        <v>1</v>
      </c>
      <c r="R351">
        <v>18</v>
      </c>
      <c r="S351">
        <v>18</v>
      </c>
      <c r="T351">
        <v>18</v>
      </c>
      <c r="U351">
        <v>1</v>
      </c>
      <c r="V351">
        <v>18</v>
      </c>
      <c r="W351">
        <v>3</v>
      </c>
      <c r="X351">
        <v>1</v>
      </c>
      <c r="Y351">
        <v>18</v>
      </c>
    </row>
    <row r="352" spans="13:25" x14ac:dyDescent="0.35">
      <c r="M352" s="7" t="s">
        <v>118</v>
      </c>
      <c r="N352">
        <v>5</v>
      </c>
      <c r="O352">
        <v>17</v>
      </c>
      <c r="P352">
        <v>2</v>
      </c>
      <c r="Q352">
        <v>1</v>
      </c>
      <c r="R352">
        <v>17</v>
      </c>
      <c r="S352">
        <v>17</v>
      </c>
      <c r="T352">
        <v>17</v>
      </c>
      <c r="U352">
        <v>1</v>
      </c>
      <c r="V352">
        <v>17</v>
      </c>
      <c r="W352">
        <v>3</v>
      </c>
      <c r="X352">
        <v>1</v>
      </c>
      <c r="Y352">
        <v>17</v>
      </c>
    </row>
    <row r="353" spans="13:25" x14ac:dyDescent="0.35">
      <c r="M353" s="7" t="s">
        <v>620</v>
      </c>
      <c r="N353">
        <v>20</v>
      </c>
      <c r="O353">
        <v>7</v>
      </c>
      <c r="P353">
        <v>2</v>
      </c>
      <c r="Q353">
        <v>1</v>
      </c>
      <c r="R353">
        <v>7</v>
      </c>
      <c r="S353">
        <v>7</v>
      </c>
      <c r="T353">
        <v>7</v>
      </c>
      <c r="U353">
        <v>1</v>
      </c>
      <c r="V353">
        <v>7</v>
      </c>
      <c r="W353">
        <v>3</v>
      </c>
      <c r="X353">
        <v>1</v>
      </c>
      <c r="Y353">
        <v>7</v>
      </c>
    </row>
    <row r="354" spans="13:25" x14ac:dyDescent="0.35">
      <c r="M354" s="7" t="s">
        <v>99</v>
      </c>
      <c r="N354">
        <v>5</v>
      </c>
      <c r="O354">
        <v>21</v>
      </c>
      <c r="P354">
        <v>2</v>
      </c>
      <c r="Q354">
        <v>1</v>
      </c>
      <c r="R354">
        <v>21</v>
      </c>
      <c r="S354">
        <v>21</v>
      </c>
      <c r="T354">
        <v>21</v>
      </c>
      <c r="U354">
        <v>1</v>
      </c>
      <c r="V354">
        <v>21</v>
      </c>
      <c r="W354">
        <v>3</v>
      </c>
      <c r="X354">
        <v>1</v>
      </c>
      <c r="Y354">
        <v>21</v>
      </c>
    </row>
    <row r="355" spans="13:25" x14ac:dyDescent="0.35">
      <c r="M355" s="7" t="s">
        <v>489</v>
      </c>
      <c r="N355">
        <v>20</v>
      </c>
      <c r="O355">
        <v>30</v>
      </c>
      <c r="P355">
        <v>2</v>
      </c>
      <c r="Q355">
        <v>1</v>
      </c>
      <c r="R355">
        <v>30</v>
      </c>
      <c r="S355">
        <v>30</v>
      </c>
      <c r="T355">
        <v>30</v>
      </c>
      <c r="U355">
        <v>1</v>
      </c>
      <c r="V355">
        <v>30</v>
      </c>
      <c r="W355">
        <v>3</v>
      </c>
      <c r="X355">
        <v>1</v>
      </c>
      <c r="Y355">
        <v>30</v>
      </c>
    </row>
    <row r="356" spans="13:25" x14ac:dyDescent="0.35">
      <c r="M356" s="7" t="s">
        <v>486</v>
      </c>
      <c r="N356">
        <v>17</v>
      </c>
      <c r="O356">
        <v>28</v>
      </c>
      <c r="P356">
        <v>2</v>
      </c>
      <c r="Q356">
        <v>1</v>
      </c>
      <c r="R356">
        <v>28</v>
      </c>
      <c r="S356">
        <v>28</v>
      </c>
      <c r="T356">
        <v>28</v>
      </c>
      <c r="U356">
        <v>1</v>
      </c>
      <c r="V356">
        <v>28</v>
      </c>
      <c r="W356">
        <v>3</v>
      </c>
      <c r="X356">
        <v>1</v>
      </c>
      <c r="Y356">
        <v>28</v>
      </c>
    </row>
    <row r="357" spans="13:25" x14ac:dyDescent="0.35">
      <c r="M357" s="7" t="s">
        <v>97</v>
      </c>
      <c r="N357">
        <v>5</v>
      </c>
      <c r="O357">
        <v>19</v>
      </c>
      <c r="P357">
        <v>2</v>
      </c>
      <c r="Q357">
        <v>1</v>
      </c>
      <c r="R357">
        <v>19</v>
      </c>
      <c r="S357">
        <v>19</v>
      </c>
      <c r="T357">
        <v>19</v>
      </c>
      <c r="U357">
        <v>1</v>
      </c>
      <c r="V357">
        <v>19</v>
      </c>
      <c r="W357">
        <v>3</v>
      </c>
      <c r="X357">
        <v>1</v>
      </c>
      <c r="Y357">
        <v>19</v>
      </c>
    </row>
    <row r="358" spans="13:25" x14ac:dyDescent="0.35">
      <c r="M358" s="7" t="s">
        <v>152</v>
      </c>
      <c r="N358">
        <v>5</v>
      </c>
      <c r="O358">
        <v>7</v>
      </c>
      <c r="P358">
        <v>2</v>
      </c>
      <c r="Q358">
        <v>1</v>
      </c>
      <c r="R358">
        <v>7</v>
      </c>
      <c r="S358">
        <v>7</v>
      </c>
      <c r="T358">
        <v>7</v>
      </c>
      <c r="U358">
        <v>1</v>
      </c>
      <c r="V358">
        <v>7</v>
      </c>
      <c r="W358">
        <v>3</v>
      </c>
      <c r="X358">
        <v>1</v>
      </c>
      <c r="Y358">
        <v>7</v>
      </c>
    </row>
    <row r="359" spans="13:25" x14ac:dyDescent="0.35">
      <c r="M359" s="7" t="s">
        <v>636</v>
      </c>
      <c r="N359">
        <v>5</v>
      </c>
      <c r="O359">
        <v>23</v>
      </c>
      <c r="P359">
        <v>2</v>
      </c>
      <c r="Q359">
        <v>1</v>
      </c>
      <c r="R359">
        <v>23</v>
      </c>
      <c r="S359">
        <v>23</v>
      </c>
      <c r="T359">
        <v>23</v>
      </c>
      <c r="U359">
        <v>1</v>
      </c>
      <c r="V359">
        <v>23</v>
      </c>
      <c r="W359">
        <v>3</v>
      </c>
      <c r="X359">
        <v>1</v>
      </c>
      <c r="Y359">
        <v>23</v>
      </c>
    </row>
    <row r="360" spans="13:25" x14ac:dyDescent="0.35">
      <c r="M360" s="7" t="s">
        <v>536</v>
      </c>
      <c r="N360">
        <v>5</v>
      </c>
      <c r="O360">
        <v>21</v>
      </c>
      <c r="P360">
        <v>2</v>
      </c>
      <c r="Q360">
        <v>1</v>
      </c>
      <c r="R360">
        <v>21</v>
      </c>
      <c r="S360">
        <v>21</v>
      </c>
      <c r="T360">
        <v>21</v>
      </c>
      <c r="U360">
        <v>1</v>
      </c>
      <c r="V360">
        <v>21</v>
      </c>
      <c r="W360">
        <v>3</v>
      </c>
      <c r="X360">
        <v>1</v>
      </c>
      <c r="Y360">
        <v>21</v>
      </c>
    </row>
    <row r="361" spans="13:25" x14ac:dyDescent="0.35">
      <c r="M361" s="7" t="s">
        <v>604</v>
      </c>
      <c r="N361">
        <v>5</v>
      </c>
      <c r="O361">
        <v>17</v>
      </c>
      <c r="P361">
        <v>2</v>
      </c>
      <c r="Q361">
        <v>1</v>
      </c>
      <c r="R361">
        <v>17</v>
      </c>
      <c r="S361">
        <v>17</v>
      </c>
      <c r="T361">
        <v>17</v>
      </c>
      <c r="U361">
        <v>1</v>
      </c>
      <c r="V361">
        <v>17</v>
      </c>
      <c r="W361">
        <v>3</v>
      </c>
      <c r="X361">
        <v>1</v>
      </c>
      <c r="Y361">
        <v>17</v>
      </c>
    </row>
    <row r="362" spans="13:25" x14ac:dyDescent="0.35">
      <c r="M362" s="7" t="s">
        <v>126</v>
      </c>
      <c r="N362">
        <v>5</v>
      </c>
      <c r="O362">
        <v>8</v>
      </c>
      <c r="P362">
        <v>2</v>
      </c>
      <c r="Q362">
        <v>1</v>
      </c>
      <c r="R362">
        <v>8</v>
      </c>
      <c r="S362">
        <v>8</v>
      </c>
      <c r="T362">
        <v>8</v>
      </c>
      <c r="U362">
        <v>1</v>
      </c>
      <c r="V362">
        <v>8</v>
      </c>
      <c r="W362">
        <v>3</v>
      </c>
      <c r="X362">
        <v>1</v>
      </c>
      <c r="Y362">
        <v>8</v>
      </c>
    </row>
    <row r="363" spans="13:25" x14ac:dyDescent="0.35">
      <c r="M363" s="7" t="s">
        <v>125</v>
      </c>
      <c r="N363">
        <v>5</v>
      </c>
      <c r="O363">
        <v>7</v>
      </c>
      <c r="P363">
        <v>2</v>
      </c>
      <c r="Q363">
        <v>1</v>
      </c>
      <c r="R363">
        <v>7</v>
      </c>
      <c r="S363">
        <v>7</v>
      </c>
      <c r="T363">
        <v>7</v>
      </c>
      <c r="U363">
        <v>1</v>
      </c>
      <c r="V363">
        <v>7</v>
      </c>
      <c r="W363">
        <v>3</v>
      </c>
      <c r="X363">
        <v>1</v>
      </c>
      <c r="Y363">
        <v>7</v>
      </c>
    </row>
    <row r="364" spans="13:25" x14ac:dyDescent="0.35">
      <c r="M364" s="7" t="s">
        <v>184</v>
      </c>
      <c r="N364">
        <v>5</v>
      </c>
      <c r="O364">
        <v>10</v>
      </c>
      <c r="P364">
        <v>2</v>
      </c>
      <c r="Q364">
        <v>1</v>
      </c>
      <c r="R364">
        <v>10</v>
      </c>
      <c r="S364">
        <v>10</v>
      </c>
      <c r="T364">
        <v>10</v>
      </c>
      <c r="U364">
        <v>1</v>
      </c>
      <c r="V364">
        <v>10</v>
      </c>
      <c r="W364">
        <v>3</v>
      </c>
      <c r="X364">
        <v>1</v>
      </c>
      <c r="Y364">
        <v>10</v>
      </c>
    </row>
    <row r="365" spans="13:25" x14ac:dyDescent="0.35">
      <c r="M365" s="7" t="s">
        <v>136</v>
      </c>
      <c r="N365">
        <v>5</v>
      </c>
      <c r="O365">
        <v>18</v>
      </c>
      <c r="P365">
        <v>2</v>
      </c>
      <c r="Q365">
        <v>1</v>
      </c>
      <c r="R365">
        <v>18</v>
      </c>
      <c r="S365">
        <v>18</v>
      </c>
      <c r="T365">
        <v>18</v>
      </c>
      <c r="U365">
        <v>1</v>
      </c>
      <c r="V365">
        <v>18</v>
      </c>
      <c r="W365">
        <v>3</v>
      </c>
      <c r="X365">
        <v>1</v>
      </c>
      <c r="Y365">
        <v>18</v>
      </c>
    </row>
    <row r="366" spans="13:25" x14ac:dyDescent="0.35">
      <c r="M366" s="7" t="s">
        <v>95</v>
      </c>
      <c r="N366">
        <v>5</v>
      </c>
      <c r="O366">
        <v>17</v>
      </c>
      <c r="P366">
        <v>2</v>
      </c>
      <c r="Q366">
        <v>1</v>
      </c>
      <c r="R366">
        <v>17</v>
      </c>
      <c r="S366">
        <v>17</v>
      </c>
      <c r="T366">
        <v>17</v>
      </c>
      <c r="U366">
        <v>1</v>
      </c>
      <c r="V366">
        <v>17</v>
      </c>
      <c r="W366">
        <v>3</v>
      </c>
      <c r="X366">
        <v>1</v>
      </c>
      <c r="Y366">
        <v>17</v>
      </c>
    </row>
    <row r="367" spans="13:25" x14ac:dyDescent="0.35">
      <c r="M367" s="7" t="s">
        <v>108</v>
      </c>
      <c r="N367">
        <v>5</v>
      </c>
      <c r="O367">
        <v>7</v>
      </c>
      <c r="P367">
        <v>2</v>
      </c>
      <c r="Q367">
        <v>1</v>
      </c>
      <c r="R367">
        <v>7</v>
      </c>
      <c r="S367">
        <v>7</v>
      </c>
      <c r="T367">
        <v>7</v>
      </c>
      <c r="U367">
        <v>1</v>
      </c>
      <c r="V367">
        <v>7</v>
      </c>
      <c r="W367">
        <v>3</v>
      </c>
      <c r="X367">
        <v>1</v>
      </c>
      <c r="Y367">
        <v>7</v>
      </c>
    </row>
    <row r="368" spans="13:25" x14ac:dyDescent="0.35">
      <c r="M368" s="7" t="s">
        <v>106</v>
      </c>
      <c r="N368">
        <v>5</v>
      </c>
      <c r="O368">
        <v>5</v>
      </c>
      <c r="P368">
        <v>2</v>
      </c>
      <c r="Q368">
        <v>1</v>
      </c>
      <c r="R368">
        <v>5</v>
      </c>
      <c r="S368">
        <v>5</v>
      </c>
      <c r="T368">
        <v>5</v>
      </c>
      <c r="U368">
        <v>1</v>
      </c>
      <c r="V368">
        <v>5</v>
      </c>
      <c r="W368">
        <v>3</v>
      </c>
      <c r="X368">
        <v>1</v>
      </c>
      <c r="Y368">
        <v>5</v>
      </c>
    </row>
    <row r="369" spans="13:25" x14ac:dyDescent="0.35">
      <c r="M369" s="7" t="s">
        <v>96</v>
      </c>
      <c r="N369">
        <v>5</v>
      </c>
      <c r="O369">
        <v>18</v>
      </c>
      <c r="P369">
        <v>2</v>
      </c>
      <c r="Q369">
        <v>1</v>
      </c>
      <c r="R369">
        <v>18</v>
      </c>
      <c r="S369">
        <v>18</v>
      </c>
      <c r="T369">
        <v>18</v>
      </c>
      <c r="U369">
        <v>1</v>
      </c>
      <c r="V369">
        <v>18</v>
      </c>
      <c r="W369">
        <v>3</v>
      </c>
      <c r="X369">
        <v>1</v>
      </c>
      <c r="Y369">
        <v>18</v>
      </c>
    </row>
    <row r="370" spans="13:25" x14ac:dyDescent="0.35">
      <c r="M370" s="7" t="s">
        <v>220</v>
      </c>
      <c r="N370">
        <v>5</v>
      </c>
      <c r="O370">
        <v>9</v>
      </c>
      <c r="P370">
        <v>2</v>
      </c>
      <c r="Q370">
        <v>1</v>
      </c>
      <c r="R370">
        <v>9</v>
      </c>
      <c r="S370">
        <v>9</v>
      </c>
      <c r="T370">
        <v>9</v>
      </c>
      <c r="U370">
        <v>1</v>
      </c>
      <c r="V370">
        <v>9</v>
      </c>
      <c r="W370">
        <v>3</v>
      </c>
      <c r="X370">
        <v>1</v>
      </c>
      <c r="Y370">
        <v>9</v>
      </c>
    </row>
    <row r="371" spans="13:25" x14ac:dyDescent="0.35">
      <c r="M371" s="7" t="s">
        <v>630</v>
      </c>
      <c r="N371">
        <v>5</v>
      </c>
      <c r="O371">
        <v>17</v>
      </c>
      <c r="P371">
        <v>2</v>
      </c>
      <c r="Q371">
        <v>1</v>
      </c>
      <c r="R371">
        <v>17</v>
      </c>
      <c r="S371">
        <v>17</v>
      </c>
      <c r="T371">
        <v>17</v>
      </c>
      <c r="U371">
        <v>1</v>
      </c>
      <c r="V371">
        <v>17</v>
      </c>
      <c r="W371">
        <v>3</v>
      </c>
      <c r="X371">
        <v>1</v>
      </c>
      <c r="Y371">
        <v>17</v>
      </c>
    </row>
    <row r="372" spans="13:25" x14ac:dyDescent="0.35">
      <c r="M372" s="7" t="s">
        <v>110</v>
      </c>
      <c r="N372">
        <v>5</v>
      </c>
      <c r="O372">
        <v>9</v>
      </c>
      <c r="P372">
        <v>2</v>
      </c>
      <c r="Q372">
        <v>1</v>
      </c>
      <c r="R372">
        <v>9</v>
      </c>
      <c r="S372">
        <v>9</v>
      </c>
      <c r="T372">
        <v>9</v>
      </c>
      <c r="U372">
        <v>1</v>
      </c>
      <c r="V372">
        <v>9</v>
      </c>
      <c r="W372">
        <v>3</v>
      </c>
      <c r="X372">
        <v>1</v>
      </c>
      <c r="Y372">
        <v>9</v>
      </c>
    </row>
    <row r="373" spans="13:25" x14ac:dyDescent="0.35">
      <c r="M373" s="7" t="s">
        <v>541</v>
      </c>
      <c r="N373">
        <v>5</v>
      </c>
      <c r="O373">
        <v>26</v>
      </c>
      <c r="P373">
        <v>2</v>
      </c>
      <c r="Q373">
        <v>1</v>
      </c>
      <c r="R373">
        <v>26</v>
      </c>
      <c r="S373">
        <v>26</v>
      </c>
      <c r="T373">
        <v>26</v>
      </c>
      <c r="U373">
        <v>1</v>
      </c>
      <c r="V373">
        <v>26</v>
      </c>
      <c r="W373">
        <v>3</v>
      </c>
      <c r="X373">
        <v>1</v>
      </c>
      <c r="Y373">
        <v>26</v>
      </c>
    </row>
    <row r="374" spans="13:25" x14ac:dyDescent="0.35">
      <c r="M374" s="7" t="s">
        <v>540</v>
      </c>
      <c r="N374">
        <v>5</v>
      </c>
      <c r="O374">
        <v>25</v>
      </c>
      <c r="P374">
        <v>2</v>
      </c>
      <c r="Q374">
        <v>1</v>
      </c>
      <c r="R374">
        <v>25</v>
      </c>
      <c r="S374">
        <v>25</v>
      </c>
      <c r="T374">
        <v>25</v>
      </c>
      <c r="U374">
        <v>1</v>
      </c>
      <c r="V374">
        <v>25</v>
      </c>
      <c r="W374">
        <v>3</v>
      </c>
      <c r="X374">
        <v>1</v>
      </c>
      <c r="Y374">
        <v>25</v>
      </c>
    </row>
    <row r="375" spans="13:25" x14ac:dyDescent="0.35">
      <c r="M375" s="7" t="s">
        <v>203</v>
      </c>
      <c r="N375">
        <v>5</v>
      </c>
      <c r="O375">
        <v>29</v>
      </c>
      <c r="P375">
        <v>2</v>
      </c>
      <c r="Q375">
        <v>1</v>
      </c>
      <c r="R375">
        <v>29</v>
      </c>
      <c r="S375">
        <v>29</v>
      </c>
      <c r="T375">
        <v>29</v>
      </c>
      <c r="U375">
        <v>1</v>
      </c>
      <c r="V375">
        <v>29</v>
      </c>
      <c r="W375">
        <v>3</v>
      </c>
      <c r="X375">
        <v>1</v>
      </c>
      <c r="Y375">
        <v>29</v>
      </c>
    </row>
    <row r="376" spans="13:25" x14ac:dyDescent="0.35">
      <c r="M376" s="7" t="s">
        <v>271</v>
      </c>
      <c r="N376">
        <v>5</v>
      </c>
      <c r="O376">
        <v>29</v>
      </c>
      <c r="P376">
        <v>2</v>
      </c>
      <c r="Q376">
        <v>1</v>
      </c>
      <c r="R376">
        <v>29</v>
      </c>
      <c r="S376">
        <v>29</v>
      </c>
      <c r="T376">
        <v>29</v>
      </c>
      <c r="U376">
        <v>1</v>
      </c>
      <c r="V376">
        <v>29</v>
      </c>
      <c r="W376">
        <v>3</v>
      </c>
      <c r="X376">
        <v>1</v>
      </c>
      <c r="Y376">
        <v>29</v>
      </c>
    </row>
    <row r="377" spans="13:25" x14ac:dyDescent="0.35">
      <c r="M377" s="7" t="s">
        <v>282</v>
      </c>
      <c r="N377">
        <v>5</v>
      </c>
      <c r="O377">
        <v>18</v>
      </c>
      <c r="P377">
        <v>2</v>
      </c>
      <c r="Q377">
        <v>1</v>
      </c>
      <c r="R377">
        <v>18</v>
      </c>
      <c r="S377">
        <v>18</v>
      </c>
      <c r="T377">
        <v>18</v>
      </c>
      <c r="U377">
        <v>1</v>
      </c>
      <c r="V377">
        <v>18</v>
      </c>
      <c r="W377">
        <v>3</v>
      </c>
      <c r="X377">
        <v>1</v>
      </c>
      <c r="Y377">
        <v>18</v>
      </c>
    </row>
    <row r="378" spans="13:25" x14ac:dyDescent="0.35">
      <c r="M378" s="7" t="s">
        <v>100</v>
      </c>
      <c r="N378">
        <v>5</v>
      </c>
      <c r="O378">
        <v>22</v>
      </c>
      <c r="P378">
        <v>2</v>
      </c>
      <c r="Q378">
        <v>1</v>
      </c>
      <c r="R378">
        <v>22</v>
      </c>
      <c r="S378">
        <v>22</v>
      </c>
      <c r="T378">
        <v>22</v>
      </c>
      <c r="U378">
        <v>1</v>
      </c>
      <c r="V378">
        <v>22</v>
      </c>
      <c r="W378">
        <v>3</v>
      </c>
      <c r="X378">
        <v>1</v>
      </c>
      <c r="Y378">
        <v>22</v>
      </c>
    </row>
    <row r="379" spans="13:25" x14ac:dyDescent="0.35">
      <c r="M379" s="7" t="s">
        <v>94</v>
      </c>
      <c r="N379">
        <v>5</v>
      </c>
      <c r="O379">
        <v>16</v>
      </c>
      <c r="P379">
        <v>2</v>
      </c>
      <c r="Q379">
        <v>1</v>
      </c>
      <c r="R379">
        <v>16</v>
      </c>
      <c r="S379">
        <v>16</v>
      </c>
      <c r="T379">
        <v>16</v>
      </c>
      <c r="U379">
        <v>1</v>
      </c>
      <c r="V379">
        <v>16</v>
      </c>
      <c r="W379">
        <v>3</v>
      </c>
      <c r="X379">
        <v>1</v>
      </c>
      <c r="Y379">
        <v>16</v>
      </c>
    </row>
    <row r="380" spans="13:25" x14ac:dyDescent="0.35">
      <c r="M380" s="7" t="s">
        <v>93</v>
      </c>
      <c r="N380">
        <v>5</v>
      </c>
      <c r="O380">
        <v>15</v>
      </c>
      <c r="P380">
        <v>2</v>
      </c>
      <c r="Q380">
        <v>1</v>
      </c>
      <c r="R380">
        <v>15</v>
      </c>
      <c r="S380">
        <v>15</v>
      </c>
      <c r="T380">
        <v>15</v>
      </c>
      <c r="U380">
        <v>1</v>
      </c>
      <c r="V380">
        <v>15</v>
      </c>
      <c r="W380">
        <v>3</v>
      </c>
      <c r="X380">
        <v>1</v>
      </c>
      <c r="Y380">
        <v>15</v>
      </c>
    </row>
    <row r="381" spans="13:25" x14ac:dyDescent="0.35">
      <c r="M381" s="7" t="s">
        <v>480</v>
      </c>
      <c r="N381">
        <v>5</v>
      </c>
      <c r="O381">
        <v>23</v>
      </c>
      <c r="P381">
        <v>2</v>
      </c>
      <c r="Q381">
        <v>1</v>
      </c>
      <c r="R381">
        <v>23</v>
      </c>
      <c r="S381">
        <v>23</v>
      </c>
      <c r="T381">
        <v>23</v>
      </c>
      <c r="U381">
        <v>1</v>
      </c>
      <c r="V381">
        <v>23</v>
      </c>
      <c r="W381">
        <v>3</v>
      </c>
      <c r="X381">
        <v>1</v>
      </c>
      <c r="Y381">
        <v>23</v>
      </c>
    </row>
    <row r="382" spans="13:25" x14ac:dyDescent="0.35">
      <c r="M382" s="7" t="s">
        <v>629</v>
      </c>
      <c r="N382">
        <v>11</v>
      </c>
      <c r="O382">
        <v>16</v>
      </c>
      <c r="P382">
        <v>2</v>
      </c>
      <c r="Q382">
        <v>1</v>
      </c>
      <c r="R382">
        <v>16</v>
      </c>
      <c r="S382">
        <v>16</v>
      </c>
      <c r="T382">
        <v>16</v>
      </c>
      <c r="U382">
        <v>1</v>
      </c>
      <c r="V382">
        <v>16</v>
      </c>
      <c r="W382">
        <v>3</v>
      </c>
      <c r="X382">
        <v>1</v>
      </c>
      <c r="Y382">
        <v>16</v>
      </c>
    </row>
    <row r="383" spans="13:25" x14ac:dyDescent="0.35">
      <c r="M383" s="7" t="s">
        <v>133</v>
      </c>
      <c r="N383">
        <v>5</v>
      </c>
      <c r="O383">
        <v>15</v>
      </c>
      <c r="P383">
        <v>2</v>
      </c>
      <c r="Q383">
        <v>1</v>
      </c>
      <c r="R383">
        <v>15</v>
      </c>
      <c r="S383">
        <v>15</v>
      </c>
      <c r="T383">
        <v>15</v>
      </c>
      <c r="U383">
        <v>1</v>
      </c>
      <c r="V383">
        <v>15</v>
      </c>
      <c r="W383">
        <v>3</v>
      </c>
      <c r="X383">
        <v>1</v>
      </c>
      <c r="Y383">
        <v>15</v>
      </c>
    </row>
    <row r="384" spans="13:25" x14ac:dyDescent="0.35">
      <c r="M384" s="7" t="s">
        <v>207</v>
      </c>
      <c r="N384">
        <v>5</v>
      </c>
      <c r="O384">
        <v>13</v>
      </c>
      <c r="P384">
        <v>2</v>
      </c>
      <c r="Q384">
        <v>1</v>
      </c>
      <c r="R384">
        <v>13</v>
      </c>
      <c r="S384">
        <v>13</v>
      </c>
      <c r="T384">
        <v>13</v>
      </c>
      <c r="U384">
        <v>1</v>
      </c>
      <c r="V384">
        <v>13</v>
      </c>
      <c r="W384">
        <v>3</v>
      </c>
      <c r="X384">
        <v>1</v>
      </c>
      <c r="Y384">
        <v>13</v>
      </c>
    </row>
    <row r="385" spans="13:25" x14ac:dyDescent="0.35">
      <c r="M385" s="7" t="s">
        <v>177</v>
      </c>
      <c r="N385">
        <v>5</v>
      </c>
      <c r="O385">
        <v>2</v>
      </c>
      <c r="P385">
        <v>2</v>
      </c>
      <c r="Q385">
        <v>1</v>
      </c>
      <c r="R385">
        <v>2</v>
      </c>
      <c r="S385">
        <v>2</v>
      </c>
      <c r="T385">
        <v>2</v>
      </c>
      <c r="U385">
        <v>1</v>
      </c>
      <c r="V385">
        <v>2</v>
      </c>
      <c r="W385">
        <v>3</v>
      </c>
      <c r="X385">
        <v>1</v>
      </c>
      <c r="Y385">
        <v>2</v>
      </c>
    </row>
    <row r="386" spans="13:25" x14ac:dyDescent="0.35">
      <c r="M386" s="7" t="s">
        <v>206</v>
      </c>
      <c r="N386">
        <v>5</v>
      </c>
      <c r="O386">
        <v>2</v>
      </c>
      <c r="P386">
        <v>2</v>
      </c>
      <c r="Q386">
        <v>1</v>
      </c>
      <c r="R386">
        <v>2</v>
      </c>
      <c r="S386">
        <v>2</v>
      </c>
      <c r="T386">
        <v>2</v>
      </c>
      <c r="U386">
        <v>1</v>
      </c>
      <c r="V386">
        <v>2</v>
      </c>
      <c r="W386">
        <v>3</v>
      </c>
      <c r="X386">
        <v>1</v>
      </c>
      <c r="Y386">
        <v>2</v>
      </c>
    </row>
    <row r="387" spans="13:25" x14ac:dyDescent="0.35">
      <c r="M387" s="7" t="s">
        <v>171</v>
      </c>
      <c r="N387">
        <v>5</v>
      </c>
      <c r="O387">
        <v>26</v>
      </c>
      <c r="P387">
        <v>2</v>
      </c>
      <c r="Q387">
        <v>1</v>
      </c>
      <c r="R387">
        <v>26</v>
      </c>
      <c r="S387">
        <v>26</v>
      </c>
      <c r="T387">
        <v>26</v>
      </c>
      <c r="U387">
        <v>1</v>
      </c>
      <c r="V387">
        <v>26</v>
      </c>
      <c r="W387">
        <v>3</v>
      </c>
      <c r="X387">
        <v>1</v>
      </c>
      <c r="Y387">
        <v>26</v>
      </c>
    </row>
    <row r="388" spans="13:25" x14ac:dyDescent="0.35">
      <c r="M388" s="7" t="s">
        <v>166</v>
      </c>
      <c r="N388">
        <v>5</v>
      </c>
      <c r="O388">
        <v>21</v>
      </c>
      <c r="P388">
        <v>2</v>
      </c>
      <c r="Q388">
        <v>1</v>
      </c>
      <c r="R388">
        <v>21</v>
      </c>
      <c r="S388">
        <v>21</v>
      </c>
      <c r="T388">
        <v>21</v>
      </c>
      <c r="U388">
        <v>1</v>
      </c>
      <c r="V388">
        <v>21</v>
      </c>
      <c r="W388">
        <v>3</v>
      </c>
      <c r="X388">
        <v>1</v>
      </c>
      <c r="Y388">
        <v>21</v>
      </c>
    </row>
    <row r="389" spans="13:25" x14ac:dyDescent="0.35">
      <c r="M389" s="7" t="s">
        <v>168</v>
      </c>
      <c r="N389">
        <v>5</v>
      </c>
      <c r="O389">
        <v>23</v>
      </c>
      <c r="P389">
        <v>2</v>
      </c>
      <c r="Q389">
        <v>1</v>
      </c>
      <c r="R389">
        <v>23</v>
      </c>
      <c r="S389">
        <v>23</v>
      </c>
      <c r="T389">
        <v>23</v>
      </c>
      <c r="U389">
        <v>1</v>
      </c>
      <c r="V389">
        <v>23</v>
      </c>
      <c r="W389">
        <v>3</v>
      </c>
      <c r="X389">
        <v>1</v>
      </c>
      <c r="Y389">
        <v>23</v>
      </c>
    </row>
    <row r="390" spans="13:25" x14ac:dyDescent="0.35">
      <c r="M390" s="7" t="s">
        <v>178</v>
      </c>
      <c r="N390">
        <v>5</v>
      </c>
      <c r="O390">
        <v>21</v>
      </c>
      <c r="P390">
        <v>2</v>
      </c>
      <c r="Q390">
        <v>1</v>
      </c>
      <c r="R390">
        <v>21</v>
      </c>
      <c r="S390">
        <v>21</v>
      </c>
      <c r="T390">
        <v>21</v>
      </c>
      <c r="U390">
        <v>1</v>
      </c>
      <c r="V390">
        <v>21</v>
      </c>
      <c r="W390">
        <v>3</v>
      </c>
      <c r="X390">
        <v>1</v>
      </c>
      <c r="Y390">
        <v>21</v>
      </c>
    </row>
    <row r="391" spans="13:25" x14ac:dyDescent="0.35">
      <c r="M391" s="7" t="s">
        <v>164</v>
      </c>
      <c r="N391">
        <v>5</v>
      </c>
      <c r="O391">
        <v>19</v>
      </c>
      <c r="P391">
        <v>2</v>
      </c>
      <c r="Q391">
        <v>1</v>
      </c>
      <c r="R391">
        <v>19</v>
      </c>
      <c r="S391">
        <v>19</v>
      </c>
      <c r="T391">
        <v>19</v>
      </c>
      <c r="U391">
        <v>1</v>
      </c>
      <c r="V391">
        <v>19</v>
      </c>
      <c r="W391">
        <v>3</v>
      </c>
      <c r="X391">
        <v>1</v>
      </c>
      <c r="Y391">
        <v>19</v>
      </c>
    </row>
    <row r="392" spans="13:25" x14ac:dyDescent="0.35">
      <c r="M392" s="7" t="s">
        <v>162</v>
      </c>
      <c r="N392">
        <v>5</v>
      </c>
      <c r="O392">
        <v>17</v>
      </c>
      <c r="P392">
        <v>2</v>
      </c>
      <c r="Q392">
        <v>1</v>
      </c>
      <c r="R392">
        <v>17</v>
      </c>
      <c r="S392">
        <v>17</v>
      </c>
      <c r="T392">
        <v>17</v>
      </c>
      <c r="U392">
        <v>1</v>
      </c>
      <c r="V392">
        <v>17</v>
      </c>
      <c r="W392">
        <v>3</v>
      </c>
      <c r="X392">
        <v>1</v>
      </c>
      <c r="Y392">
        <v>17</v>
      </c>
    </row>
    <row r="393" spans="13:25" x14ac:dyDescent="0.35">
      <c r="M393" s="7" t="s">
        <v>161</v>
      </c>
      <c r="N393">
        <v>5</v>
      </c>
      <c r="O393">
        <v>16</v>
      </c>
      <c r="P393">
        <v>2</v>
      </c>
      <c r="Q393">
        <v>1</v>
      </c>
      <c r="R393">
        <v>16</v>
      </c>
      <c r="S393">
        <v>16</v>
      </c>
      <c r="T393">
        <v>16</v>
      </c>
      <c r="U393">
        <v>1</v>
      </c>
      <c r="V393">
        <v>16</v>
      </c>
      <c r="W393">
        <v>3</v>
      </c>
      <c r="X393">
        <v>1</v>
      </c>
      <c r="Y393">
        <v>16</v>
      </c>
    </row>
    <row r="394" spans="13:25" x14ac:dyDescent="0.35">
      <c r="M394" s="7" t="s">
        <v>586</v>
      </c>
      <c r="N394">
        <v>17</v>
      </c>
      <c r="O394">
        <v>16</v>
      </c>
      <c r="P394">
        <v>2</v>
      </c>
      <c r="Q394">
        <v>1</v>
      </c>
      <c r="R394">
        <v>16</v>
      </c>
      <c r="S394">
        <v>16</v>
      </c>
      <c r="T394">
        <v>16</v>
      </c>
      <c r="U394">
        <v>1</v>
      </c>
      <c r="V394">
        <v>16</v>
      </c>
      <c r="W394">
        <v>3</v>
      </c>
      <c r="X394">
        <v>1</v>
      </c>
      <c r="Y394">
        <v>16</v>
      </c>
    </row>
    <row r="395" spans="13:25" x14ac:dyDescent="0.35">
      <c r="M395" s="7" t="s">
        <v>585</v>
      </c>
      <c r="N395">
        <v>16</v>
      </c>
      <c r="O395">
        <v>15</v>
      </c>
      <c r="P395">
        <v>2</v>
      </c>
      <c r="Q395">
        <v>1</v>
      </c>
      <c r="R395">
        <v>15</v>
      </c>
      <c r="S395">
        <v>15</v>
      </c>
      <c r="T395">
        <v>15</v>
      </c>
      <c r="U395">
        <v>1</v>
      </c>
      <c r="V395">
        <v>15</v>
      </c>
      <c r="W395">
        <v>3</v>
      </c>
      <c r="X395">
        <v>1</v>
      </c>
      <c r="Y395">
        <v>15</v>
      </c>
    </row>
    <row r="396" spans="13:25" x14ac:dyDescent="0.35">
      <c r="M396" s="7" t="s">
        <v>584</v>
      </c>
      <c r="N396">
        <v>15</v>
      </c>
      <c r="O396">
        <v>14</v>
      </c>
      <c r="P396">
        <v>2</v>
      </c>
      <c r="Q396">
        <v>1</v>
      </c>
      <c r="R396">
        <v>14</v>
      </c>
      <c r="S396">
        <v>14</v>
      </c>
      <c r="T396">
        <v>14</v>
      </c>
      <c r="U396">
        <v>1</v>
      </c>
      <c r="V396">
        <v>14</v>
      </c>
      <c r="W396">
        <v>3</v>
      </c>
      <c r="X396">
        <v>1</v>
      </c>
      <c r="Y396">
        <v>14</v>
      </c>
    </row>
    <row r="397" spans="13:25" x14ac:dyDescent="0.35">
      <c r="M397" s="7" t="s">
        <v>583</v>
      </c>
      <c r="N397">
        <v>5</v>
      </c>
      <c r="O397">
        <v>2</v>
      </c>
      <c r="P397">
        <v>2</v>
      </c>
      <c r="Q397">
        <v>1</v>
      </c>
      <c r="R397">
        <v>2</v>
      </c>
      <c r="S397">
        <v>2</v>
      </c>
      <c r="T397">
        <v>2</v>
      </c>
      <c r="U397">
        <v>1</v>
      </c>
      <c r="V397">
        <v>2</v>
      </c>
      <c r="W397">
        <v>3</v>
      </c>
      <c r="X397">
        <v>1</v>
      </c>
      <c r="Y397">
        <v>2</v>
      </c>
    </row>
    <row r="398" spans="13:25" x14ac:dyDescent="0.35">
      <c r="M398" s="7" t="s">
        <v>582</v>
      </c>
      <c r="N398">
        <v>5</v>
      </c>
      <c r="O398">
        <v>1</v>
      </c>
      <c r="P398">
        <v>2</v>
      </c>
      <c r="Q398">
        <v>1</v>
      </c>
      <c r="R398">
        <v>1</v>
      </c>
      <c r="S398">
        <v>1</v>
      </c>
      <c r="T398">
        <v>1</v>
      </c>
      <c r="U398">
        <v>1</v>
      </c>
      <c r="V398">
        <v>1</v>
      </c>
      <c r="W398">
        <v>3</v>
      </c>
      <c r="X398">
        <v>1</v>
      </c>
      <c r="Y398">
        <v>1</v>
      </c>
    </row>
    <row r="399" spans="13:25" x14ac:dyDescent="0.35">
      <c r="M399" s="7" t="s">
        <v>581</v>
      </c>
      <c r="N399">
        <v>5</v>
      </c>
      <c r="O399">
        <v>30</v>
      </c>
      <c r="P399">
        <v>2</v>
      </c>
      <c r="Q399">
        <v>1</v>
      </c>
      <c r="R399">
        <v>30</v>
      </c>
      <c r="S399">
        <v>30</v>
      </c>
      <c r="T399">
        <v>30</v>
      </c>
      <c r="U399">
        <v>1</v>
      </c>
      <c r="V399">
        <v>30</v>
      </c>
      <c r="W399">
        <v>3</v>
      </c>
      <c r="X399">
        <v>1</v>
      </c>
      <c r="Y399">
        <v>30</v>
      </c>
    </row>
    <row r="400" spans="13:25" x14ac:dyDescent="0.35">
      <c r="M400" s="7" t="s">
        <v>580</v>
      </c>
      <c r="N400">
        <v>5</v>
      </c>
      <c r="O400">
        <v>29</v>
      </c>
      <c r="P400">
        <v>2</v>
      </c>
      <c r="Q400">
        <v>1</v>
      </c>
      <c r="R400">
        <v>29</v>
      </c>
      <c r="S400">
        <v>29</v>
      </c>
      <c r="T400">
        <v>29</v>
      </c>
      <c r="U400">
        <v>1</v>
      </c>
      <c r="V400">
        <v>29</v>
      </c>
      <c r="W400">
        <v>3</v>
      </c>
      <c r="X400">
        <v>1</v>
      </c>
      <c r="Y400">
        <v>29</v>
      </c>
    </row>
    <row r="401" spans="13:25" x14ac:dyDescent="0.35">
      <c r="M401" s="7" t="s">
        <v>590</v>
      </c>
      <c r="N401">
        <v>21</v>
      </c>
      <c r="O401">
        <v>20</v>
      </c>
      <c r="P401">
        <v>2</v>
      </c>
      <c r="Q401">
        <v>1</v>
      </c>
      <c r="R401">
        <v>20</v>
      </c>
      <c r="S401">
        <v>20</v>
      </c>
      <c r="T401">
        <v>20</v>
      </c>
      <c r="U401">
        <v>1</v>
      </c>
      <c r="V401">
        <v>20</v>
      </c>
      <c r="W401">
        <v>3</v>
      </c>
      <c r="X401">
        <v>1</v>
      </c>
      <c r="Y401">
        <v>20</v>
      </c>
    </row>
    <row r="402" spans="13:25" x14ac:dyDescent="0.35">
      <c r="M402" s="7" t="s">
        <v>600</v>
      </c>
      <c r="N402">
        <v>5</v>
      </c>
      <c r="O402">
        <v>13</v>
      </c>
      <c r="P402">
        <v>2</v>
      </c>
      <c r="Q402">
        <v>1</v>
      </c>
      <c r="R402">
        <v>13</v>
      </c>
      <c r="S402">
        <v>13</v>
      </c>
      <c r="T402">
        <v>13</v>
      </c>
      <c r="U402">
        <v>1</v>
      </c>
      <c r="V402">
        <v>13</v>
      </c>
      <c r="W402">
        <v>3</v>
      </c>
      <c r="X402">
        <v>1</v>
      </c>
      <c r="Y402">
        <v>13</v>
      </c>
    </row>
    <row r="403" spans="13:25" x14ac:dyDescent="0.35">
      <c r="M403" s="7" t="s">
        <v>591</v>
      </c>
      <c r="N403">
        <v>20</v>
      </c>
      <c r="O403">
        <v>21</v>
      </c>
      <c r="P403">
        <v>2</v>
      </c>
      <c r="Q403">
        <v>1</v>
      </c>
      <c r="R403">
        <v>21</v>
      </c>
      <c r="S403">
        <v>21</v>
      </c>
      <c r="T403">
        <v>21</v>
      </c>
      <c r="U403">
        <v>1</v>
      </c>
      <c r="V403">
        <v>21</v>
      </c>
      <c r="W403">
        <v>3</v>
      </c>
      <c r="X403">
        <v>1</v>
      </c>
      <c r="Y403">
        <v>21</v>
      </c>
    </row>
    <row r="404" spans="13:25" x14ac:dyDescent="0.35">
      <c r="M404" s="7" t="s">
        <v>589</v>
      </c>
      <c r="N404">
        <v>20</v>
      </c>
      <c r="O404">
        <v>19</v>
      </c>
      <c r="P404">
        <v>2</v>
      </c>
      <c r="Q404">
        <v>1</v>
      </c>
      <c r="R404">
        <v>19</v>
      </c>
      <c r="S404">
        <v>19</v>
      </c>
      <c r="T404">
        <v>19</v>
      </c>
      <c r="U404">
        <v>1</v>
      </c>
      <c r="V404">
        <v>19</v>
      </c>
      <c r="W404">
        <v>3</v>
      </c>
      <c r="X404">
        <v>1</v>
      </c>
      <c r="Y404">
        <v>19</v>
      </c>
    </row>
    <row r="405" spans="13:25" x14ac:dyDescent="0.35">
      <c r="M405" s="7" t="s">
        <v>597</v>
      </c>
      <c r="N405">
        <v>11</v>
      </c>
      <c r="O405">
        <v>10</v>
      </c>
      <c r="P405">
        <v>2</v>
      </c>
      <c r="Q405">
        <v>1</v>
      </c>
      <c r="R405">
        <v>10</v>
      </c>
      <c r="S405">
        <v>10</v>
      </c>
      <c r="T405">
        <v>10</v>
      </c>
      <c r="U405">
        <v>1</v>
      </c>
      <c r="V405">
        <v>10</v>
      </c>
      <c r="W405">
        <v>3</v>
      </c>
      <c r="X405">
        <v>1</v>
      </c>
      <c r="Y405">
        <v>10</v>
      </c>
    </row>
    <row r="406" spans="13:25" x14ac:dyDescent="0.35">
      <c r="M406" s="7" t="s">
        <v>587</v>
      </c>
      <c r="N406">
        <v>18</v>
      </c>
      <c r="O406">
        <v>17</v>
      </c>
      <c r="P406">
        <v>2</v>
      </c>
      <c r="Q406">
        <v>1</v>
      </c>
      <c r="R406">
        <v>17</v>
      </c>
      <c r="S406">
        <v>17</v>
      </c>
      <c r="T406">
        <v>17</v>
      </c>
      <c r="U406">
        <v>1</v>
      </c>
      <c r="V406">
        <v>17</v>
      </c>
      <c r="W406">
        <v>3</v>
      </c>
      <c r="X406">
        <v>1</v>
      </c>
      <c r="Y406">
        <v>17</v>
      </c>
    </row>
    <row r="407" spans="13:25" x14ac:dyDescent="0.35">
      <c r="M407" s="7" t="s">
        <v>602</v>
      </c>
      <c r="N407">
        <v>5</v>
      </c>
      <c r="O407">
        <v>15</v>
      </c>
      <c r="P407">
        <v>2</v>
      </c>
      <c r="Q407">
        <v>1</v>
      </c>
      <c r="R407">
        <v>15</v>
      </c>
      <c r="S407">
        <v>15</v>
      </c>
      <c r="T407">
        <v>15</v>
      </c>
      <c r="U407">
        <v>1</v>
      </c>
      <c r="V407">
        <v>15</v>
      </c>
      <c r="W407">
        <v>3</v>
      </c>
      <c r="X407">
        <v>1</v>
      </c>
      <c r="Y407">
        <v>15</v>
      </c>
    </row>
    <row r="408" spans="13:25" x14ac:dyDescent="0.35">
      <c r="M408" s="7" t="s">
        <v>588</v>
      </c>
      <c r="N408">
        <v>20</v>
      </c>
      <c r="O408">
        <v>18</v>
      </c>
      <c r="P408">
        <v>2</v>
      </c>
      <c r="Q408">
        <v>1</v>
      </c>
      <c r="R408">
        <v>18</v>
      </c>
      <c r="S408">
        <v>18</v>
      </c>
      <c r="T408">
        <v>18</v>
      </c>
      <c r="U408">
        <v>1</v>
      </c>
      <c r="V408">
        <v>18</v>
      </c>
      <c r="W408">
        <v>3</v>
      </c>
      <c r="X408">
        <v>1</v>
      </c>
      <c r="Y408">
        <v>18</v>
      </c>
    </row>
    <row r="409" spans="13:25" x14ac:dyDescent="0.35">
      <c r="M409" s="7" t="s">
        <v>599</v>
      </c>
      <c r="N409">
        <v>5</v>
      </c>
      <c r="O409">
        <v>12</v>
      </c>
      <c r="P409">
        <v>2</v>
      </c>
      <c r="Q409">
        <v>1</v>
      </c>
      <c r="R409">
        <v>12</v>
      </c>
      <c r="S409">
        <v>12</v>
      </c>
      <c r="T409">
        <v>12</v>
      </c>
      <c r="U409">
        <v>1</v>
      </c>
      <c r="V409">
        <v>12</v>
      </c>
      <c r="W409">
        <v>3</v>
      </c>
      <c r="X409">
        <v>1</v>
      </c>
      <c r="Y409">
        <v>12</v>
      </c>
    </row>
    <row r="410" spans="13:25" x14ac:dyDescent="0.35">
      <c r="M410" s="7" t="s">
        <v>598</v>
      </c>
      <c r="N410">
        <v>5</v>
      </c>
      <c r="O410">
        <v>11</v>
      </c>
      <c r="P410">
        <v>2</v>
      </c>
      <c r="Q410">
        <v>1</v>
      </c>
      <c r="R410">
        <v>11</v>
      </c>
      <c r="S410">
        <v>11</v>
      </c>
      <c r="T410">
        <v>11</v>
      </c>
      <c r="U410">
        <v>1</v>
      </c>
      <c r="V410">
        <v>11</v>
      </c>
      <c r="W410">
        <v>3</v>
      </c>
      <c r="X410">
        <v>1</v>
      </c>
      <c r="Y410">
        <v>11</v>
      </c>
    </row>
    <row r="411" spans="13:25" x14ac:dyDescent="0.35">
      <c r="M411" s="7" t="s">
        <v>601</v>
      </c>
      <c r="N411">
        <v>5</v>
      </c>
      <c r="O411">
        <v>14</v>
      </c>
      <c r="P411">
        <v>2</v>
      </c>
      <c r="Q411">
        <v>1</v>
      </c>
      <c r="R411">
        <v>14</v>
      </c>
      <c r="S411">
        <v>14</v>
      </c>
      <c r="T411">
        <v>14</v>
      </c>
      <c r="U411">
        <v>1</v>
      </c>
      <c r="V411">
        <v>14</v>
      </c>
      <c r="W411">
        <v>3</v>
      </c>
      <c r="X411">
        <v>1</v>
      </c>
      <c r="Y411">
        <v>14</v>
      </c>
    </row>
    <row r="412" spans="13:25" x14ac:dyDescent="0.35">
      <c r="M412" s="7" t="s">
        <v>595</v>
      </c>
      <c r="N412">
        <v>6</v>
      </c>
      <c r="O412">
        <v>8</v>
      </c>
      <c r="P412">
        <v>2</v>
      </c>
      <c r="Q412">
        <v>1</v>
      </c>
      <c r="R412">
        <v>8</v>
      </c>
      <c r="S412">
        <v>8</v>
      </c>
      <c r="T412">
        <v>8</v>
      </c>
      <c r="U412">
        <v>1</v>
      </c>
      <c r="V412">
        <v>8</v>
      </c>
      <c r="W412">
        <v>3</v>
      </c>
      <c r="X412">
        <v>1</v>
      </c>
      <c r="Y412">
        <v>8</v>
      </c>
    </row>
    <row r="413" spans="13:25" x14ac:dyDescent="0.35">
      <c r="M413" s="7" t="s">
        <v>593</v>
      </c>
      <c r="N413">
        <v>25</v>
      </c>
      <c r="O413">
        <v>6</v>
      </c>
      <c r="P413">
        <v>2</v>
      </c>
      <c r="Q413">
        <v>1</v>
      </c>
      <c r="R413">
        <v>6</v>
      </c>
      <c r="S413">
        <v>6</v>
      </c>
      <c r="T413">
        <v>6</v>
      </c>
      <c r="U413">
        <v>1</v>
      </c>
      <c r="V413">
        <v>6</v>
      </c>
      <c r="W413">
        <v>3</v>
      </c>
      <c r="X413">
        <v>1</v>
      </c>
      <c r="Y413">
        <v>6</v>
      </c>
    </row>
    <row r="414" spans="13:25" x14ac:dyDescent="0.35">
      <c r="M414" s="7" t="s">
        <v>592</v>
      </c>
      <c r="N414">
        <v>24</v>
      </c>
      <c r="O414">
        <v>5</v>
      </c>
      <c r="P414">
        <v>2</v>
      </c>
      <c r="Q414">
        <v>1</v>
      </c>
      <c r="R414">
        <v>5</v>
      </c>
      <c r="S414">
        <v>5</v>
      </c>
      <c r="T414">
        <v>5</v>
      </c>
      <c r="U414">
        <v>1</v>
      </c>
      <c r="V414">
        <v>5</v>
      </c>
      <c r="W414">
        <v>3</v>
      </c>
      <c r="X414">
        <v>1</v>
      </c>
      <c r="Y414">
        <v>5</v>
      </c>
    </row>
    <row r="415" spans="13:25" x14ac:dyDescent="0.35">
      <c r="M415" s="7" t="s">
        <v>594</v>
      </c>
      <c r="N415">
        <v>9</v>
      </c>
      <c r="O415">
        <v>7</v>
      </c>
      <c r="P415">
        <v>2</v>
      </c>
      <c r="Q415">
        <v>1</v>
      </c>
      <c r="R415">
        <v>7</v>
      </c>
      <c r="S415">
        <v>7</v>
      </c>
      <c r="T415">
        <v>7</v>
      </c>
      <c r="U415">
        <v>1</v>
      </c>
      <c r="V415">
        <v>7</v>
      </c>
      <c r="W415">
        <v>3</v>
      </c>
      <c r="X415">
        <v>1</v>
      </c>
      <c r="Y415">
        <v>7</v>
      </c>
    </row>
    <row r="416" spans="13:25" x14ac:dyDescent="0.35">
      <c r="M416" s="7" t="s">
        <v>596</v>
      </c>
      <c r="N416">
        <v>7</v>
      </c>
      <c r="O416">
        <v>9</v>
      </c>
      <c r="P416">
        <v>2</v>
      </c>
      <c r="Q416">
        <v>1</v>
      </c>
      <c r="R416">
        <v>9</v>
      </c>
      <c r="S416">
        <v>9</v>
      </c>
      <c r="T416">
        <v>9</v>
      </c>
      <c r="U416">
        <v>1</v>
      </c>
      <c r="V416">
        <v>9</v>
      </c>
      <c r="W416">
        <v>3</v>
      </c>
      <c r="X416">
        <v>1</v>
      </c>
      <c r="Y416">
        <v>9</v>
      </c>
    </row>
    <row r="417" spans="13:25" x14ac:dyDescent="0.35">
      <c r="M417" s="7" t="s">
        <v>165</v>
      </c>
      <c r="N417">
        <v>5</v>
      </c>
      <c r="O417">
        <v>20</v>
      </c>
      <c r="P417">
        <v>2</v>
      </c>
      <c r="Q417">
        <v>1</v>
      </c>
      <c r="R417">
        <v>20</v>
      </c>
      <c r="S417">
        <v>20</v>
      </c>
      <c r="T417">
        <v>20</v>
      </c>
      <c r="U417">
        <v>1</v>
      </c>
      <c r="V417">
        <v>20</v>
      </c>
      <c r="W417">
        <v>3</v>
      </c>
      <c r="X417">
        <v>1</v>
      </c>
      <c r="Y417">
        <v>20</v>
      </c>
    </row>
    <row r="418" spans="13:25" x14ac:dyDescent="0.35">
      <c r="M418" s="7" t="s">
        <v>90</v>
      </c>
      <c r="N418">
        <v>5</v>
      </c>
      <c r="O418">
        <v>12</v>
      </c>
      <c r="P418">
        <v>2</v>
      </c>
      <c r="Q418">
        <v>1</v>
      </c>
      <c r="R418">
        <v>12</v>
      </c>
      <c r="S418">
        <v>12</v>
      </c>
      <c r="T418">
        <v>12</v>
      </c>
      <c r="U418">
        <v>1</v>
      </c>
      <c r="V418">
        <v>12</v>
      </c>
      <c r="W418">
        <v>3</v>
      </c>
      <c r="X418">
        <v>1</v>
      </c>
      <c r="Y418">
        <v>12</v>
      </c>
    </row>
    <row r="419" spans="13:25" x14ac:dyDescent="0.35">
      <c r="M419" s="7" t="s">
        <v>131</v>
      </c>
      <c r="N419">
        <v>5</v>
      </c>
      <c r="O419">
        <v>13</v>
      </c>
      <c r="P419">
        <v>2</v>
      </c>
      <c r="Q419">
        <v>1</v>
      </c>
      <c r="R419">
        <v>13</v>
      </c>
      <c r="S419">
        <v>13</v>
      </c>
      <c r="T419">
        <v>13</v>
      </c>
      <c r="U419">
        <v>1</v>
      </c>
      <c r="V419">
        <v>13</v>
      </c>
      <c r="W419">
        <v>3</v>
      </c>
      <c r="X419">
        <v>1</v>
      </c>
      <c r="Y419">
        <v>13</v>
      </c>
    </row>
    <row r="420" spans="13:25" x14ac:dyDescent="0.35">
      <c r="M420" s="7" t="s">
        <v>123</v>
      </c>
      <c r="N420">
        <v>5</v>
      </c>
      <c r="O420">
        <v>5</v>
      </c>
      <c r="P420">
        <v>2</v>
      </c>
      <c r="Q420">
        <v>1</v>
      </c>
      <c r="R420">
        <v>5</v>
      </c>
      <c r="S420">
        <v>5</v>
      </c>
      <c r="T420">
        <v>5</v>
      </c>
      <c r="U420">
        <v>1</v>
      </c>
      <c r="V420">
        <v>5</v>
      </c>
      <c r="W420">
        <v>3</v>
      </c>
      <c r="X420">
        <v>1</v>
      </c>
      <c r="Y420">
        <v>5</v>
      </c>
    </row>
    <row r="421" spans="13:25" x14ac:dyDescent="0.35">
      <c r="M421" s="7" t="s">
        <v>134</v>
      </c>
      <c r="N421">
        <v>5</v>
      </c>
      <c r="O421">
        <v>16</v>
      </c>
      <c r="P421">
        <v>2</v>
      </c>
      <c r="Q421">
        <v>1</v>
      </c>
      <c r="R421">
        <v>16</v>
      </c>
      <c r="S421">
        <v>16</v>
      </c>
      <c r="T421">
        <v>16</v>
      </c>
      <c r="U421">
        <v>1</v>
      </c>
      <c r="V421">
        <v>16</v>
      </c>
      <c r="W421">
        <v>3</v>
      </c>
      <c r="X421">
        <v>1</v>
      </c>
      <c r="Y421">
        <v>16</v>
      </c>
    </row>
    <row r="422" spans="13:25" x14ac:dyDescent="0.35">
      <c r="M422" s="7" t="s">
        <v>111</v>
      </c>
      <c r="N422">
        <v>5</v>
      </c>
      <c r="O422">
        <v>10</v>
      </c>
      <c r="P422">
        <v>2</v>
      </c>
      <c r="Q422">
        <v>1</v>
      </c>
      <c r="R422">
        <v>10</v>
      </c>
      <c r="S422">
        <v>10</v>
      </c>
      <c r="T422">
        <v>10</v>
      </c>
      <c r="U422">
        <v>1</v>
      </c>
      <c r="V422">
        <v>10</v>
      </c>
      <c r="W422">
        <v>3</v>
      </c>
      <c r="X422">
        <v>1</v>
      </c>
      <c r="Y422">
        <v>10</v>
      </c>
    </row>
    <row r="423" spans="13:25" x14ac:dyDescent="0.35">
      <c r="M423" s="7" t="s">
        <v>128</v>
      </c>
      <c r="N423">
        <v>5</v>
      </c>
      <c r="O423">
        <v>10</v>
      </c>
      <c r="P423">
        <v>2</v>
      </c>
      <c r="Q423">
        <v>1</v>
      </c>
      <c r="R423">
        <v>10</v>
      </c>
      <c r="S423">
        <v>10</v>
      </c>
      <c r="T423">
        <v>10</v>
      </c>
      <c r="U423">
        <v>1</v>
      </c>
      <c r="V423">
        <v>10</v>
      </c>
      <c r="W423">
        <v>3</v>
      </c>
      <c r="X423">
        <v>1</v>
      </c>
      <c r="Y423">
        <v>10</v>
      </c>
    </row>
    <row r="424" spans="13:25" x14ac:dyDescent="0.35">
      <c r="M424" s="7" t="s">
        <v>628</v>
      </c>
      <c r="N424">
        <v>7</v>
      </c>
      <c r="O424">
        <v>15</v>
      </c>
      <c r="P424">
        <v>2</v>
      </c>
      <c r="Q424">
        <v>1</v>
      </c>
      <c r="R424">
        <v>15</v>
      </c>
      <c r="S424">
        <v>15</v>
      </c>
      <c r="T424">
        <v>15</v>
      </c>
      <c r="U424">
        <v>1</v>
      </c>
      <c r="V424">
        <v>15</v>
      </c>
      <c r="W424">
        <v>3</v>
      </c>
      <c r="X424">
        <v>1</v>
      </c>
      <c r="Y424">
        <v>15</v>
      </c>
    </row>
    <row r="425" spans="13:25" x14ac:dyDescent="0.35">
      <c r="M425" s="7" t="s">
        <v>627</v>
      </c>
      <c r="N425">
        <v>6</v>
      </c>
      <c r="O425">
        <v>14</v>
      </c>
      <c r="P425">
        <v>2</v>
      </c>
      <c r="Q425">
        <v>1</v>
      </c>
      <c r="R425">
        <v>14</v>
      </c>
      <c r="S425">
        <v>14</v>
      </c>
      <c r="T425">
        <v>14</v>
      </c>
      <c r="U425">
        <v>1</v>
      </c>
      <c r="V425">
        <v>14</v>
      </c>
      <c r="W425">
        <v>3</v>
      </c>
      <c r="X425">
        <v>1</v>
      </c>
      <c r="Y425">
        <v>14</v>
      </c>
    </row>
    <row r="426" spans="13:25" x14ac:dyDescent="0.35">
      <c r="M426" s="7" t="s">
        <v>163</v>
      </c>
      <c r="N426">
        <v>5</v>
      </c>
      <c r="O426">
        <v>18</v>
      </c>
      <c r="P426">
        <v>2</v>
      </c>
      <c r="Q426">
        <v>1</v>
      </c>
      <c r="R426">
        <v>18</v>
      </c>
      <c r="S426">
        <v>18</v>
      </c>
      <c r="T426">
        <v>18</v>
      </c>
      <c r="U426">
        <v>1</v>
      </c>
      <c r="V426">
        <v>18</v>
      </c>
      <c r="W426">
        <v>3</v>
      </c>
      <c r="X426">
        <v>1</v>
      </c>
      <c r="Y426">
        <v>18</v>
      </c>
    </row>
    <row r="427" spans="13:25" x14ac:dyDescent="0.35">
      <c r="M427" s="7" t="s">
        <v>524</v>
      </c>
      <c r="N427">
        <v>5</v>
      </c>
      <c r="O427">
        <v>9</v>
      </c>
      <c r="P427">
        <v>2</v>
      </c>
      <c r="Q427">
        <v>1</v>
      </c>
      <c r="R427">
        <v>9</v>
      </c>
      <c r="S427">
        <v>9</v>
      </c>
      <c r="T427">
        <v>9</v>
      </c>
      <c r="U427">
        <v>1</v>
      </c>
      <c r="V427">
        <v>9</v>
      </c>
      <c r="W427">
        <v>3</v>
      </c>
      <c r="X427">
        <v>1</v>
      </c>
      <c r="Y427">
        <v>9</v>
      </c>
    </row>
    <row r="428" spans="13:25" x14ac:dyDescent="0.35">
      <c r="M428" s="7" t="s">
        <v>523</v>
      </c>
      <c r="N428">
        <v>5</v>
      </c>
      <c r="O428">
        <v>8</v>
      </c>
      <c r="P428">
        <v>2</v>
      </c>
      <c r="Q428">
        <v>1</v>
      </c>
      <c r="R428">
        <v>8</v>
      </c>
      <c r="S428">
        <v>8</v>
      </c>
      <c r="T428">
        <v>8</v>
      </c>
      <c r="U428">
        <v>1</v>
      </c>
      <c r="V428">
        <v>8</v>
      </c>
      <c r="W428">
        <v>3</v>
      </c>
      <c r="X428">
        <v>1</v>
      </c>
      <c r="Y428">
        <v>8</v>
      </c>
    </row>
    <row r="429" spans="13:25" x14ac:dyDescent="0.35">
      <c r="M429" s="7" t="s">
        <v>155</v>
      </c>
      <c r="N429">
        <v>5</v>
      </c>
      <c r="O429">
        <v>10</v>
      </c>
      <c r="P429">
        <v>2</v>
      </c>
      <c r="Q429">
        <v>1</v>
      </c>
      <c r="R429">
        <v>10</v>
      </c>
      <c r="S429">
        <v>10</v>
      </c>
      <c r="T429">
        <v>10</v>
      </c>
      <c r="U429">
        <v>1</v>
      </c>
      <c r="V429">
        <v>10</v>
      </c>
      <c r="W429">
        <v>3</v>
      </c>
      <c r="X429">
        <v>1</v>
      </c>
      <c r="Y429">
        <v>10</v>
      </c>
    </row>
    <row r="430" spans="13:25" x14ac:dyDescent="0.35">
      <c r="M430" s="7" t="s">
        <v>158</v>
      </c>
      <c r="N430">
        <v>5</v>
      </c>
      <c r="O430">
        <v>13</v>
      </c>
      <c r="P430">
        <v>2</v>
      </c>
      <c r="Q430">
        <v>1</v>
      </c>
      <c r="R430">
        <v>13</v>
      </c>
      <c r="S430">
        <v>13</v>
      </c>
      <c r="T430">
        <v>13</v>
      </c>
      <c r="U430">
        <v>1</v>
      </c>
      <c r="V430">
        <v>13</v>
      </c>
      <c r="W430">
        <v>3</v>
      </c>
      <c r="X430">
        <v>1</v>
      </c>
      <c r="Y430">
        <v>13</v>
      </c>
    </row>
    <row r="431" spans="13:25" x14ac:dyDescent="0.35">
      <c r="M431" s="7" t="s">
        <v>475</v>
      </c>
      <c r="N431">
        <v>5</v>
      </c>
      <c r="O431">
        <v>18</v>
      </c>
      <c r="P431">
        <v>2</v>
      </c>
      <c r="Q431">
        <v>1</v>
      </c>
      <c r="R431">
        <v>18</v>
      </c>
      <c r="S431">
        <v>18</v>
      </c>
      <c r="T431">
        <v>18</v>
      </c>
      <c r="U431">
        <v>1</v>
      </c>
      <c r="V431">
        <v>18</v>
      </c>
      <c r="W431">
        <v>3</v>
      </c>
      <c r="X431">
        <v>1</v>
      </c>
      <c r="Y431">
        <v>18</v>
      </c>
    </row>
    <row r="432" spans="13:25" x14ac:dyDescent="0.35">
      <c r="M432" s="7" t="s">
        <v>479</v>
      </c>
      <c r="N432">
        <v>5</v>
      </c>
      <c r="O432">
        <v>22</v>
      </c>
      <c r="P432">
        <v>2</v>
      </c>
      <c r="Q432">
        <v>1</v>
      </c>
      <c r="R432">
        <v>22</v>
      </c>
      <c r="S432">
        <v>22</v>
      </c>
      <c r="T432">
        <v>22</v>
      </c>
      <c r="U432">
        <v>1</v>
      </c>
      <c r="V432">
        <v>22</v>
      </c>
      <c r="W432">
        <v>3</v>
      </c>
      <c r="X432">
        <v>1</v>
      </c>
      <c r="Y432">
        <v>22</v>
      </c>
    </row>
    <row r="433" spans="13:25" x14ac:dyDescent="0.35">
      <c r="M433" s="7" t="s">
        <v>477</v>
      </c>
      <c r="N433">
        <v>5</v>
      </c>
      <c r="O433">
        <v>20</v>
      </c>
      <c r="P433">
        <v>2</v>
      </c>
      <c r="Q433">
        <v>1</v>
      </c>
      <c r="R433">
        <v>20</v>
      </c>
      <c r="S433">
        <v>20</v>
      </c>
      <c r="T433">
        <v>20</v>
      </c>
      <c r="U433">
        <v>1</v>
      </c>
      <c r="V433">
        <v>20</v>
      </c>
      <c r="W433">
        <v>3</v>
      </c>
      <c r="X433">
        <v>1</v>
      </c>
      <c r="Y433">
        <v>20</v>
      </c>
    </row>
    <row r="434" spans="13:25" x14ac:dyDescent="0.35">
      <c r="M434" s="7" t="s">
        <v>474</v>
      </c>
      <c r="N434">
        <v>5</v>
      </c>
      <c r="O434">
        <v>17</v>
      </c>
      <c r="P434">
        <v>2</v>
      </c>
      <c r="Q434">
        <v>1</v>
      </c>
      <c r="R434">
        <v>17</v>
      </c>
      <c r="S434">
        <v>17</v>
      </c>
      <c r="T434">
        <v>17</v>
      </c>
      <c r="U434">
        <v>1</v>
      </c>
      <c r="V434">
        <v>17</v>
      </c>
      <c r="W434">
        <v>3</v>
      </c>
      <c r="X434">
        <v>1</v>
      </c>
      <c r="Y434">
        <v>17</v>
      </c>
    </row>
    <row r="435" spans="13:25" x14ac:dyDescent="0.35">
      <c r="M435" s="7" t="s">
        <v>476</v>
      </c>
      <c r="N435">
        <v>5</v>
      </c>
      <c r="O435">
        <v>19</v>
      </c>
      <c r="P435">
        <v>2</v>
      </c>
      <c r="Q435">
        <v>1</v>
      </c>
      <c r="R435">
        <v>19</v>
      </c>
      <c r="S435">
        <v>19</v>
      </c>
      <c r="T435">
        <v>19</v>
      </c>
      <c r="U435">
        <v>1</v>
      </c>
      <c r="V435">
        <v>19</v>
      </c>
      <c r="W435">
        <v>3</v>
      </c>
      <c r="X435">
        <v>1</v>
      </c>
      <c r="Y435">
        <v>19</v>
      </c>
    </row>
    <row r="436" spans="13:25" x14ac:dyDescent="0.35">
      <c r="M436" s="7" t="s">
        <v>478</v>
      </c>
      <c r="N436">
        <v>5</v>
      </c>
      <c r="O436">
        <v>21</v>
      </c>
      <c r="P436">
        <v>2</v>
      </c>
      <c r="Q436">
        <v>1</v>
      </c>
      <c r="R436">
        <v>21</v>
      </c>
      <c r="S436">
        <v>21</v>
      </c>
      <c r="T436">
        <v>21</v>
      </c>
      <c r="U436">
        <v>1</v>
      </c>
      <c r="V436">
        <v>21</v>
      </c>
      <c r="W436">
        <v>3</v>
      </c>
      <c r="X436">
        <v>1</v>
      </c>
      <c r="Y436">
        <v>21</v>
      </c>
    </row>
    <row r="437" spans="13:25" x14ac:dyDescent="0.35">
      <c r="M437" s="7" t="s">
        <v>181</v>
      </c>
      <c r="N437">
        <v>5</v>
      </c>
      <c r="O437">
        <v>7</v>
      </c>
      <c r="P437">
        <v>2</v>
      </c>
      <c r="Q437">
        <v>1</v>
      </c>
      <c r="R437">
        <v>7</v>
      </c>
      <c r="S437">
        <v>7</v>
      </c>
      <c r="T437">
        <v>7</v>
      </c>
      <c r="U437">
        <v>1</v>
      </c>
      <c r="V437">
        <v>7</v>
      </c>
      <c r="W437">
        <v>3</v>
      </c>
      <c r="X437">
        <v>1</v>
      </c>
      <c r="Y437">
        <v>7</v>
      </c>
    </row>
    <row r="438" spans="13:25" x14ac:dyDescent="0.35">
      <c r="M438" s="7" t="s">
        <v>217</v>
      </c>
      <c r="N438">
        <v>5</v>
      </c>
      <c r="O438">
        <v>6</v>
      </c>
      <c r="P438">
        <v>2</v>
      </c>
      <c r="Q438">
        <v>1</v>
      </c>
      <c r="R438">
        <v>6</v>
      </c>
      <c r="S438">
        <v>6</v>
      </c>
      <c r="T438">
        <v>6</v>
      </c>
      <c r="U438">
        <v>1</v>
      </c>
      <c r="V438">
        <v>6</v>
      </c>
      <c r="W438">
        <v>3</v>
      </c>
      <c r="X438">
        <v>1</v>
      </c>
      <c r="Y438">
        <v>6</v>
      </c>
    </row>
    <row r="439" spans="13:25" x14ac:dyDescent="0.35">
      <c r="M439" s="7" t="s">
        <v>213</v>
      </c>
      <c r="N439">
        <v>5</v>
      </c>
      <c r="O439">
        <v>19</v>
      </c>
      <c r="P439">
        <v>2</v>
      </c>
      <c r="Q439">
        <v>1</v>
      </c>
      <c r="R439">
        <v>19</v>
      </c>
      <c r="S439">
        <v>19</v>
      </c>
      <c r="T439">
        <v>19</v>
      </c>
      <c r="U439">
        <v>1</v>
      </c>
      <c r="V439">
        <v>19</v>
      </c>
      <c r="W439">
        <v>3</v>
      </c>
      <c r="X439">
        <v>1</v>
      </c>
      <c r="Y439">
        <v>19</v>
      </c>
    </row>
    <row r="440" spans="13:25" x14ac:dyDescent="0.35">
      <c r="M440" s="7" t="s">
        <v>208</v>
      </c>
      <c r="N440">
        <v>5</v>
      </c>
      <c r="O440">
        <v>14</v>
      </c>
      <c r="P440">
        <v>2</v>
      </c>
      <c r="Q440">
        <v>1</v>
      </c>
      <c r="R440">
        <v>14</v>
      </c>
      <c r="S440">
        <v>14</v>
      </c>
      <c r="T440">
        <v>14</v>
      </c>
      <c r="U440">
        <v>1</v>
      </c>
      <c r="V440">
        <v>14</v>
      </c>
      <c r="W440">
        <v>3</v>
      </c>
      <c r="X440">
        <v>1</v>
      </c>
      <c r="Y440">
        <v>14</v>
      </c>
    </row>
    <row r="441" spans="13:25" x14ac:dyDescent="0.35">
      <c r="M441" s="7" t="s">
        <v>210</v>
      </c>
      <c r="N441">
        <v>5</v>
      </c>
      <c r="O441">
        <v>16</v>
      </c>
      <c r="P441">
        <v>2</v>
      </c>
      <c r="Q441">
        <v>1</v>
      </c>
      <c r="R441">
        <v>16</v>
      </c>
      <c r="S441">
        <v>16</v>
      </c>
      <c r="T441">
        <v>16</v>
      </c>
      <c r="U441">
        <v>1</v>
      </c>
      <c r="V441">
        <v>16</v>
      </c>
      <c r="W441">
        <v>3</v>
      </c>
      <c r="X441">
        <v>1</v>
      </c>
      <c r="Y441">
        <v>16</v>
      </c>
    </row>
    <row r="442" spans="13:25" x14ac:dyDescent="0.35">
      <c r="M442" s="7" t="s">
        <v>180</v>
      </c>
      <c r="N442">
        <v>5</v>
      </c>
      <c r="O442">
        <v>6</v>
      </c>
      <c r="P442">
        <v>2</v>
      </c>
      <c r="Q442">
        <v>1</v>
      </c>
      <c r="R442">
        <v>6</v>
      </c>
      <c r="S442">
        <v>6</v>
      </c>
      <c r="T442">
        <v>6</v>
      </c>
      <c r="U442">
        <v>1</v>
      </c>
      <c r="V442">
        <v>6</v>
      </c>
      <c r="W442">
        <v>3</v>
      </c>
      <c r="X442">
        <v>1</v>
      </c>
      <c r="Y442">
        <v>6</v>
      </c>
    </row>
    <row r="443" spans="13:25" x14ac:dyDescent="0.35">
      <c r="M443" s="7" t="s">
        <v>172</v>
      </c>
      <c r="N443">
        <v>5</v>
      </c>
      <c r="O443">
        <v>27</v>
      </c>
      <c r="P443">
        <v>2</v>
      </c>
      <c r="Q443">
        <v>1</v>
      </c>
      <c r="R443">
        <v>27</v>
      </c>
      <c r="S443">
        <v>27</v>
      </c>
      <c r="T443">
        <v>27</v>
      </c>
      <c r="U443">
        <v>1</v>
      </c>
      <c r="V443">
        <v>27</v>
      </c>
      <c r="W443">
        <v>3</v>
      </c>
      <c r="X443">
        <v>1</v>
      </c>
      <c r="Y443">
        <v>27</v>
      </c>
    </row>
    <row r="444" spans="13:25" x14ac:dyDescent="0.35">
      <c r="M444" s="7" t="s">
        <v>37</v>
      </c>
      <c r="N444">
        <v>15</v>
      </c>
      <c r="O444">
        <v>1</v>
      </c>
      <c r="P444">
        <v>2</v>
      </c>
      <c r="Q444">
        <v>1</v>
      </c>
      <c r="R444">
        <v>1</v>
      </c>
      <c r="S444">
        <v>1</v>
      </c>
      <c r="T444">
        <v>1</v>
      </c>
      <c r="U444">
        <v>1</v>
      </c>
      <c r="V444">
        <v>1</v>
      </c>
      <c r="W444">
        <v>1</v>
      </c>
      <c r="X444">
        <v>1</v>
      </c>
      <c r="Y444">
        <v>1</v>
      </c>
    </row>
    <row r="445" spans="13:25" x14ac:dyDescent="0.35">
      <c r="M445" s="7" t="s">
        <v>167</v>
      </c>
      <c r="N445">
        <v>5</v>
      </c>
      <c r="O445">
        <v>22</v>
      </c>
      <c r="P445">
        <v>2</v>
      </c>
      <c r="Q445">
        <v>1</v>
      </c>
      <c r="R445">
        <v>22</v>
      </c>
      <c r="S445">
        <v>22</v>
      </c>
      <c r="T445">
        <v>22</v>
      </c>
      <c r="U445">
        <v>1</v>
      </c>
      <c r="V445">
        <v>22</v>
      </c>
      <c r="W445">
        <v>3</v>
      </c>
      <c r="X445">
        <v>1</v>
      </c>
      <c r="Y445">
        <v>22</v>
      </c>
    </row>
    <row r="446" spans="13:25" x14ac:dyDescent="0.35">
      <c r="M446" s="7" t="s">
        <v>159</v>
      </c>
      <c r="N446">
        <v>5</v>
      </c>
      <c r="O446">
        <v>14</v>
      </c>
      <c r="P446">
        <v>2</v>
      </c>
      <c r="Q446">
        <v>1</v>
      </c>
      <c r="R446">
        <v>14</v>
      </c>
      <c r="S446">
        <v>14</v>
      </c>
      <c r="T446">
        <v>14</v>
      </c>
      <c r="U446">
        <v>1</v>
      </c>
      <c r="V446">
        <v>14</v>
      </c>
      <c r="W446">
        <v>3</v>
      </c>
      <c r="X446">
        <v>1</v>
      </c>
      <c r="Y446">
        <v>14</v>
      </c>
    </row>
    <row r="447" spans="13:25" x14ac:dyDescent="0.35">
      <c r="M447" s="7" t="s">
        <v>144</v>
      </c>
      <c r="N447">
        <v>5</v>
      </c>
      <c r="O447">
        <v>16</v>
      </c>
      <c r="P447">
        <v>2</v>
      </c>
      <c r="Q447">
        <v>1</v>
      </c>
      <c r="R447">
        <v>16</v>
      </c>
      <c r="S447">
        <v>16</v>
      </c>
      <c r="T447">
        <v>16</v>
      </c>
      <c r="U447">
        <v>1</v>
      </c>
      <c r="V447">
        <v>16</v>
      </c>
      <c r="W447">
        <v>3</v>
      </c>
      <c r="X447">
        <v>1</v>
      </c>
      <c r="Y447">
        <v>16</v>
      </c>
    </row>
    <row r="448" spans="13:25" x14ac:dyDescent="0.35">
      <c r="M448" s="7" t="s">
        <v>143</v>
      </c>
      <c r="N448">
        <v>5</v>
      </c>
      <c r="O448">
        <v>15</v>
      </c>
      <c r="P448">
        <v>2</v>
      </c>
      <c r="Q448">
        <v>1</v>
      </c>
      <c r="R448">
        <v>15</v>
      </c>
      <c r="S448">
        <v>15</v>
      </c>
      <c r="T448">
        <v>15</v>
      </c>
      <c r="U448">
        <v>1</v>
      </c>
      <c r="V448">
        <v>15</v>
      </c>
      <c r="W448">
        <v>3</v>
      </c>
      <c r="X448">
        <v>1</v>
      </c>
      <c r="Y448">
        <v>15</v>
      </c>
    </row>
    <row r="449" spans="13:25" x14ac:dyDescent="0.35">
      <c r="M449" s="7" t="s">
        <v>142</v>
      </c>
      <c r="N449">
        <v>5</v>
      </c>
      <c r="O449">
        <v>14</v>
      </c>
      <c r="P449">
        <v>2</v>
      </c>
      <c r="Q449">
        <v>1</v>
      </c>
      <c r="R449">
        <v>14</v>
      </c>
      <c r="S449">
        <v>14</v>
      </c>
      <c r="T449">
        <v>14</v>
      </c>
      <c r="U449">
        <v>1</v>
      </c>
      <c r="V449">
        <v>14</v>
      </c>
      <c r="W449">
        <v>3</v>
      </c>
      <c r="X449">
        <v>1</v>
      </c>
      <c r="Y449">
        <v>14</v>
      </c>
    </row>
    <row r="450" spans="13:25" x14ac:dyDescent="0.35">
      <c r="M450" s="7" t="s">
        <v>82</v>
      </c>
      <c r="N450">
        <v>5</v>
      </c>
      <c r="O450">
        <v>5</v>
      </c>
      <c r="P450">
        <v>2</v>
      </c>
      <c r="Q450">
        <v>1</v>
      </c>
      <c r="R450">
        <v>5</v>
      </c>
      <c r="S450">
        <v>5</v>
      </c>
      <c r="T450">
        <v>5</v>
      </c>
      <c r="U450">
        <v>1</v>
      </c>
      <c r="V450">
        <v>5</v>
      </c>
      <c r="W450">
        <v>3</v>
      </c>
      <c r="X450">
        <v>1</v>
      </c>
      <c r="Y450">
        <v>5</v>
      </c>
    </row>
    <row r="451" spans="13:25" x14ac:dyDescent="0.35">
      <c r="M451" s="7" t="s">
        <v>487</v>
      </c>
      <c r="N451">
        <v>18</v>
      </c>
      <c r="O451">
        <v>29</v>
      </c>
      <c r="P451">
        <v>2</v>
      </c>
      <c r="Q451">
        <v>1</v>
      </c>
      <c r="R451">
        <v>29</v>
      </c>
      <c r="S451">
        <v>29</v>
      </c>
      <c r="T451">
        <v>29</v>
      </c>
      <c r="U451">
        <v>1</v>
      </c>
      <c r="V451">
        <v>29</v>
      </c>
      <c r="W451">
        <v>3</v>
      </c>
      <c r="X451">
        <v>1</v>
      </c>
      <c r="Y451">
        <v>29</v>
      </c>
    </row>
    <row r="452" spans="13:25" x14ac:dyDescent="0.35">
      <c r="M452" s="7" t="s">
        <v>104</v>
      </c>
      <c r="N452">
        <v>5</v>
      </c>
      <c r="O452">
        <v>3</v>
      </c>
      <c r="P452">
        <v>2</v>
      </c>
      <c r="Q452">
        <v>1</v>
      </c>
      <c r="R452">
        <v>3</v>
      </c>
      <c r="S452">
        <v>3</v>
      </c>
      <c r="T452">
        <v>3</v>
      </c>
      <c r="U452">
        <v>1</v>
      </c>
      <c r="V452">
        <v>3</v>
      </c>
      <c r="W452">
        <v>3</v>
      </c>
      <c r="X452">
        <v>1</v>
      </c>
      <c r="Y452">
        <v>3</v>
      </c>
    </row>
    <row r="453" spans="13:25" x14ac:dyDescent="0.35">
      <c r="M453" s="7" t="s">
        <v>219</v>
      </c>
      <c r="N453">
        <v>5</v>
      </c>
      <c r="O453">
        <v>8</v>
      </c>
      <c r="P453">
        <v>2</v>
      </c>
      <c r="Q453">
        <v>1</v>
      </c>
      <c r="R453">
        <v>8</v>
      </c>
      <c r="S453">
        <v>8</v>
      </c>
      <c r="T453">
        <v>8</v>
      </c>
      <c r="U453">
        <v>1</v>
      </c>
      <c r="V453">
        <v>8</v>
      </c>
      <c r="W453">
        <v>3</v>
      </c>
      <c r="X453">
        <v>1</v>
      </c>
      <c r="Y453">
        <v>8</v>
      </c>
    </row>
    <row r="454" spans="13:25" x14ac:dyDescent="0.35">
      <c r="M454" s="7" t="s">
        <v>179</v>
      </c>
      <c r="N454">
        <v>5</v>
      </c>
      <c r="O454">
        <v>5</v>
      </c>
      <c r="P454">
        <v>2</v>
      </c>
      <c r="Q454">
        <v>1</v>
      </c>
      <c r="R454">
        <v>5</v>
      </c>
      <c r="S454">
        <v>5</v>
      </c>
      <c r="T454">
        <v>5</v>
      </c>
      <c r="U454">
        <v>1</v>
      </c>
      <c r="V454">
        <v>5</v>
      </c>
      <c r="W454">
        <v>3</v>
      </c>
      <c r="X454">
        <v>1</v>
      </c>
      <c r="Y454">
        <v>5</v>
      </c>
    </row>
    <row r="455" spans="13:25" x14ac:dyDescent="0.35">
      <c r="M455" s="7" t="s">
        <v>89</v>
      </c>
      <c r="N455">
        <v>5</v>
      </c>
      <c r="O455">
        <v>11</v>
      </c>
      <c r="P455">
        <v>2</v>
      </c>
      <c r="Q455">
        <v>1</v>
      </c>
      <c r="R455">
        <v>11</v>
      </c>
      <c r="S455">
        <v>11</v>
      </c>
      <c r="T455">
        <v>11</v>
      </c>
      <c r="U455">
        <v>1</v>
      </c>
      <c r="V455">
        <v>11</v>
      </c>
      <c r="W455">
        <v>3</v>
      </c>
      <c r="X455">
        <v>1</v>
      </c>
      <c r="Y455">
        <v>11</v>
      </c>
    </row>
    <row r="456" spans="13:25" x14ac:dyDescent="0.35">
      <c r="M456" s="7" t="s">
        <v>467</v>
      </c>
      <c r="N456">
        <v>5</v>
      </c>
      <c r="O456">
        <v>10</v>
      </c>
      <c r="P456">
        <v>2</v>
      </c>
      <c r="Q456">
        <v>1</v>
      </c>
      <c r="R456">
        <v>10</v>
      </c>
      <c r="S456">
        <v>10</v>
      </c>
      <c r="T456">
        <v>10</v>
      </c>
      <c r="U456">
        <v>1</v>
      </c>
      <c r="V456">
        <v>10</v>
      </c>
      <c r="W456">
        <v>3</v>
      </c>
      <c r="X456">
        <v>1</v>
      </c>
      <c r="Y456">
        <v>10</v>
      </c>
    </row>
    <row r="457" spans="13:25" x14ac:dyDescent="0.35">
      <c r="M457" s="7" t="s">
        <v>459</v>
      </c>
      <c r="N457">
        <v>11</v>
      </c>
      <c r="O457">
        <v>2</v>
      </c>
      <c r="P457">
        <v>2</v>
      </c>
      <c r="Q457">
        <v>1</v>
      </c>
      <c r="R457">
        <v>2</v>
      </c>
      <c r="S457">
        <v>2</v>
      </c>
      <c r="T457">
        <v>2</v>
      </c>
      <c r="U457">
        <v>1</v>
      </c>
      <c r="V457">
        <v>2</v>
      </c>
      <c r="W457">
        <v>3</v>
      </c>
      <c r="X457">
        <v>1</v>
      </c>
      <c r="Y457">
        <v>2</v>
      </c>
    </row>
    <row r="458" spans="13:25" x14ac:dyDescent="0.35">
      <c r="M458" s="7" t="s">
        <v>484</v>
      </c>
      <c r="N458">
        <v>15</v>
      </c>
      <c r="O458">
        <v>26</v>
      </c>
      <c r="P458">
        <v>2</v>
      </c>
      <c r="Q458">
        <v>1</v>
      </c>
      <c r="R458">
        <v>26</v>
      </c>
      <c r="S458">
        <v>26</v>
      </c>
      <c r="T458">
        <v>26</v>
      </c>
      <c r="U458">
        <v>1</v>
      </c>
      <c r="V458">
        <v>26</v>
      </c>
      <c r="W458">
        <v>3</v>
      </c>
      <c r="X458">
        <v>1</v>
      </c>
      <c r="Y458">
        <v>26</v>
      </c>
    </row>
    <row r="459" spans="13:25" x14ac:dyDescent="0.35">
      <c r="M459" s="7" t="s">
        <v>453</v>
      </c>
      <c r="N459">
        <v>20</v>
      </c>
      <c r="O459">
        <v>26</v>
      </c>
      <c r="P459">
        <v>2</v>
      </c>
      <c r="Q459">
        <v>1</v>
      </c>
      <c r="R459">
        <v>26</v>
      </c>
      <c r="S459">
        <v>26</v>
      </c>
      <c r="T459">
        <v>26</v>
      </c>
      <c r="U459">
        <v>1</v>
      </c>
      <c r="V459">
        <v>26</v>
      </c>
      <c r="W459">
        <v>3</v>
      </c>
      <c r="X459">
        <v>1</v>
      </c>
      <c r="Y459">
        <v>26</v>
      </c>
    </row>
    <row r="460" spans="13:25" x14ac:dyDescent="0.35">
      <c r="M460" s="7" t="s">
        <v>463</v>
      </c>
      <c r="N460">
        <v>5</v>
      </c>
      <c r="O460">
        <v>7</v>
      </c>
      <c r="P460">
        <v>2</v>
      </c>
      <c r="Q460">
        <v>1</v>
      </c>
      <c r="R460">
        <v>7</v>
      </c>
      <c r="S460">
        <v>7</v>
      </c>
      <c r="T460">
        <v>7</v>
      </c>
      <c r="U460">
        <v>1</v>
      </c>
      <c r="V460">
        <v>7</v>
      </c>
      <c r="W460">
        <v>3</v>
      </c>
      <c r="X460">
        <v>1</v>
      </c>
      <c r="Y460">
        <v>7</v>
      </c>
    </row>
    <row r="461" spans="13:25" x14ac:dyDescent="0.35">
      <c r="M461" s="7" t="s">
        <v>458</v>
      </c>
      <c r="N461">
        <v>7</v>
      </c>
      <c r="O461">
        <v>1</v>
      </c>
      <c r="P461">
        <v>2</v>
      </c>
      <c r="Q461">
        <v>1</v>
      </c>
      <c r="R461">
        <v>1</v>
      </c>
      <c r="S461">
        <v>1</v>
      </c>
      <c r="T461">
        <v>1</v>
      </c>
      <c r="U461">
        <v>1</v>
      </c>
      <c r="V461">
        <v>1</v>
      </c>
      <c r="W461">
        <v>3</v>
      </c>
      <c r="X461">
        <v>1</v>
      </c>
      <c r="Y461">
        <v>1</v>
      </c>
    </row>
    <row r="462" spans="13:25" x14ac:dyDescent="0.35">
      <c r="M462" s="7" t="s">
        <v>457</v>
      </c>
      <c r="N462">
        <v>6</v>
      </c>
      <c r="O462">
        <v>30</v>
      </c>
      <c r="P462">
        <v>2</v>
      </c>
      <c r="Q462">
        <v>1</v>
      </c>
      <c r="R462">
        <v>30</v>
      </c>
      <c r="S462">
        <v>30</v>
      </c>
      <c r="T462">
        <v>30</v>
      </c>
      <c r="U462">
        <v>1</v>
      </c>
      <c r="V462">
        <v>30</v>
      </c>
      <c r="W462">
        <v>3</v>
      </c>
      <c r="X462">
        <v>1</v>
      </c>
      <c r="Y462">
        <v>30</v>
      </c>
    </row>
    <row r="463" spans="13:25" x14ac:dyDescent="0.35">
      <c r="M463" s="7" t="s">
        <v>452</v>
      </c>
      <c r="N463">
        <v>21</v>
      </c>
      <c r="O463">
        <v>25</v>
      </c>
      <c r="P463">
        <v>2</v>
      </c>
      <c r="Q463">
        <v>1</v>
      </c>
      <c r="R463">
        <v>25</v>
      </c>
      <c r="S463">
        <v>25</v>
      </c>
      <c r="T463">
        <v>25</v>
      </c>
      <c r="U463">
        <v>1</v>
      </c>
      <c r="V463">
        <v>25</v>
      </c>
      <c r="W463">
        <v>3</v>
      </c>
      <c r="X463">
        <v>1</v>
      </c>
      <c r="Y463">
        <v>25</v>
      </c>
    </row>
    <row r="464" spans="13:25" x14ac:dyDescent="0.35">
      <c r="M464" s="7" t="s">
        <v>462</v>
      </c>
      <c r="N464">
        <v>5</v>
      </c>
      <c r="O464">
        <v>6</v>
      </c>
      <c r="P464">
        <v>2</v>
      </c>
      <c r="Q464">
        <v>1</v>
      </c>
      <c r="R464">
        <v>6</v>
      </c>
      <c r="S464">
        <v>6</v>
      </c>
      <c r="T464">
        <v>6</v>
      </c>
      <c r="U464">
        <v>1</v>
      </c>
      <c r="V464">
        <v>6</v>
      </c>
      <c r="W464">
        <v>3</v>
      </c>
      <c r="X464">
        <v>1</v>
      </c>
      <c r="Y464">
        <v>6</v>
      </c>
    </row>
    <row r="465" spans="13:25" x14ac:dyDescent="0.35">
      <c r="M465" s="7" t="s">
        <v>456</v>
      </c>
      <c r="N465">
        <v>9</v>
      </c>
      <c r="O465">
        <v>29</v>
      </c>
      <c r="P465">
        <v>2</v>
      </c>
      <c r="Q465">
        <v>1</v>
      </c>
      <c r="R465">
        <v>29</v>
      </c>
      <c r="S465">
        <v>29</v>
      </c>
      <c r="T465">
        <v>29</v>
      </c>
      <c r="U465">
        <v>1</v>
      </c>
      <c r="V465">
        <v>29</v>
      </c>
      <c r="W465">
        <v>3</v>
      </c>
      <c r="X465">
        <v>1</v>
      </c>
      <c r="Y465">
        <v>29</v>
      </c>
    </row>
    <row r="466" spans="13:25" x14ac:dyDescent="0.35">
      <c r="M466" s="7" t="s">
        <v>483</v>
      </c>
      <c r="N466">
        <v>5</v>
      </c>
      <c r="O466">
        <v>25</v>
      </c>
      <c r="P466">
        <v>2</v>
      </c>
      <c r="Q466">
        <v>1</v>
      </c>
      <c r="R466">
        <v>25</v>
      </c>
      <c r="S466">
        <v>25</v>
      </c>
      <c r="T466">
        <v>25</v>
      </c>
      <c r="U466">
        <v>1</v>
      </c>
      <c r="V466">
        <v>25</v>
      </c>
      <c r="W466">
        <v>3</v>
      </c>
      <c r="X466">
        <v>1</v>
      </c>
      <c r="Y466">
        <v>25</v>
      </c>
    </row>
    <row r="467" spans="13:25" x14ac:dyDescent="0.35">
      <c r="M467" s="7" t="s">
        <v>455</v>
      </c>
      <c r="N467">
        <v>25</v>
      </c>
      <c r="O467">
        <v>28</v>
      </c>
      <c r="P467">
        <v>2</v>
      </c>
      <c r="Q467">
        <v>1</v>
      </c>
      <c r="R467">
        <v>28</v>
      </c>
      <c r="S467">
        <v>28</v>
      </c>
      <c r="T467">
        <v>28</v>
      </c>
      <c r="U467">
        <v>1</v>
      </c>
      <c r="V467">
        <v>28</v>
      </c>
      <c r="W467">
        <v>3</v>
      </c>
      <c r="X467">
        <v>1</v>
      </c>
      <c r="Y467">
        <v>28</v>
      </c>
    </row>
    <row r="468" spans="13:25" x14ac:dyDescent="0.35">
      <c r="M468" s="7" t="s">
        <v>461</v>
      </c>
      <c r="N468">
        <v>5</v>
      </c>
      <c r="O468">
        <v>5</v>
      </c>
      <c r="P468">
        <v>2</v>
      </c>
      <c r="Q468">
        <v>1</v>
      </c>
      <c r="R468">
        <v>5</v>
      </c>
      <c r="S468">
        <v>5</v>
      </c>
      <c r="T468">
        <v>5</v>
      </c>
      <c r="U468">
        <v>1</v>
      </c>
      <c r="V468">
        <v>5</v>
      </c>
      <c r="W468">
        <v>3</v>
      </c>
      <c r="X468">
        <v>1</v>
      </c>
      <c r="Y468">
        <v>5</v>
      </c>
    </row>
    <row r="469" spans="13:25" x14ac:dyDescent="0.35">
      <c r="M469" s="7" t="s">
        <v>451</v>
      </c>
      <c r="N469">
        <v>20</v>
      </c>
      <c r="O469">
        <v>24</v>
      </c>
      <c r="P469">
        <v>2</v>
      </c>
      <c r="Q469">
        <v>1</v>
      </c>
      <c r="R469">
        <v>24</v>
      </c>
      <c r="S469">
        <v>24</v>
      </c>
      <c r="T469">
        <v>24</v>
      </c>
      <c r="U469">
        <v>1</v>
      </c>
      <c r="V469">
        <v>24</v>
      </c>
      <c r="W469">
        <v>3</v>
      </c>
      <c r="X469">
        <v>1</v>
      </c>
      <c r="Y469">
        <v>24</v>
      </c>
    </row>
    <row r="470" spans="13:25" x14ac:dyDescent="0.35">
      <c r="M470" s="7" t="s">
        <v>454</v>
      </c>
      <c r="N470">
        <v>24</v>
      </c>
      <c r="O470">
        <v>27</v>
      </c>
      <c r="P470">
        <v>2</v>
      </c>
      <c r="Q470">
        <v>1</v>
      </c>
      <c r="R470">
        <v>27</v>
      </c>
      <c r="S470">
        <v>27</v>
      </c>
      <c r="T470">
        <v>27</v>
      </c>
      <c r="U470">
        <v>1</v>
      </c>
      <c r="V470">
        <v>27</v>
      </c>
      <c r="W470">
        <v>3</v>
      </c>
      <c r="X470">
        <v>1</v>
      </c>
      <c r="Y470">
        <v>27</v>
      </c>
    </row>
    <row r="471" spans="13:25" x14ac:dyDescent="0.35">
      <c r="M471" s="7" t="s">
        <v>449</v>
      </c>
      <c r="N471">
        <v>20</v>
      </c>
      <c r="O471">
        <v>23</v>
      </c>
      <c r="P471">
        <v>2</v>
      </c>
      <c r="Q471">
        <v>1</v>
      </c>
      <c r="R471">
        <v>23</v>
      </c>
      <c r="S471">
        <v>23</v>
      </c>
      <c r="T471">
        <v>23</v>
      </c>
      <c r="U471">
        <v>1</v>
      </c>
      <c r="V471">
        <v>23</v>
      </c>
      <c r="W471">
        <v>3</v>
      </c>
      <c r="X471">
        <v>1</v>
      </c>
      <c r="Y471">
        <v>23</v>
      </c>
    </row>
    <row r="472" spans="13:25" x14ac:dyDescent="0.35">
      <c r="M472" s="7" t="s">
        <v>460</v>
      </c>
      <c r="N472">
        <v>5</v>
      </c>
      <c r="O472">
        <v>21</v>
      </c>
      <c r="P472">
        <v>2</v>
      </c>
      <c r="Q472">
        <v>1</v>
      </c>
      <c r="R472">
        <v>21</v>
      </c>
      <c r="S472">
        <v>21</v>
      </c>
      <c r="T472">
        <v>21</v>
      </c>
      <c r="U472">
        <v>1</v>
      </c>
      <c r="V472">
        <v>21</v>
      </c>
      <c r="W472">
        <v>3</v>
      </c>
      <c r="X472">
        <v>1</v>
      </c>
      <c r="Y472">
        <v>21</v>
      </c>
    </row>
    <row r="473" spans="13:25" x14ac:dyDescent="0.35">
      <c r="M473" s="7" t="s">
        <v>532</v>
      </c>
      <c r="N473">
        <v>5</v>
      </c>
      <c r="O473">
        <v>17</v>
      </c>
      <c r="P473">
        <v>2</v>
      </c>
      <c r="Q473">
        <v>1</v>
      </c>
      <c r="R473">
        <v>17</v>
      </c>
      <c r="S473">
        <v>17</v>
      </c>
      <c r="T473">
        <v>17</v>
      </c>
      <c r="U473">
        <v>1</v>
      </c>
      <c r="V473">
        <v>17</v>
      </c>
      <c r="W473">
        <v>3</v>
      </c>
      <c r="X473">
        <v>1</v>
      </c>
      <c r="Y473">
        <v>17</v>
      </c>
    </row>
    <row r="474" spans="13:25" x14ac:dyDescent="0.35">
      <c r="M474" s="7" t="s">
        <v>276</v>
      </c>
      <c r="N474">
        <v>5</v>
      </c>
      <c r="O474">
        <v>12</v>
      </c>
      <c r="P474">
        <v>2</v>
      </c>
      <c r="Q474">
        <v>1</v>
      </c>
      <c r="R474">
        <v>12</v>
      </c>
      <c r="S474">
        <v>12</v>
      </c>
      <c r="T474">
        <v>12</v>
      </c>
      <c r="U474">
        <v>1</v>
      </c>
      <c r="V474">
        <v>12</v>
      </c>
      <c r="W474">
        <v>3</v>
      </c>
      <c r="X474">
        <v>1</v>
      </c>
      <c r="Y474">
        <v>12</v>
      </c>
    </row>
    <row r="475" spans="13:25" x14ac:dyDescent="0.35">
      <c r="M475" s="7" t="s">
        <v>303</v>
      </c>
      <c r="N475">
        <v>5</v>
      </c>
      <c r="O475">
        <v>22</v>
      </c>
      <c r="P475">
        <v>2</v>
      </c>
      <c r="Q475">
        <v>1</v>
      </c>
      <c r="R475">
        <v>22</v>
      </c>
      <c r="S475">
        <v>22</v>
      </c>
      <c r="T475">
        <v>22</v>
      </c>
      <c r="U475">
        <v>1</v>
      </c>
      <c r="V475">
        <v>22</v>
      </c>
      <c r="W475">
        <v>3</v>
      </c>
      <c r="X475">
        <v>1</v>
      </c>
      <c r="Y475">
        <v>22</v>
      </c>
    </row>
    <row r="476" spans="13:25" x14ac:dyDescent="0.35">
      <c r="M476" s="7" t="s">
        <v>277</v>
      </c>
      <c r="N476">
        <v>5</v>
      </c>
      <c r="O476">
        <v>13</v>
      </c>
      <c r="P476">
        <v>2</v>
      </c>
      <c r="Q476">
        <v>1</v>
      </c>
      <c r="R476">
        <v>13</v>
      </c>
      <c r="S476">
        <v>13</v>
      </c>
      <c r="T476">
        <v>13</v>
      </c>
      <c r="U476">
        <v>1</v>
      </c>
      <c r="V476">
        <v>13</v>
      </c>
      <c r="W476">
        <v>3</v>
      </c>
      <c r="X476">
        <v>1</v>
      </c>
      <c r="Y476">
        <v>13</v>
      </c>
    </row>
    <row r="477" spans="13:25" x14ac:dyDescent="0.35">
      <c r="M477" s="7" t="s">
        <v>264</v>
      </c>
      <c r="N477">
        <v>5</v>
      </c>
      <c r="O477">
        <v>22</v>
      </c>
      <c r="P477">
        <v>2</v>
      </c>
      <c r="Q477">
        <v>1</v>
      </c>
      <c r="R477">
        <v>22</v>
      </c>
      <c r="S477">
        <v>22</v>
      </c>
      <c r="T477">
        <v>22</v>
      </c>
      <c r="U477">
        <v>1</v>
      </c>
      <c r="V477">
        <v>22</v>
      </c>
      <c r="W477">
        <v>3</v>
      </c>
      <c r="X477">
        <v>1</v>
      </c>
      <c r="Y477">
        <v>22</v>
      </c>
    </row>
    <row r="478" spans="13:25" x14ac:dyDescent="0.35">
      <c r="M478" s="7" t="s">
        <v>272</v>
      </c>
      <c r="N478">
        <v>5</v>
      </c>
      <c r="O478">
        <v>30</v>
      </c>
      <c r="P478">
        <v>2</v>
      </c>
      <c r="Q478">
        <v>1</v>
      </c>
      <c r="R478">
        <v>30</v>
      </c>
      <c r="S478">
        <v>30</v>
      </c>
      <c r="T478">
        <v>30</v>
      </c>
      <c r="U478">
        <v>1</v>
      </c>
      <c r="V478">
        <v>30</v>
      </c>
      <c r="W478">
        <v>3</v>
      </c>
      <c r="X478">
        <v>1</v>
      </c>
      <c r="Y478">
        <v>30</v>
      </c>
    </row>
    <row r="479" spans="13:25" x14ac:dyDescent="0.35">
      <c r="M479" s="7" t="s">
        <v>266</v>
      </c>
      <c r="N479">
        <v>5</v>
      </c>
      <c r="O479">
        <v>24</v>
      </c>
      <c r="P479">
        <v>2</v>
      </c>
      <c r="Q479">
        <v>1</v>
      </c>
      <c r="R479">
        <v>24</v>
      </c>
      <c r="S479">
        <v>24</v>
      </c>
      <c r="T479">
        <v>24</v>
      </c>
      <c r="U479">
        <v>1</v>
      </c>
      <c r="V479">
        <v>24</v>
      </c>
      <c r="W479">
        <v>3</v>
      </c>
      <c r="X479">
        <v>1</v>
      </c>
      <c r="Y479">
        <v>24</v>
      </c>
    </row>
    <row r="480" spans="13:25" x14ac:dyDescent="0.35">
      <c r="M480" s="7" t="s">
        <v>296</v>
      </c>
      <c r="N480">
        <v>5</v>
      </c>
      <c r="O480">
        <v>15</v>
      </c>
      <c r="P480">
        <v>2</v>
      </c>
      <c r="Q480">
        <v>1</v>
      </c>
      <c r="R480">
        <v>15</v>
      </c>
      <c r="S480">
        <v>15</v>
      </c>
      <c r="T480">
        <v>15</v>
      </c>
      <c r="U480">
        <v>1</v>
      </c>
      <c r="V480">
        <v>15</v>
      </c>
      <c r="W480">
        <v>3</v>
      </c>
      <c r="X480">
        <v>1</v>
      </c>
      <c r="Y480">
        <v>15</v>
      </c>
    </row>
    <row r="481" spans="13:25" x14ac:dyDescent="0.35">
      <c r="M481" s="7" t="s">
        <v>298</v>
      </c>
      <c r="N481">
        <v>5</v>
      </c>
      <c r="O481">
        <v>17</v>
      </c>
      <c r="P481">
        <v>2</v>
      </c>
      <c r="Q481">
        <v>1</v>
      </c>
      <c r="R481">
        <v>17</v>
      </c>
      <c r="S481">
        <v>17</v>
      </c>
      <c r="T481">
        <v>17</v>
      </c>
      <c r="U481">
        <v>1</v>
      </c>
      <c r="V481">
        <v>17</v>
      </c>
      <c r="W481">
        <v>3</v>
      </c>
      <c r="X481">
        <v>1</v>
      </c>
      <c r="Y481">
        <v>17</v>
      </c>
    </row>
    <row r="482" spans="13:25" x14ac:dyDescent="0.35">
      <c r="M482" s="7" t="s">
        <v>306</v>
      </c>
      <c r="N482">
        <v>5</v>
      </c>
      <c r="O482">
        <v>25</v>
      </c>
      <c r="P482">
        <v>2</v>
      </c>
      <c r="Q482">
        <v>1</v>
      </c>
      <c r="R482">
        <v>25</v>
      </c>
      <c r="S482">
        <v>25</v>
      </c>
      <c r="T482">
        <v>25</v>
      </c>
      <c r="U482">
        <v>1</v>
      </c>
      <c r="V482">
        <v>25</v>
      </c>
      <c r="W482">
        <v>3</v>
      </c>
      <c r="X482">
        <v>1</v>
      </c>
      <c r="Y482">
        <v>25</v>
      </c>
    </row>
    <row r="483" spans="13:25" x14ac:dyDescent="0.35">
      <c r="M483" s="7" t="s">
        <v>302</v>
      </c>
      <c r="N483">
        <v>5</v>
      </c>
      <c r="O483">
        <v>21</v>
      </c>
      <c r="P483">
        <v>2</v>
      </c>
      <c r="Q483">
        <v>1</v>
      </c>
      <c r="R483">
        <v>21</v>
      </c>
      <c r="S483">
        <v>21</v>
      </c>
      <c r="T483">
        <v>21</v>
      </c>
      <c r="U483">
        <v>1</v>
      </c>
      <c r="V483">
        <v>21</v>
      </c>
      <c r="W483">
        <v>3</v>
      </c>
      <c r="X483">
        <v>1</v>
      </c>
      <c r="Y483">
        <v>21</v>
      </c>
    </row>
    <row r="484" spans="13:25" x14ac:dyDescent="0.35">
      <c r="M484" s="7" t="s">
        <v>274</v>
      </c>
      <c r="N484">
        <v>5</v>
      </c>
      <c r="O484">
        <v>2</v>
      </c>
      <c r="P484">
        <v>2</v>
      </c>
      <c r="Q484">
        <v>1</v>
      </c>
      <c r="R484">
        <v>2</v>
      </c>
      <c r="S484">
        <v>2</v>
      </c>
      <c r="T484">
        <v>2</v>
      </c>
      <c r="U484">
        <v>1</v>
      </c>
      <c r="V484">
        <v>2</v>
      </c>
      <c r="W484">
        <v>3</v>
      </c>
      <c r="X484">
        <v>1</v>
      </c>
      <c r="Y484">
        <v>2</v>
      </c>
    </row>
    <row r="485" spans="13:25" x14ac:dyDescent="0.35">
      <c r="M485" s="7" t="s">
        <v>333</v>
      </c>
      <c r="N485">
        <v>5</v>
      </c>
      <c r="O485">
        <v>18</v>
      </c>
      <c r="P485">
        <v>2</v>
      </c>
      <c r="Q485">
        <v>1</v>
      </c>
      <c r="R485">
        <v>18</v>
      </c>
      <c r="S485">
        <v>18</v>
      </c>
      <c r="T485">
        <v>18</v>
      </c>
      <c r="U485">
        <v>1</v>
      </c>
      <c r="V485">
        <v>18</v>
      </c>
      <c r="W485">
        <v>3</v>
      </c>
      <c r="X485">
        <v>1</v>
      </c>
      <c r="Y485">
        <v>18</v>
      </c>
    </row>
    <row r="486" spans="13:25" x14ac:dyDescent="0.35">
      <c r="M486" s="7" t="s">
        <v>263</v>
      </c>
      <c r="N486">
        <v>5</v>
      </c>
      <c r="O486">
        <v>21</v>
      </c>
      <c r="P486">
        <v>2</v>
      </c>
      <c r="Q486">
        <v>1</v>
      </c>
      <c r="R486">
        <v>21</v>
      </c>
      <c r="S486">
        <v>21</v>
      </c>
      <c r="T486">
        <v>21</v>
      </c>
      <c r="U486">
        <v>1</v>
      </c>
      <c r="V486">
        <v>21</v>
      </c>
      <c r="W486">
        <v>3</v>
      </c>
      <c r="X486">
        <v>1</v>
      </c>
      <c r="Y486">
        <v>21</v>
      </c>
    </row>
    <row r="487" spans="13:25" x14ac:dyDescent="0.35">
      <c r="M487" s="7" t="s">
        <v>304</v>
      </c>
      <c r="N487">
        <v>5</v>
      </c>
      <c r="O487">
        <v>23</v>
      </c>
      <c r="P487">
        <v>2</v>
      </c>
      <c r="Q487">
        <v>1</v>
      </c>
      <c r="R487">
        <v>23</v>
      </c>
      <c r="S487">
        <v>23</v>
      </c>
      <c r="T487">
        <v>23</v>
      </c>
      <c r="U487">
        <v>1</v>
      </c>
      <c r="V487">
        <v>23</v>
      </c>
      <c r="W487">
        <v>3</v>
      </c>
      <c r="X487">
        <v>1</v>
      </c>
      <c r="Y487">
        <v>23</v>
      </c>
    </row>
    <row r="488" spans="13:25" x14ac:dyDescent="0.35">
      <c r="M488" s="7" t="s">
        <v>551</v>
      </c>
      <c r="N488">
        <v>25</v>
      </c>
      <c r="O488">
        <v>18</v>
      </c>
      <c r="P488">
        <v>2</v>
      </c>
      <c r="Q488">
        <v>1</v>
      </c>
      <c r="R488">
        <v>18</v>
      </c>
      <c r="S488">
        <v>18</v>
      </c>
      <c r="T488">
        <v>18</v>
      </c>
      <c r="U488">
        <v>1</v>
      </c>
      <c r="V488">
        <v>18</v>
      </c>
      <c r="W488">
        <v>3</v>
      </c>
      <c r="X488">
        <v>1</v>
      </c>
      <c r="Y488">
        <v>18</v>
      </c>
    </row>
    <row r="489" spans="13:25" x14ac:dyDescent="0.35">
      <c r="M489" s="7" t="s">
        <v>555</v>
      </c>
      <c r="N489">
        <v>7</v>
      </c>
      <c r="O489">
        <v>21</v>
      </c>
      <c r="P489">
        <v>2</v>
      </c>
      <c r="Q489">
        <v>1</v>
      </c>
      <c r="R489">
        <v>21</v>
      </c>
      <c r="S489">
        <v>21</v>
      </c>
      <c r="T489">
        <v>21</v>
      </c>
      <c r="U489">
        <v>1</v>
      </c>
      <c r="V489">
        <v>21</v>
      </c>
      <c r="W489">
        <v>3</v>
      </c>
      <c r="X489">
        <v>1</v>
      </c>
      <c r="Y489">
        <v>21</v>
      </c>
    </row>
    <row r="490" spans="13:25" x14ac:dyDescent="0.35">
      <c r="M490" s="7" t="s">
        <v>288</v>
      </c>
      <c r="N490">
        <v>5</v>
      </c>
      <c r="O490">
        <v>7</v>
      </c>
      <c r="P490">
        <v>2</v>
      </c>
      <c r="Q490">
        <v>1</v>
      </c>
      <c r="R490">
        <v>7</v>
      </c>
      <c r="S490">
        <v>7</v>
      </c>
      <c r="T490">
        <v>7</v>
      </c>
      <c r="U490">
        <v>1</v>
      </c>
      <c r="V490">
        <v>7</v>
      </c>
      <c r="W490">
        <v>3</v>
      </c>
      <c r="X490">
        <v>1</v>
      </c>
      <c r="Y490">
        <v>7</v>
      </c>
    </row>
    <row r="491" spans="13:25" x14ac:dyDescent="0.35">
      <c r="M491" s="7" t="s">
        <v>295</v>
      </c>
      <c r="N491">
        <v>5</v>
      </c>
      <c r="O491">
        <v>14</v>
      </c>
      <c r="P491">
        <v>2</v>
      </c>
      <c r="Q491">
        <v>1</v>
      </c>
      <c r="R491">
        <v>14</v>
      </c>
      <c r="S491">
        <v>14</v>
      </c>
      <c r="T491">
        <v>14</v>
      </c>
      <c r="U491">
        <v>1</v>
      </c>
      <c r="V491">
        <v>14</v>
      </c>
      <c r="W491">
        <v>3</v>
      </c>
      <c r="X491">
        <v>1</v>
      </c>
      <c r="Y491">
        <v>14</v>
      </c>
    </row>
    <row r="492" spans="13:25" x14ac:dyDescent="0.35">
      <c r="M492" s="7" t="s">
        <v>284</v>
      </c>
      <c r="N492">
        <v>5</v>
      </c>
      <c r="O492">
        <v>20</v>
      </c>
      <c r="P492">
        <v>2</v>
      </c>
      <c r="Q492">
        <v>1</v>
      </c>
      <c r="R492">
        <v>20</v>
      </c>
      <c r="S492">
        <v>20</v>
      </c>
      <c r="T492">
        <v>20</v>
      </c>
      <c r="U492">
        <v>1</v>
      </c>
      <c r="V492">
        <v>20</v>
      </c>
      <c r="W492">
        <v>3</v>
      </c>
      <c r="X492">
        <v>1</v>
      </c>
      <c r="Y492">
        <v>20</v>
      </c>
    </row>
    <row r="493" spans="13:25" x14ac:dyDescent="0.35">
      <c r="M493" s="7" t="s">
        <v>299</v>
      </c>
      <c r="N493">
        <v>5</v>
      </c>
      <c r="O493">
        <v>18</v>
      </c>
      <c r="P493">
        <v>2</v>
      </c>
      <c r="Q493">
        <v>1</v>
      </c>
      <c r="R493">
        <v>18</v>
      </c>
      <c r="S493">
        <v>18</v>
      </c>
      <c r="T493">
        <v>18</v>
      </c>
      <c r="U493">
        <v>1</v>
      </c>
      <c r="V493">
        <v>18</v>
      </c>
      <c r="W493">
        <v>3</v>
      </c>
      <c r="X493">
        <v>1</v>
      </c>
      <c r="Y493">
        <v>18</v>
      </c>
    </row>
    <row r="494" spans="13:25" x14ac:dyDescent="0.35">
      <c r="M494" s="7" t="s">
        <v>310</v>
      </c>
      <c r="N494">
        <v>5</v>
      </c>
      <c r="O494">
        <v>29</v>
      </c>
      <c r="P494">
        <v>2</v>
      </c>
      <c r="Q494">
        <v>1</v>
      </c>
      <c r="R494">
        <v>29</v>
      </c>
      <c r="S494">
        <v>29</v>
      </c>
      <c r="T494">
        <v>29</v>
      </c>
      <c r="U494">
        <v>1</v>
      </c>
      <c r="V494">
        <v>29</v>
      </c>
      <c r="W494">
        <v>3</v>
      </c>
      <c r="X494">
        <v>1</v>
      </c>
      <c r="Y494">
        <v>29</v>
      </c>
    </row>
    <row r="495" spans="13:25" x14ac:dyDescent="0.35">
      <c r="M495" s="7" t="s">
        <v>279</v>
      </c>
      <c r="N495">
        <v>5</v>
      </c>
      <c r="O495">
        <v>15</v>
      </c>
      <c r="P495">
        <v>2</v>
      </c>
      <c r="Q495">
        <v>1</v>
      </c>
      <c r="R495">
        <v>15</v>
      </c>
      <c r="S495">
        <v>15</v>
      </c>
      <c r="T495">
        <v>15</v>
      </c>
      <c r="U495">
        <v>1</v>
      </c>
      <c r="V495">
        <v>15</v>
      </c>
      <c r="W495">
        <v>3</v>
      </c>
      <c r="X495">
        <v>1</v>
      </c>
      <c r="Y495">
        <v>15</v>
      </c>
    </row>
    <row r="496" spans="13:25" x14ac:dyDescent="0.35">
      <c r="M496" s="7" t="s">
        <v>305</v>
      </c>
      <c r="N496">
        <v>5</v>
      </c>
      <c r="O496">
        <v>24</v>
      </c>
      <c r="P496">
        <v>2</v>
      </c>
      <c r="Q496">
        <v>1</v>
      </c>
      <c r="R496">
        <v>24</v>
      </c>
      <c r="S496">
        <v>24</v>
      </c>
      <c r="T496">
        <v>24</v>
      </c>
      <c r="U496">
        <v>1</v>
      </c>
      <c r="V496">
        <v>24</v>
      </c>
      <c r="W496">
        <v>3</v>
      </c>
      <c r="X496">
        <v>1</v>
      </c>
      <c r="Y496">
        <v>24</v>
      </c>
    </row>
    <row r="497" spans="13:25" x14ac:dyDescent="0.35">
      <c r="M497" s="7" t="s">
        <v>309</v>
      </c>
      <c r="N497">
        <v>5</v>
      </c>
      <c r="O497">
        <v>28</v>
      </c>
      <c r="P497">
        <v>2</v>
      </c>
      <c r="Q497">
        <v>1</v>
      </c>
      <c r="R497">
        <v>28</v>
      </c>
      <c r="S497">
        <v>28</v>
      </c>
      <c r="T497">
        <v>28</v>
      </c>
      <c r="U497">
        <v>1</v>
      </c>
      <c r="V497">
        <v>28</v>
      </c>
      <c r="W497">
        <v>3</v>
      </c>
      <c r="X497">
        <v>1</v>
      </c>
      <c r="Y497">
        <v>28</v>
      </c>
    </row>
    <row r="498" spans="13:25" x14ac:dyDescent="0.35">
      <c r="M498" s="7" t="s">
        <v>319</v>
      </c>
      <c r="N498">
        <v>5</v>
      </c>
      <c r="O498">
        <v>21</v>
      </c>
      <c r="P498">
        <v>2</v>
      </c>
      <c r="Q498">
        <v>1</v>
      </c>
      <c r="R498">
        <v>21</v>
      </c>
      <c r="S498">
        <v>21</v>
      </c>
      <c r="T498">
        <v>21</v>
      </c>
      <c r="U498">
        <v>1</v>
      </c>
      <c r="V498">
        <v>21</v>
      </c>
      <c r="W498">
        <v>3</v>
      </c>
      <c r="X498">
        <v>1</v>
      </c>
      <c r="Y498">
        <v>21</v>
      </c>
    </row>
    <row r="499" spans="13:25" x14ac:dyDescent="0.35">
      <c r="M499" s="7" t="s">
        <v>301</v>
      </c>
      <c r="N499">
        <v>5</v>
      </c>
      <c r="O499">
        <v>20</v>
      </c>
      <c r="P499">
        <v>2</v>
      </c>
      <c r="Q499">
        <v>1</v>
      </c>
      <c r="R499">
        <v>20</v>
      </c>
      <c r="S499">
        <v>20</v>
      </c>
      <c r="T499">
        <v>20</v>
      </c>
      <c r="U499">
        <v>1</v>
      </c>
      <c r="V499">
        <v>20</v>
      </c>
      <c r="W499">
        <v>3</v>
      </c>
      <c r="X499">
        <v>1</v>
      </c>
      <c r="Y499">
        <v>20</v>
      </c>
    </row>
    <row r="500" spans="13:25" x14ac:dyDescent="0.35">
      <c r="M500" s="7" t="s">
        <v>554</v>
      </c>
      <c r="N500">
        <v>6</v>
      </c>
      <c r="O500">
        <v>20</v>
      </c>
      <c r="P500">
        <v>2</v>
      </c>
      <c r="Q500">
        <v>1</v>
      </c>
      <c r="R500">
        <v>20</v>
      </c>
      <c r="S500">
        <v>20</v>
      </c>
      <c r="T500">
        <v>20</v>
      </c>
      <c r="U500">
        <v>1</v>
      </c>
      <c r="V500">
        <v>20</v>
      </c>
      <c r="W500">
        <v>3</v>
      </c>
      <c r="X500">
        <v>1</v>
      </c>
      <c r="Y500">
        <v>20</v>
      </c>
    </row>
    <row r="501" spans="13:25" x14ac:dyDescent="0.35">
      <c r="M501" s="7" t="s">
        <v>260</v>
      </c>
      <c r="N501">
        <v>5</v>
      </c>
      <c r="O501">
        <v>18</v>
      </c>
      <c r="P501">
        <v>2</v>
      </c>
      <c r="Q501">
        <v>1</v>
      </c>
      <c r="R501">
        <v>18</v>
      </c>
      <c r="S501">
        <v>18</v>
      </c>
      <c r="T501">
        <v>18</v>
      </c>
      <c r="U501">
        <v>1</v>
      </c>
      <c r="V501">
        <v>18</v>
      </c>
      <c r="W501">
        <v>3</v>
      </c>
      <c r="X501">
        <v>1</v>
      </c>
      <c r="Y501">
        <v>18</v>
      </c>
    </row>
    <row r="502" spans="13:25" x14ac:dyDescent="0.35">
      <c r="M502" s="7" t="s">
        <v>250</v>
      </c>
      <c r="N502">
        <v>5</v>
      </c>
      <c r="O502">
        <v>8</v>
      </c>
      <c r="P502">
        <v>2</v>
      </c>
      <c r="Q502">
        <v>1</v>
      </c>
      <c r="R502">
        <v>8</v>
      </c>
      <c r="S502">
        <v>8</v>
      </c>
      <c r="T502">
        <v>8</v>
      </c>
      <c r="U502">
        <v>1</v>
      </c>
      <c r="V502">
        <v>8</v>
      </c>
      <c r="W502">
        <v>3</v>
      </c>
      <c r="X502">
        <v>1</v>
      </c>
      <c r="Y502">
        <v>8</v>
      </c>
    </row>
    <row r="503" spans="13:25" x14ac:dyDescent="0.35">
      <c r="M503" s="7" t="s">
        <v>308</v>
      </c>
      <c r="N503">
        <v>5</v>
      </c>
      <c r="O503">
        <v>27</v>
      </c>
      <c r="P503">
        <v>2</v>
      </c>
      <c r="Q503">
        <v>1</v>
      </c>
      <c r="R503">
        <v>27</v>
      </c>
      <c r="S503">
        <v>27</v>
      </c>
      <c r="T503">
        <v>27</v>
      </c>
      <c r="U503">
        <v>1</v>
      </c>
      <c r="V503">
        <v>27</v>
      </c>
      <c r="W503">
        <v>3</v>
      </c>
      <c r="X503">
        <v>1</v>
      </c>
      <c r="Y503">
        <v>27</v>
      </c>
    </row>
    <row r="504" spans="13:25" x14ac:dyDescent="0.35">
      <c r="M504" s="7" t="s">
        <v>252</v>
      </c>
      <c r="N504">
        <v>5</v>
      </c>
      <c r="O504">
        <v>10</v>
      </c>
      <c r="P504">
        <v>2</v>
      </c>
      <c r="Q504">
        <v>1</v>
      </c>
      <c r="R504">
        <v>10</v>
      </c>
      <c r="S504">
        <v>10</v>
      </c>
      <c r="T504">
        <v>10</v>
      </c>
      <c r="U504">
        <v>1</v>
      </c>
      <c r="V504">
        <v>10</v>
      </c>
      <c r="W504">
        <v>3</v>
      </c>
      <c r="X504">
        <v>1</v>
      </c>
      <c r="Y504">
        <v>10</v>
      </c>
    </row>
    <row r="505" spans="13:25" x14ac:dyDescent="0.35">
      <c r="M505" s="7" t="s">
        <v>285</v>
      </c>
      <c r="N505">
        <v>5</v>
      </c>
      <c r="O505">
        <v>21</v>
      </c>
      <c r="P505">
        <v>2</v>
      </c>
      <c r="Q505">
        <v>1</v>
      </c>
      <c r="R505">
        <v>21</v>
      </c>
      <c r="S505">
        <v>21</v>
      </c>
      <c r="T505">
        <v>21</v>
      </c>
      <c r="U505">
        <v>1</v>
      </c>
      <c r="V505">
        <v>21</v>
      </c>
      <c r="W505">
        <v>3</v>
      </c>
      <c r="X505">
        <v>1</v>
      </c>
      <c r="Y505">
        <v>21</v>
      </c>
    </row>
    <row r="506" spans="13:25" x14ac:dyDescent="0.35">
      <c r="M506" s="7" t="s">
        <v>253</v>
      </c>
      <c r="N506">
        <v>5</v>
      </c>
      <c r="O506">
        <v>11</v>
      </c>
      <c r="P506">
        <v>2</v>
      </c>
      <c r="Q506">
        <v>1</v>
      </c>
      <c r="R506">
        <v>11</v>
      </c>
      <c r="S506">
        <v>11</v>
      </c>
      <c r="T506">
        <v>11</v>
      </c>
      <c r="U506">
        <v>1</v>
      </c>
      <c r="V506">
        <v>11</v>
      </c>
      <c r="W506">
        <v>3</v>
      </c>
      <c r="X506">
        <v>1</v>
      </c>
      <c r="Y506">
        <v>11</v>
      </c>
    </row>
    <row r="507" spans="13:25" x14ac:dyDescent="0.35">
      <c r="M507" s="7" t="s">
        <v>311</v>
      </c>
      <c r="N507">
        <v>5</v>
      </c>
      <c r="O507">
        <v>30</v>
      </c>
      <c r="P507">
        <v>2</v>
      </c>
      <c r="Q507">
        <v>1</v>
      </c>
      <c r="R507">
        <v>30</v>
      </c>
      <c r="S507">
        <v>30</v>
      </c>
      <c r="T507">
        <v>30</v>
      </c>
      <c r="U507">
        <v>1</v>
      </c>
      <c r="V507">
        <v>30</v>
      </c>
      <c r="W507">
        <v>3</v>
      </c>
      <c r="X507">
        <v>1</v>
      </c>
      <c r="Y507">
        <v>30</v>
      </c>
    </row>
    <row r="508" spans="13:25" x14ac:dyDescent="0.35">
      <c r="M508" s="7" t="s">
        <v>269</v>
      </c>
      <c r="N508">
        <v>5</v>
      </c>
      <c r="O508">
        <v>27</v>
      </c>
      <c r="P508">
        <v>2</v>
      </c>
      <c r="Q508">
        <v>1</v>
      </c>
      <c r="R508">
        <v>27</v>
      </c>
      <c r="S508">
        <v>27</v>
      </c>
      <c r="T508">
        <v>27</v>
      </c>
      <c r="U508">
        <v>1</v>
      </c>
      <c r="V508">
        <v>27</v>
      </c>
      <c r="W508">
        <v>3</v>
      </c>
      <c r="X508">
        <v>1</v>
      </c>
      <c r="Y508">
        <v>27</v>
      </c>
    </row>
    <row r="509" spans="13:25" x14ac:dyDescent="0.35">
      <c r="M509" s="7" t="s">
        <v>275</v>
      </c>
      <c r="N509">
        <v>5</v>
      </c>
      <c r="O509">
        <v>11</v>
      </c>
      <c r="P509">
        <v>2</v>
      </c>
      <c r="Q509">
        <v>1</v>
      </c>
      <c r="R509">
        <v>11</v>
      </c>
      <c r="S509">
        <v>11</v>
      </c>
      <c r="T509">
        <v>11</v>
      </c>
      <c r="U509">
        <v>1</v>
      </c>
      <c r="V509">
        <v>11</v>
      </c>
      <c r="W509">
        <v>3</v>
      </c>
      <c r="X509">
        <v>1</v>
      </c>
      <c r="Y509">
        <v>11</v>
      </c>
    </row>
    <row r="510" spans="13:25" x14ac:dyDescent="0.35">
      <c r="M510" s="7" t="s">
        <v>267</v>
      </c>
      <c r="N510">
        <v>5</v>
      </c>
      <c r="O510">
        <v>25</v>
      </c>
      <c r="P510">
        <v>2</v>
      </c>
      <c r="Q510">
        <v>1</v>
      </c>
      <c r="R510">
        <v>25</v>
      </c>
      <c r="S510">
        <v>25</v>
      </c>
      <c r="T510">
        <v>25</v>
      </c>
      <c r="U510">
        <v>1</v>
      </c>
      <c r="V510">
        <v>25</v>
      </c>
      <c r="W510">
        <v>3</v>
      </c>
      <c r="X510">
        <v>1</v>
      </c>
      <c r="Y510">
        <v>25</v>
      </c>
    </row>
    <row r="511" spans="13:25" x14ac:dyDescent="0.35">
      <c r="M511" s="7" t="s">
        <v>290</v>
      </c>
      <c r="N511">
        <v>5</v>
      </c>
      <c r="O511">
        <v>9</v>
      </c>
      <c r="P511">
        <v>2</v>
      </c>
      <c r="Q511">
        <v>1</v>
      </c>
      <c r="R511">
        <v>9</v>
      </c>
      <c r="S511">
        <v>9</v>
      </c>
      <c r="T511">
        <v>9</v>
      </c>
      <c r="U511">
        <v>1</v>
      </c>
      <c r="V511">
        <v>9</v>
      </c>
      <c r="W511">
        <v>3</v>
      </c>
      <c r="X511">
        <v>1</v>
      </c>
      <c r="Y511">
        <v>9</v>
      </c>
    </row>
    <row r="512" spans="13:25" x14ac:dyDescent="0.35">
      <c r="M512" s="7" t="s">
        <v>280</v>
      </c>
      <c r="N512">
        <v>5</v>
      </c>
      <c r="O512">
        <v>16</v>
      </c>
      <c r="P512">
        <v>2</v>
      </c>
      <c r="Q512">
        <v>1</v>
      </c>
      <c r="R512">
        <v>16</v>
      </c>
      <c r="S512">
        <v>16</v>
      </c>
      <c r="T512">
        <v>16</v>
      </c>
      <c r="U512">
        <v>1</v>
      </c>
      <c r="V512">
        <v>16</v>
      </c>
      <c r="W512">
        <v>3</v>
      </c>
      <c r="X512">
        <v>1</v>
      </c>
      <c r="Y512">
        <v>16</v>
      </c>
    </row>
    <row r="513" spans="13:25" x14ac:dyDescent="0.35">
      <c r="M513" s="7" t="s">
        <v>313</v>
      </c>
      <c r="N513">
        <v>5</v>
      </c>
      <c r="O513">
        <v>2</v>
      </c>
      <c r="P513">
        <v>2</v>
      </c>
      <c r="Q513">
        <v>1</v>
      </c>
      <c r="R513">
        <v>2</v>
      </c>
      <c r="S513">
        <v>2</v>
      </c>
      <c r="T513">
        <v>2</v>
      </c>
      <c r="U513">
        <v>1</v>
      </c>
      <c r="V513">
        <v>2</v>
      </c>
      <c r="W513">
        <v>3</v>
      </c>
      <c r="X513">
        <v>1</v>
      </c>
      <c r="Y513">
        <v>2</v>
      </c>
    </row>
    <row r="514" spans="13:25" x14ac:dyDescent="0.35">
      <c r="M514" s="7" t="s">
        <v>297</v>
      </c>
      <c r="N514">
        <v>5</v>
      </c>
      <c r="O514">
        <v>16</v>
      </c>
      <c r="P514">
        <v>2</v>
      </c>
      <c r="Q514">
        <v>1</v>
      </c>
      <c r="R514">
        <v>16</v>
      </c>
      <c r="S514">
        <v>16</v>
      </c>
      <c r="T514">
        <v>16</v>
      </c>
      <c r="U514">
        <v>1</v>
      </c>
      <c r="V514">
        <v>16</v>
      </c>
      <c r="W514">
        <v>3</v>
      </c>
      <c r="X514">
        <v>1</v>
      </c>
      <c r="Y514">
        <v>16</v>
      </c>
    </row>
    <row r="515" spans="13:25" x14ac:dyDescent="0.35">
      <c r="M515" s="7" t="s">
        <v>292</v>
      </c>
      <c r="N515">
        <v>5</v>
      </c>
      <c r="O515">
        <v>11</v>
      </c>
      <c r="P515">
        <v>2</v>
      </c>
      <c r="Q515">
        <v>1</v>
      </c>
      <c r="R515">
        <v>11</v>
      </c>
      <c r="S515">
        <v>11</v>
      </c>
      <c r="T515">
        <v>11</v>
      </c>
      <c r="U515">
        <v>1</v>
      </c>
      <c r="V515">
        <v>11</v>
      </c>
      <c r="W515">
        <v>3</v>
      </c>
      <c r="X515">
        <v>1</v>
      </c>
      <c r="Y515">
        <v>11</v>
      </c>
    </row>
    <row r="516" spans="13:25" x14ac:dyDescent="0.35">
      <c r="M516" s="7" t="s">
        <v>255</v>
      </c>
      <c r="N516">
        <v>5</v>
      </c>
      <c r="O516">
        <v>13</v>
      </c>
      <c r="P516">
        <v>2</v>
      </c>
      <c r="Q516">
        <v>1</v>
      </c>
      <c r="R516">
        <v>13</v>
      </c>
      <c r="S516">
        <v>13</v>
      </c>
      <c r="T516">
        <v>13</v>
      </c>
      <c r="U516">
        <v>1</v>
      </c>
      <c r="V516">
        <v>13</v>
      </c>
      <c r="W516">
        <v>3</v>
      </c>
      <c r="X516">
        <v>1</v>
      </c>
      <c r="Y516">
        <v>13</v>
      </c>
    </row>
    <row r="517" spans="13:25" x14ac:dyDescent="0.35">
      <c r="M517" s="7" t="s">
        <v>262</v>
      </c>
      <c r="N517">
        <v>5</v>
      </c>
      <c r="O517">
        <v>20</v>
      </c>
      <c r="P517">
        <v>2</v>
      </c>
      <c r="Q517">
        <v>1</v>
      </c>
      <c r="R517">
        <v>20</v>
      </c>
      <c r="S517">
        <v>20</v>
      </c>
      <c r="T517">
        <v>20</v>
      </c>
      <c r="U517">
        <v>1</v>
      </c>
      <c r="V517">
        <v>20</v>
      </c>
      <c r="W517">
        <v>3</v>
      </c>
      <c r="X517">
        <v>1</v>
      </c>
      <c r="Y517">
        <v>20</v>
      </c>
    </row>
    <row r="518" spans="13:25" x14ac:dyDescent="0.35">
      <c r="M518" s="7" t="s">
        <v>553</v>
      </c>
      <c r="N518">
        <v>9</v>
      </c>
      <c r="O518">
        <v>19</v>
      </c>
      <c r="P518">
        <v>2</v>
      </c>
      <c r="Q518">
        <v>1</v>
      </c>
      <c r="R518">
        <v>19</v>
      </c>
      <c r="S518">
        <v>19</v>
      </c>
      <c r="T518">
        <v>19</v>
      </c>
      <c r="U518">
        <v>1</v>
      </c>
      <c r="V518">
        <v>19</v>
      </c>
      <c r="W518">
        <v>3</v>
      </c>
      <c r="X518">
        <v>1</v>
      </c>
      <c r="Y518">
        <v>19</v>
      </c>
    </row>
    <row r="519" spans="13:25" x14ac:dyDescent="0.35">
      <c r="M519" s="7" t="s">
        <v>278</v>
      </c>
      <c r="N519">
        <v>5</v>
      </c>
      <c r="O519">
        <v>14</v>
      </c>
      <c r="P519">
        <v>2</v>
      </c>
      <c r="Q519">
        <v>1</v>
      </c>
      <c r="R519">
        <v>14</v>
      </c>
      <c r="S519">
        <v>14</v>
      </c>
      <c r="T519">
        <v>14</v>
      </c>
      <c r="U519">
        <v>1</v>
      </c>
      <c r="V519">
        <v>14</v>
      </c>
      <c r="W519">
        <v>3</v>
      </c>
      <c r="X519">
        <v>1</v>
      </c>
      <c r="Y519">
        <v>14</v>
      </c>
    </row>
    <row r="520" spans="13:25" x14ac:dyDescent="0.35">
      <c r="M520" s="7" t="s">
        <v>314</v>
      </c>
      <c r="N520">
        <v>5</v>
      </c>
      <c r="O520">
        <v>16</v>
      </c>
      <c r="P520">
        <v>2</v>
      </c>
      <c r="Q520">
        <v>1</v>
      </c>
      <c r="R520">
        <v>16</v>
      </c>
      <c r="S520">
        <v>16</v>
      </c>
      <c r="T520">
        <v>16</v>
      </c>
      <c r="U520">
        <v>1</v>
      </c>
      <c r="V520">
        <v>16</v>
      </c>
      <c r="W520">
        <v>3</v>
      </c>
      <c r="X520">
        <v>1</v>
      </c>
      <c r="Y520">
        <v>16</v>
      </c>
    </row>
    <row r="521" spans="13:25" x14ac:dyDescent="0.35">
      <c r="M521" s="7" t="s">
        <v>256</v>
      </c>
      <c r="N521">
        <v>5</v>
      </c>
      <c r="O521">
        <v>14</v>
      </c>
      <c r="P521">
        <v>2</v>
      </c>
      <c r="Q521">
        <v>1</v>
      </c>
      <c r="R521">
        <v>14</v>
      </c>
      <c r="S521">
        <v>14</v>
      </c>
      <c r="T521">
        <v>14</v>
      </c>
      <c r="U521">
        <v>1</v>
      </c>
      <c r="V521">
        <v>14</v>
      </c>
      <c r="W521">
        <v>3</v>
      </c>
      <c r="X521">
        <v>1</v>
      </c>
      <c r="Y521">
        <v>14</v>
      </c>
    </row>
    <row r="522" spans="13:25" x14ac:dyDescent="0.35">
      <c r="M522" s="7" t="s">
        <v>315</v>
      </c>
      <c r="N522">
        <v>5</v>
      </c>
      <c r="O522">
        <v>17</v>
      </c>
      <c r="P522">
        <v>2</v>
      </c>
      <c r="Q522">
        <v>1</v>
      </c>
      <c r="R522">
        <v>17</v>
      </c>
      <c r="S522">
        <v>17</v>
      </c>
      <c r="T522">
        <v>17</v>
      </c>
      <c r="U522">
        <v>1</v>
      </c>
      <c r="V522">
        <v>17</v>
      </c>
      <c r="W522">
        <v>3</v>
      </c>
      <c r="X522">
        <v>1</v>
      </c>
      <c r="Y522">
        <v>17</v>
      </c>
    </row>
    <row r="523" spans="13:25" x14ac:dyDescent="0.35">
      <c r="M523" s="7" t="s">
        <v>291</v>
      </c>
      <c r="N523">
        <v>5</v>
      </c>
      <c r="O523">
        <v>10</v>
      </c>
      <c r="P523">
        <v>2</v>
      </c>
      <c r="Q523">
        <v>1</v>
      </c>
      <c r="R523">
        <v>10</v>
      </c>
      <c r="S523">
        <v>10</v>
      </c>
      <c r="T523">
        <v>10</v>
      </c>
      <c r="U523">
        <v>1</v>
      </c>
      <c r="V523">
        <v>10</v>
      </c>
      <c r="W523">
        <v>3</v>
      </c>
      <c r="X523">
        <v>1</v>
      </c>
      <c r="Y523">
        <v>10</v>
      </c>
    </row>
    <row r="524" spans="13:25" x14ac:dyDescent="0.35">
      <c r="M524" s="7" t="s">
        <v>320</v>
      </c>
      <c r="N524">
        <v>5</v>
      </c>
      <c r="O524">
        <v>5</v>
      </c>
      <c r="P524">
        <v>2</v>
      </c>
      <c r="Q524">
        <v>1</v>
      </c>
      <c r="R524">
        <v>5</v>
      </c>
      <c r="S524">
        <v>5</v>
      </c>
      <c r="T524">
        <v>5</v>
      </c>
      <c r="U524">
        <v>1</v>
      </c>
      <c r="V524">
        <v>5</v>
      </c>
      <c r="W524">
        <v>3</v>
      </c>
      <c r="X524">
        <v>1</v>
      </c>
      <c r="Y524">
        <v>5</v>
      </c>
    </row>
    <row r="525" spans="13:25" x14ac:dyDescent="0.35">
      <c r="M525" s="7" t="s">
        <v>281</v>
      </c>
      <c r="N525">
        <v>5</v>
      </c>
      <c r="O525">
        <v>17</v>
      </c>
      <c r="P525">
        <v>2</v>
      </c>
      <c r="Q525">
        <v>1</v>
      </c>
      <c r="R525">
        <v>17</v>
      </c>
      <c r="S525">
        <v>17</v>
      </c>
      <c r="T525">
        <v>17</v>
      </c>
      <c r="U525">
        <v>1</v>
      </c>
      <c r="V525">
        <v>17</v>
      </c>
      <c r="W525">
        <v>3</v>
      </c>
      <c r="X525">
        <v>1</v>
      </c>
      <c r="Y525">
        <v>17</v>
      </c>
    </row>
    <row r="526" spans="13:25" x14ac:dyDescent="0.35">
      <c r="M526" s="7" t="s">
        <v>312</v>
      </c>
      <c r="N526">
        <v>5</v>
      </c>
      <c r="O526">
        <v>1</v>
      </c>
      <c r="P526">
        <v>2</v>
      </c>
      <c r="Q526">
        <v>1</v>
      </c>
      <c r="R526">
        <v>1</v>
      </c>
      <c r="S526">
        <v>1</v>
      </c>
      <c r="T526">
        <v>1</v>
      </c>
      <c r="U526">
        <v>1</v>
      </c>
      <c r="V526">
        <v>1</v>
      </c>
      <c r="W526">
        <v>3</v>
      </c>
      <c r="X526">
        <v>1</v>
      </c>
      <c r="Y526">
        <v>1</v>
      </c>
    </row>
    <row r="527" spans="13:25" x14ac:dyDescent="0.35">
      <c r="M527" s="7" t="s">
        <v>289</v>
      </c>
      <c r="N527">
        <v>5</v>
      </c>
      <c r="O527">
        <v>8</v>
      </c>
      <c r="P527">
        <v>2</v>
      </c>
      <c r="Q527">
        <v>1</v>
      </c>
      <c r="R527">
        <v>8</v>
      </c>
      <c r="S527">
        <v>8</v>
      </c>
      <c r="T527">
        <v>8</v>
      </c>
      <c r="U527">
        <v>1</v>
      </c>
      <c r="V527">
        <v>8</v>
      </c>
      <c r="W527">
        <v>3</v>
      </c>
      <c r="X527">
        <v>1</v>
      </c>
      <c r="Y527">
        <v>8</v>
      </c>
    </row>
    <row r="528" spans="13:25" x14ac:dyDescent="0.35">
      <c r="M528" s="7" t="s">
        <v>307</v>
      </c>
      <c r="N528">
        <v>5</v>
      </c>
      <c r="O528">
        <v>26</v>
      </c>
      <c r="P528">
        <v>2</v>
      </c>
      <c r="Q528">
        <v>1</v>
      </c>
      <c r="R528">
        <v>26</v>
      </c>
      <c r="S528">
        <v>26</v>
      </c>
      <c r="T528">
        <v>26</v>
      </c>
      <c r="U528">
        <v>1</v>
      </c>
      <c r="V528">
        <v>26</v>
      </c>
      <c r="W528">
        <v>3</v>
      </c>
      <c r="X528">
        <v>1</v>
      </c>
      <c r="Y528">
        <v>26</v>
      </c>
    </row>
    <row r="529" spans="13:25" x14ac:dyDescent="0.35">
      <c r="M529" s="7" t="s">
        <v>270</v>
      </c>
      <c r="N529">
        <v>5</v>
      </c>
      <c r="O529">
        <v>28</v>
      </c>
      <c r="P529">
        <v>2</v>
      </c>
      <c r="Q529">
        <v>1</v>
      </c>
      <c r="R529">
        <v>28</v>
      </c>
      <c r="S529">
        <v>28</v>
      </c>
      <c r="T529">
        <v>28</v>
      </c>
      <c r="U529">
        <v>1</v>
      </c>
      <c r="V529">
        <v>28</v>
      </c>
      <c r="W529">
        <v>3</v>
      </c>
      <c r="X529">
        <v>1</v>
      </c>
      <c r="Y529">
        <v>28</v>
      </c>
    </row>
    <row r="530" spans="13:25" x14ac:dyDescent="0.35">
      <c r="M530" s="7" t="s">
        <v>286</v>
      </c>
      <c r="N530">
        <v>5</v>
      </c>
      <c r="O530">
        <v>5</v>
      </c>
      <c r="P530">
        <v>2</v>
      </c>
      <c r="Q530">
        <v>1</v>
      </c>
      <c r="R530">
        <v>5</v>
      </c>
      <c r="S530">
        <v>5</v>
      </c>
      <c r="T530">
        <v>5</v>
      </c>
      <c r="U530">
        <v>1</v>
      </c>
      <c r="V530">
        <v>5</v>
      </c>
      <c r="W530">
        <v>3</v>
      </c>
      <c r="X530">
        <v>1</v>
      </c>
      <c r="Y530">
        <v>5</v>
      </c>
    </row>
    <row r="531" spans="13:25" x14ac:dyDescent="0.35">
      <c r="M531" s="7" t="s">
        <v>317</v>
      </c>
      <c r="N531">
        <v>5</v>
      </c>
      <c r="O531">
        <v>19</v>
      </c>
      <c r="P531">
        <v>2</v>
      </c>
      <c r="Q531">
        <v>1</v>
      </c>
      <c r="R531">
        <v>19</v>
      </c>
      <c r="S531">
        <v>19</v>
      </c>
      <c r="T531">
        <v>19</v>
      </c>
      <c r="U531">
        <v>1</v>
      </c>
      <c r="V531">
        <v>19</v>
      </c>
      <c r="W531">
        <v>3</v>
      </c>
      <c r="X531">
        <v>1</v>
      </c>
      <c r="Y531">
        <v>19</v>
      </c>
    </row>
    <row r="532" spans="13:25" x14ac:dyDescent="0.35">
      <c r="M532" s="7" t="s">
        <v>358</v>
      </c>
      <c r="N532">
        <v>5</v>
      </c>
      <c r="O532">
        <v>12</v>
      </c>
      <c r="P532">
        <v>2</v>
      </c>
      <c r="Q532">
        <v>1</v>
      </c>
      <c r="R532">
        <v>12</v>
      </c>
      <c r="S532">
        <v>12</v>
      </c>
      <c r="T532">
        <v>12</v>
      </c>
      <c r="U532">
        <v>1</v>
      </c>
      <c r="V532">
        <v>12</v>
      </c>
      <c r="W532">
        <v>3</v>
      </c>
      <c r="X532">
        <v>1</v>
      </c>
      <c r="Y532">
        <v>12</v>
      </c>
    </row>
    <row r="533" spans="13:25" x14ac:dyDescent="0.35">
      <c r="M533" s="7" t="s">
        <v>251</v>
      </c>
      <c r="N533">
        <v>5</v>
      </c>
      <c r="O533">
        <v>9</v>
      </c>
      <c r="P533">
        <v>2</v>
      </c>
      <c r="Q533">
        <v>1</v>
      </c>
      <c r="R533">
        <v>9</v>
      </c>
      <c r="S533">
        <v>9</v>
      </c>
      <c r="T533">
        <v>9</v>
      </c>
      <c r="U533">
        <v>1</v>
      </c>
      <c r="V533">
        <v>9</v>
      </c>
      <c r="W533">
        <v>3</v>
      </c>
      <c r="X533">
        <v>1</v>
      </c>
      <c r="Y533">
        <v>9</v>
      </c>
    </row>
    <row r="534" spans="13:25" x14ac:dyDescent="0.35">
      <c r="M534" s="7" t="s">
        <v>283</v>
      </c>
      <c r="N534">
        <v>5</v>
      </c>
      <c r="O534">
        <v>19</v>
      </c>
      <c r="P534">
        <v>2</v>
      </c>
      <c r="Q534">
        <v>1</v>
      </c>
      <c r="R534">
        <v>19</v>
      </c>
      <c r="S534">
        <v>19</v>
      </c>
      <c r="T534">
        <v>19</v>
      </c>
      <c r="U534">
        <v>1</v>
      </c>
      <c r="V534">
        <v>19</v>
      </c>
      <c r="W534">
        <v>3</v>
      </c>
      <c r="X534">
        <v>1</v>
      </c>
      <c r="Y534">
        <v>19</v>
      </c>
    </row>
    <row r="535" spans="13:25" x14ac:dyDescent="0.35">
      <c r="M535" s="7" t="s">
        <v>259</v>
      </c>
      <c r="N535">
        <v>5</v>
      </c>
      <c r="O535">
        <v>17</v>
      </c>
      <c r="P535">
        <v>2</v>
      </c>
      <c r="Q535">
        <v>1</v>
      </c>
      <c r="R535">
        <v>17</v>
      </c>
      <c r="S535">
        <v>17</v>
      </c>
      <c r="T535">
        <v>17</v>
      </c>
      <c r="U535">
        <v>1</v>
      </c>
      <c r="V535">
        <v>17</v>
      </c>
      <c r="W535">
        <v>3</v>
      </c>
      <c r="X535">
        <v>1</v>
      </c>
      <c r="Y535">
        <v>17</v>
      </c>
    </row>
    <row r="536" spans="13:25" x14ac:dyDescent="0.35">
      <c r="M536" s="7" t="s">
        <v>293</v>
      </c>
      <c r="N536">
        <v>5</v>
      </c>
      <c r="O536">
        <v>12</v>
      </c>
      <c r="P536">
        <v>2</v>
      </c>
      <c r="Q536">
        <v>1</v>
      </c>
      <c r="R536">
        <v>12</v>
      </c>
      <c r="S536">
        <v>12</v>
      </c>
      <c r="T536">
        <v>12</v>
      </c>
      <c r="U536">
        <v>1</v>
      </c>
      <c r="V536">
        <v>12</v>
      </c>
      <c r="W536">
        <v>3</v>
      </c>
      <c r="X536">
        <v>1</v>
      </c>
      <c r="Y536">
        <v>12</v>
      </c>
    </row>
    <row r="537" spans="13:25" x14ac:dyDescent="0.35">
      <c r="M537" s="7" t="s">
        <v>351</v>
      </c>
      <c r="N537">
        <v>5</v>
      </c>
      <c r="O537">
        <v>5</v>
      </c>
      <c r="P537">
        <v>2</v>
      </c>
      <c r="Q537">
        <v>1</v>
      </c>
      <c r="R537">
        <v>5</v>
      </c>
      <c r="S537">
        <v>5</v>
      </c>
      <c r="T537">
        <v>5</v>
      </c>
      <c r="U537">
        <v>1</v>
      </c>
      <c r="V537">
        <v>5</v>
      </c>
      <c r="W537">
        <v>3</v>
      </c>
      <c r="X537">
        <v>1</v>
      </c>
      <c r="Y537">
        <v>5</v>
      </c>
    </row>
    <row r="538" spans="13:25" x14ac:dyDescent="0.35">
      <c r="M538" s="7" t="s">
        <v>261</v>
      </c>
      <c r="N538">
        <v>5</v>
      </c>
      <c r="O538">
        <v>19</v>
      </c>
      <c r="P538">
        <v>2</v>
      </c>
      <c r="Q538">
        <v>1</v>
      </c>
      <c r="R538">
        <v>19</v>
      </c>
      <c r="S538">
        <v>19</v>
      </c>
      <c r="T538">
        <v>19</v>
      </c>
      <c r="U538">
        <v>1</v>
      </c>
      <c r="V538">
        <v>19</v>
      </c>
      <c r="W538">
        <v>3</v>
      </c>
      <c r="X538">
        <v>1</v>
      </c>
      <c r="Y538">
        <v>19</v>
      </c>
    </row>
    <row r="539" spans="13:25" x14ac:dyDescent="0.35">
      <c r="M539" s="7" t="s">
        <v>350</v>
      </c>
      <c r="N539">
        <v>5</v>
      </c>
      <c r="O539">
        <v>21</v>
      </c>
      <c r="P539">
        <v>2</v>
      </c>
      <c r="Q539">
        <v>1</v>
      </c>
      <c r="R539">
        <v>21</v>
      </c>
      <c r="S539">
        <v>21</v>
      </c>
      <c r="T539">
        <v>21</v>
      </c>
      <c r="U539">
        <v>1</v>
      </c>
      <c r="V539">
        <v>21</v>
      </c>
      <c r="W539">
        <v>3</v>
      </c>
      <c r="X539">
        <v>1</v>
      </c>
      <c r="Y539">
        <v>21</v>
      </c>
    </row>
    <row r="540" spans="13:25" x14ac:dyDescent="0.35">
      <c r="M540" s="7" t="s">
        <v>273</v>
      </c>
      <c r="N540">
        <v>5</v>
      </c>
      <c r="O540">
        <v>1</v>
      </c>
      <c r="P540">
        <v>2</v>
      </c>
      <c r="Q540">
        <v>1</v>
      </c>
      <c r="R540">
        <v>1</v>
      </c>
      <c r="S540">
        <v>1</v>
      </c>
      <c r="T540">
        <v>1</v>
      </c>
      <c r="U540">
        <v>1</v>
      </c>
      <c r="V540">
        <v>1</v>
      </c>
      <c r="W540">
        <v>3</v>
      </c>
      <c r="X540">
        <v>1</v>
      </c>
      <c r="Y540">
        <v>1</v>
      </c>
    </row>
    <row r="541" spans="13:25" x14ac:dyDescent="0.35">
      <c r="M541" s="7" t="s">
        <v>354</v>
      </c>
      <c r="N541">
        <v>5</v>
      </c>
      <c r="O541">
        <v>8</v>
      </c>
      <c r="P541">
        <v>2</v>
      </c>
      <c r="Q541">
        <v>1</v>
      </c>
      <c r="R541">
        <v>8</v>
      </c>
      <c r="S541">
        <v>8</v>
      </c>
      <c r="T541">
        <v>8</v>
      </c>
      <c r="U541">
        <v>1</v>
      </c>
      <c r="V541">
        <v>8</v>
      </c>
      <c r="W541">
        <v>3</v>
      </c>
      <c r="X541">
        <v>1</v>
      </c>
      <c r="Y541">
        <v>8</v>
      </c>
    </row>
    <row r="542" spans="13:25" x14ac:dyDescent="0.35">
      <c r="M542" s="7" t="s">
        <v>318</v>
      </c>
      <c r="N542">
        <v>5</v>
      </c>
      <c r="O542">
        <v>20</v>
      </c>
      <c r="P542">
        <v>2</v>
      </c>
      <c r="Q542">
        <v>1</v>
      </c>
      <c r="R542">
        <v>20</v>
      </c>
      <c r="S542">
        <v>20</v>
      </c>
      <c r="T542">
        <v>20</v>
      </c>
      <c r="U542">
        <v>1</v>
      </c>
      <c r="V542">
        <v>20</v>
      </c>
      <c r="W542">
        <v>3</v>
      </c>
      <c r="X542">
        <v>1</v>
      </c>
      <c r="Y542">
        <v>20</v>
      </c>
    </row>
    <row r="543" spans="13:25" x14ac:dyDescent="0.35">
      <c r="M543" s="7" t="s">
        <v>353</v>
      </c>
      <c r="N543">
        <v>5</v>
      </c>
      <c r="O543">
        <v>7</v>
      </c>
      <c r="P543">
        <v>2</v>
      </c>
      <c r="Q543">
        <v>1</v>
      </c>
      <c r="R543">
        <v>7</v>
      </c>
      <c r="S543">
        <v>7</v>
      </c>
      <c r="T543">
        <v>7</v>
      </c>
      <c r="U543">
        <v>1</v>
      </c>
      <c r="V543">
        <v>7</v>
      </c>
      <c r="W543">
        <v>3</v>
      </c>
      <c r="X543">
        <v>1</v>
      </c>
      <c r="Y543">
        <v>7</v>
      </c>
    </row>
    <row r="544" spans="13:25" x14ac:dyDescent="0.35">
      <c r="M544" s="7" t="s">
        <v>265</v>
      </c>
      <c r="N544">
        <v>5</v>
      </c>
      <c r="O544">
        <v>23</v>
      </c>
      <c r="P544">
        <v>2</v>
      </c>
      <c r="Q544">
        <v>1</v>
      </c>
      <c r="R544">
        <v>23</v>
      </c>
      <c r="S544">
        <v>23</v>
      </c>
      <c r="T544">
        <v>23</v>
      </c>
      <c r="U544">
        <v>1</v>
      </c>
      <c r="V544">
        <v>23</v>
      </c>
      <c r="W544">
        <v>3</v>
      </c>
      <c r="X544">
        <v>1</v>
      </c>
      <c r="Y544">
        <v>23</v>
      </c>
    </row>
    <row r="545" spans="13:25" x14ac:dyDescent="0.35">
      <c r="M545" s="7" t="s">
        <v>316</v>
      </c>
      <c r="N545">
        <v>10</v>
      </c>
      <c r="O545">
        <v>33</v>
      </c>
      <c r="P545">
        <v>4</v>
      </c>
      <c r="Q545">
        <v>2</v>
      </c>
      <c r="R545">
        <v>33</v>
      </c>
      <c r="S545">
        <v>33</v>
      </c>
      <c r="T545">
        <v>33</v>
      </c>
      <c r="U545">
        <v>2</v>
      </c>
      <c r="V545">
        <v>33</v>
      </c>
      <c r="W545">
        <v>6</v>
      </c>
      <c r="X545">
        <v>2</v>
      </c>
      <c r="Y545">
        <v>33</v>
      </c>
    </row>
    <row r="546" spans="13:25" x14ac:dyDescent="0.35">
      <c r="M546" s="7" t="s">
        <v>300</v>
      </c>
      <c r="N546">
        <v>5</v>
      </c>
      <c r="O546">
        <v>19</v>
      </c>
      <c r="P546">
        <v>2</v>
      </c>
      <c r="Q546">
        <v>1</v>
      </c>
      <c r="R546">
        <v>19</v>
      </c>
      <c r="S546">
        <v>19</v>
      </c>
      <c r="T546">
        <v>19</v>
      </c>
      <c r="U546">
        <v>1</v>
      </c>
      <c r="V546">
        <v>19</v>
      </c>
      <c r="W546">
        <v>3</v>
      </c>
      <c r="X546">
        <v>1</v>
      </c>
      <c r="Y546">
        <v>19</v>
      </c>
    </row>
    <row r="547" spans="13:25" x14ac:dyDescent="0.35">
      <c r="M547" s="7" t="s">
        <v>337</v>
      </c>
      <c r="N547">
        <v>5</v>
      </c>
      <c r="O547">
        <v>22</v>
      </c>
      <c r="P547">
        <v>2</v>
      </c>
      <c r="Q547">
        <v>1</v>
      </c>
      <c r="R547">
        <v>22</v>
      </c>
      <c r="S547">
        <v>22</v>
      </c>
      <c r="T547">
        <v>22</v>
      </c>
      <c r="U547">
        <v>1</v>
      </c>
      <c r="V547">
        <v>22</v>
      </c>
      <c r="W547">
        <v>3</v>
      </c>
      <c r="X547">
        <v>1</v>
      </c>
      <c r="Y547">
        <v>22</v>
      </c>
    </row>
    <row r="548" spans="13:25" x14ac:dyDescent="0.35">
      <c r="M548" s="7" t="s">
        <v>324</v>
      </c>
      <c r="N548">
        <v>5</v>
      </c>
      <c r="O548">
        <v>9</v>
      </c>
      <c r="P548">
        <v>2</v>
      </c>
      <c r="Q548">
        <v>1</v>
      </c>
      <c r="R548">
        <v>9</v>
      </c>
      <c r="S548">
        <v>9</v>
      </c>
      <c r="T548">
        <v>9</v>
      </c>
      <c r="U548">
        <v>1</v>
      </c>
      <c r="V548">
        <v>9</v>
      </c>
      <c r="W548">
        <v>3</v>
      </c>
      <c r="X548">
        <v>1</v>
      </c>
      <c r="Y548">
        <v>9</v>
      </c>
    </row>
    <row r="549" spans="13:25" x14ac:dyDescent="0.35">
      <c r="M549" s="7" t="s">
        <v>341</v>
      </c>
      <c r="N549">
        <v>5</v>
      </c>
      <c r="O549">
        <v>26</v>
      </c>
      <c r="P549">
        <v>2</v>
      </c>
      <c r="Q549">
        <v>1</v>
      </c>
      <c r="R549">
        <v>26</v>
      </c>
      <c r="S549">
        <v>26</v>
      </c>
      <c r="T549">
        <v>26</v>
      </c>
      <c r="U549">
        <v>1</v>
      </c>
      <c r="V549">
        <v>26</v>
      </c>
      <c r="W549">
        <v>3</v>
      </c>
      <c r="X549">
        <v>1</v>
      </c>
      <c r="Y549">
        <v>26</v>
      </c>
    </row>
    <row r="550" spans="13:25" x14ac:dyDescent="0.35">
      <c r="M550" s="7" t="s">
        <v>325</v>
      </c>
      <c r="N550">
        <v>5</v>
      </c>
      <c r="O550">
        <v>10</v>
      </c>
      <c r="P550">
        <v>2</v>
      </c>
      <c r="Q550">
        <v>1</v>
      </c>
      <c r="R550">
        <v>10</v>
      </c>
      <c r="S550">
        <v>10</v>
      </c>
      <c r="T550">
        <v>10</v>
      </c>
      <c r="U550">
        <v>1</v>
      </c>
      <c r="V550">
        <v>10</v>
      </c>
      <c r="W550">
        <v>3</v>
      </c>
      <c r="X550">
        <v>1</v>
      </c>
      <c r="Y550">
        <v>10</v>
      </c>
    </row>
    <row r="551" spans="13:25" x14ac:dyDescent="0.35">
      <c r="M551" s="7" t="s">
        <v>346</v>
      </c>
      <c r="N551">
        <v>5</v>
      </c>
      <c r="O551">
        <v>1</v>
      </c>
      <c r="P551">
        <v>2</v>
      </c>
      <c r="Q551">
        <v>1</v>
      </c>
      <c r="R551">
        <v>1</v>
      </c>
      <c r="S551">
        <v>1</v>
      </c>
      <c r="T551">
        <v>1</v>
      </c>
      <c r="U551">
        <v>1</v>
      </c>
      <c r="V551">
        <v>1</v>
      </c>
      <c r="W551">
        <v>3</v>
      </c>
      <c r="X551">
        <v>1</v>
      </c>
      <c r="Y551">
        <v>1</v>
      </c>
    </row>
    <row r="552" spans="13:25" x14ac:dyDescent="0.35">
      <c r="M552" s="7" t="s">
        <v>326</v>
      </c>
      <c r="N552">
        <v>5</v>
      </c>
      <c r="O552">
        <v>11</v>
      </c>
      <c r="P552">
        <v>2</v>
      </c>
      <c r="Q552">
        <v>1</v>
      </c>
      <c r="R552">
        <v>11</v>
      </c>
      <c r="S552">
        <v>11</v>
      </c>
      <c r="T552">
        <v>11</v>
      </c>
      <c r="U552">
        <v>1</v>
      </c>
      <c r="V552">
        <v>11</v>
      </c>
      <c r="W552">
        <v>3</v>
      </c>
      <c r="X552">
        <v>1</v>
      </c>
      <c r="Y552">
        <v>11</v>
      </c>
    </row>
    <row r="553" spans="13:25" x14ac:dyDescent="0.35">
      <c r="M553" s="7" t="s">
        <v>347</v>
      </c>
      <c r="N553">
        <v>5</v>
      </c>
      <c r="O553">
        <v>2</v>
      </c>
      <c r="P553">
        <v>2</v>
      </c>
      <c r="Q553">
        <v>1</v>
      </c>
      <c r="R553">
        <v>2</v>
      </c>
      <c r="S553">
        <v>2</v>
      </c>
      <c r="T553">
        <v>2</v>
      </c>
      <c r="U553">
        <v>1</v>
      </c>
      <c r="V553">
        <v>2</v>
      </c>
      <c r="W553">
        <v>3</v>
      </c>
      <c r="X553">
        <v>1</v>
      </c>
      <c r="Y553">
        <v>2</v>
      </c>
    </row>
    <row r="554" spans="13:25" x14ac:dyDescent="0.35">
      <c r="M554" s="7" t="s">
        <v>332</v>
      </c>
      <c r="N554">
        <v>5</v>
      </c>
      <c r="O554">
        <v>17</v>
      </c>
      <c r="P554">
        <v>2</v>
      </c>
      <c r="Q554">
        <v>1</v>
      </c>
      <c r="R554">
        <v>17</v>
      </c>
      <c r="S554">
        <v>17</v>
      </c>
      <c r="T554">
        <v>17</v>
      </c>
      <c r="U554">
        <v>1</v>
      </c>
      <c r="V554">
        <v>17</v>
      </c>
      <c r="W554">
        <v>3</v>
      </c>
      <c r="X554">
        <v>1</v>
      </c>
      <c r="Y554">
        <v>17</v>
      </c>
    </row>
    <row r="555" spans="13:25" x14ac:dyDescent="0.35">
      <c r="M555" s="7" t="s">
        <v>340</v>
      </c>
      <c r="N555">
        <v>5</v>
      </c>
      <c r="O555">
        <v>25</v>
      </c>
      <c r="P555">
        <v>2</v>
      </c>
      <c r="Q555">
        <v>1</v>
      </c>
      <c r="R555">
        <v>25</v>
      </c>
      <c r="S555">
        <v>25</v>
      </c>
      <c r="T555">
        <v>25</v>
      </c>
      <c r="U555">
        <v>1</v>
      </c>
      <c r="V555">
        <v>25</v>
      </c>
      <c r="W555">
        <v>3</v>
      </c>
      <c r="X555">
        <v>1</v>
      </c>
      <c r="Y555">
        <v>25</v>
      </c>
    </row>
    <row r="556" spans="13:25" x14ac:dyDescent="0.35">
      <c r="M556" s="7" t="s">
        <v>344</v>
      </c>
      <c r="N556">
        <v>5</v>
      </c>
      <c r="O556">
        <v>29</v>
      </c>
      <c r="P556">
        <v>2</v>
      </c>
      <c r="Q556">
        <v>1</v>
      </c>
      <c r="R556">
        <v>29</v>
      </c>
      <c r="S556">
        <v>29</v>
      </c>
      <c r="T556">
        <v>29</v>
      </c>
      <c r="U556">
        <v>1</v>
      </c>
      <c r="V556">
        <v>29</v>
      </c>
      <c r="W556">
        <v>3</v>
      </c>
      <c r="X556">
        <v>1</v>
      </c>
      <c r="Y556">
        <v>29</v>
      </c>
    </row>
    <row r="557" spans="13:25" x14ac:dyDescent="0.35">
      <c r="M557" s="7" t="s">
        <v>323</v>
      </c>
      <c r="N557">
        <v>5</v>
      </c>
      <c r="O557">
        <v>8</v>
      </c>
      <c r="P557">
        <v>2</v>
      </c>
      <c r="Q557">
        <v>1</v>
      </c>
      <c r="R557">
        <v>8</v>
      </c>
      <c r="S557">
        <v>8</v>
      </c>
      <c r="T557">
        <v>8</v>
      </c>
      <c r="U557">
        <v>1</v>
      </c>
      <c r="V557">
        <v>8</v>
      </c>
      <c r="W557">
        <v>3</v>
      </c>
      <c r="X557">
        <v>1</v>
      </c>
      <c r="Y557">
        <v>8</v>
      </c>
    </row>
    <row r="558" spans="13:25" x14ac:dyDescent="0.35">
      <c r="M558" s="7" t="s">
        <v>352</v>
      </c>
      <c r="N558">
        <v>5</v>
      </c>
      <c r="O558">
        <v>6</v>
      </c>
      <c r="P558">
        <v>2</v>
      </c>
      <c r="Q558">
        <v>1</v>
      </c>
      <c r="R558">
        <v>6</v>
      </c>
      <c r="S558">
        <v>6</v>
      </c>
      <c r="T558">
        <v>6</v>
      </c>
      <c r="U558">
        <v>1</v>
      </c>
      <c r="V558">
        <v>6</v>
      </c>
      <c r="W558">
        <v>3</v>
      </c>
      <c r="X558">
        <v>1</v>
      </c>
      <c r="Y558">
        <v>6</v>
      </c>
    </row>
    <row r="559" spans="13:25" x14ac:dyDescent="0.35">
      <c r="M559" s="7" t="s">
        <v>343</v>
      </c>
      <c r="N559">
        <v>5</v>
      </c>
      <c r="O559">
        <v>28</v>
      </c>
      <c r="P559">
        <v>2</v>
      </c>
      <c r="Q559">
        <v>1</v>
      </c>
      <c r="R559">
        <v>28</v>
      </c>
      <c r="S559">
        <v>28</v>
      </c>
      <c r="T559">
        <v>28</v>
      </c>
      <c r="U559">
        <v>1</v>
      </c>
      <c r="V559">
        <v>28</v>
      </c>
      <c r="W559">
        <v>3</v>
      </c>
      <c r="X559">
        <v>1</v>
      </c>
      <c r="Y559">
        <v>28</v>
      </c>
    </row>
    <row r="560" spans="13:25" x14ac:dyDescent="0.35">
      <c r="M560" s="7" t="s">
        <v>321</v>
      </c>
      <c r="N560">
        <v>5</v>
      </c>
      <c r="O560">
        <v>6</v>
      </c>
      <c r="P560">
        <v>2</v>
      </c>
      <c r="Q560">
        <v>1</v>
      </c>
      <c r="R560">
        <v>6</v>
      </c>
      <c r="S560">
        <v>6</v>
      </c>
      <c r="T560">
        <v>6</v>
      </c>
      <c r="U560">
        <v>1</v>
      </c>
      <c r="V560">
        <v>6</v>
      </c>
      <c r="W560">
        <v>3</v>
      </c>
      <c r="X560">
        <v>1</v>
      </c>
      <c r="Y560">
        <v>6</v>
      </c>
    </row>
    <row r="561" spans="13:25" x14ac:dyDescent="0.35">
      <c r="M561" s="7" t="s">
        <v>329</v>
      </c>
      <c r="N561">
        <v>5</v>
      </c>
      <c r="O561">
        <v>14</v>
      </c>
      <c r="P561">
        <v>2</v>
      </c>
      <c r="Q561">
        <v>1</v>
      </c>
      <c r="R561">
        <v>14</v>
      </c>
      <c r="S561">
        <v>14</v>
      </c>
      <c r="T561">
        <v>14</v>
      </c>
      <c r="U561">
        <v>1</v>
      </c>
      <c r="V561">
        <v>14</v>
      </c>
      <c r="W561">
        <v>3</v>
      </c>
      <c r="X561">
        <v>1</v>
      </c>
      <c r="Y561">
        <v>14</v>
      </c>
    </row>
    <row r="562" spans="13:25" x14ac:dyDescent="0.35">
      <c r="M562" s="7" t="s">
        <v>327</v>
      </c>
      <c r="N562">
        <v>5</v>
      </c>
      <c r="O562">
        <v>12</v>
      </c>
      <c r="P562">
        <v>2</v>
      </c>
      <c r="Q562">
        <v>1</v>
      </c>
      <c r="R562">
        <v>12</v>
      </c>
      <c r="S562">
        <v>12</v>
      </c>
      <c r="T562">
        <v>12</v>
      </c>
      <c r="U562">
        <v>1</v>
      </c>
      <c r="V562">
        <v>12</v>
      </c>
      <c r="W562">
        <v>3</v>
      </c>
      <c r="X562">
        <v>1</v>
      </c>
      <c r="Y562">
        <v>12</v>
      </c>
    </row>
    <row r="563" spans="13:25" x14ac:dyDescent="0.35">
      <c r="M563" s="7" t="s">
        <v>342</v>
      </c>
      <c r="N563">
        <v>5</v>
      </c>
      <c r="O563">
        <v>27</v>
      </c>
      <c r="P563">
        <v>2</v>
      </c>
      <c r="Q563">
        <v>1</v>
      </c>
      <c r="R563">
        <v>27</v>
      </c>
      <c r="S563">
        <v>27</v>
      </c>
      <c r="T563">
        <v>27</v>
      </c>
      <c r="U563">
        <v>1</v>
      </c>
      <c r="V563">
        <v>27</v>
      </c>
      <c r="W563">
        <v>3</v>
      </c>
      <c r="X563">
        <v>1</v>
      </c>
      <c r="Y563">
        <v>27</v>
      </c>
    </row>
    <row r="564" spans="13:25" x14ac:dyDescent="0.35">
      <c r="M564" s="7" t="s">
        <v>357</v>
      </c>
      <c r="N564">
        <v>5</v>
      </c>
      <c r="O564">
        <v>11</v>
      </c>
      <c r="P564">
        <v>2</v>
      </c>
      <c r="Q564">
        <v>1</v>
      </c>
      <c r="R564">
        <v>11</v>
      </c>
      <c r="S564">
        <v>11</v>
      </c>
      <c r="T564">
        <v>11</v>
      </c>
      <c r="U564">
        <v>1</v>
      </c>
      <c r="V564">
        <v>11</v>
      </c>
      <c r="W564">
        <v>3</v>
      </c>
      <c r="X564">
        <v>1</v>
      </c>
      <c r="Y564">
        <v>11</v>
      </c>
    </row>
    <row r="565" spans="13:25" x14ac:dyDescent="0.35">
      <c r="M565" s="7" t="s">
        <v>360</v>
      </c>
      <c r="N565">
        <v>5</v>
      </c>
      <c r="O565">
        <v>14</v>
      </c>
      <c r="P565">
        <v>2</v>
      </c>
      <c r="Q565">
        <v>1</v>
      </c>
      <c r="R565">
        <v>14</v>
      </c>
      <c r="S565">
        <v>14</v>
      </c>
      <c r="T565">
        <v>14</v>
      </c>
      <c r="U565">
        <v>1</v>
      </c>
      <c r="V565">
        <v>14</v>
      </c>
      <c r="W565">
        <v>3</v>
      </c>
      <c r="X565">
        <v>1</v>
      </c>
      <c r="Y565">
        <v>14</v>
      </c>
    </row>
    <row r="566" spans="13:25" x14ac:dyDescent="0.35">
      <c r="M566" s="7" t="s">
        <v>359</v>
      </c>
      <c r="N566">
        <v>5</v>
      </c>
      <c r="O566">
        <v>13</v>
      </c>
      <c r="P566">
        <v>2</v>
      </c>
      <c r="Q566">
        <v>1</v>
      </c>
      <c r="R566">
        <v>13</v>
      </c>
      <c r="S566">
        <v>13</v>
      </c>
      <c r="T566">
        <v>13</v>
      </c>
      <c r="U566">
        <v>1</v>
      </c>
      <c r="V566">
        <v>13</v>
      </c>
      <c r="W566">
        <v>3</v>
      </c>
      <c r="X566">
        <v>1</v>
      </c>
      <c r="Y566">
        <v>13</v>
      </c>
    </row>
    <row r="567" spans="13:25" x14ac:dyDescent="0.35">
      <c r="M567" s="7" t="s">
        <v>339</v>
      </c>
      <c r="N567">
        <v>5</v>
      </c>
      <c r="O567">
        <v>24</v>
      </c>
      <c r="P567">
        <v>2</v>
      </c>
      <c r="Q567">
        <v>1</v>
      </c>
      <c r="R567">
        <v>24</v>
      </c>
      <c r="S567">
        <v>24</v>
      </c>
      <c r="T567">
        <v>24</v>
      </c>
      <c r="U567">
        <v>1</v>
      </c>
      <c r="V567">
        <v>24</v>
      </c>
      <c r="W567">
        <v>3</v>
      </c>
      <c r="X567">
        <v>1</v>
      </c>
      <c r="Y567">
        <v>24</v>
      </c>
    </row>
    <row r="568" spans="13:25" x14ac:dyDescent="0.35">
      <c r="M568" s="7" t="s">
        <v>330</v>
      </c>
      <c r="N568">
        <v>5</v>
      </c>
      <c r="O568">
        <v>15</v>
      </c>
      <c r="P568">
        <v>2</v>
      </c>
      <c r="Q568">
        <v>1</v>
      </c>
      <c r="R568">
        <v>15</v>
      </c>
      <c r="S568">
        <v>15</v>
      </c>
      <c r="T568">
        <v>15</v>
      </c>
      <c r="U568">
        <v>1</v>
      </c>
      <c r="V568">
        <v>15</v>
      </c>
      <c r="W568">
        <v>3</v>
      </c>
      <c r="X568">
        <v>1</v>
      </c>
      <c r="Y568">
        <v>15</v>
      </c>
    </row>
    <row r="569" spans="13:25" x14ac:dyDescent="0.35">
      <c r="M569" s="7" t="s">
        <v>356</v>
      </c>
      <c r="N569">
        <v>5</v>
      </c>
      <c r="O569">
        <v>10</v>
      </c>
      <c r="P569">
        <v>2</v>
      </c>
      <c r="Q569">
        <v>1</v>
      </c>
      <c r="R569">
        <v>10</v>
      </c>
      <c r="S569">
        <v>10</v>
      </c>
      <c r="T569">
        <v>10</v>
      </c>
      <c r="U569">
        <v>1</v>
      </c>
      <c r="V569">
        <v>10</v>
      </c>
      <c r="W569">
        <v>3</v>
      </c>
      <c r="X569">
        <v>1</v>
      </c>
      <c r="Y569">
        <v>10</v>
      </c>
    </row>
    <row r="570" spans="13:25" x14ac:dyDescent="0.35">
      <c r="M570" s="7" t="s">
        <v>349</v>
      </c>
      <c r="N570">
        <v>5</v>
      </c>
      <c r="O570">
        <v>20</v>
      </c>
      <c r="P570">
        <v>2</v>
      </c>
      <c r="Q570">
        <v>1</v>
      </c>
      <c r="R570">
        <v>20</v>
      </c>
      <c r="S570">
        <v>20</v>
      </c>
      <c r="T570">
        <v>20</v>
      </c>
      <c r="U570">
        <v>1</v>
      </c>
      <c r="V570">
        <v>20</v>
      </c>
      <c r="W570">
        <v>3</v>
      </c>
      <c r="X570">
        <v>1</v>
      </c>
      <c r="Y570">
        <v>20</v>
      </c>
    </row>
    <row r="571" spans="13:25" x14ac:dyDescent="0.35">
      <c r="M571" s="7" t="s">
        <v>348</v>
      </c>
      <c r="N571">
        <v>5</v>
      </c>
      <c r="O571">
        <v>19</v>
      </c>
      <c r="P571">
        <v>2</v>
      </c>
      <c r="Q571">
        <v>1</v>
      </c>
      <c r="R571">
        <v>19</v>
      </c>
      <c r="S571">
        <v>19</v>
      </c>
      <c r="T571">
        <v>19</v>
      </c>
      <c r="U571">
        <v>1</v>
      </c>
      <c r="V571">
        <v>19</v>
      </c>
      <c r="W571">
        <v>3</v>
      </c>
      <c r="X571">
        <v>1</v>
      </c>
      <c r="Y571">
        <v>19</v>
      </c>
    </row>
    <row r="572" spans="13:25" x14ac:dyDescent="0.35">
      <c r="M572" s="7" t="s">
        <v>334</v>
      </c>
      <c r="N572">
        <v>5</v>
      </c>
      <c r="O572">
        <v>19</v>
      </c>
      <c r="P572">
        <v>2</v>
      </c>
      <c r="Q572">
        <v>1</v>
      </c>
      <c r="R572">
        <v>19</v>
      </c>
      <c r="S572">
        <v>19</v>
      </c>
      <c r="T572">
        <v>19</v>
      </c>
      <c r="U572">
        <v>1</v>
      </c>
      <c r="V572">
        <v>19</v>
      </c>
      <c r="W572">
        <v>3</v>
      </c>
      <c r="X572">
        <v>1</v>
      </c>
      <c r="Y572">
        <v>19</v>
      </c>
    </row>
    <row r="573" spans="13:25" x14ac:dyDescent="0.35">
      <c r="M573" s="7" t="s">
        <v>335</v>
      </c>
      <c r="N573">
        <v>5</v>
      </c>
      <c r="O573">
        <v>20</v>
      </c>
      <c r="P573">
        <v>2</v>
      </c>
      <c r="Q573">
        <v>1</v>
      </c>
      <c r="R573">
        <v>20</v>
      </c>
      <c r="S573">
        <v>20</v>
      </c>
      <c r="T573">
        <v>20</v>
      </c>
      <c r="U573">
        <v>1</v>
      </c>
      <c r="V573">
        <v>20</v>
      </c>
      <c r="W573">
        <v>3</v>
      </c>
      <c r="X573">
        <v>1</v>
      </c>
      <c r="Y573">
        <v>20</v>
      </c>
    </row>
    <row r="574" spans="13:25" x14ac:dyDescent="0.35">
      <c r="M574" s="7" t="s">
        <v>355</v>
      </c>
      <c r="N574">
        <v>5</v>
      </c>
      <c r="O574">
        <v>9</v>
      </c>
      <c r="P574">
        <v>2</v>
      </c>
      <c r="Q574">
        <v>1</v>
      </c>
      <c r="R574">
        <v>9</v>
      </c>
      <c r="S574">
        <v>9</v>
      </c>
      <c r="T574">
        <v>9</v>
      </c>
      <c r="U574">
        <v>1</v>
      </c>
      <c r="V574">
        <v>9</v>
      </c>
      <c r="W574">
        <v>3</v>
      </c>
      <c r="X574">
        <v>1</v>
      </c>
      <c r="Y574">
        <v>9</v>
      </c>
    </row>
    <row r="575" spans="13:25" x14ac:dyDescent="0.35">
      <c r="M575" s="7" t="s">
        <v>322</v>
      </c>
      <c r="N575">
        <v>5</v>
      </c>
      <c r="O575">
        <v>7</v>
      </c>
      <c r="P575">
        <v>2</v>
      </c>
      <c r="Q575">
        <v>1</v>
      </c>
      <c r="R575">
        <v>7</v>
      </c>
      <c r="S575">
        <v>7</v>
      </c>
      <c r="T575">
        <v>7</v>
      </c>
      <c r="U575">
        <v>1</v>
      </c>
      <c r="V575">
        <v>7</v>
      </c>
      <c r="W575">
        <v>3</v>
      </c>
      <c r="X575">
        <v>1</v>
      </c>
      <c r="Y575">
        <v>7</v>
      </c>
    </row>
    <row r="576" spans="13:25" x14ac:dyDescent="0.35">
      <c r="M576" s="7" t="s">
        <v>338</v>
      </c>
      <c r="N576">
        <v>5</v>
      </c>
      <c r="O576">
        <v>23</v>
      </c>
      <c r="P576">
        <v>2</v>
      </c>
      <c r="Q576">
        <v>1</v>
      </c>
      <c r="R576">
        <v>23</v>
      </c>
      <c r="S576">
        <v>23</v>
      </c>
      <c r="T576">
        <v>23</v>
      </c>
      <c r="U576">
        <v>1</v>
      </c>
      <c r="V576">
        <v>23</v>
      </c>
      <c r="W576">
        <v>3</v>
      </c>
      <c r="X576">
        <v>1</v>
      </c>
      <c r="Y576">
        <v>23</v>
      </c>
    </row>
    <row r="577" spans="13:25" x14ac:dyDescent="0.35">
      <c r="M577" s="7" t="s">
        <v>328</v>
      </c>
      <c r="N577">
        <v>5</v>
      </c>
      <c r="O577">
        <v>13</v>
      </c>
      <c r="P577">
        <v>2</v>
      </c>
      <c r="Q577">
        <v>1</v>
      </c>
      <c r="R577">
        <v>13</v>
      </c>
      <c r="S577">
        <v>13</v>
      </c>
      <c r="T577">
        <v>13</v>
      </c>
      <c r="U577">
        <v>1</v>
      </c>
      <c r="V577">
        <v>13</v>
      </c>
      <c r="W577">
        <v>3</v>
      </c>
      <c r="X577">
        <v>1</v>
      </c>
      <c r="Y577">
        <v>13</v>
      </c>
    </row>
    <row r="578" spans="13:25" x14ac:dyDescent="0.35">
      <c r="M578" s="7" t="s">
        <v>336</v>
      </c>
      <c r="N578">
        <v>5</v>
      </c>
      <c r="O578">
        <v>21</v>
      </c>
      <c r="P578">
        <v>2</v>
      </c>
      <c r="Q578">
        <v>1</v>
      </c>
      <c r="R578">
        <v>21</v>
      </c>
      <c r="S578">
        <v>21</v>
      </c>
      <c r="T578">
        <v>21</v>
      </c>
      <c r="U578">
        <v>1</v>
      </c>
      <c r="V578">
        <v>21</v>
      </c>
      <c r="W578">
        <v>3</v>
      </c>
      <c r="X578">
        <v>1</v>
      </c>
      <c r="Y578">
        <v>21</v>
      </c>
    </row>
    <row r="579" spans="13:25" x14ac:dyDescent="0.35">
      <c r="M579" s="7" t="s">
        <v>331</v>
      </c>
      <c r="N579">
        <v>5</v>
      </c>
      <c r="O579">
        <v>16</v>
      </c>
      <c r="P579">
        <v>2</v>
      </c>
      <c r="Q579">
        <v>1</v>
      </c>
      <c r="R579">
        <v>16</v>
      </c>
      <c r="S579">
        <v>16</v>
      </c>
      <c r="T579">
        <v>16</v>
      </c>
      <c r="U579">
        <v>1</v>
      </c>
      <c r="V579">
        <v>16</v>
      </c>
      <c r="W579">
        <v>3</v>
      </c>
      <c r="X579">
        <v>1</v>
      </c>
      <c r="Y579">
        <v>16</v>
      </c>
    </row>
    <row r="580" spans="13:25" x14ac:dyDescent="0.35">
      <c r="M580" s="7" t="s">
        <v>345</v>
      </c>
      <c r="N580">
        <v>5</v>
      </c>
      <c r="O580">
        <v>30</v>
      </c>
      <c r="P580">
        <v>2</v>
      </c>
      <c r="Q580">
        <v>1</v>
      </c>
      <c r="R580">
        <v>30</v>
      </c>
      <c r="S580">
        <v>30</v>
      </c>
      <c r="T580">
        <v>30</v>
      </c>
      <c r="U580">
        <v>1</v>
      </c>
      <c r="V580">
        <v>30</v>
      </c>
      <c r="W580">
        <v>3</v>
      </c>
      <c r="X580">
        <v>1</v>
      </c>
      <c r="Y580">
        <v>30</v>
      </c>
    </row>
    <row r="581" spans="13:25" x14ac:dyDescent="0.35">
      <c r="M581" s="7" t="s">
        <v>117</v>
      </c>
      <c r="N581">
        <v>5</v>
      </c>
      <c r="O581">
        <v>16</v>
      </c>
      <c r="P581">
        <v>2</v>
      </c>
      <c r="Q581">
        <v>1</v>
      </c>
      <c r="R581">
        <v>16</v>
      </c>
      <c r="S581">
        <v>16</v>
      </c>
      <c r="T581">
        <v>16</v>
      </c>
      <c r="U581">
        <v>1</v>
      </c>
      <c r="V581">
        <v>16</v>
      </c>
      <c r="W581">
        <v>3</v>
      </c>
      <c r="X581">
        <v>1</v>
      </c>
      <c r="Y581">
        <v>16</v>
      </c>
    </row>
    <row r="582" spans="13:25" x14ac:dyDescent="0.35">
      <c r="M582" s="7" t="s">
        <v>149</v>
      </c>
      <c r="N582">
        <v>5</v>
      </c>
      <c r="O582">
        <v>21</v>
      </c>
      <c r="P582">
        <v>2</v>
      </c>
      <c r="Q582">
        <v>1</v>
      </c>
      <c r="R582">
        <v>21</v>
      </c>
      <c r="S582">
        <v>21</v>
      </c>
      <c r="T582">
        <v>21</v>
      </c>
      <c r="U582">
        <v>1</v>
      </c>
      <c r="V582">
        <v>21</v>
      </c>
      <c r="W582">
        <v>3</v>
      </c>
      <c r="X582">
        <v>1</v>
      </c>
      <c r="Y582">
        <v>21</v>
      </c>
    </row>
    <row r="583" spans="13:25" x14ac:dyDescent="0.35">
      <c r="M583" s="7" t="s">
        <v>147</v>
      </c>
      <c r="N583">
        <v>5</v>
      </c>
      <c r="O583">
        <v>19</v>
      </c>
      <c r="P583">
        <v>2</v>
      </c>
      <c r="Q583">
        <v>1</v>
      </c>
      <c r="R583">
        <v>19</v>
      </c>
      <c r="S583">
        <v>19</v>
      </c>
      <c r="T583">
        <v>19</v>
      </c>
      <c r="U583">
        <v>1</v>
      </c>
      <c r="V583">
        <v>19</v>
      </c>
      <c r="W583">
        <v>3</v>
      </c>
      <c r="X583">
        <v>1</v>
      </c>
      <c r="Y583">
        <v>19</v>
      </c>
    </row>
    <row r="584" spans="13:25" x14ac:dyDescent="0.35">
      <c r="M584" s="7" t="s">
        <v>87</v>
      </c>
      <c r="N584">
        <v>5</v>
      </c>
      <c r="O584">
        <v>9</v>
      </c>
      <c r="P584">
        <v>2</v>
      </c>
      <c r="Q584">
        <v>1</v>
      </c>
      <c r="R584">
        <v>9</v>
      </c>
      <c r="S584">
        <v>9</v>
      </c>
      <c r="T584">
        <v>9</v>
      </c>
      <c r="U584">
        <v>1</v>
      </c>
      <c r="V584">
        <v>9</v>
      </c>
      <c r="W584">
        <v>3</v>
      </c>
      <c r="X584">
        <v>1</v>
      </c>
      <c r="Y584">
        <v>9</v>
      </c>
    </row>
    <row r="585" spans="13:25" x14ac:dyDescent="0.35">
      <c r="M585" s="7" t="s">
        <v>202</v>
      </c>
      <c r="N585">
        <v>5</v>
      </c>
      <c r="O585">
        <v>28</v>
      </c>
      <c r="P585">
        <v>2</v>
      </c>
      <c r="Q585">
        <v>1</v>
      </c>
      <c r="R585">
        <v>28</v>
      </c>
      <c r="S585">
        <v>28</v>
      </c>
      <c r="T585">
        <v>28</v>
      </c>
      <c r="U585">
        <v>1</v>
      </c>
      <c r="V585">
        <v>28</v>
      </c>
      <c r="W585">
        <v>3</v>
      </c>
      <c r="X585">
        <v>1</v>
      </c>
      <c r="Y585">
        <v>28</v>
      </c>
    </row>
    <row r="586" spans="13:25" x14ac:dyDescent="0.35">
      <c r="M586" s="7" t="s">
        <v>88</v>
      </c>
      <c r="N586">
        <v>5</v>
      </c>
      <c r="O586">
        <v>10</v>
      </c>
      <c r="P586">
        <v>2</v>
      </c>
      <c r="Q586">
        <v>1</v>
      </c>
      <c r="R586">
        <v>10</v>
      </c>
      <c r="S586">
        <v>10</v>
      </c>
      <c r="T586">
        <v>10</v>
      </c>
      <c r="U586">
        <v>1</v>
      </c>
      <c r="V586">
        <v>10</v>
      </c>
      <c r="W586">
        <v>3</v>
      </c>
      <c r="X586">
        <v>1</v>
      </c>
      <c r="Y586">
        <v>10</v>
      </c>
    </row>
    <row r="587" spans="13:25" x14ac:dyDescent="0.35">
      <c r="M587" s="7" t="s">
        <v>626</v>
      </c>
      <c r="N587">
        <v>9</v>
      </c>
      <c r="O587">
        <v>13</v>
      </c>
      <c r="P587">
        <v>2</v>
      </c>
      <c r="Q587">
        <v>1</v>
      </c>
      <c r="R587">
        <v>13</v>
      </c>
      <c r="S587">
        <v>13</v>
      </c>
      <c r="T587">
        <v>13</v>
      </c>
      <c r="U587">
        <v>1</v>
      </c>
      <c r="V587">
        <v>13</v>
      </c>
      <c r="W587">
        <v>3</v>
      </c>
      <c r="X587">
        <v>1</v>
      </c>
      <c r="Y587">
        <v>13</v>
      </c>
    </row>
    <row r="588" spans="13:25" x14ac:dyDescent="0.35">
      <c r="M588" s="7" t="s">
        <v>625</v>
      </c>
      <c r="N588">
        <v>25</v>
      </c>
      <c r="O588">
        <v>12</v>
      </c>
      <c r="P588">
        <v>2</v>
      </c>
      <c r="Q588">
        <v>1</v>
      </c>
      <c r="R588">
        <v>12</v>
      </c>
      <c r="S588">
        <v>12</v>
      </c>
      <c r="T588">
        <v>12</v>
      </c>
      <c r="U588">
        <v>1</v>
      </c>
      <c r="V588">
        <v>12</v>
      </c>
      <c r="W588">
        <v>3</v>
      </c>
      <c r="X588">
        <v>1</v>
      </c>
      <c r="Y588">
        <v>12</v>
      </c>
    </row>
    <row r="589" spans="13:25" x14ac:dyDescent="0.35">
      <c r="M589" s="7" t="s">
        <v>543</v>
      </c>
      <c r="N589">
        <v>16</v>
      </c>
      <c r="O589">
        <v>28</v>
      </c>
      <c r="P589">
        <v>2</v>
      </c>
      <c r="Q589">
        <v>1</v>
      </c>
      <c r="R589">
        <v>28</v>
      </c>
      <c r="S589">
        <v>28</v>
      </c>
      <c r="T589">
        <v>28</v>
      </c>
      <c r="U589">
        <v>1</v>
      </c>
      <c r="V589">
        <v>28</v>
      </c>
      <c r="W589">
        <v>3</v>
      </c>
      <c r="X589">
        <v>1</v>
      </c>
      <c r="Y589">
        <v>28</v>
      </c>
    </row>
    <row r="590" spans="13:25" x14ac:dyDescent="0.35">
      <c r="M590" s="7" t="s">
        <v>547</v>
      </c>
      <c r="N590">
        <v>20</v>
      </c>
      <c r="O590">
        <v>2</v>
      </c>
      <c r="P590">
        <v>2</v>
      </c>
      <c r="Q590">
        <v>1</v>
      </c>
      <c r="R590">
        <v>2</v>
      </c>
      <c r="S590">
        <v>2</v>
      </c>
      <c r="T590">
        <v>2</v>
      </c>
      <c r="U590">
        <v>1</v>
      </c>
      <c r="V590">
        <v>2</v>
      </c>
      <c r="W590">
        <v>3</v>
      </c>
      <c r="X590">
        <v>1</v>
      </c>
      <c r="Y590">
        <v>2</v>
      </c>
    </row>
    <row r="591" spans="13:25" x14ac:dyDescent="0.35">
      <c r="M591" s="7" t="s">
        <v>544</v>
      </c>
      <c r="N591">
        <v>17</v>
      </c>
      <c r="O591">
        <v>29</v>
      </c>
      <c r="P591">
        <v>2</v>
      </c>
      <c r="Q591">
        <v>1</v>
      </c>
      <c r="R591">
        <v>29</v>
      </c>
      <c r="S591">
        <v>29</v>
      </c>
      <c r="T591">
        <v>29</v>
      </c>
      <c r="U591">
        <v>1</v>
      </c>
      <c r="V591">
        <v>29</v>
      </c>
      <c r="W591">
        <v>3</v>
      </c>
      <c r="X591">
        <v>1</v>
      </c>
      <c r="Y591">
        <v>29</v>
      </c>
    </row>
    <row r="592" spans="13:25" x14ac:dyDescent="0.35">
      <c r="M592" s="7" t="s">
        <v>116</v>
      </c>
      <c r="N592">
        <v>5</v>
      </c>
      <c r="O592">
        <v>15</v>
      </c>
      <c r="P592">
        <v>2</v>
      </c>
      <c r="Q592">
        <v>1</v>
      </c>
      <c r="R592">
        <v>15</v>
      </c>
      <c r="S592">
        <v>15</v>
      </c>
      <c r="T592">
        <v>15</v>
      </c>
      <c r="U592">
        <v>1</v>
      </c>
      <c r="V592">
        <v>15</v>
      </c>
      <c r="W592">
        <v>3</v>
      </c>
      <c r="X592">
        <v>1</v>
      </c>
      <c r="Y592">
        <v>15</v>
      </c>
    </row>
    <row r="593" spans="13:25" x14ac:dyDescent="0.35">
      <c r="M593" s="7" t="s">
        <v>465</v>
      </c>
      <c r="N593">
        <v>5</v>
      </c>
      <c r="O593">
        <v>9</v>
      </c>
      <c r="P593">
        <v>2</v>
      </c>
      <c r="Q593">
        <v>1</v>
      </c>
      <c r="R593">
        <v>9</v>
      </c>
      <c r="S593">
        <v>9</v>
      </c>
      <c r="T593">
        <v>9</v>
      </c>
      <c r="U593">
        <v>1</v>
      </c>
      <c r="V593">
        <v>9</v>
      </c>
      <c r="W593">
        <v>3</v>
      </c>
      <c r="X593">
        <v>1</v>
      </c>
      <c r="Y593">
        <v>9</v>
      </c>
    </row>
    <row r="594" spans="13:25" x14ac:dyDescent="0.35">
      <c r="M594" s="7" t="s">
        <v>138</v>
      </c>
      <c r="N594">
        <v>5</v>
      </c>
      <c r="O594">
        <v>10</v>
      </c>
      <c r="P594">
        <v>2</v>
      </c>
      <c r="Q594">
        <v>1</v>
      </c>
      <c r="R594">
        <v>10</v>
      </c>
      <c r="S594">
        <v>10</v>
      </c>
      <c r="T594">
        <v>10</v>
      </c>
      <c r="U594">
        <v>1</v>
      </c>
      <c r="V594">
        <v>10</v>
      </c>
      <c r="W594">
        <v>3</v>
      </c>
      <c r="X594">
        <v>1</v>
      </c>
      <c r="Y594">
        <v>10</v>
      </c>
    </row>
    <row r="595" spans="13:25" x14ac:dyDescent="0.35">
      <c r="M595" s="7" t="s">
        <v>86</v>
      </c>
      <c r="N595">
        <v>5</v>
      </c>
      <c r="O595">
        <v>8</v>
      </c>
      <c r="P595">
        <v>2</v>
      </c>
      <c r="Q595">
        <v>1</v>
      </c>
      <c r="R595">
        <v>8</v>
      </c>
      <c r="S595">
        <v>8</v>
      </c>
      <c r="T595">
        <v>8</v>
      </c>
      <c r="U595">
        <v>1</v>
      </c>
      <c r="V595">
        <v>8</v>
      </c>
      <c r="W595">
        <v>3</v>
      </c>
      <c r="X595">
        <v>1</v>
      </c>
      <c r="Y595">
        <v>8</v>
      </c>
    </row>
    <row r="596" spans="13:25" x14ac:dyDescent="0.35">
      <c r="M596" s="7" t="s">
        <v>464</v>
      </c>
      <c r="N596">
        <v>5</v>
      </c>
      <c r="O596">
        <v>8</v>
      </c>
      <c r="P596">
        <v>2</v>
      </c>
      <c r="Q596">
        <v>1</v>
      </c>
      <c r="R596">
        <v>8</v>
      </c>
      <c r="S596">
        <v>8</v>
      </c>
      <c r="T596">
        <v>8</v>
      </c>
      <c r="U596">
        <v>1</v>
      </c>
      <c r="V596">
        <v>8</v>
      </c>
      <c r="W596">
        <v>3</v>
      </c>
      <c r="X596">
        <v>1</v>
      </c>
      <c r="Y596">
        <v>8</v>
      </c>
    </row>
    <row r="597" spans="13:25" x14ac:dyDescent="0.35">
      <c r="M597" s="7" t="s">
        <v>258</v>
      </c>
      <c r="N597">
        <v>5</v>
      </c>
      <c r="O597">
        <v>16</v>
      </c>
      <c r="P597">
        <v>2</v>
      </c>
      <c r="Q597">
        <v>1</v>
      </c>
      <c r="R597">
        <v>16</v>
      </c>
      <c r="S597">
        <v>16</v>
      </c>
      <c r="T597">
        <v>16</v>
      </c>
      <c r="U597">
        <v>1</v>
      </c>
      <c r="V597">
        <v>16</v>
      </c>
      <c r="W597">
        <v>3</v>
      </c>
      <c r="X597">
        <v>1</v>
      </c>
      <c r="Y597">
        <v>16</v>
      </c>
    </row>
    <row r="598" spans="13:25" x14ac:dyDescent="0.35">
      <c r="M598" s="7" t="s">
        <v>254</v>
      </c>
      <c r="N598">
        <v>5</v>
      </c>
      <c r="O598">
        <v>12</v>
      </c>
      <c r="P598">
        <v>2</v>
      </c>
      <c r="Q598">
        <v>1</v>
      </c>
      <c r="R598">
        <v>12</v>
      </c>
      <c r="S598">
        <v>12</v>
      </c>
      <c r="T598">
        <v>12</v>
      </c>
      <c r="U598">
        <v>1</v>
      </c>
      <c r="V598">
        <v>12</v>
      </c>
      <c r="W598">
        <v>3</v>
      </c>
      <c r="X598">
        <v>1</v>
      </c>
      <c r="Y598">
        <v>12</v>
      </c>
    </row>
    <row r="599" spans="13:25" x14ac:dyDescent="0.35">
      <c r="M599" s="7" t="s">
        <v>139</v>
      </c>
      <c r="N599">
        <v>5</v>
      </c>
      <c r="O599">
        <v>11</v>
      </c>
      <c r="P599">
        <v>2</v>
      </c>
      <c r="Q599">
        <v>1</v>
      </c>
      <c r="R599">
        <v>11</v>
      </c>
      <c r="S599">
        <v>11</v>
      </c>
      <c r="T599">
        <v>11</v>
      </c>
      <c r="U599">
        <v>1</v>
      </c>
      <c r="V599">
        <v>11</v>
      </c>
      <c r="W599">
        <v>3</v>
      </c>
      <c r="X599">
        <v>1</v>
      </c>
      <c r="Y599">
        <v>11</v>
      </c>
    </row>
    <row r="600" spans="13:25" x14ac:dyDescent="0.35">
      <c r="M600" s="7" t="s">
        <v>151</v>
      </c>
      <c r="N600">
        <v>5</v>
      </c>
      <c r="O600">
        <v>6</v>
      </c>
      <c r="P600">
        <v>2</v>
      </c>
      <c r="Q600">
        <v>1</v>
      </c>
      <c r="R600">
        <v>6</v>
      </c>
      <c r="S600">
        <v>6</v>
      </c>
      <c r="T600">
        <v>6</v>
      </c>
      <c r="U600">
        <v>1</v>
      </c>
      <c r="V600">
        <v>6</v>
      </c>
      <c r="W600">
        <v>3</v>
      </c>
      <c r="X600">
        <v>1</v>
      </c>
      <c r="Y600">
        <v>6</v>
      </c>
    </row>
    <row r="601" spans="13:25" x14ac:dyDescent="0.35">
      <c r="M601" s="7" t="s">
        <v>530</v>
      </c>
      <c r="N601">
        <v>5</v>
      </c>
      <c r="O601">
        <v>15</v>
      </c>
      <c r="P601">
        <v>2</v>
      </c>
      <c r="Q601">
        <v>1</v>
      </c>
      <c r="R601">
        <v>15</v>
      </c>
      <c r="S601">
        <v>15</v>
      </c>
      <c r="T601">
        <v>15</v>
      </c>
      <c r="U601">
        <v>1</v>
      </c>
      <c r="V601">
        <v>15</v>
      </c>
      <c r="W601">
        <v>3</v>
      </c>
      <c r="X601">
        <v>1</v>
      </c>
      <c r="Y601">
        <v>15</v>
      </c>
    </row>
    <row r="602" spans="13:25" x14ac:dyDescent="0.35">
      <c r="M602" s="7" t="s">
        <v>533</v>
      </c>
      <c r="N602">
        <v>5</v>
      </c>
      <c r="O602">
        <v>18</v>
      </c>
      <c r="P602">
        <v>2</v>
      </c>
      <c r="Q602">
        <v>1</v>
      </c>
      <c r="R602">
        <v>18</v>
      </c>
      <c r="S602">
        <v>18</v>
      </c>
      <c r="T602">
        <v>18</v>
      </c>
      <c r="U602">
        <v>1</v>
      </c>
      <c r="V602">
        <v>18</v>
      </c>
      <c r="W602">
        <v>3</v>
      </c>
      <c r="X602">
        <v>1</v>
      </c>
      <c r="Y602">
        <v>18</v>
      </c>
    </row>
    <row r="603" spans="13:25" x14ac:dyDescent="0.35">
      <c r="M603" s="7" t="s">
        <v>566</v>
      </c>
      <c r="N603">
        <v>5</v>
      </c>
      <c r="O603">
        <v>15</v>
      </c>
      <c r="P603">
        <v>2</v>
      </c>
      <c r="Q603">
        <v>1</v>
      </c>
      <c r="R603">
        <v>15</v>
      </c>
      <c r="S603">
        <v>15</v>
      </c>
      <c r="T603">
        <v>15</v>
      </c>
      <c r="U603">
        <v>1</v>
      </c>
      <c r="V603">
        <v>15</v>
      </c>
      <c r="W603">
        <v>3</v>
      </c>
      <c r="X603">
        <v>1</v>
      </c>
      <c r="Y603">
        <v>15</v>
      </c>
    </row>
    <row r="604" spans="13:25" x14ac:dyDescent="0.35">
      <c r="M604" s="7" t="s">
        <v>565</v>
      </c>
      <c r="N604">
        <v>5</v>
      </c>
      <c r="O604">
        <v>14</v>
      </c>
      <c r="P604">
        <v>2</v>
      </c>
      <c r="Q604">
        <v>1</v>
      </c>
      <c r="R604">
        <v>14</v>
      </c>
      <c r="S604">
        <v>14</v>
      </c>
      <c r="T604">
        <v>14</v>
      </c>
      <c r="U604">
        <v>1</v>
      </c>
      <c r="V604">
        <v>14</v>
      </c>
      <c r="W604">
        <v>3</v>
      </c>
      <c r="X604">
        <v>1</v>
      </c>
      <c r="Y604">
        <v>14</v>
      </c>
    </row>
    <row r="605" spans="13:25" x14ac:dyDescent="0.35">
      <c r="M605" s="7" t="s">
        <v>564</v>
      </c>
      <c r="N605">
        <v>5</v>
      </c>
      <c r="O605">
        <v>13</v>
      </c>
      <c r="P605">
        <v>2</v>
      </c>
      <c r="Q605">
        <v>1</v>
      </c>
      <c r="R605">
        <v>13</v>
      </c>
      <c r="S605">
        <v>13</v>
      </c>
      <c r="T605">
        <v>13</v>
      </c>
      <c r="U605">
        <v>1</v>
      </c>
      <c r="V605">
        <v>13</v>
      </c>
      <c r="W605">
        <v>3</v>
      </c>
      <c r="X605">
        <v>1</v>
      </c>
      <c r="Y605">
        <v>13</v>
      </c>
    </row>
    <row r="606" spans="13:25" x14ac:dyDescent="0.35">
      <c r="M606" s="7" t="s">
        <v>563</v>
      </c>
      <c r="N606">
        <v>5</v>
      </c>
      <c r="O606">
        <v>12</v>
      </c>
      <c r="P606">
        <v>2</v>
      </c>
      <c r="Q606">
        <v>1</v>
      </c>
      <c r="R606">
        <v>12</v>
      </c>
      <c r="S606">
        <v>12</v>
      </c>
      <c r="T606">
        <v>12</v>
      </c>
      <c r="U606">
        <v>1</v>
      </c>
      <c r="V606">
        <v>12</v>
      </c>
      <c r="W606">
        <v>3</v>
      </c>
      <c r="X606">
        <v>1</v>
      </c>
      <c r="Y606">
        <v>12</v>
      </c>
    </row>
    <row r="607" spans="13:25" x14ac:dyDescent="0.35">
      <c r="M607" s="7" t="s">
        <v>562</v>
      </c>
      <c r="N607">
        <v>5</v>
      </c>
      <c r="O607">
        <v>11</v>
      </c>
      <c r="P607">
        <v>2</v>
      </c>
      <c r="Q607">
        <v>1</v>
      </c>
      <c r="R607">
        <v>11</v>
      </c>
      <c r="S607">
        <v>11</v>
      </c>
      <c r="T607">
        <v>11</v>
      </c>
      <c r="U607">
        <v>1</v>
      </c>
      <c r="V607">
        <v>11</v>
      </c>
      <c r="W607">
        <v>3</v>
      </c>
      <c r="X607">
        <v>1</v>
      </c>
      <c r="Y607">
        <v>11</v>
      </c>
    </row>
    <row r="608" spans="13:25" x14ac:dyDescent="0.35">
      <c r="M608" s="7" t="s">
        <v>561</v>
      </c>
      <c r="N608">
        <v>5</v>
      </c>
      <c r="O608">
        <v>10</v>
      </c>
      <c r="P608">
        <v>2</v>
      </c>
      <c r="Q608">
        <v>1</v>
      </c>
      <c r="R608">
        <v>10</v>
      </c>
      <c r="S608">
        <v>10</v>
      </c>
      <c r="T608">
        <v>10</v>
      </c>
      <c r="U608">
        <v>1</v>
      </c>
      <c r="V608">
        <v>10</v>
      </c>
      <c r="W608">
        <v>3</v>
      </c>
      <c r="X608">
        <v>1</v>
      </c>
      <c r="Y608">
        <v>10</v>
      </c>
    </row>
    <row r="609" spans="13:25" x14ac:dyDescent="0.35">
      <c r="M609" s="7" t="s">
        <v>560</v>
      </c>
      <c r="N609">
        <v>5</v>
      </c>
      <c r="O609">
        <v>9</v>
      </c>
      <c r="P609">
        <v>2</v>
      </c>
      <c r="Q609">
        <v>1</v>
      </c>
      <c r="R609">
        <v>9</v>
      </c>
      <c r="S609">
        <v>9</v>
      </c>
      <c r="T609">
        <v>9</v>
      </c>
      <c r="U609">
        <v>1</v>
      </c>
      <c r="V609">
        <v>9</v>
      </c>
      <c r="W609">
        <v>3</v>
      </c>
      <c r="X609">
        <v>1</v>
      </c>
      <c r="Y609">
        <v>9</v>
      </c>
    </row>
    <row r="610" spans="13:25" x14ac:dyDescent="0.35">
      <c r="M610" s="7" t="s">
        <v>85</v>
      </c>
      <c r="N610">
        <v>5</v>
      </c>
      <c r="O610">
        <v>7</v>
      </c>
      <c r="P610">
        <v>2</v>
      </c>
      <c r="Q610">
        <v>1</v>
      </c>
      <c r="R610">
        <v>7</v>
      </c>
      <c r="S610">
        <v>7</v>
      </c>
      <c r="T610">
        <v>7</v>
      </c>
      <c r="U610">
        <v>1</v>
      </c>
      <c r="V610">
        <v>7</v>
      </c>
      <c r="W610">
        <v>3</v>
      </c>
      <c r="X610">
        <v>1</v>
      </c>
      <c r="Y610">
        <v>7</v>
      </c>
    </row>
    <row r="611" spans="13:25" x14ac:dyDescent="0.35">
      <c r="M611" s="7" t="s">
        <v>150</v>
      </c>
      <c r="N611">
        <v>5</v>
      </c>
      <c r="O611">
        <v>5</v>
      </c>
      <c r="P611">
        <v>2</v>
      </c>
      <c r="Q611">
        <v>1</v>
      </c>
      <c r="R611">
        <v>5</v>
      </c>
      <c r="S611">
        <v>5</v>
      </c>
      <c r="T611">
        <v>5</v>
      </c>
      <c r="U611">
        <v>1</v>
      </c>
      <c r="V611">
        <v>5</v>
      </c>
      <c r="W611">
        <v>3</v>
      </c>
      <c r="X611">
        <v>1</v>
      </c>
      <c r="Y611">
        <v>5</v>
      </c>
    </row>
    <row r="612" spans="13:25" x14ac:dyDescent="0.35">
      <c r="M612" s="7" t="s">
        <v>205</v>
      </c>
      <c r="N612">
        <v>5</v>
      </c>
      <c r="O612">
        <v>1</v>
      </c>
      <c r="P612">
        <v>2</v>
      </c>
      <c r="Q612">
        <v>1</v>
      </c>
      <c r="R612">
        <v>1</v>
      </c>
      <c r="S612">
        <v>1</v>
      </c>
      <c r="T612">
        <v>1</v>
      </c>
      <c r="U612">
        <v>1</v>
      </c>
      <c r="V612">
        <v>1</v>
      </c>
      <c r="W612">
        <v>3</v>
      </c>
      <c r="X612">
        <v>1</v>
      </c>
      <c r="Y612">
        <v>1</v>
      </c>
    </row>
    <row r="613" spans="13:25" x14ac:dyDescent="0.35">
      <c r="M613" s="7" t="s">
        <v>218</v>
      </c>
      <c r="N613">
        <v>5</v>
      </c>
      <c r="O613">
        <v>7</v>
      </c>
      <c r="P613">
        <v>2</v>
      </c>
      <c r="Q613">
        <v>1</v>
      </c>
      <c r="R613">
        <v>7</v>
      </c>
      <c r="S613">
        <v>7</v>
      </c>
      <c r="T613">
        <v>7</v>
      </c>
      <c r="U613">
        <v>1</v>
      </c>
      <c r="V613">
        <v>7</v>
      </c>
      <c r="W613">
        <v>3</v>
      </c>
      <c r="X613">
        <v>1</v>
      </c>
      <c r="Y613">
        <v>7</v>
      </c>
    </row>
    <row r="614" spans="13:25" x14ac:dyDescent="0.35">
      <c r="M614" s="7" t="s">
        <v>216</v>
      </c>
      <c r="N614">
        <v>5</v>
      </c>
      <c r="O614">
        <v>5</v>
      </c>
      <c r="P614">
        <v>2</v>
      </c>
      <c r="Q614">
        <v>1</v>
      </c>
      <c r="R614">
        <v>5</v>
      </c>
      <c r="S614">
        <v>5</v>
      </c>
      <c r="T614">
        <v>5</v>
      </c>
      <c r="U614">
        <v>1</v>
      </c>
      <c r="V614">
        <v>5</v>
      </c>
      <c r="W614">
        <v>3</v>
      </c>
      <c r="X614">
        <v>1</v>
      </c>
      <c r="Y614">
        <v>5</v>
      </c>
    </row>
    <row r="615" spans="13:25" x14ac:dyDescent="0.35">
      <c r="M615" s="7" t="s">
        <v>199</v>
      </c>
      <c r="N615">
        <v>5</v>
      </c>
      <c r="O615">
        <v>25</v>
      </c>
      <c r="P615">
        <v>2</v>
      </c>
      <c r="Q615">
        <v>1</v>
      </c>
      <c r="R615">
        <v>25</v>
      </c>
      <c r="S615">
        <v>25</v>
      </c>
      <c r="T615">
        <v>25</v>
      </c>
      <c r="U615">
        <v>1</v>
      </c>
      <c r="V615">
        <v>25</v>
      </c>
      <c r="W615">
        <v>3</v>
      </c>
      <c r="X615">
        <v>1</v>
      </c>
      <c r="Y615">
        <v>25</v>
      </c>
    </row>
    <row r="616" spans="13:25" x14ac:dyDescent="0.35">
      <c r="M616" s="7" t="s">
        <v>197</v>
      </c>
      <c r="N616">
        <v>5</v>
      </c>
      <c r="O616">
        <v>23</v>
      </c>
      <c r="P616">
        <v>2</v>
      </c>
      <c r="Q616">
        <v>1</v>
      </c>
      <c r="R616">
        <v>23</v>
      </c>
      <c r="S616">
        <v>23</v>
      </c>
      <c r="T616">
        <v>23</v>
      </c>
      <c r="U616">
        <v>1</v>
      </c>
      <c r="V616">
        <v>23</v>
      </c>
      <c r="W616">
        <v>3</v>
      </c>
      <c r="X616">
        <v>1</v>
      </c>
      <c r="Y616">
        <v>23</v>
      </c>
    </row>
    <row r="617" spans="13:25" x14ac:dyDescent="0.35">
      <c r="M617" s="7" t="s">
        <v>186</v>
      </c>
      <c r="N617">
        <v>5</v>
      </c>
      <c r="O617">
        <v>12</v>
      </c>
      <c r="P617">
        <v>2</v>
      </c>
      <c r="Q617">
        <v>1</v>
      </c>
      <c r="R617">
        <v>12</v>
      </c>
      <c r="S617">
        <v>12</v>
      </c>
      <c r="T617">
        <v>12</v>
      </c>
      <c r="U617">
        <v>1</v>
      </c>
      <c r="V617">
        <v>12</v>
      </c>
      <c r="W617">
        <v>3</v>
      </c>
      <c r="X617">
        <v>1</v>
      </c>
      <c r="Y617">
        <v>12</v>
      </c>
    </row>
    <row r="618" spans="13:25" x14ac:dyDescent="0.35">
      <c r="M618" s="7" t="s">
        <v>176</v>
      </c>
      <c r="N618">
        <v>5</v>
      </c>
      <c r="O618">
        <v>1</v>
      </c>
      <c r="P618">
        <v>2</v>
      </c>
      <c r="Q618">
        <v>1</v>
      </c>
      <c r="R618">
        <v>1</v>
      </c>
      <c r="S618">
        <v>1</v>
      </c>
      <c r="T618">
        <v>1</v>
      </c>
      <c r="U618">
        <v>1</v>
      </c>
      <c r="V618">
        <v>1</v>
      </c>
      <c r="W618">
        <v>3</v>
      </c>
      <c r="X618">
        <v>1</v>
      </c>
      <c r="Y618">
        <v>1</v>
      </c>
    </row>
    <row r="619" spans="13:25" x14ac:dyDescent="0.35">
      <c r="M619" s="7" t="s">
        <v>148</v>
      </c>
      <c r="N619">
        <v>5</v>
      </c>
      <c r="O619">
        <v>20</v>
      </c>
      <c r="P619">
        <v>2</v>
      </c>
      <c r="Q619">
        <v>1</v>
      </c>
      <c r="R619">
        <v>20</v>
      </c>
      <c r="S619">
        <v>20</v>
      </c>
      <c r="T619">
        <v>20</v>
      </c>
      <c r="U619">
        <v>1</v>
      </c>
      <c r="V619">
        <v>20</v>
      </c>
      <c r="W619">
        <v>3</v>
      </c>
      <c r="X619">
        <v>1</v>
      </c>
      <c r="Y619">
        <v>20</v>
      </c>
    </row>
    <row r="620" spans="13:25" x14ac:dyDescent="0.35">
      <c r="M620" s="7" t="s">
        <v>194</v>
      </c>
      <c r="N620">
        <v>5</v>
      </c>
      <c r="O620">
        <v>20</v>
      </c>
      <c r="P620">
        <v>2</v>
      </c>
      <c r="Q620">
        <v>1</v>
      </c>
      <c r="R620">
        <v>20</v>
      </c>
      <c r="S620">
        <v>20</v>
      </c>
      <c r="T620">
        <v>20</v>
      </c>
      <c r="U620">
        <v>1</v>
      </c>
      <c r="V620">
        <v>20</v>
      </c>
      <c r="W620">
        <v>3</v>
      </c>
      <c r="X620">
        <v>1</v>
      </c>
      <c r="Y620">
        <v>20</v>
      </c>
    </row>
    <row r="621" spans="13:25" x14ac:dyDescent="0.35">
      <c r="M621" s="7" t="s">
        <v>189</v>
      </c>
      <c r="N621">
        <v>5</v>
      </c>
      <c r="O621">
        <v>15</v>
      </c>
      <c r="P621">
        <v>2</v>
      </c>
      <c r="Q621">
        <v>1</v>
      </c>
      <c r="R621">
        <v>15</v>
      </c>
      <c r="S621">
        <v>15</v>
      </c>
      <c r="T621">
        <v>15</v>
      </c>
      <c r="U621">
        <v>1</v>
      </c>
      <c r="V621">
        <v>15</v>
      </c>
      <c r="W621">
        <v>3</v>
      </c>
      <c r="X621">
        <v>1</v>
      </c>
      <c r="Y621">
        <v>15</v>
      </c>
    </row>
    <row r="622" spans="13:25" x14ac:dyDescent="0.35">
      <c r="M622" s="7" t="s">
        <v>201</v>
      </c>
      <c r="N622">
        <v>5</v>
      </c>
      <c r="O622">
        <v>27</v>
      </c>
      <c r="P622">
        <v>2</v>
      </c>
      <c r="Q622">
        <v>1</v>
      </c>
      <c r="R622">
        <v>27</v>
      </c>
      <c r="S622">
        <v>27</v>
      </c>
      <c r="T622">
        <v>27</v>
      </c>
      <c r="U622">
        <v>1</v>
      </c>
      <c r="V622">
        <v>27</v>
      </c>
      <c r="W622">
        <v>3</v>
      </c>
      <c r="X622">
        <v>1</v>
      </c>
      <c r="Y622">
        <v>27</v>
      </c>
    </row>
    <row r="623" spans="13:25" x14ac:dyDescent="0.35">
      <c r="M623" s="7" t="s">
        <v>212</v>
      </c>
      <c r="N623">
        <v>5</v>
      </c>
      <c r="O623">
        <v>18</v>
      </c>
      <c r="P623">
        <v>2</v>
      </c>
      <c r="Q623">
        <v>1</v>
      </c>
      <c r="R623">
        <v>18</v>
      </c>
      <c r="S623">
        <v>18</v>
      </c>
      <c r="T623">
        <v>18</v>
      </c>
      <c r="U623">
        <v>1</v>
      </c>
      <c r="V623">
        <v>18</v>
      </c>
      <c r="W623">
        <v>3</v>
      </c>
      <c r="X623">
        <v>1</v>
      </c>
      <c r="Y623">
        <v>18</v>
      </c>
    </row>
    <row r="624" spans="13:25" x14ac:dyDescent="0.35">
      <c r="M624" s="7" t="s">
        <v>215</v>
      </c>
      <c r="N624">
        <v>5</v>
      </c>
      <c r="O624">
        <v>21</v>
      </c>
      <c r="P624">
        <v>2</v>
      </c>
      <c r="Q624">
        <v>1</v>
      </c>
      <c r="R624">
        <v>21</v>
      </c>
      <c r="S624">
        <v>21</v>
      </c>
      <c r="T624">
        <v>21</v>
      </c>
      <c r="U624">
        <v>1</v>
      </c>
      <c r="V624">
        <v>21</v>
      </c>
      <c r="W624">
        <v>3</v>
      </c>
      <c r="X624">
        <v>1</v>
      </c>
      <c r="Y624">
        <v>21</v>
      </c>
    </row>
    <row r="625" spans="13:25" x14ac:dyDescent="0.35">
      <c r="M625" s="7" t="s">
        <v>198</v>
      </c>
      <c r="N625">
        <v>5</v>
      </c>
      <c r="O625">
        <v>24</v>
      </c>
      <c r="P625">
        <v>2</v>
      </c>
      <c r="Q625">
        <v>1</v>
      </c>
      <c r="R625">
        <v>24</v>
      </c>
      <c r="S625">
        <v>24</v>
      </c>
      <c r="T625">
        <v>24</v>
      </c>
      <c r="U625">
        <v>1</v>
      </c>
      <c r="V625">
        <v>24</v>
      </c>
      <c r="W625">
        <v>3</v>
      </c>
      <c r="X625">
        <v>1</v>
      </c>
      <c r="Y625">
        <v>24</v>
      </c>
    </row>
    <row r="626" spans="13:25" x14ac:dyDescent="0.35">
      <c r="M626" s="7" t="s">
        <v>185</v>
      </c>
      <c r="N626">
        <v>5</v>
      </c>
      <c r="O626">
        <v>11</v>
      </c>
      <c r="P626">
        <v>2</v>
      </c>
      <c r="Q626">
        <v>1</v>
      </c>
      <c r="R626">
        <v>11</v>
      </c>
      <c r="S626">
        <v>11</v>
      </c>
      <c r="T626">
        <v>11</v>
      </c>
      <c r="U626">
        <v>1</v>
      </c>
      <c r="V626">
        <v>11</v>
      </c>
      <c r="W626">
        <v>3</v>
      </c>
      <c r="X626">
        <v>1</v>
      </c>
      <c r="Y626">
        <v>11</v>
      </c>
    </row>
    <row r="627" spans="13:25" x14ac:dyDescent="0.35">
      <c r="M627" s="7" t="s">
        <v>175</v>
      </c>
      <c r="N627">
        <v>5</v>
      </c>
      <c r="O627">
        <v>30</v>
      </c>
      <c r="P627">
        <v>2</v>
      </c>
      <c r="Q627">
        <v>1</v>
      </c>
      <c r="R627">
        <v>30</v>
      </c>
      <c r="S627">
        <v>30</v>
      </c>
      <c r="T627">
        <v>30</v>
      </c>
      <c r="U627">
        <v>1</v>
      </c>
      <c r="V627">
        <v>30</v>
      </c>
      <c r="W627">
        <v>3</v>
      </c>
      <c r="X627">
        <v>1</v>
      </c>
      <c r="Y627">
        <v>30</v>
      </c>
    </row>
    <row r="628" spans="13:25" x14ac:dyDescent="0.35">
      <c r="M628" s="7" t="s">
        <v>141</v>
      </c>
      <c r="N628">
        <v>5</v>
      </c>
      <c r="O628">
        <v>13</v>
      </c>
      <c r="P628">
        <v>2</v>
      </c>
      <c r="Q628">
        <v>1</v>
      </c>
      <c r="R628">
        <v>13</v>
      </c>
      <c r="S628">
        <v>13</v>
      </c>
      <c r="T628">
        <v>13</v>
      </c>
      <c r="U628">
        <v>1</v>
      </c>
      <c r="V628">
        <v>13</v>
      </c>
      <c r="W628">
        <v>3</v>
      </c>
      <c r="X628">
        <v>1</v>
      </c>
      <c r="Y628">
        <v>13</v>
      </c>
    </row>
    <row r="629" spans="13:25" x14ac:dyDescent="0.35">
      <c r="M629" s="7" t="s">
        <v>196</v>
      </c>
      <c r="N629">
        <v>5</v>
      </c>
      <c r="O629">
        <v>22</v>
      </c>
      <c r="P629">
        <v>2</v>
      </c>
      <c r="Q629">
        <v>1</v>
      </c>
      <c r="R629">
        <v>22</v>
      </c>
      <c r="S629">
        <v>22</v>
      </c>
      <c r="T629">
        <v>22</v>
      </c>
      <c r="U629">
        <v>1</v>
      </c>
      <c r="V629">
        <v>22</v>
      </c>
      <c r="W629">
        <v>3</v>
      </c>
      <c r="X629">
        <v>1</v>
      </c>
      <c r="Y629">
        <v>22</v>
      </c>
    </row>
    <row r="630" spans="13:25" x14ac:dyDescent="0.35">
      <c r="M630" s="7" t="s">
        <v>190</v>
      </c>
      <c r="N630">
        <v>5</v>
      </c>
      <c r="O630">
        <v>16</v>
      </c>
      <c r="P630">
        <v>2</v>
      </c>
      <c r="Q630">
        <v>1</v>
      </c>
      <c r="R630">
        <v>16</v>
      </c>
      <c r="S630">
        <v>16</v>
      </c>
      <c r="T630">
        <v>16</v>
      </c>
      <c r="U630">
        <v>1</v>
      </c>
      <c r="V630">
        <v>16</v>
      </c>
      <c r="W630">
        <v>3</v>
      </c>
      <c r="X630">
        <v>1</v>
      </c>
      <c r="Y630">
        <v>16</v>
      </c>
    </row>
    <row r="631" spans="13:25" x14ac:dyDescent="0.35">
      <c r="M631" s="7" t="s">
        <v>140</v>
      </c>
      <c r="N631">
        <v>5</v>
      </c>
      <c r="O631">
        <v>12</v>
      </c>
      <c r="P631">
        <v>2</v>
      </c>
      <c r="Q631">
        <v>1</v>
      </c>
      <c r="R631">
        <v>12</v>
      </c>
      <c r="S631">
        <v>12</v>
      </c>
      <c r="T631">
        <v>12</v>
      </c>
      <c r="U631">
        <v>1</v>
      </c>
      <c r="V631">
        <v>12</v>
      </c>
      <c r="W631">
        <v>3</v>
      </c>
      <c r="X631">
        <v>1</v>
      </c>
      <c r="Y631">
        <v>12</v>
      </c>
    </row>
    <row r="632" spans="13:25" x14ac:dyDescent="0.35">
      <c r="M632" s="7" t="s">
        <v>127</v>
      </c>
      <c r="N632">
        <v>5</v>
      </c>
      <c r="O632">
        <v>9</v>
      </c>
      <c r="P632">
        <v>2</v>
      </c>
      <c r="Q632">
        <v>1</v>
      </c>
      <c r="R632">
        <v>9</v>
      </c>
      <c r="S632">
        <v>9</v>
      </c>
      <c r="T632">
        <v>9</v>
      </c>
      <c r="U632">
        <v>1</v>
      </c>
      <c r="V632">
        <v>9</v>
      </c>
      <c r="W632">
        <v>3</v>
      </c>
      <c r="X632">
        <v>1</v>
      </c>
      <c r="Y632">
        <v>9</v>
      </c>
    </row>
    <row r="633" spans="13:25" x14ac:dyDescent="0.35">
      <c r="M633" s="7" t="s">
        <v>624</v>
      </c>
      <c r="N633">
        <v>24</v>
      </c>
      <c r="O633">
        <v>11</v>
      </c>
      <c r="P633">
        <v>2</v>
      </c>
      <c r="Q633">
        <v>1</v>
      </c>
      <c r="R633">
        <v>11</v>
      </c>
      <c r="S633">
        <v>11</v>
      </c>
      <c r="T633">
        <v>11</v>
      </c>
      <c r="U633">
        <v>1</v>
      </c>
      <c r="V633">
        <v>11</v>
      </c>
      <c r="W633">
        <v>3</v>
      </c>
      <c r="X633">
        <v>1</v>
      </c>
      <c r="Y633">
        <v>11</v>
      </c>
    </row>
    <row r="634" spans="13:25" x14ac:dyDescent="0.35">
      <c r="M634" s="7" t="s">
        <v>83</v>
      </c>
      <c r="N634">
        <v>5</v>
      </c>
      <c r="O634">
        <v>6</v>
      </c>
      <c r="P634">
        <v>2</v>
      </c>
      <c r="Q634">
        <v>1</v>
      </c>
      <c r="R634">
        <v>6</v>
      </c>
      <c r="S634">
        <v>6</v>
      </c>
      <c r="T634">
        <v>6</v>
      </c>
      <c r="U634">
        <v>1</v>
      </c>
      <c r="V634">
        <v>6</v>
      </c>
      <c r="W634">
        <v>3</v>
      </c>
      <c r="X634">
        <v>1</v>
      </c>
      <c r="Y634">
        <v>6</v>
      </c>
    </row>
    <row r="635" spans="13:25" x14ac:dyDescent="0.35">
      <c r="M635" s="7" t="s">
        <v>535</v>
      </c>
      <c r="N635">
        <v>5</v>
      </c>
      <c r="O635">
        <v>20</v>
      </c>
      <c r="P635">
        <v>2</v>
      </c>
      <c r="Q635">
        <v>1</v>
      </c>
      <c r="R635">
        <v>20</v>
      </c>
      <c r="S635">
        <v>20</v>
      </c>
      <c r="T635">
        <v>20</v>
      </c>
      <c r="U635">
        <v>1</v>
      </c>
      <c r="V635">
        <v>20</v>
      </c>
      <c r="W635">
        <v>3</v>
      </c>
      <c r="X635">
        <v>1</v>
      </c>
      <c r="Y635">
        <v>20</v>
      </c>
    </row>
    <row r="636" spans="13:25" x14ac:dyDescent="0.35">
      <c r="M636" s="7" t="s">
        <v>534</v>
      </c>
      <c r="N636">
        <v>5</v>
      </c>
      <c r="O636">
        <v>19</v>
      </c>
      <c r="P636">
        <v>2</v>
      </c>
      <c r="Q636">
        <v>1</v>
      </c>
      <c r="R636">
        <v>19</v>
      </c>
      <c r="S636">
        <v>19</v>
      </c>
      <c r="T636">
        <v>19</v>
      </c>
      <c r="U636">
        <v>1</v>
      </c>
      <c r="V636">
        <v>19</v>
      </c>
      <c r="W636">
        <v>3</v>
      </c>
      <c r="X636">
        <v>1</v>
      </c>
      <c r="Y636">
        <v>19</v>
      </c>
    </row>
    <row r="637" spans="13:25" x14ac:dyDescent="0.35">
      <c r="M637" s="7" t="s">
        <v>538</v>
      </c>
      <c r="N637">
        <v>5</v>
      </c>
      <c r="O637">
        <v>23</v>
      </c>
      <c r="P637">
        <v>2</v>
      </c>
      <c r="Q637">
        <v>1</v>
      </c>
      <c r="R637">
        <v>23</v>
      </c>
      <c r="S637">
        <v>23</v>
      </c>
      <c r="T637">
        <v>23</v>
      </c>
      <c r="U637">
        <v>1</v>
      </c>
      <c r="V637">
        <v>23</v>
      </c>
      <c r="W637">
        <v>3</v>
      </c>
      <c r="X637">
        <v>1</v>
      </c>
      <c r="Y637">
        <v>23</v>
      </c>
    </row>
    <row r="638" spans="13:25" x14ac:dyDescent="0.35">
      <c r="M638" s="7" t="s">
        <v>623</v>
      </c>
      <c r="N638">
        <v>20</v>
      </c>
      <c r="O638">
        <v>10</v>
      </c>
      <c r="P638">
        <v>2</v>
      </c>
      <c r="Q638">
        <v>1</v>
      </c>
      <c r="R638">
        <v>10</v>
      </c>
      <c r="S638">
        <v>10</v>
      </c>
      <c r="T638">
        <v>10</v>
      </c>
      <c r="U638">
        <v>1</v>
      </c>
      <c r="V638">
        <v>10</v>
      </c>
      <c r="W638">
        <v>3</v>
      </c>
      <c r="X638">
        <v>1</v>
      </c>
      <c r="Y638">
        <v>10</v>
      </c>
    </row>
    <row r="639" spans="13:25" x14ac:dyDescent="0.35">
      <c r="M639" s="7" t="s">
        <v>47</v>
      </c>
      <c r="N639">
        <v>21</v>
      </c>
      <c r="O639">
        <v>7</v>
      </c>
      <c r="P639">
        <v>4</v>
      </c>
      <c r="Q639">
        <v>1</v>
      </c>
      <c r="R639">
        <v>7</v>
      </c>
      <c r="S639">
        <v>7</v>
      </c>
      <c r="T639">
        <v>7</v>
      </c>
      <c r="U639">
        <v>1</v>
      </c>
      <c r="V639">
        <v>7</v>
      </c>
      <c r="W639">
        <v>1</v>
      </c>
      <c r="X639">
        <v>1</v>
      </c>
      <c r="Y639">
        <v>7</v>
      </c>
    </row>
    <row r="640" spans="13:25" x14ac:dyDescent="0.35">
      <c r="M640" s="7" t="s">
        <v>622</v>
      </c>
      <c r="N640">
        <v>21</v>
      </c>
      <c r="O640">
        <v>9</v>
      </c>
      <c r="P640">
        <v>2</v>
      </c>
      <c r="Q640">
        <v>1</v>
      </c>
      <c r="R640">
        <v>9</v>
      </c>
      <c r="S640">
        <v>9</v>
      </c>
      <c r="T640">
        <v>9</v>
      </c>
      <c r="U640">
        <v>1</v>
      </c>
      <c r="V640">
        <v>9</v>
      </c>
      <c r="W640">
        <v>3</v>
      </c>
      <c r="X640">
        <v>1</v>
      </c>
      <c r="Y640">
        <v>9</v>
      </c>
    </row>
    <row r="641" spans="13:25" x14ac:dyDescent="0.35">
      <c r="M641" s="7" t="s">
        <v>527</v>
      </c>
      <c r="N641">
        <v>5</v>
      </c>
      <c r="O641">
        <v>12</v>
      </c>
      <c r="P641">
        <v>2</v>
      </c>
      <c r="Q641">
        <v>1</v>
      </c>
      <c r="R641">
        <v>12</v>
      </c>
      <c r="S641">
        <v>12</v>
      </c>
      <c r="T641">
        <v>12</v>
      </c>
      <c r="U641">
        <v>1</v>
      </c>
      <c r="V641">
        <v>12</v>
      </c>
      <c r="W641">
        <v>3</v>
      </c>
      <c r="X641">
        <v>1</v>
      </c>
      <c r="Y641">
        <v>12</v>
      </c>
    </row>
    <row r="642" spans="13:25" x14ac:dyDescent="0.35">
      <c r="M642" s="7" t="s">
        <v>43</v>
      </c>
      <c r="N642">
        <v>18</v>
      </c>
      <c r="O642">
        <v>4</v>
      </c>
      <c r="P642">
        <v>4</v>
      </c>
      <c r="Q642">
        <v>1</v>
      </c>
      <c r="R642">
        <v>4</v>
      </c>
      <c r="S642">
        <v>4</v>
      </c>
      <c r="T642">
        <v>4</v>
      </c>
      <c r="U642">
        <v>1</v>
      </c>
      <c r="V642">
        <v>4</v>
      </c>
      <c r="W642">
        <v>2</v>
      </c>
      <c r="X642">
        <v>1</v>
      </c>
      <c r="Y642">
        <v>4</v>
      </c>
    </row>
    <row r="643" spans="13:25" x14ac:dyDescent="0.35">
      <c r="M643" s="7" t="s">
        <v>146</v>
      </c>
      <c r="N643">
        <v>5</v>
      </c>
      <c r="O643">
        <v>18</v>
      </c>
      <c r="P643">
        <v>2</v>
      </c>
      <c r="Q643">
        <v>1</v>
      </c>
      <c r="R643">
        <v>18</v>
      </c>
      <c r="S643">
        <v>18</v>
      </c>
      <c r="T643">
        <v>18</v>
      </c>
      <c r="U643">
        <v>1</v>
      </c>
      <c r="V643">
        <v>18</v>
      </c>
      <c r="W643">
        <v>3</v>
      </c>
      <c r="X643">
        <v>1</v>
      </c>
      <c r="Y643">
        <v>18</v>
      </c>
    </row>
    <row r="644" spans="13:25" x14ac:dyDescent="0.35">
      <c r="M644" s="7" t="s">
        <v>115</v>
      </c>
      <c r="N644">
        <v>5</v>
      </c>
      <c r="O644">
        <v>14</v>
      </c>
      <c r="P644">
        <v>2</v>
      </c>
      <c r="Q644">
        <v>1</v>
      </c>
      <c r="R644">
        <v>14</v>
      </c>
      <c r="S644">
        <v>14</v>
      </c>
      <c r="T644">
        <v>14</v>
      </c>
      <c r="U644">
        <v>1</v>
      </c>
      <c r="V644">
        <v>14</v>
      </c>
      <c r="W644">
        <v>3</v>
      </c>
      <c r="X644">
        <v>1</v>
      </c>
      <c r="Y644">
        <v>14</v>
      </c>
    </row>
    <row r="645" spans="13:25" x14ac:dyDescent="0.35">
      <c r="M645" s="7" t="s">
        <v>114</v>
      </c>
      <c r="N645">
        <v>5</v>
      </c>
      <c r="O645">
        <v>13</v>
      </c>
      <c r="P645">
        <v>2</v>
      </c>
      <c r="Q645">
        <v>1</v>
      </c>
      <c r="R645">
        <v>13</v>
      </c>
      <c r="S645">
        <v>13</v>
      </c>
      <c r="T645">
        <v>13</v>
      </c>
      <c r="U645">
        <v>1</v>
      </c>
      <c r="V645">
        <v>13</v>
      </c>
      <c r="W645">
        <v>3</v>
      </c>
      <c r="X645">
        <v>1</v>
      </c>
      <c r="Y645">
        <v>13</v>
      </c>
    </row>
    <row r="646" spans="13:25" x14ac:dyDescent="0.35">
      <c r="M646" s="7" t="s">
        <v>618</v>
      </c>
      <c r="N646">
        <v>17</v>
      </c>
      <c r="O646">
        <v>1</v>
      </c>
      <c r="P646">
        <v>2</v>
      </c>
      <c r="Q646">
        <v>1</v>
      </c>
      <c r="R646">
        <v>1</v>
      </c>
      <c r="S646">
        <v>1</v>
      </c>
      <c r="T646">
        <v>1</v>
      </c>
      <c r="U646">
        <v>1</v>
      </c>
      <c r="V646">
        <v>1</v>
      </c>
      <c r="W646">
        <v>3</v>
      </c>
      <c r="X646">
        <v>1</v>
      </c>
      <c r="Y646">
        <v>1</v>
      </c>
    </row>
    <row r="647" spans="13:25" x14ac:dyDescent="0.35">
      <c r="M647" s="7" t="s">
        <v>570</v>
      </c>
      <c r="N647">
        <v>5</v>
      </c>
      <c r="O647">
        <v>19</v>
      </c>
      <c r="P647">
        <v>2</v>
      </c>
      <c r="Q647">
        <v>1</v>
      </c>
      <c r="R647">
        <v>19</v>
      </c>
      <c r="S647">
        <v>19</v>
      </c>
      <c r="T647">
        <v>19</v>
      </c>
      <c r="U647">
        <v>1</v>
      </c>
      <c r="V647">
        <v>19</v>
      </c>
      <c r="W647">
        <v>3</v>
      </c>
      <c r="X647">
        <v>1</v>
      </c>
      <c r="Y647">
        <v>19</v>
      </c>
    </row>
    <row r="648" spans="13:25" x14ac:dyDescent="0.35">
      <c r="M648" s="7" t="s">
        <v>578</v>
      </c>
      <c r="N648">
        <v>5</v>
      </c>
      <c r="O648">
        <v>27</v>
      </c>
      <c r="P648">
        <v>2</v>
      </c>
      <c r="Q648">
        <v>1</v>
      </c>
      <c r="R648">
        <v>27</v>
      </c>
      <c r="S648">
        <v>27</v>
      </c>
      <c r="T648">
        <v>27</v>
      </c>
      <c r="U648">
        <v>1</v>
      </c>
      <c r="V648">
        <v>27</v>
      </c>
      <c r="W648">
        <v>3</v>
      </c>
      <c r="X648">
        <v>1</v>
      </c>
      <c r="Y648">
        <v>27</v>
      </c>
    </row>
    <row r="649" spans="13:25" x14ac:dyDescent="0.35">
      <c r="M649" s="7" t="s">
        <v>569</v>
      </c>
      <c r="N649">
        <v>5</v>
      </c>
      <c r="O649">
        <v>18</v>
      </c>
      <c r="P649">
        <v>2</v>
      </c>
      <c r="Q649">
        <v>1</v>
      </c>
      <c r="R649">
        <v>18</v>
      </c>
      <c r="S649">
        <v>18</v>
      </c>
      <c r="T649">
        <v>18</v>
      </c>
      <c r="U649">
        <v>1</v>
      </c>
      <c r="V649">
        <v>18</v>
      </c>
      <c r="W649">
        <v>3</v>
      </c>
      <c r="X649">
        <v>1</v>
      </c>
      <c r="Y649">
        <v>18</v>
      </c>
    </row>
    <row r="650" spans="13:25" x14ac:dyDescent="0.35">
      <c r="M650" s="7" t="s">
        <v>567</v>
      </c>
      <c r="N650">
        <v>5</v>
      </c>
      <c r="O650">
        <v>16</v>
      </c>
      <c r="P650">
        <v>2</v>
      </c>
      <c r="Q650">
        <v>1</v>
      </c>
      <c r="R650">
        <v>16</v>
      </c>
      <c r="S650">
        <v>16</v>
      </c>
      <c r="T650">
        <v>16</v>
      </c>
      <c r="U650">
        <v>1</v>
      </c>
      <c r="V650">
        <v>16</v>
      </c>
      <c r="W650">
        <v>3</v>
      </c>
      <c r="X650">
        <v>1</v>
      </c>
      <c r="Y650">
        <v>16</v>
      </c>
    </row>
    <row r="651" spans="13:25" x14ac:dyDescent="0.35">
      <c r="M651" s="7" t="s">
        <v>572</v>
      </c>
      <c r="N651">
        <v>5</v>
      </c>
      <c r="O651">
        <v>21</v>
      </c>
      <c r="P651">
        <v>2</v>
      </c>
      <c r="Q651">
        <v>1</v>
      </c>
      <c r="R651">
        <v>21</v>
      </c>
      <c r="S651">
        <v>21</v>
      </c>
      <c r="T651">
        <v>21</v>
      </c>
      <c r="U651">
        <v>1</v>
      </c>
      <c r="V651">
        <v>21</v>
      </c>
      <c r="W651">
        <v>3</v>
      </c>
      <c r="X651">
        <v>1</v>
      </c>
      <c r="Y651">
        <v>21</v>
      </c>
    </row>
    <row r="652" spans="13:25" x14ac:dyDescent="0.35">
      <c r="M652" s="7" t="s">
        <v>619</v>
      </c>
      <c r="N652">
        <v>18</v>
      </c>
      <c r="O652">
        <v>2</v>
      </c>
      <c r="P652">
        <v>2</v>
      </c>
      <c r="Q652">
        <v>1</v>
      </c>
      <c r="R652">
        <v>2</v>
      </c>
      <c r="S652">
        <v>2</v>
      </c>
      <c r="T652">
        <v>2</v>
      </c>
      <c r="U652">
        <v>1</v>
      </c>
      <c r="V652">
        <v>2</v>
      </c>
      <c r="W652">
        <v>3</v>
      </c>
      <c r="X652">
        <v>1</v>
      </c>
      <c r="Y652">
        <v>2</v>
      </c>
    </row>
    <row r="653" spans="13:25" x14ac:dyDescent="0.35">
      <c r="M653" s="7" t="s">
        <v>617</v>
      </c>
      <c r="N653">
        <v>16</v>
      </c>
      <c r="O653">
        <v>30</v>
      </c>
      <c r="P653">
        <v>2</v>
      </c>
      <c r="Q653">
        <v>1</v>
      </c>
      <c r="R653">
        <v>30</v>
      </c>
      <c r="S653">
        <v>30</v>
      </c>
      <c r="T653">
        <v>30</v>
      </c>
      <c r="U653">
        <v>1</v>
      </c>
      <c r="V653">
        <v>30</v>
      </c>
      <c r="W653">
        <v>3</v>
      </c>
      <c r="X653">
        <v>1</v>
      </c>
      <c r="Y653">
        <v>30</v>
      </c>
    </row>
    <row r="654" spans="13:25" x14ac:dyDescent="0.35">
      <c r="M654" s="7" t="s">
        <v>568</v>
      </c>
      <c r="N654">
        <v>5</v>
      </c>
      <c r="O654">
        <v>17</v>
      </c>
      <c r="P654">
        <v>2</v>
      </c>
      <c r="Q654">
        <v>1</v>
      </c>
      <c r="R654">
        <v>17</v>
      </c>
      <c r="S654">
        <v>17</v>
      </c>
      <c r="T654">
        <v>17</v>
      </c>
      <c r="U654">
        <v>1</v>
      </c>
      <c r="V654">
        <v>17</v>
      </c>
      <c r="W654">
        <v>3</v>
      </c>
      <c r="X654">
        <v>1</v>
      </c>
      <c r="Y654">
        <v>17</v>
      </c>
    </row>
    <row r="655" spans="13:25" x14ac:dyDescent="0.35">
      <c r="M655" s="7" t="s">
        <v>579</v>
      </c>
      <c r="N655">
        <v>5</v>
      </c>
      <c r="O655">
        <v>28</v>
      </c>
      <c r="P655">
        <v>2</v>
      </c>
      <c r="Q655">
        <v>1</v>
      </c>
      <c r="R655">
        <v>28</v>
      </c>
      <c r="S655">
        <v>28</v>
      </c>
      <c r="T655">
        <v>28</v>
      </c>
      <c r="U655">
        <v>1</v>
      </c>
      <c r="V655">
        <v>28</v>
      </c>
      <c r="W655">
        <v>3</v>
      </c>
      <c r="X655">
        <v>1</v>
      </c>
      <c r="Y655">
        <v>28</v>
      </c>
    </row>
    <row r="656" spans="13:25" x14ac:dyDescent="0.35">
      <c r="M656" s="7" t="s">
        <v>616</v>
      </c>
      <c r="N656">
        <v>15</v>
      </c>
      <c r="O656">
        <v>29</v>
      </c>
      <c r="P656">
        <v>2</v>
      </c>
      <c r="Q656">
        <v>1</v>
      </c>
      <c r="R656">
        <v>29</v>
      </c>
      <c r="S656">
        <v>29</v>
      </c>
      <c r="T656">
        <v>29</v>
      </c>
      <c r="U656">
        <v>1</v>
      </c>
      <c r="V656">
        <v>29</v>
      </c>
      <c r="W656">
        <v>3</v>
      </c>
      <c r="X656">
        <v>1</v>
      </c>
      <c r="Y656">
        <v>29</v>
      </c>
    </row>
    <row r="657" spans="13:25" x14ac:dyDescent="0.35">
      <c r="M657" s="7" t="s">
        <v>571</v>
      </c>
      <c r="N657">
        <v>5</v>
      </c>
      <c r="O657">
        <v>20</v>
      </c>
      <c r="P657">
        <v>2</v>
      </c>
      <c r="Q657">
        <v>1</v>
      </c>
      <c r="R657">
        <v>20</v>
      </c>
      <c r="S657">
        <v>20</v>
      </c>
      <c r="T657">
        <v>20</v>
      </c>
      <c r="U657">
        <v>1</v>
      </c>
      <c r="V657">
        <v>20</v>
      </c>
      <c r="W657">
        <v>3</v>
      </c>
      <c r="X657">
        <v>1</v>
      </c>
      <c r="Y657">
        <v>20</v>
      </c>
    </row>
    <row r="658" spans="13:25" x14ac:dyDescent="0.35">
      <c r="M658" s="7" t="s">
        <v>574</v>
      </c>
      <c r="N658">
        <v>5</v>
      </c>
      <c r="O658">
        <v>23</v>
      </c>
      <c r="P658">
        <v>2</v>
      </c>
      <c r="Q658">
        <v>1</v>
      </c>
      <c r="R658">
        <v>23</v>
      </c>
      <c r="S658">
        <v>23</v>
      </c>
      <c r="T658">
        <v>23</v>
      </c>
      <c r="U658">
        <v>1</v>
      </c>
      <c r="V658">
        <v>23</v>
      </c>
      <c r="W658">
        <v>3</v>
      </c>
      <c r="X658">
        <v>1</v>
      </c>
      <c r="Y658">
        <v>23</v>
      </c>
    </row>
    <row r="659" spans="13:25" x14ac:dyDescent="0.35">
      <c r="M659" s="7" t="s">
        <v>576</v>
      </c>
      <c r="N659">
        <v>5</v>
      </c>
      <c r="O659">
        <v>25</v>
      </c>
      <c r="P659">
        <v>2</v>
      </c>
      <c r="Q659">
        <v>1</v>
      </c>
      <c r="R659">
        <v>25</v>
      </c>
      <c r="S659">
        <v>25</v>
      </c>
      <c r="T659">
        <v>25</v>
      </c>
      <c r="U659">
        <v>1</v>
      </c>
      <c r="V659">
        <v>25</v>
      </c>
      <c r="W659">
        <v>3</v>
      </c>
      <c r="X659">
        <v>1</v>
      </c>
      <c r="Y659">
        <v>25</v>
      </c>
    </row>
    <row r="660" spans="13:25" x14ac:dyDescent="0.35">
      <c r="M660" s="7" t="s">
        <v>573</v>
      </c>
      <c r="N660">
        <v>5</v>
      </c>
      <c r="O660">
        <v>22</v>
      </c>
      <c r="P660">
        <v>2</v>
      </c>
      <c r="Q660">
        <v>1</v>
      </c>
      <c r="R660">
        <v>22</v>
      </c>
      <c r="S660">
        <v>22</v>
      </c>
      <c r="T660">
        <v>22</v>
      </c>
      <c r="U660">
        <v>1</v>
      </c>
      <c r="V660">
        <v>22</v>
      </c>
      <c r="W660">
        <v>3</v>
      </c>
      <c r="X660">
        <v>1</v>
      </c>
      <c r="Y660">
        <v>22</v>
      </c>
    </row>
    <row r="661" spans="13:25" x14ac:dyDescent="0.35">
      <c r="M661" s="7" t="s">
        <v>575</v>
      </c>
      <c r="N661">
        <v>5</v>
      </c>
      <c r="O661">
        <v>24</v>
      </c>
      <c r="P661">
        <v>2</v>
      </c>
      <c r="Q661">
        <v>1</v>
      </c>
      <c r="R661">
        <v>24</v>
      </c>
      <c r="S661">
        <v>24</v>
      </c>
      <c r="T661">
        <v>24</v>
      </c>
      <c r="U661">
        <v>1</v>
      </c>
      <c r="V661">
        <v>24</v>
      </c>
      <c r="W661">
        <v>3</v>
      </c>
      <c r="X661">
        <v>1</v>
      </c>
      <c r="Y661">
        <v>24</v>
      </c>
    </row>
    <row r="662" spans="13:25" x14ac:dyDescent="0.35">
      <c r="M662" s="7" t="s">
        <v>577</v>
      </c>
      <c r="N662">
        <v>5</v>
      </c>
      <c r="O662">
        <v>26</v>
      </c>
      <c r="P662">
        <v>2</v>
      </c>
      <c r="Q662">
        <v>1</v>
      </c>
      <c r="R662">
        <v>26</v>
      </c>
      <c r="S662">
        <v>26</v>
      </c>
      <c r="T662">
        <v>26</v>
      </c>
      <c r="U662">
        <v>1</v>
      </c>
      <c r="V662">
        <v>26</v>
      </c>
      <c r="W662">
        <v>3</v>
      </c>
      <c r="X662">
        <v>1</v>
      </c>
      <c r="Y662">
        <v>26</v>
      </c>
    </row>
    <row r="663" spans="13:25" x14ac:dyDescent="0.35">
      <c r="M663" s="7" t="s">
        <v>137</v>
      </c>
      <c r="N663">
        <v>5</v>
      </c>
      <c r="O663">
        <v>19</v>
      </c>
      <c r="P663">
        <v>2</v>
      </c>
      <c r="Q663">
        <v>1</v>
      </c>
      <c r="R663">
        <v>19</v>
      </c>
      <c r="S663">
        <v>19</v>
      </c>
      <c r="T663">
        <v>19</v>
      </c>
      <c r="U663">
        <v>1</v>
      </c>
      <c r="V663">
        <v>19</v>
      </c>
      <c r="W663">
        <v>3</v>
      </c>
      <c r="X663">
        <v>1</v>
      </c>
      <c r="Y663">
        <v>19</v>
      </c>
    </row>
    <row r="664" spans="13:25" x14ac:dyDescent="0.35">
      <c r="M664" s="7" t="s">
        <v>112</v>
      </c>
      <c r="N664">
        <v>5</v>
      </c>
      <c r="O664">
        <v>11</v>
      </c>
      <c r="P664">
        <v>2</v>
      </c>
      <c r="Q664">
        <v>1</v>
      </c>
      <c r="R664">
        <v>11</v>
      </c>
      <c r="S664">
        <v>11</v>
      </c>
      <c r="T664">
        <v>11</v>
      </c>
      <c r="U664">
        <v>1</v>
      </c>
      <c r="V664">
        <v>11</v>
      </c>
      <c r="W664">
        <v>3</v>
      </c>
      <c r="X664">
        <v>1</v>
      </c>
      <c r="Y664">
        <v>11</v>
      </c>
    </row>
    <row r="665" spans="13:25" x14ac:dyDescent="0.35">
      <c r="M665" s="7" t="s">
        <v>170</v>
      </c>
      <c r="N665">
        <v>5</v>
      </c>
      <c r="O665">
        <v>25</v>
      </c>
      <c r="P665">
        <v>2</v>
      </c>
      <c r="Q665">
        <v>1</v>
      </c>
      <c r="R665">
        <v>25</v>
      </c>
      <c r="S665">
        <v>25</v>
      </c>
      <c r="T665">
        <v>25</v>
      </c>
      <c r="U665">
        <v>1</v>
      </c>
      <c r="V665">
        <v>25</v>
      </c>
      <c r="W665">
        <v>3</v>
      </c>
      <c r="X665">
        <v>1</v>
      </c>
      <c r="Y665">
        <v>25</v>
      </c>
    </row>
    <row r="666" spans="13:25" x14ac:dyDescent="0.35">
      <c r="M666" s="7" t="s">
        <v>182</v>
      </c>
      <c r="N666">
        <v>5</v>
      </c>
      <c r="O666">
        <v>8</v>
      </c>
      <c r="P666">
        <v>2</v>
      </c>
      <c r="Q666">
        <v>1</v>
      </c>
      <c r="R666">
        <v>8</v>
      </c>
      <c r="S666">
        <v>8</v>
      </c>
      <c r="T666">
        <v>8</v>
      </c>
      <c r="U666">
        <v>1</v>
      </c>
      <c r="V666">
        <v>8</v>
      </c>
      <c r="W666">
        <v>3</v>
      </c>
      <c r="X666">
        <v>1</v>
      </c>
      <c r="Y666">
        <v>8</v>
      </c>
    </row>
    <row r="667" spans="13:25" x14ac:dyDescent="0.35">
      <c r="M667" s="7" t="s">
        <v>113</v>
      </c>
      <c r="N667">
        <v>5</v>
      </c>
      <c r="O667">
        <v>12</v>
      </c>
      <c r="P667">
        <v>2</v>
      </c>
      <c r="Q667">
        <v>1</v>
      </c>
      <c r="R667">
        <v>12</v>
      </c>
      <c r="S667">
        <v>12</v>
      </c>
      <c r="T667">
        <v>12</v>
      </c>
      <c r="U667">
        <v>1</v>
      </c>
      <c r="V667">
        <v>12</v>
      </c>
      <c r="W667">
        <v>3</v>
      </c>
      <c r="X667">
        <v>1</v>
      </c>
      <c r="Y667">
        <v>12</v>
      </c>
    </row>
    <row r="668" spans="13:25" x14ac:dyDescent="0.35">
      <c r="M668" s="7" t="s">
        <v>193</v>
      </c>
      <c r="N668">
        <v>5</v>
      </c>
      <c r="O668">
        <v>19</v>
      </c>
      <c r="P668">
        <v>2</v>
      </c>
      <c r="Q668">
        <v>1</v>
      </c>
      <c r="R668">
        <v>19</v>
      </c>
      <c r="S668">
        <v>19</v>
      </c>
      <c r="T668">
        <v>19</v>
      </c>
      <c r="U668">
        <v>1</v>
      </c>
      <c r="V668">
        <v>19</v>
      </c>
      <c r="W668">
        <v>3</v>
      </c>
      <c r="X668">
        <v>1</v>
      </c>
      <c r="Y668">
        <v>19</v>
      </c>
    </row>
    <row r="669" spans="13:25" x14ac:dyDescent="0.35">
      <c r="M669" s="7" t="s">
        <v>525</v>
      </c>
      <c r="N669">
        <v>5</v>
      </c>
      <c r="O669">
        <v>10</v>
      </c>
      <c r="P669">
        <v>2</v>
      </c>
      <c r="Q669">
        <v>1</v>
      </c>
      <c r="R669">
        <v>10</v>
      </c>
      <c r="S669">
        <v>10</v>
      </c>
      <c r="T669">
        <v>10</v>
      </c>
      <c r="U669">
        <v>1</v>
      </c>
      <c r="V669">
        <v>10</v>
      </c>
      <c r="W669">
        <v>3</v>
      </c>
      <c r="X669">
        <v>1</v>
      </c>
      <c r="Y669">
        <v>10</v>
      </c>
    </row>
    <row r="670" spans="13:25" x14ac:dyDescent="0.35">
      <c r="M670" s="7" t="s">
        <v>28</v>
      </c>
      <c r="N670">
        <v>4108</v>
      </c>
      <c r="O670">
        <v>9596</v>
      </c>
      <c r="P670">
        <v>1214</v>
      </c>
      <c r="Q670">
        <v>599</v>
      </c>
      <c r="R670">
        <v>9596</v>
      </c>
      <c r="S670">
        <v>9596</v>
      </c>
      <c r="T670">
        <v>9596</v>
      </c>
      <c r="U670">
        <v>599</v>
      </c>
      <c r="V670">
        <v>9596</v>
      </c>
      <c r="W670">
        <v>1786</v>
      </c>
      <c r="X670">
        <v>599</v>
      </c>
      <c r="Y670">
        <v>9596</v>
      </c>
    </row>
    <row r="671" spans="13:25" x14ac:dyDescent="0.35">
      <c r="M671"/>
      <c r="N671"/>
      <c r="O671"/>
      <c r="P671"/>
      <c r="Q671"/>
      <c r="R671"/>
      <c r="S671"/>
      <c r="T671"/>
      <c r="U671"/>
      <c r="V671"/>
      <c r="W671"/>
      <c r="X671"/>
      <c r="Y671"/>
    </row>
    <row r="672" spans="13:25" x14ac:dyDescent="0.35">
      <c r="M672"/>
      <c r="N672"/>
      <c r="O672"/>
      <c r="P672"/>
      <c r="Q672"/>
      <c r="R672"/>
      <c r="S672"/>
      <c r="T672"/>
      <c r="U672"/>
      <c r="V672"/>
      <c r="W672"/>
      <c r="X672"/>
      <c r="Y672"/>
    </row>
    <row r="673" spans="13:25" x14ac:dyDescent="0.35">
      <c r="M673"/>
      <c r="N673"/>
      <c r="O673"/>
      <c r="P673"/>
      <c r="Q673"/>
      <c r="R673"/>
      <c r="S673"/>
      <c r="T673"/>
      <c r="U673"/>
      <c r="V673"/>
      <c r="W673"/>
      <c r="X673"/>
      <c r="Y673"/>
    </row>
    <row r="674" spans="13:25" x14ac:dyDescent="0.35">
      <c r="M674"/>
      <c r="N674"/>
      <c r="O674"/>
      <c r="P674"/>
      <c r="Q674"/>
      <c r="R674"/>
      <c r="S674"/>
      <c r="T674"/>
      <c r="U674"/>
      <c r="V674"/>
      <c r="W674"/>
      <c r="X674"/>
      <c r="Y674"/>
    </row>
    <row r="675" spans="13:25" x14ac:dyDescent="0.35">
      <c r="M675"/>
      <c r="N675"/>
      <c r="O675"/>
      <c r="P675"/>
      <c r="Q675"/>
      <c r="R675"/>
      <c r="S675"/>
      <c r="T675"/>
      <c r="U675"/>
      <c r="V675"/>
      <c r="W675"/>
      <c r="X675"/>
      <c r="Y675"/>
    </row>
    <row r="676" spans="13:25" x14ac:dyDescent="0.35">
      <c r="M676"/>
      <c r="N676"/>
      <c r="O676"/>
      <c r="P676"/>
      <c r="Q676"/>
      <c r="R676"/>
      <c r="S676"/>
      <c r="T676"/>
      <c r="U676"/>
      <c r="V676"/>
      <c r="W676"/>
      <c r="X676"/>
      <c r="Y676"/>
    </row>
    <row r="677" spans="13:25" x14ac:dyDescent="0.35">
      <c r="M677"/>
      <c r="N677"/>
      <c r="O677"/>
      <c r="P677"/>
      <c r="Q677"/>
      <c r="R677"/>
      <c r="S677"/>
      <c r="T677"/>
      <c r="U677"/>
      <c r="V677"/>
      <c r="W677"/>
      <c r="X677"/>
      <c r="Y677"/>
    </row>
    <row r="678" spans="13:25" x14ac:dyDescent="0.35">
      <c r="M678"/>
      <c r="N678"/>
      <c r="O678"/>
      <c r="P678"/>
      <c r="Q678"/>
      <c r="R678"/>
      <c r="S678"/>
      <c r="T678"/>
      <c r="U678"/>
      <c r="V678"/>
      <c r="W678"/>
      <c r="X678"/>
      <c r="Y678"/>
    </row>
    <row r="679" spans="13:25" x14ac:dyDescent="0.35">
      <c r="M679"/>
      <c r="N679"/>
      <c r="O679"/>
      <c r="P679"/>
      <c r="Q679"/>
      <c r="R679"/>
      <c r="S679"/>
      <c r="T679"/>
      <c r="U679"/>
      <c r="V679"/>
      <c r="W679"/>
      <c r="X679"/>
      <c r="Y679"/>
    </row>
    <row r="680" spans="13:25" x14ac:dyDescent="0.35">
      <c r="M680"/>
      <c r="N680"/>
      <c r="O680"/>
      <c r="P680"/>
      <c r="Q680"/>
      <c r="R680"/>
      <c r="S680"/>
      <c r="T680"/>
      <c r="U680"/>
      <c r="V680"/>
      <c r="W680"/>
      <c r="X680"/>
      <c r="Y680"/>
    </row>
    <row r="681" spans="13:25" x14ac:dyDescent="0.35">
      <c r="M681"/>
      <c r="N681"/>
      <c r="O681"/>
      <c r="P681"/>
      <c r="Q681"/>
      <c r="R681"/>
      <c r="S681"/>
      <c r="T681"/>
      <c r="U681"/>
      <c r="V681"/>
      <c r="W681"/>
      <c r="X681"/>
      <c r="Y681"/>
    </row>
    <row r="682" spans="13:25" x14ac:dyDescent="0.35">
      <c r="M682"/>
      <c r="N682"/>
      <c r="O682"/>
      <c r="P682"/>
      <c r="Q682"/>
      <c r="R682"/>
      <c r="S682"/>
      <c r="T682"/>
      <c r="U682"/>
      <c r="V682"/>
      <c r="W682"/>
      <c r="X682"/>
      <c r="Y682"/>
    </row>
    <row r="683" spans="13:25" x14ac:dyDescent="0.35">
      <c r="M683"/>
      <c r="N683"/>
      <c r="O683"/>
      <c r="P683"/>
      <c r="Q683"/>
      <c r="R683"/>
      <c r="S683"/>
      <c r="T683"/>
      <c r="U683"/>
      <c r="V683"/>
      <c r="W683"/>
      <c r="X683"/>
      <c r="Y683"/>
    </row>
    <row r="684" spans="13:25" x14ac:dyDescent="0.35">
      <c r="M684"/>
      <c r="N684"/>
      <c r="O684"/>
      <c r="P684"/>
      <c r="Q684"/>
      <c r="R684"/>
      <c r="S684"/>
      <c r="T684"/>
      <c r="U684"/>
      <c r="V684"/>
      <c r="W684"/>
      <c r="X684"/>
      <c r="Y684"/>
    </row>
    <row r="685" spans="13:25" x14ac:dyDescent="0.35">
      <c r="M685"/>
      <c r="N685"/>
      <c r="O685"/>
      <c r="P685"/>
      <c r="Q685"/>
      <c r="R685"/>
      <c r="S685"/>
      <c r="T685"/>
      <c r="U685"/>
      <c r="V685"/>
      <c r="W685"/>
      <c r="X685"/>
      <c r="Y685"/>
    </row>
    <row r="686" spans="13:25" x14ac:dyDescent="0.35">
      <c r="M686"/>
      <c r="N686"/>
      <c r="O686"/>
      <c r="P686"/>
      <c r="Q686"/>
      <c r="R686"/>
      <c r="S686"/>
      <c r="T686"/>
      <c r="U686"/>
      <c r="V686"/>
      <c r="W686"/>
      <c r="X686"/>
      <c r="Y686"/>
    </row>
    <row r="687" spans="13:25" x14ac:dyDescent="0.35">
      <c r="M687"/>
      <c r="N687"/>
      <c r="O687"/>
      <c r="P687"/>
      <c r="Q687"/>
      <c r="R687"/>
      <c r="S687"/>
      <c r="T687"/>
      <c r="U687"/>
      <c r="V687"/>
      <c r="W687"/>
      <c r="X687"/>
      <c r="Y687"/>
    </row>
    <row r="688" spans="13:25" x14ac:dyDescent="0.35">
      <c r="M688"/>
      <c r="N688"/>
      <c r="O688"/>
      <c r="P688"/>
      <c r="Q688"/>
      <c r="R688"/>
      <c r="S688"/>
      <c r="T688"/>
      <c r="U688"/>
      <c r="V688"/>
      <c r="W688"/>
      <c r="X688"/>
      <c r="Y688"/>
    </row>
    <row r="689" spans="13:25" x14ac:dyDescent="0.35">
      <c r="M689"/>
      <c r="N689"/>
      <c r="O689"/>
      <c r="P689"/>
      <c r="Q689"/>
      <c r="R689"/>
      <c r="S689"/>
      <c r="T689"/>
      <c r="U689"/>
      <c r="V689"/>
      <c r="W689"/>
      <c r="X689"/>
      <c r="Y689"/>
    </row>
    <row r="690" spans="13:25" x14ac:dyDescent="0.35">
      <c r="M690"/>
      <c r="N690"/>
      <c r="O690"/>
      <c r="P690"/>
      <c r="Q690"/>
      <c r="R690"/>
      <c r="S690"/>
      <c r="T690"/>
      <c r="U690"/>
      <c r="V690"/>
      <c r="W690"/>
      <c r="X690"/>
      <c r="Y690"/>
    </row>
    <row r="691" spans="13:25" x14ac:dyDescent="0.35">
      <c r="M691"/>
      <c r="N691"/>
      <c r="O691"/>
      <c r="P691"/>
      <c r="Q691"/>
      <c r="R691"/>
      <c r="S691"/>
      <c r="T691"/>
      <c r="U691"/>
      <c r="V691"/>
      <c r="W691"/>
      <c r="X691"/>
      <c r="Y691"/>
    </row>
    <row r="692" spans="13:25" x14ac:dyDescent="0.35">
      <c r="M692"/>
      <c r="N692"/>
      <c r="O692"/>
      <c r="P692"/>
      <c r="Q692"/>
      <c r="R692"/>
      <c r="S692"/>
      <c r="T692"/>
      <c r="U692"/>
      <c r="V692"/>
      <c r="W692"/>
      <c r="X692"/>
      <c r="Y692"/>
    </row>
    <row r="693" spans="13:25" x14ac:dyDescent="0.35">
      <c r="M693"/>
      <c r="N693"/>
      <c r="O693"/>
      <c r="P693"/>
      <c r="Q693"/>
      <c r="R693"/>
      <c r="S693"/>
      <c r="T693"/>
      <c r="U693"/>
      <c r="V693"/>
      <c r="W693"/>
      <c r="X693"/>
      <c r="Y693"/>
    </row>
    <row r="694" spans="13:25" x14ac:dyDescent="0.35">
      <c r="M694"/>
      <c r="N694"/>
      <c r="O694"/>
      <c r="P694"/>
      <c r="Q694"/>
      <c r="R694"/>
      <c r="S694"/>
      <c r="T694"/>
      <c r="U694"/>
      <c r="V694"/>
      <c r="W694"/>
      <c r="X694"/>
      <c r="Y694"/>
    </row>
    <row r="695" spans="13:25" x14ac:dyDescent="0.35">
      <c r="M695"/>
      <c r="N695"/>
      <c r="O695"/>
      <c r="P695"/>
      <c r="Q695"/>
      <c r="R695"/>
      <c r="S695"/>
      <c r="T695"/>
      <c r="U695"/>
      <c r="V695"/>
      <c r="W695"/>
      <c r="X695"/>
      <c r="Y695"/>
    </row>
    <row r="696" spans="13:25" x14ac:dyDescent="0.35">
      <c r="M696"/>
      <c r="N696"/>
      <c r="O696"/>
      <c r="P696"/>
      <c r="Q696"/>
      <c r="R696"/>
      <c r="S696"/>
      <c r="T696"/>
      <c r="U696"/>
      <c r="V696"/>
      <c r="W696"/>
      <c r="X696"/>
      <c r="Y696"/>
    </row>
    <row r="697" spans="13:25" x14ac:dyDescent="0.35">
      <c r="M697"/>
      <c r="N697"/>
      <c r="O697"/>
      <c r="P697"/>
      <c r="Q697"/>
      <c r="R697"/>
      <c r="S697"/>
      <c r="T697"/>
      <c r="U697"/>
      <c r="V697"/>
      <c r="W697"/>
      <c r="X697"/>
      <c r="Y697"/>
    </row>
    <row r="698" spans="13:25" x14ac:dyDescent="0.35">
      <c r="M698"/>
      <c r="N698"/>
      <c r="O698"/>
      <c r="P698"/>
      <c r="Q698"/>
      <c r="R698"/>
      <c r="S698"/>
      <c r="T698"/>
      <c r="U698"/>
      <c r="V698"/>
      <c r="W698"/>
      <c r="X698"/>
      <c r="Y698"/>
    </row>
    <row r="699" spans="13:25" x14ac:dyDescent="0.35">
      <c r="M699"/>
      <c r="N699"/>
      <c r="O699"/>
      <c r="P699"/>
      <c r="Q699"/>
      <c r="R699"/>
      <c r="S699"/>
      <c r="T699"/>
      <c r="U699"/>
      <c r="V699"/>
      <c r="W699"/>
      <c r="X699"/>
      <c r="Y699"/>
    </row>
    <row r="700" spans="13:25" x14ac:dyDescent="0.35">
      <c r="M700"/>
      <c r="N700"/>
      <c r="O700"/>
      <c r="P700"/>
      <c r="Q700"/>
      <c r="R700"/>
      <c r="S700"/>
      <c r="T700"/>
      <c r="U700"/>
      <c r="V700"/>
      <c r="W700"/>
      <c r="X700"/>
      <c r="Y700"/>
    </row>
    <row r="701" spans="13:25" x14ac:dyDescent="0.35">
      <c r="M701"/>
      <c r="N701"/>
      <c r="O701"/>
      <c r="P701"/>
      <c r="Q701"/>
      <c r="R701"/>
      <c r="S701"/>
      <c r="T701"/>
      <c r="U701"/>
      <c r="V701"/>
      <c r="W701"/>
      <c r="X701"/>
      <c r="Y701"/>
    </row>
    <row r="702" spans="13:25" x14ac:dyDescent="0.35">
      <c r="M702"/>
      <c r="N702"/>
      <c r="O702"/>
      <c r="P702"/>
      <c r="Q702"/>
      <c r="R702"/>
      <c r="S702"/>
      <c r="T702"/>
      <c r="U702"/>
      <c r="V702"/>
      <c r="W702"/>
      <c r="X702"/>
      <c r="Y702"/>
    </row>
    <row r="703" spans="13:25" x14ac:dyDescent="0.35">
      <c r="M703"/>
      <c r="N703"/>
      <c r="O703"/>
      <c r="P703"/>
      <c r="Q703"/>
      <c r="R703"/>
      <c r="S703"/>
      <c r="T703"/>
      <c r="U703"/>
      <c r="V703"/>
      <c r="W703"/>
      <c r="X703"/>
      <c r="Y703"/>
    </row>
    <row r="704" spans="13:25" x14ac:dyDescent="0.35">
      <c r="M704"/>
      <c r="N704"/>
      <c r="O704"/>
      <c r="P704"/>
      <c r="Q704"/>
      <c r="R704"/>
      <c r="S704"/>
      <c r="T704"/>
      <c r="U704"/>
      <c r="V704"/>
      <c r="W704"/>
      <c r="X704"/>
      <c r="Y704"/>
    </row>
    <row r="705" spans="13:25" x14ac:dyDescent="0.35">
      <c r="M705"/>
      <c r="N705"/>
      <c r="O705"/>
      <c r="P705"/>
      <c r="Q705"/>
      <c r="R705"/>
      <c r="S705"/>
      <c r="T705"/>
      <c r="U705"/>
      <c r="V705"/>
      <c r="W705"/>
      <c r="X705"/>
      <c r="Y705"/>
    </row>
    <row r="706" spans="13:25" x14ac:dyDescent="0.35">
      <c r="M706"/>
      <c r="N706"/>
      <c r="O706"/>
      <c r="P706"/>
      <c r="Q706"/>
      <c r="R706"/>
      <c r="S706"/>
      <c r="T706"/>
      <c r="U706"/>
      <c r="V706"/>
      <c r="W706"/>
      <c r="X706"/>
      <c r="Y706"/>
    </row>
    <row r="707" spans="13:25" x14ac:dyDescent="0.35">
      <c r="M707"/>
      <c r="N707"/>
      <c r="O707"/>
      <c r="P707"/>
      <c r="Q707"/>
      <c r="R707"/>
      <c r="S707"/>
      <c r="T707"/>
      <c r="U707"/>
      <c r="V707"/>
      <c r="W707"/>
      <c r="X707"/>
      <c r="Y707"/>
    </row>
    <row r="708" spans="13:25" x14ac:dyDescent="0.35">
      <c r="M708"/>
      <c r="N708"/>
      <c r="O708"/>
      <c r="P708"/>
      <c r="Q708"/>
      <c r="R708"/>
      <c r="S708"/>
      <c r="T708"/>
      <c r="U708"/>
      <c r="V708"/>
      <c r="W708"/>
      <c r="X708"/>
      <c r="Y708"/>
    </row>
    <row r="709" spans="13:25" x14ac:dyDescent="0.35">
      <c r="M709"/>
      <c r="N709"/>
      <c r="O709"/>
      <c r="P709"/>
      <c r="Q709"/>
      <c r="R709"/>
      <c r="S709"/>
      <c r="T709"/>
      <c r="U709"/>
      <c r="V709"/>
      <c r="W709"/>
      <c r="X709"/>
      <c r="Y709"/>
    </row>
    <row r="710" spans="13:25" x14ac:dyDescent="0.35">
      <c r="M710"/>
      <c r="N710"/>
      <c r="O710"/>
      <c r="P710"/>
      <c r="Q710"/>
      <c r="R710"/>
      <c r="S710"/>
      <c r="T710"/>
      <c r="U710"/>
      <c r="V710"/>
      <c r="W710"/>
      <c r="X710"/>
      <c r="Y710"/>
    </row>
    <row r="711" spans="13:25" x14ac:dyDescent="0.35">
      <c r="M711"/>
      <c r="N711"/>
      <c r="O711"/>
      <c r="P711"/>
      <c r="Q711"/>
      <c r="R711"/>
      <c r="S711"/>
      <c r="T711"/>
      <c r="U711"/>
      <c r="V711"/>
      <c r="W711"/>
      <c r="X711"/>
      <c r="Y711"/>
    </row>
    <row r="712" spans="13:25" x14ac:dyDescent="0.35">
      <c r="M712"/>
      <c r="N712"/>
      <c r="O712"/>
      <c r="P712"/>
      <c r="Q712"/>
      <c r="R712"/>
      <c r="S712"/>
      <c r="T712"/>
      <c r="U712"/>
      <c r="V712"/>
      <c r="W712"/>
      <c r="X712"/>
      <c r="Y712"/>
    </row>
    <row r="713" spans="13:25" x14ac:dyDescent="0.35">
      <c r="M713"/>
      <c r="N713"/>
      <c r="O713"/>
      <c r="P713"/>
      <c r="Q713"/>
      <c r="R713"/>
      <c r="S713"/>
      <c r="T713"/>
      <c r="U713"/>
      <c r="V713"/>
      <c r="W713"/>
      <c r="X713"/>
      <c r="Y713"/>
    </row>
    <row r="714" spans="13:25" x14ac:dyDescent="0.35">
      <c r="M714"/>
      <c r="N714"/>
      <c r="O714"/>
      <c r="P714"/>
      <c r="Q714"/>
      <c r="R714"/>
      <c r="S714"/>
      <c r="T714"/>
      <c r="U714"/>
      <c r="V714"/>
      <c r="W714"/>
      <c r="X714"/>
      <c r="Y714"/>
    </row>
    <row r="715" spans="13:25" x14ac:dyDescent="0.35">
      <c r="M715"/>
      <c r="N715"/>
      <c r="O715"/>
      <c r="P715"/>
      <c r="Q715"/>
      <c r="R715"/>
      <c r="S715"/>
      <c r="T715"/>
      <c r="U715"/>
      <c r="V715"/>
      <c r="W715"/>
      <c r="X715"/>
      <c r="Y715"/>
    </row>
    <row r="716" spans="13:25" x14ac:dyDescent="0.35">
      <c r="M716"/>
      <c r="N716"/>
      <c r="O716"/>
      <c r="P716"/>
      <c r="Q716"/>
      <c r="R716"/>
      <c r="S716"/>
      <c r="T716"/>
      <c r="U716"/>
      <c r="V716"/>
      <c r="W716"/>
      <c r="X716"/>
      <c r="Y716"/>
    </row>
    <row r="717" spans="13:25" x14ac:dyDescent="0.35">
      <c r="M717"/>
      <c r="N717"/>
      <c r="O717"/>
      <c r="P717"/>
      <c r="Q717"/>
      <c r="R717"/>
      <c r="S717"/>
      <c r="T717"/>
      <c r="U717"/>
      <c r="V717"/>
      <c r="W717"/>
      <c r="X717"/>
      <c r="Y717"/>
    </row>
    <row r="718" spans="13:25" x14ac:dyDescent="0.35">
      <c r="M718"/>
      <c r="N718"/>
      <c r="O718"/>
      <c r="P718"/>
      <c r="Q718"/>
      <c r="R718"/>
      <c r="S718"/>
      <c r="T718"/>
      <c r="U718"/>
      <c r="V718"/>
      <c r="W718"/>
      <c r="X718"/>
      <c r="Y718"/>
    </row>
    <row r="719" spans="13:25" x14ac:dyDescent="0.35">
      <c r="M719"/>
      <c r="N719"/>
      <c r="O719"/>
      <c r="P719"/>
      <c r="Q719"/>
      <c r="R719"/>
      <c r="S719"/>
      <c r="T719"/>
      <c r="U719"/>
      <c r="V719"/>
      <c r="W719"/>
      <c r="X719"/>
      <c r="Y719"/>
    </row>
    <row r="720" spans="13:25" x14ac:dyDescent="0.35">
      <c r="M720"/>
      <c r="N720"/>
      <c r="O720"/>
      <c r="P720"/>
      <c r="Q720"/>
      <c r="R720"/>
      <c r="S720"/>
      <c r="T720"/>
      <c r="U720"/>
      <c r="V720"/>
      <c r="W720"/>
      <c r="X720"/>
      <c r="Y720"/>
    </row>
    <row r="721" spans="13:25" x14ac:dyDescent="0.35">
      <c r="M721"/>
      <c r="N721"/>
      <c r="O721"/>
      <c r="P721"/>
      <c r="Q721"/>
      <c r="R721"/>
      <c r="S721"/>
      <c r="T721"/>
      <c r="U721"/>
      <c r="V721"/>
      <c r="W721"/>
      <c r="X721"/>
      <c r="Y721"/>
    </row>
    <row r="722" spans="13:25" x14ac:dyDescent="0.35">
      <c r="M722"/>
      <c r="N722"/>
      <c r="O722"/>
      <c r="P722"/>
      <c r="Q722"/>
      <c r="R722"/>
      <c r="S722"/>
      <c r="T722"/>
      <c r="U722"/>
      <c r="V722"/>
      <c r="W722"/>
      <c r="X722"/>
      <c r="Y722"/>
    </row>
    <row r="723" spans="13:25" x14ac:dyDescent="0.35">
      <c r="M723"/>
      <c r="N723"/>
      <c r="O723"/>
      <c r="P723"/>
      <c r="Q723"/>
      <c r="R723"/>
      <c r="S723"/>
      <c r="T723"/>
      <c r="U723"/>
      <c r="V723"/>
      <c r="W723"/>
      <c r="X723"/>
      <c r="Y723"/>
    </row>
    <row r="724" spans="13:25" x14ac:dyDescent="0.35">
      <c r="M724"/>
      <c r="N724"/>
      <c r="O724"/>
      <c r="P724"/>
      <c r="Q724"/>
      <c r="R724"/>
      <c r="S724"/>
      <c r="T724"/>
      <c r="U724"/>
      <c r="V724"/>
      <c r="W724"/>
      <c r="X724"/>
      <c r="Y724"/>
    </row>
    <row r="725" spans="13:25" x14ac:dyDescent="0.35">
      <c r="M725"/>
      <c r="N725"/>
      <c r="O725"/>
      <c r="P725"/>
      <c r="Q725"/>
      <c r="R725"/>
      <c r="S725"/>
      <c r="T725"/>
      <c r="U725"/>
      <c r="V725"/>
      <c r="W725"/>
      <c r="X725"/>
      <c r="Y725"/>
    </row>
    <row r="726" spans="13:25" x14ac:dyDescent="0.35">
      <c r="M726"/>
      <c r="N726"/>
      <c r="O726"/>
      <c r="P726"/>
      <c r="Q726"/>
      <c r="R726"/>
      <c r="S726"/>
      <c r="T726"/>
      <c r="U726"/>
      <c r="V726"/>
      <c r="W726"/>
      <c r="X726"/>
      <c r="Y726"/>
    </row>
    <row r="727" spans="13:25" x14ac:dyDescent="0.35">
      <c r="M727"/>
      <c r="N727"/>
      <c r="O727"/>
      <c r="P727"/>
      <c r="Q727"/>
      <c r="R727"/>
      <c r="S727"/>
      <c r="T727"/>
      <c r="U727"/>
      <c r="V727"/>
      <c r="W727"/>
      <c r="X727"/>
      <c r="Y727"/>
    </row>
    <row r="728" spans="13:25" x14ac:dyDescent="0.35">
      <c r="M728"/>
      <c r="N728"/>
      <c r="O728"/>
      <c r="P728"/>
      <c r="Q728"/>
      <c r="R728"/>
      <c r="S728"/>
      <c r="T728"/>
      <c r="U728"/>
      <c r="V728"/>
      <c r="W728"/>
      <c r="X728"/>
      <c r="Y728"/>
    </row>
    <row r="729" spans="13:25" x14ac:dyDescent="0.35">
      <c r="M729"/>
      <c r="N729"/>
      <c r="O729"/>
      <c r="P729"/>
      <c r="Q729"/>
      <c r="R729"/>
      <c r="S729"/>
      <c r="T729"/>
      <c r="U729"/>
      <c r="V729"/>
      <c r="W729"/>
      <c r="X729"/>
      <c r="Y729"/>
    </row>
    <row r="730" spans="13:25" x14ac:dyDescent="0.35">
      <c r="M730"/>
      <c r="N730"/>
      <c r="O730"/>
      <c r="P730"/>
      <c r="Q730"/>
      <c r="R730"/>
      <c r="S730"/>
      <c r="T730"/>
      <c r="U730"/>
      <c r="V730"/>
      <c r="W730"/>
      <c r="X730"/>
      <c r="Y730"/>
    </row>
    <row r="731" spans="13:25" x14ac:dyDescent="0.35">
      <c r="M731"/>
      <c r="N731"/>
      <c r="O731"/>
      <c r="P731"/>
      <c r="Q731"/>
      <c r="R731"/>
      <c r="S731"/>
      <c r="T731"/>
      <c r="U731"/>
      <c r="V731"/>
      <c r="W731"/>
      <c r="X731"/>
      <c r="Y731"/>
    </row>
    <row r="732" spans="13:25" x14ac:dyDescent="0.35">
      <c r="M732"/>
      <c r="N732"/>
      <c r="O732"/>
      <c r="P732"/>
      <c r="Q732"/>
      <c r="R732"/>
      <c r="S732"/>
      <c r="T732"/>
      <c r="U732"/>
      <c r="V732"/>
      <c r="W732"/>
      <c r="X732"/>
      <c r="Y732"/>
    </row>
    <row r="733" spans="13:25" x14ac:dyDescent="0.35">
      <c r="M733"/>
      <c r="N733"/>
      <c r="O733"/>
      <c r="P733"/>
      <c r="Q733"/>
      <c r="R733"/>
      <c r="S733"/>
      <c r="T733"/>
      <c r="U733"/>
      <c r="V733"/>
      <c r="W733"/>
      <c r="X733"/>
      <c r="Y733"/>
    </row>
    <row r="734" spans="13:25" x14ac:dyDescent="0.35">
      <c r="M734"/>
      <c r="N734"/>
      <c r="O734"/>
      <c r="P734"/>
      <c r="Q734"/>
      <c r="R734"/>
      <c r="S734"/>
      <c r="T734"/>
      <c r="U734"/>
      <c r="V734"/>
      <c r="W734"/>
      <c r="X734"/>
      <c r="Y734"/>
    </row>
    <row r="735" spans="13:25" x14ac:dyDescent="0.35">
      <c r="M735"/>
      <c r="N735"/>
      <c r="O735"/>
      <c r="P735"/>
      <c r="Q735"/>
      <c r="R735"/>
      <c r="S735"/>
      <c r="T735"/>
      <c r="U735"/>
      <c r="V735"/>
      <c r="W735"/>
      <c r="X735"/>
      <c r="Y735"/>
    </row>
    <row r="736" spans="13:25" x14ac:dyDescent="0.35">
      <c r="M736"/>
      <c r="N736"/>
      <c r="O736"/>
      <c r="P736"/>
      <c r="Q736"/>
      <c r="R736"/>
      <c r="S736"/>
      <c r="T736"/>
      <c r="U736"/>
      <c r="V736"/>
      <c r="W736"/>
      <c r="X736"/>
      <c r="Y736"/>
    </row>
    <row r="737" spans="13:25" x14ac:dyDescent="0.35">
      <c r="M737"/>
      <c r="N737"/>
      <c r="O737"/>
      <c r="P737"/>
      <c r="Q737"/>
      <c r="R737"/>
      <c r="S737"/>
      <c r="T737"/>
      <c r="U737"/>
      <c r="V737"/>
      <c r="W737"/>
      <c r="X737"/>
      <c r="Y737"/>
    </row>
    <row r="738" spans="13:25" x14ac:dyDescent="0.35">
      <c r="M738"/>
      <c r="N738"/>
      <c r="O738"/>
      <c r="P738"/>
      <c r="Q738"/>
      <c r="R738"/>
      <c r="S738"/>
      <c r="T738"/>
      <c r="U738"/>
      <c r="V738"/>
      <c r="W738"/>
      <c r="X738"/>
      <c r="Y738"/>
    </row>
    <row r="739" spans="13:25" x14ac:dyDescent="0.35">
      <c r="M739"/>
      <c r="N739"/>
      <c r="O739"/>
      <c r="P739"/>
      <c r="Q739"/>
      <c r="R739"/>
      <c r="S739"/>
      <c r="T739"/>
      <c r="U739"/>
      <c r="V739"/>
      <c r="W739"/>
      <c r="X739"/>
      <c r="Y739"/>
    </row>
    <row r="740" spans="13:25" x14ac:dyDescent="0.35">
      <c r="M740"/>
      <c r="N740"/>
      <c r="O740"/>
      <c r="P740"/>
      <c r="Q740"/>
      <c r="R740"/>
      <c r="S740"/>
      <c r="T740"/>
      <c r="U740"/>
      <c r="V740"/>
      <c r="W740"/>
      <c r="X740"/>
      <c r="Y740"/>
    </row>
    <row r="741" spans="13:25" x14ac:dyDescent="0.35">
      <c r="M741"/>
      <c r="N741"/>
      <c r="O741"/>
      <c r="P741"/>
      <c r="Q741"/>
      <c r="R741"/>
      <c r="S741"/>
      <c r="T741"/>
      <c r="U741"/>
      <c r="V741"/>
      <c r="W741"/>
      <c r="X741"/>
      <c r="Y741"/>
    </row>
    <row r="742" spans="13:25" x14ac:dyDescent="0.35">
      <c r="M742"/>
      <c r="N742"/>
      <c r="O742"/>
      <c r="P742"/>
      <c r="Q742"/>
      <c r="R742"/>
      <c r="S742"/>
      <c r="T742"/>
      <c r="U742"/>
      <c r="V742"/>
      <c r="W742"/>
      <c r="X742"/>
      <c r="Y742"/>
    </row>
    <row r="743" spans="13:25" x14ac:dyDescent="0.35">
      <c r="M743"/>
      <c r="N743"/>
      <c r="O743"/>
      <c r="P743"/>
      <c r="Q743"/>
      <c r="R743"/>
      <c r="S743"/>
      <c r="T743"/>
      <c r="U743"/>
      <c r="V743"/>
      <c r="W743"/>
      <c r="X743"/>
      <c r="Y743"/>
    </row>
    <row r="744" spans="13:25" x14ac:dyDescent="0.35">
      <c r="M744"/>
      <c r="N744"/>
      <c r="O744"/>
      <c r="P744"/>
      <c r="Q744"/>
      <c r="R744"/>
      <c r="S744"/>
      <c r="T744"/>
      <c r="U744"/>
      <c r="V744"/>
      <c r="W744"/>
      <c r="X744"/>
      <c r="Y744"/>
    </row>
    <row r="745" spans="13:25" x14ac:dyDescent="0.35">
      <c r="M745"/>
      <c r="N745"/>
      <c r="O745"/>
      <c r="P745"/>
      <c r="Q745"/>
      <c r="R745"/>
      <c r="S745"/>
      <c r="T745"/>
      <c r="U745"/>
      <c r="V745"/>
      <c r="W745"/>
      <c r="X745"/>
      <c r="Y745"/>
    </row>
    <row r="746" spans="13:25" x14ac:dyDescent="0.35">
      <c r="M746"/>
      <c r="N746"/>
      <c r="O746"/>
      <c r="P746"/>
      <c r="Q746"/>
      <c r="R746"/>
      <c r="S746"/>
      <c r="T746"/>
      <c r="U746"/>
      <c r="V746"/>
      <c r="W746"/>
      <c r="X746"/>
      <c r="Y746"/>
    </row>
    <row r="747" spans="13:25" x14ac:dyDescent="0.35">
      <c r="M747"/>
      <c r="N747"/>
      <c r="O747"/>
      <c r="P747"/>
      <c r="Q747"/>
      <c r="R747"/>
      <c r="S747"/>
      <c r="T747"/>
      <c r="U747"/>
      <c r="V747"/>
      <c r="W747"/>
      <c r="X747"/>
      <c r="Y747"/>
    </row>
    <row r="748" spans="13:25" x14ac:dyDescent="0.35">
      <c r="M748"/>
      <c r="N748"/>
      <c r="O748"/>
      <c r="P748"/>
      <c r="Q748"/>
      <c r="R748"/>
      <c r="S748"/>
      <c r="T748"/>
      <c r="U748"/>
      <c r="V748"/>
      <c r="W748"/>
      <c r="X748"/>
      <c r="Y748"/>
    </row>
    <row r="749" spans="13:25" x14ac:dyDescent="0.35">
      <c r="M749"/>
      <c r="N749"/>
      <c r="O749"/>
      <c r="P749"/>
      <c r="Q749"/>
      <c r="R749"/>
      <c r="S749"/>
      <c r="T749"/>
      <c r="U749"/>
      <c r="V749"/>
      <c r="W749"/>
      <c r="X749"/>
      <c r="Y749"/>
    </row>
    <row r="750" spans="13:25" x14ac:dyDescent="0.35">
      <c r="M750"/>
      <c r="N750"/>
      <c r="O750"/>
      <c r="P750"/>
      <c r="Q750"/>
      <c r="R750"/>
      <c r="S750"/>
      <c r="T750"/>
      <c r="U750"/>
      <c r="V750"/>
      <c r="W750"/>
      <c r="X750"/>
      <c r="Y750"/>
    </row>
    <row r="751" spans="13:25" x14ac:dyDescent="0.35">
      <c r="M751"/>
      <c r="N751"/>
      <c r="O751"/>
      <c r="P751"/>
      <c r="Q751"/>
      <c r="R751"/>
      <c r="S751"/>
      <c r="T751"/>
      <c r="U751"/>
      <c r="V751"/>
      <c r="W751"/>
      <c r="X751"/>
      <c r="Y751"/>
    </row>
    <row r="752" spans="13:25" x14ac:dyDescent="0.35">
      <c r="M752"/>
      <c r="N752"/>
      <c r="O752"/>
      <c r="P752"/>
      <c r="Q752"/>
      <c r="R752"/>
      <c r="S752"/>
      <c r="T752"/>
      <c r="U752"/>
      <c r="V752"/>
      <c r="W752"/>
      <c r="X752"/>
      <c r="Y752"/>
    </row>
    <row r="753" spans="13:25" x14ac:dyDescent="0.35">
      <c r="M753"/>
      <c r="N753"/>
      <c r="O753"/>
      <c r="P753"/>
      <c r="Q753"/>
      <c r="R753"/>
      <c r="S753"/>
      <c r="T753"/>
      <c r="U753"/>
      <c r="V753"/>
      <c r="W753"/>
      <c r="X753"/>
      <c r="Y753"/>
    </row>
    <row r="754" spans="13:25" x14ac:dyDescent="0.35">
      <c r="M754"/>
      <c r="N754"/>
      <c r="O754"/>
      <c r="P754"/>
      <c r="Q754"/>
      <c r="R754"/>
      <c r="S754"/>
      <c r="T754"/>
      <c r="U754"/>
      <c r="V754"/>
      <c r="W754"/>
      <c r="X754"/>
      <c r="Y754"/>
    </row>
    <row r="755" spans="13:25" x14ac:dyDescent="0.35">
      <c r="M755"/>
      <c r="N755"/>
      <c r="O755"/>
      <c r="P755"/>
      <c r="Q755"/>
      <c r="R755"/>
      <c r="S755"/>
      <c r="T755"/>
      <c r="U755"/>
      <c r="V755"/>
      <c r="W755"/>
      <c r="X755"/>
      <c r="Y755"/>
    </row>
    <row r="756" spans="13:25" x14ac:dyDescent="0.35">
      <c r="M756"/>
      <c r="N756"/>
      <c r="O756"/>
      <c r="P756"/>
      <c r="Q756"/>
      <c r="R756"/>
      <c r="S756"/>
      <c r="T756"/>
      <c r="U756"/>
      <c r="V756"/>
      <c r="W756"/>
      <c r="X756"/>
      <c r="Y756"/>
    </row>
    <row r="757" spans="13:25" x14ac:dyDescent="0.35">
      <c r="M757"/>
      <c r="N757"/>
      <c r="O757"/>
      <c r="P757"/>
      <c r="Q757"/>
      <c r="R757"/>
      <c r="S757"/>
      <c r="T757"/>
      <c r="U757"/>
      <c r="V757"/>
      <c r="W757"/>
      <c r="X757"/>
      <c r="Y757"/>
    </row>
    <row r="758" spans="13:25" x14ac:dyDescent="0.35">
      <c r="M758"/>
      <c r="N758"/>
      <c r="O758"/>
      <c r="P758"/>
      <c r="Q758"/>
      <c r="R758"/>
      <c r="S758"/>
      <c r="T758"/>
      <c r="U758"/>
      <c r="V758"/>
      <c r="W758"/>
      <c r="X758"/>
      <c r="Y758"/>
    </row>
    <row r="759" spans="13:25" x14ac:dyDescent="0.35">
      <c r="M759"/>
      <c r="N759"/>
      <c r="O759"/>
      <c r="P759"/>
      <c r="Q759"/>
      <c r="R759"/>
      <c r="S759"/>
      <c r="T759"/>
      <c r="U759"/>
      <c r="V759"/>
      <c r="W759"/>
      <c r="X759"/>
      <c r="Y759"/>
    </row>
    <row r="760" spans="13:25" x14ac:dyDescent="0.35">
      <c r="M760"/>
      <c r="N760"/>
      <c r="O760"/>
      <c r="P760"/>
      <c r="Q760"/>
      <c r="R760"/>
      <c r="S760"/>
      <c r="T760"/>
      <c r="U760"/>
      <c r="V760"/>
      <c r="W760"/>
      <c r="X760"/>
      <c r="Y760"/>
    </row>
    <row r="761" spans="13:25" x14ac:dyDescent="0.35">
      <c r="M761"/>
      <c r="N761"/>
      <c r="O761"/>
      <c r="P761"/>
      <c r="Q761"/>
      <c r="R761"/>
      <c r="S761"/>
      <c r="T761"/>
      <c r="U761"/>
      <c r="V761"/>
      <c r="W761"/>
      <c r="X761"/>
      <c r="Y761"/>
    </row>
    <row r="762" spans="13:25" x14ac:dyDescent="0.35">
      <c r="M762"/>
      <c r="N762"/>
      <c r="O762"/>
      <c r="P762"/>
      <c r="Q762"/>
      <c r="R762"/>
      <c r="S762"/>
      <c r="T762"/>
      <c r="U762"/>
      <c r="V762"/>
      <c r="W762"/>
      <c r="X762"/>
      <c r="Y762"/>
    </row>
    <row r="763" spans="13:25" x14ac:dyDescent="0.35">
      <c r="M763"/>
      <c r="N763"/>
      <c r="O763"/>
      <c r="P763"/>
      <c r="Q763"/>
      <c r="R763"/>
      <c r="S763"/>
      <c r="T763"/>
      <c r="U763"/>
      <c r="V763"/>
      <c r="W763"/>
      <c r="X763"/>
      <c r="Y763"/>
    </row>
    <row r="764" spans="13:25" x14ac:dyDescent="0.35">
      <c r="M764"/>
      <c r="N764"/>
      <c r="O764"/>
      <c r="P764"/>
      <c r="Q764"/>
      <c r="R764"/>
      <c r="S764"/>
      <c r="T764"/>
      <c r="U764"/>
      <c r="V764"/>
      <c r="W764"/>
      <c r="X764"/>
      <c r="Y764"/>
    </row>
    <row r="765" spans="13:25" x14ac:dyDescent="0.35">
      <c r="M765"/>
      <c r="N765"/>
      <c r="O765"/>
      <c r="P765"/>
      <c r="Q765"/>
      <c r="R765"/>
      <c r="S765"/>
      <c r="T765"/>
      <c r="U765"/>
      <c r="V765"/>
      <c r="W765"/>
      <c r="X765"/>
      <c r="Y765"/>
    </row>
    <row r="766" spans="13:25" x14ac:dyDescent="0.35">
      <c r="M766"/>
      <c r="N766"/>
      <c r="O766"/>
      <c r="P766"/>
      <c r="Q766"/>
      <c r="R766"/>
      <c r="S766"/>
      <c r="T766"/>
      <c r="U766"/>
      <c r="V766"/>
      <c r="W766"/>
      <c r="X766"/>
      <c r="Y766"/>
    </row>
    <row r="767" spans="13:25" x14ac:dyDescent="0.35">
      <c r="M767"/>
      <c r="N767"/>
      <c r="O767"/>
      <c r="P767"/>
      <c r="Q767"/>
      <c r="R767"/>
      <c r="S767"/>
      <c r="T767"/>
      <c r="U767"/>
      <c r="V767"/>
      <c r="W767"/>
      <c r="X767"/>
      <c r="Y767"/>
    </row>
    <row r="768" spans="13:25" x14ac:dyDescent="0.35">
      <c r="M768"/>
      <c r="N768"/>
      <c r="O768"/>
      <c r="P768"/>
      <c r="Q768"/>
      <c r="R768"/>
      <c r="S768"/>
      <c r="T768"/>
      <c r="U768"/>
      <c r="V768"/>
      <c r="W768"/>
      <c r="X768"/>
      <c r="Y768"/>
    </row>
    <row r="769" spans="13:25" x14ac:dyDescent="0.35">
      <c r="M769"/>
      <c r="N769"/>
      <c r="O769"/>
      <c r="P769"/>
      <c r="Q769"/>
      <c r="R769"/>
      <c r="S769"/>
      <c r="T769"/>
      <c r="U769"/>
      <c r="V769"/>
      <c r="W769"/>
      <c r="X769"/>
      <c r="Y769"/>
    </row>
    <row r="770" spans="13:25" x14ac:dyDescent="0.35">
      <c r="M770"/>
      <c r="N770"/>
      <c r="O770"/>
      <c r="P770"/>
      <c r="Q770"/>
      <c r="R770"/>
      <c r="S770"/>
      <c r="T770"/>
      <c r="U770"/>
      <c r="V770"/>
      <c r="W770"/>
      <c r="X770"/>
      <c r="Y770"/>
    </row>
    <row r="771" spans="13:25" x14ac:dyDescent="0.35">
      <c r="M771"/>
      <c r="N771"/>
      <c r="O771"/>
      <c r="P771"/>
      <c r="Q771"/>
      <c r="R771"/>
      <c r="S771"/>
      <c r="T771"/>
      <c r="U771"/>
      <c r="V771"/>
      <c r="W771"/>
      <c r="X771"/>
      <c r="Y771"/>
    </row>
    <row r="772" spans="13:25" x14ac:dyDescent="0.35">
      <c r="M772"/>
      <c r="N772"/>
      <c r="O772"/>
      <c r="P772"/>
      <c r="Q772"/>
      <c r="R772"/>
      <c r="S772"/>
      <c r="T772"/>
      <c r="U772"/>
      <c r="V772"/>
      <c r="W772"/>
      <c r="X772"/>
      <c r="Y772"/>
    </row>
    <row r="773" spans="13:25" x14ac:dyDescent="0.35">
      <c r="M773"/>
      <c r="N773"/>
      <c r="O773"/>
      <c r="P773"/>
      <c r="Q773"/>
      <c r="R773"/>
      <c r="S773"/>
      <c r="T773"/>
      <c r="U773"/>
      <c r="V773"/>
      <c r="W773"/>
      <c r="X773"/>
      <c r="Y773"/>
    </row>
    <row r="774" spans="13:25" x14ac:dyDescent="0.35">
      <c r="M774"/>
      <c r="N774"/>
      <c r="O774"/>
      <c r="P774"/>
      <c r="Q774"/>
      <c r="R774"/>
      <c r="S774"/>
      <c r="T774"/>
      <c r="U774"/>
      <c r="V774"/>
      <c r="W774"/>
      <c r="X774"/>
      <c r="Y774"/>
    </row>
    <row r="775" spans="13:25" x14ac:dyDescent="0.35">
      <c r="M775"/>
      <c r="N775"/>
      <c r="O775"/>
      <c r="P775"/>
      <c r="Q775"/>
      <c r="R775"/>
      <c r="S775"/>
      <c r="T775"/>
      <c r="U775"/>
      <c r="V775"/>
      <c r="W775"/>
      <c r="X775"/>
      <c r="Y775"/>
    </row>
    <row r="776" spans="13:25" x14ac:dyDescent="0.35">
      <c r="M776"/>
      <c r="N776"/>
      <c r="O776"/>
      <c r="P776"/>
      <c r="Q776"/>
      <c r="R776"/>
      <c r="S776"/>
      <c r="T776"/>
      <c r="U776"/>
      <c r="V776"/>
      <c r="W776"/>
      <c r="X776"/>
      <c r="Y776"/>
    </row>
    <row r="777" spans="13:25" x14ac:dyDescent="0.35">
      <c r="M777"/>
      <c r="N777"/>
      <c r="O777"/>
      <c r="P777"/>
      <c r="Q777"/>
      <c r="R777"/>
      <c r="S777"/>
      <c r="T777"/>
      <c r="U777"/>
      <c r="V777"/>
      <c r="W777"/>
      <c r="X777"/>
      <c r="Y777"/>
    </row>
    <row r="778" spans="13:25" x14ac:dyDescent="0.35">
      <c r="M778"/>
      <c r="N778"/>
      <c r="O778"/>
      <c r="P778"/>
      <c r="Q778"/>
      <c r="R778"/>
      <c r="S778"/>
      <c r="T778"/>
      <c r="U778"/>
      <c r="V778"/>
      <c r="W778"/>
      <c r="X778"/>
      <c r="Y778"/>
    </row>
    <row r="779" spans="13:25" x14ac:dyDescent="0.35">
      <c r="M779"/>
      <c r="N779"/>
      <c r="O779"/>
      <c r="P779"/>
      <c r="Q779"/>
      <c r="R779"/>
      <c r="S779"/>
      <c r="T779"/>
      <c r="U779"/>
      <c r="V779"/>
      <c r="W779"/>
      <c r="X779"/>
      <c r="Y779"/>
    </row>
    <row r="780" spans="13:25" x14ac:dyDescent="0.35">
      <c r="M780"/>
      <c r="N780"/>
      <c r="O780"/>
      <c r="P780"/>
      <c r="Q780"/>
      <c r="R780"/>
      <c r="S780"/>
      <c r="T780"/>
      <c r="U780"/>
      <c r="V780"/>
      <c r="W780"/>
      <c r="X780"/>
      <c r="Y780"/>
    </row>
    <row r="781" spans="13:25" x14ac:dyDescent="0.35">
      <c r="M781"/>
      <c r="N781"/>
      <c r="O781"/>
      <c r="P781"/>
      <c r="Q781"/>
      <c r="R781"/>
      <c r="S781"/>
      <c r="T781"/>
      <c r="U781"/>
      <c r="V781"/>
      <c r="W781"/>
      <c r="X781"/>
      <c r="Y781"/>
    </row>
    <row r="782" spans="13:25" x14ac:dyDescent="0.35">
      <c r="M782"/>
      <c r="N782"/>
      <c r="O782"/>
      <c r="P782"/>
      <c r="Q782"/>
      <c r="R782"/>
      <c r="S782"/>
      <c r="T782"/>
      <c r="U782"/>
      <c r="V782"/>
      <c r="W782"/>
      <c r="X782"/>
      <c r="Y782"/>
    </row>
    <row r="783" spans="13:25" x14ac:dyDescent="0.35">
      <c r="M783"/>
      <c r="N783"/>
      <c r="O783"/>
      <c r="P783"/>
      <c r="Q783"/>
      <c r="R783"/>
      <c r="S783"/>
      <c r="T783"/>
      <c r="U783"/>
      <c r="V783"/>
      <c r="W783"/>
      <c r="X783"/>
      <c r="Y783"/>
    </row>
    <row r="784" spans="13:25" x14ac:dyDescent="0.35">
      <c r="M784"/>
      <c r="N784"/>
      <c r="O784"/>
      <c r="P784"/>
      <c r="Q784"/>
      <c r="R784"/>
      <c r="S784"/>
      <c r="T784"/>
      <c r="U784"/>
      <c r="V784"/>
      <c r="W784"/>
      <c r="X784"/>
      <c r="Y784"/>
    </row>
    <row r="785" spans="13:25" x14ac:dyDescent="0.35">
      <c r="M785"/>
      <c r="N785"/>
      <c r="O785"/>
      <c r="P785"/>
      <c r="Q785"/>
      <c r="R785"/>
      <c r="S785"/>
      <c r="T785"/>
      <c r="U785"/>
      <c r="V785"/>
      <c r="W785"/>
      <c r="X785"/>
      <c r="Y785"/>
    </row>
    <row r="786" spans="13:25" x14ac:dyDescent="0.35">
      <c r="M786"/>
      <c r="N786"/>
      <c r="O786"/>
      <c r="P786"/>
      <c r="Q786"/>
      <c r="R786"/>
      <c r="S786"/>
      <c r="T786"/>
      <c r="U786"/>
      <c r="V786"/>
      <c r="W786"/>
      <c r="X786"/>
      <c r="Y786"/>
    </row>
    <row r="787" spans="13:25" x14ac:dyDescent="0.35">
      <c r="M787"/>
      <c r="N787"/>
      <c r="O787"/>
      <c r="P787"/>
      <c r="Q787"/>
      <c r="R787"/>
      <c r="S787"/>
      <c r="T787"/>
      <c r="U787"/>
      <c r="V787"/>
      <c r="W787"/>
      <c r="X787"/>
      <c r="Y787"/>
    </row>
    <row r="788" spans="13:25" x14ac:dyDescent="0.35">
      <c r="M788"/>
      <c r="N788"/>
      <c r="O788"/>
      <c r="P788"/>
      <c r="Q788"/>
      <c r="R788"/>
      <c r="S788"/>
      <c r="T788"/>
      <c r="U788"/>
      <c r="V788"/>
      <c r="W788"/>
      <c r="X788"/>
      <c r="Y788"/>
    </row>
    <row r="789" spans="13:25" x14ac:dyDescent="0.35">
      <c r="M789"/>
      <c r="N789"/>
      <c r="O789"/>
      <c r="P789"/>
      <c r="Q789"/>
      <c r="R789"/>
      <c r="S789"/>
      <c r="T789"/>
      <c r="U789"/>
      <c r="V789"/>
      <c r="W789"/>
      <c r="X789"/>
      <c r="Y789"/>
    </row>
    <row r="790" spans="13:25" x14ac:dyDescent="0.35">
      <c r="M790"/>
      <c r="N790"/>
      <c r="O790"/>
      <c r="P790"/>
      <c r="Q790"/>
      <c r="R790"/>
      <c r="S790"/>
      <c r="T790"/>
      <c r="U790"/>
      <c r="V790"/>
      <c r="W790"/>
      <c r="X790"/>
      <c r="Y790"/>
    </row>
    <row r="791" spans="13:25" x14ac:dyDescent="0.35">
      <c r="M791"/>
      <c r="N791"/>
      <c r="O791"/>
      <c r="P791"/>
      <c r="Q791"/>
      <c r="R791"/>
      <c r="S791"/>
      <c r="T791"/>
      <c r="U791"/>
      <c r="V791"/>
      <c r="W791"/>
      <c r="X791"/>
      <c r="Y791"/>
    </row>
    <row r="792" spans="13:25" x14ac:dyDescent="0.35">
      <c r="M792"/>
      <c r="N792"/>
      <c r="O792"/>
      <c r="P792"/>
      <c r="Q792"/>
      <c r="R792"/>
      <c r="S792"/>
      <c r="T792"/>
      <c r="U792"/>
      <c r="V792"/>
      <c r="W792"/>
      <c r="X792"/>
      <c r="Y792"/>
    </row>
    <row r="793" spans="13:25" x14ac:dyDescent="0.35">
      <c r="M793"/>
      <c r="N793"/>
      <c r="O793"/>
      <c r="P793"/>
      <c r="Q793"/>
      <c r="R793"/>
      <c r="S793"/>
      <c r="T793"/>
      <c r="U793"/>
      <c r="V793"/>
      <c r="W793"/>
      <c r="X793"/>
      <c r="Y793"/>
    </row>
    <row r="794" spans="13:25" x14ac:dyDescent="0.35">
      <c r="M794"/>
      <c r="N794"/>
      <c r="O794"/>
      <c r="P794"/>
      <c r="Q794"/>
      <c r="R794"/>
      <c r="S794"/>
      <c r="T794"/>
      <c r="U794"/>
      <c r="V794"/>
      <c r="W794"/>
      <c r="X794"/>
      <c r="Y794"/>
    </row>
    <row r="795" spans="13:25" x14ac:dyDescent="0.35">
      <c r="M795"/>
      <c r="N795"/>
      <c r="O795"/>
      <c r="P795"/>
      <c r="Q795"/>
      <c r="R795"/>
      <c r="S795"/>
      <c r="T795"/>
      <c r="U795"/>
      <c r="V795"/>
      <c r="W795"/>
      <c r="X795"/>
      <c r="Y795"/>
    </row>
    <row r="796" spans="13:25" x14ac:dyDescent="0.35">
      <c r="M796"/>
      <c r="N796"/>
      <c r="O796"/>
      <c r="P796"/>
      <c r="Q796"/>
      <c r="R796"/>
      <c r="S796"/>
      <c r="T796"/>
      <c r="U796"/>
      <c r="V796"/>
      <c r="W796"/>
      <c r="X796"/>
      <c r="Y796"/>
    </row>
    <row r="797" spans="13:25" x14ac:dyDescent="0.35">
      <c r="M797"/>
      <c r="N797"/>
      <c r="O797"/>
      <c r="P797"/>
      <c r="Q797"/>
      <c r="R797"/>
      <c r="S797"/>
      <c r="T797"/>
      <c r="U797"/>
      <c r="V797"/>
      <c r="W797"/>
      <c r="X797"/>
      <c r="Y797"/>
    </row>
    <row r="798" spans="13:25" x14ac:dyDescent="0.35">
      <c r="M798"/>
      <c r="N798"/>
      <c r="O798"/>
      <c r="P798"/>
      <c r="Q798"/>
      <c r="R798"/>
      <c r="S798"/>
      <c r="T798"/>
      <c r="U798"/>
      <c r="V798"/>
      <c r="W798"/>
      <c r="X798"/>
      <c r="Y798"/>
    </row>
    <row r="799" spans="13:25" x14ac:dyDescent="0.35">
      <c r="M799"/>
      <c r="N799"/>
      <c r="O799"/>
      <c r="P799"/>
      <c r="Q799"/>
      <c r="R799"/>
      <c r="S799"/>
      <c r="T799"/>
      <c r="U799"/>
      <c r="V799"/>
      <c r="W799"/>
      <c r="X799"/>
      <c r="Y799"/>
    </row>
    <row r="800" spans="13:25" x14ac:dyDescent="0.35">
      <c r="M800"/>
      <c r="N800"/>
      <c r="O800"/>
      <c r="P800"/>
      <c r="Q800"/>
      <c r="R800"/>
      <c r="S800"/>
      <c r="T800"/>
      <c r="U800"/>
      <c r="V800"/>
      <c r="W800"/>
      <c r="X800"/>
      <c r="Y800"/>
    </row>
    <row r="801" spans="13:25" x14ac:dyDescent="0.35">
      <c r="M801"/>
      <c r="N801"/>
      <c r="O801"/>
      <c r="P801"/>
      <c r="Q801"/>
      <c r="R801"/>
      <c r="S801"/>
      <c r="T801"/>
      <c r="U801"/>
      <c r="V801"/>
      <c r="W801"/>
      <c r="X801"/>
      <c r="Y801"/>
    </row>
    <row r="802" spans="13:25" x14ac:dyDescent="0.35">
      <c r="M802"/>
      <c r="N802"/>
      <c r="O802"/>
      <c r="P802"/>
      <c r="Q802"/>
      <c r="R802"/>
      <c r="S802"/>
      <c r="T802"/>
      <c r="U802"/>
      <c r="V802"/>
      <c r="W802"/>
      <c r="X802"/>
      <c r="Y802"/>
    </row>
    <row r="803" spans="13:25" x14ac:dyDescent="0.35">
      <c r="M803"/>
      <c r="N803"/>
      <c r="O803"/>
      <c r="P803"/>
      <c r="Q803"/>
      <c r="R803"/>
      <c r="S803"/>
      <c r="T803"/>
      <c r="U803"/>
      <c r="V803"/>
      <c r="W803"/>
      <c r="X803"/>
      <c r="Y803"/>
    </row>
    <row r="804" spans="13:25" x14ac:dyDescent="0.35">
      <c r="M804"/>
      <c r="N804"/>
      <c r="O804"/>
      <c r="P804"/>
      <c r="Q804"/>
      <c r="R804"/>
      <c r="S804"/>
      <c r="T804"/>
      <c r="U804"/>
      <c r="V804"/>
      <c r="W804"/>
      <c r="X804"/>
      <c r="Y804"/>
    </row>
    <row r="805" spans="13:25" x14ac:dyDescent="0.35">
      <c r="M805"/>
      <c r="N805"/>
      <c r="O805"/>
      <c r="P805"/>
      <c r="Q805"/>
      <c r="R805"/>
      <c r="S805"/>
      <c r="T805"/>
      <c r="U805"/>
      <c r="V805"/>
      <c r="W805"/>
      <c r="X805"/>
      <c r="Y805"/>
    </row>
    <row r="806" spans="13:25" x14ac:dyDescent="0.35">
      <c r="M806"/>
      <c r="N806"/>
      <c r="O806"/>
      <c r="P806"/>
      <c r="Q806"/>
      <c r="R806"/>
      <c r="S806"/>
      <c r="T806"/>
      <c r="U806"/>
      <c r="V806"/>
      <c r="W806"/>
      <c r="X806"/>
      <c r="Y806"/>
    </row>
    <row r="807" spans="13:25" x14ac:dyDescent="0.35">
      <c r="M807"/>
      <c r="N807"/>
      <c r="O807"/>
      <c r="P807"/>
      <c r="Q807"/>
      <c r="R807"/>
      <c r="S807"/>
      <c r="T807"/>
      <c r="U807"/>
      <c r="V807"/>
      <c r="W807"/>
      <c r="X807"/>
      <c r="Y807"/>
    </row>
    <row r="808" spans="13:25" x14ac:dyDescent="0.35">
      <c r="M808"/>
      <c r="N808"/>
      <c r="O808"/>
      <c r="P808"/>
      <c r="Q808"/>
      <c r="R808"/>
      <c r="S808"/>
      <c r="T808"/>
      <c r="U808"/>
      <c r="V808"/>
      <c r="W808"/>
      <c r="X808"/>
      <c r="Y808"/>
    </row>
    <row r="809" spans="13:25" x14ac:dyDescent="0.35">
      <c r="M809"/>
      <c r="N809"/>
      <c r="O809"/>
      <c r="P809"/>
      <c r="Q809"/>
      <c r="R809"/>
      <c r="S809"/>
      <c r="T809"/>
      <c r="U809"/>
      <c r="V809"/>
      <c r="W809"/>
      <c r="X809"/>
      <c r="Y809"/>
    </row>
    <row r="810" spans="13:25" x14ac:dyDescent="0.35">
      <c r="M810"/>
      <c r="N810"/>
      <c r="O810"/>
      <c r="P810"/>
      <c r="Q810"/>
      <c r="R810"/>
      <c r="S810"/>
      <c r="T810"/>
      <c r="U810"/>
      <c r="V810"/>
      <c r="W810"/>
      <c r="X810"/>
      <c r="Y810"/>
    </row>
    <row r="811" spans="13:25" x14ac:dyDescent="0.35">
      <c r="M811"/>
      <c r="N811"/>
      <c r="O811"/>
      <c r="P811"/>
      <c r="Q811"/>
      <c r="R811"/>
      <c r="S811"/>
      <c r="T811"/>
      <c r="U811"/>
      <c r="V811"/>
      <c r="W811"/>
      <c r="X811"/>
      <c r="Y811"/>
    </row>
    <row r="812" spans="13:25" x14ac:dyDescent="0.35">
      <c r="M812"/>
      <c r="N812"/>
      <c r="O812"/>
      <c r="P812"/>
      <c r="Q812"/>
      <c r="R812"/>
      <c r="S812"/>
      <c r="T812"/>
      <c r="U812"/>
      <c r="V812"/>
      <c r="W812"/>
      <c r="X812"/>
      <c r="Y812"/>
    </row>
    <row r="813" spans="13:25" x14ac:dyDescent="0.35">
      <c r="M813"/>
      <c r="N813"/>
      <c r="O813"/>
      <c r="P813"/>
      <c r="Q813"/>
      <c r="R813"/>
      <c r="S813"/>
      <c r="T813"/>
      <c r="U813"/>
      <c r="V813"/>
      <c r="W813"/>
      <c r="X813"/>
      <c r="Y813"/>
    </row>
    <row r="814" spans="13:25" x14ac:dyDescent="0.35">
      <c r="M814"/>
      <c r="N814"/>
      <c r="O814"/>
      <c r="P814"/>
      <c r="Q814"/>
      <c r="R814"/>
      <c r="S814"/>
      <c r="T814"/>
      <c r="U814"/>
      <c r="V814"/>
      <c r="W814"/>
      <c r="X814"/>
      <c r="Y814"/>
    </row>
    <row r="815" spans="13:25" x14ac:dyDescent="0.35">
      <c r="M815"/>
      <c r="N815"/>
      <c r="O815"/>
      <c r="P815"/>
      <c r="Q815"/>
      <c r="R815"/>
      <c r="S815"/>
      <c r="T815"/>
      <c r="U815"/>
      <c r="V815"/>
      <c r="W815"/>
      <c r="X815"/>
      <c r="Y815"/>
    </row>
    <row r="816" spans="13:25" x14ac:dyDescent="0.35">
      <c r="M816"/>
      <c r="N816"/>
      <c r="O816"/>
      <c r="P816"/>
      <c r="Q816"/>
      <c r="R816"/>
      <c r="S816"/>
      <c r="T816"/>
      <c r="U816"/>
      <c r="V816"/>
      <c r="W816"/>
      <c r="X816"/>
      <c r="Y816"/>
    </row>
    <row r="817" spans="13:25" x14ac:dyDescent="0.35">
      <c r="M817"/>
      <c r="N817"/>
      <c r="O817"/>
      <c r="P817"/>
      <c r="Q817"/>
      <c r="R817"/>
      <c r="S817"/>
      <c r="T817"/>
      <c r="U817"/>
      <c r="V817"/>
      <c r="W817"/>
      <c r="X817"/>
      <c r="Y817"/>
    </row>
    <row r="818" spans="13:25" x14ac:dyDescent="0.35">
      <c r="M818"/>
      <c r="N818"/>
      <c r="O818"/>
      <c r="P818"/>
      <c r="Q818"/>
      <c r="R818"/>
      <c r="S818"/>
      <c r="T818"/>
      <c r="U818"/>
      <c r="V818"/>
      <c r="W818"/>
      <c r="X818"/>
      <c r="Y818"/>
    </row>
    <row r="819" spans="13:25" x14ac:dyDescent="0.35">
      <c r="M819"/>
      <c r="N819"/>
      <c r="O819"/>
      <c r="P819"/>
      <c r="Q819"/>
      <c r="R819"/>
      <c r="S819"/>
      <c r="T819"/>
      <c r="U819"/>
      <c r="V819"/>
      <c r="W819"/>
      <c r="X819"/>
      <c r="Y819"/>
    </row>
    <row r="820" spans="13:25" x14ac:dyDescent="0.35">
      <c r="M820"/>
      <c r="N820"/>
      <c r="O820"/>
      <c r="P820"/>
      <c r="Q820"/>
      <c r="R820"/>
      <c r="S820"/>
      <c r="T820"/>
      <c r="U820"/>
      <c r="V820"/>
      <c r="W820"/>
      <c r="X820"/>
      <c r="Y820"/>
    </row>
    <row r="821" spans="13:25" x14ac:dyDescent="0.35">
      <c r="M821"/>
      <c r="N821"/>
      <c r="O821"/>
      <c r="P821"/>
      <c r="Q821"/>
      <c r="R821"/>
      <c r="S821"/>
      <c r="T821"/>
      <c r="U821"/>
      <c r="V821"/>
      <c r="W821"/>
      <c r="X821"/>
      <c r="Y821"/>
    </row>
    <row r="822" spans="13:25" x14ac:dyDescent="0.35">
      <c r="M822"/>
      <c r="N822"/>
      <c r="O822"/>
      <c r="P822"/>
      <c r="Q822"/>
      <c r="R822"/>
      <c r="S822"/>
      <c r="T822"/>
      <c r="U822"/>
      <c r="V822"/>
      <c r="W822"/>
      <c r="X822"/>
      <c r="Y822"/>
    </row>
    <row r="823" spans="13:25" x14ac:dyDescent="0.35">
      <c r="M823"/>
      <c r="N823"/>
      <c r="O823"/>
      <c r="P823"/>
      <c r="Q823"/>
      <c r="R823"/>
      <c r="S823"/>
      <c r="T823"/>
      <c r="U823"/>
      <c r="V823"/>
      <c r="W823"/>
      <c r="X823"/>
      <c r="Y823"/>
    </row>
    <row r="824" spans="13:25" x14ac:dyDescent="0.35">
      <c r="M824"/>
      <c r="N824"/>
      <c r="O824"/>
      <c r="P824"/>
      <c r="Q824"/>
      <c r="R824"/>
      <c r="S824"/>
      <c r="T824"/>
      <c r="U824"/>
      <c r="V824"/>
      <c r="W824"/>
      <c r="X824"/>
      <c r="Y824"/>
    </row>
    <row r="825" spans="13:25" x14ac:dyDescent="0.35">
      <c r="M825"/>
      <c r="N825"/>
      <c r="O825"/>
      <c r="P825"/>
      <c r="Q825"/>
      <c r="R825"/>
      <c r="S825"/>
      <c r="T825"/>
      <c r="U825"/>
      <c r="V825"/>
      <c r="W825"/>
      <c r="X825"/>
      <c r="Y825"/>
    </row>
    <row r="826" spans="13:25" x14ac:dyDescent="0.35">
      <c r="M826"/>
      <c r="N826"/>
      <c r="O826"/>
      <c r="P826"/>
      <c r="Q826"/>
      <c r="R826"/>
      <c r="S826"/>
      <c r="T826"/>
      <c r="U826"/>
      <c r="V826"/>
      <c r="W826"/>
      <c r="X826"/>
      <c r="Y826"/>
    </row>
    <row r="827" spans="13:25" x14ac:dyDescent="0.35">
      <c r="M827"/>
      <c r="N827"/>
      <c r="O827"/>
      <c r="P827"/>
      <c r="Q827"/>
      <c r="R827"/>
      <c r="S827"/>
      <c r="T827"/>
      <c r="U827"/>
      <c r="V827"/>
      <c r="W827"/>
      <c r="X827"/>
      <c r="Y827"/>
    </row>
    <row r="828" spans="13:25" x14ac:dyDescent="0.35">
      <c r="M828"/>
      <c r="N828"/>
      <c r="O828"/>
      <c r="P828"/>
      <c r="Q828"/>
      <c r="R828"/>
      <c r="S828"/>
      <c r="T828"/>
      <c r="U828"/>
      <c r="V828"/>
      <c r="W828"/>
      <c r="X828"/>
      <c r="Y828"/>
    </row>
    <row r="829" spans="13:25" x14ac:dyDescent="0.35">
      <c r="M829"/>
      <c r="N829"/>
      <c r="O829"/>
      <c r="P829"/>
      <c r="Q829"/>
      <c r="R829"/>
      <c r="S829"/>
      <c r="T829"/>
      <c r="U829"/>
      <c r="V829"/>
      <c r="W829"/>
      <c r="X829"/>
      <c r="Y829"/>
    </row>
    <row r="830" spans="13:25" x14ac:dyDescent="0.35">
      <c r="M830"/>
      <c r="N830"/>
      <c r="O830"/>
      <c r="P830"/>
      <c r="Q830"/>
      <c r="R830"/>
      <c r="S830"/>
      <c r="T830"/>
      <c r="U830"/>
      <c r="V830"/>
      <c r="W830"/>
      <c r="X830"/>
      <c r="Y830"/>
    </row>
    <row r="831" spans="13:25" x14ac:dyDescent="0.35">
      <c r="M831"/>
      <c r="N831"/>
      <c r="O831"/>
      <c r="P831"/>
      <c r="Q831"/>
      <c r="R831"/>
      <c r="S831"/>
      <c r="T831"/>
      <c r="U831"/>
      <c r="V831"/>
      <c r="W831"/>
      <c r="X831"/>
      <c r="Y831"/>
    </row>
    <row r="832" spans="13:25" x14ac:dyDescent="0.35">
      <c r="M832"/>
      <c r="N832"/>
      <c r="O832"/>
      <c r="P832"/>
      <c r="Q832"/>
      <c r="R832"/>
      <c r="S832"/>
      <c r="T832"/>
      <c r="U832"/>
      <c r="V832"/>
      <c r="W832"/>
      <c r="X832"/>
      <c r="Y832"/>
    </row>
    <row r="833" spans="13:25" x14ac:dyDescent="0.35">
      <c r="M833"/>
      <c r="N833"/>
      <c r="O833"/>
      <c r="P833"/>
      <c r="Q833"/>
      <c r="R833"/>
      <c r="S833"/>
      <c r="T833"/>
      <c r="U833"/>
      <c r="V833"/>
      <c r="W833"/>
      <c r="X833"/>
      <c r="Y833"/>
    </row>
    <row r="834" spans="13:25" x14ac:dyDescent="0.35">
      <c r="M834"/>
      <c r="N834"/>
      <c r="O834"/>
      <c r="P834"/>
      <c r="Q834"/>
      <c r="R834"/>
      <c r="S834"/>
      <c r="T834"/>
      <c r="U834"/>
      <c r="V834"/>
      <c r="W834"/>
      <c r="X834"/>
      <c r="Y834"/>
    </row>
    <row r="835" spans="13:25" x14ac:dyDescent="0.35">
      <c r="M835"/>
      <c r="N835"/>
      <c r="O835"/>
      <c r="P835"/>
      <c r="Q835"/>
      <c r="R835"/>
      <c r="S835"/>
      <c r="T835"/>
      <c r="U835"/>
      <c r="V835"/>
      <c r="W835"/>
      <c r="X835"/>
      <c r="Y835"/>
    </row>
    <row r="836" spans="13:25" x14ac:dyDescent="0.35">
      <c r="M836"/>
      <c r="N836"/>
      <c r="O836"/>
      <c r="P836"/>
      <c r="Q836"/>
      <c r="R836"/>
      <c r="S836"/>
      <c r="T836"/>
      <c r="U836"/>
      <c r="V836"/>
      <c r="W836"/>
      <c r="X836"/>
      <c r="Y836"/>
    </row>
    <row r="837" spans="13:25" x14ac:dyDescent="0.35">
      <c r="M837"/>
      <c r="N837"/>
      <c r="O837"/>
      <c r="P837"/>
      <c r="Q837"/>
      <c r="R837"/>
      <c r="S837"/>
      <c r="T837"/>
      <c r="U837"/>
      <c r="V837"/>
      <c r="W837"/>
      <c r="X837"/>
      <c r="Y837"/>
    </row>
    <row r="838" spans="13:25" x14ac:dyDescent="0.35">
      <c r="M838"/>
      <c r="N838"/>
      <c r="O838"/>
      <c r="P838"/>
      <c r="Q838"/>
      <c r="R838"/>
      <c r="S838"/>
      <c r="T838"/>
      <c r="U838"/>
      <c r="V838"/>
      <c r="W838"/>
      <c r="X838"/>
      <c r="Y838"/>
    </row>
    <row r="839" spans="13:25" x14ac:dyDescent="0.35">
      <c r="M839"/>
      <c r="N839"/>
      <c r="O839"/>
      <c r="P839"/>
      <c r="Q839"/>
      <c r="R839"/>
      <c r="S839"/>
      <c r="T839"/>
      <c r="U839"/>
      <c r="V839"/>
      <c r="W839"/>
      <c r="X839"/>
      <c r="Y839"/>
    </row>
    <row r="840" spans="13:25" x14ac:dyDescent="0.35">
      <c r="M840"/>
      <c r="N840"/>
      <c r="O840"/>
      <c r="P840"/>
      <c r="Q840"/>
      <c r="R840"/>
      <c r="S840"/>
      <c r="T840"/>
      <c r="U840"/>
      <c r="V840"/>
      <c r="W840"/>
      <c r="X840"/>
      <c r="Y840"/>
    </row>
    <row r="841" spans="13:25" x14ac:dyDescent="0.35">
      <c r="M841"/>
      <c r="N841"/>
      <c r="O841"/>
      <c r="P841"/>
      <c r="Q841"/>
      <c r="R841"/>
      <c r="S841"/>
      <c r="T841"/>
      <c r="U841"/>
      <c r="V841"/>
      <c r="W841"/>
      <c r="X841"/>
      <c r="Y841"/>
    </row>
    <row r="842" spans="13:25" x14ac:dyDescent="0.35">
      <c r="M842"/>
      <c r="N842"/>
      <c r="O842"/>
      <c r="P842"/>
      <c r="Q842"/>
      <c r="R842"/>
      <c r="S842"/>
      <c r="T842"/>
      <c r="U842"/>
      <c r="V842"/>
      <c r="W842"/>
      <c r="X842"/>
      <c r="Y842"/>
    </row>
    <row r="843" spans="13:25" x14ac:dyDescent="0.35">
      <c r="M843"/>
      <c r="N843"/>
      <c r="O843"/>
      <c r="P843"/>
      <c r="Q843"/>
      <c r="R843"/>
      <c r="S843"/>
      <c r="T843"/>
      <c r="U843"/>
      <c r="V843"/>
      <c r="W843"/>
      <c r="X843"/>
      <c r="Y843"/>
    </row>
    <row r="844" spans="13:25" x14ac:dyDescent="0.35">
      <c r="M844"/>
      <c r="N844"/>
      <c r="O844"/>
      <c r="P844"/>
      <c r="Q844"/>
      <c r="R844"/>
      <c r="S844"/>
      <c r="T844"/>
      <c r="U844"/>
      <c r="V844"/>
      <c r="W844"/>
      <c r="X844"/>
      <c r="Y844"/>
    </row>
    <row r="845" spans="13:25" x14ac:dyDescent="0.35">
      <c r="M845"/>
      <c r="N845"/>
      <c r="O845"/>
      <c r="P845"/>
      <c r="Q845"/>
      <c r="R845"/>
      <c r="S845"/>
      <c r="T845"/>
      <c r="U845"/>
      <c r="V845"/>
      <c r="W845"/>
      <c r="X845"/>
      <c r="Y845"/>
    </row>
    <row r="846" spans="13:25" x14ac:dyDescent="0.35">
      <c r="M846"/>
      <c r="N846"/>
      <c r="O846"/>
      <c r="P846"/>
      <c r="Q846"/>
      <c r="R846"/>
      <c r="S846"/>
      <c r="T846"/>
      <c r="U846"/>
      <c r="V846"/>
      <c r="W846"/>
      <c r="X846"/>
      <c r="Y846"/>
    </row>
    <row r="847" spans="13:25" x14ac:dyDescent="0.35">
      <c r="M847"/>
      <c r="N847"/>
      <c r="O847"/>
      <c r="P847"/>
      <c r="Q847"/>
      <c r="R847"/>
      <c r="S847"/>
      <c r="T847"/>
      <c r="U847"/>
      <c r="V847"/>
      <c r="W847"/>
      <c r="X847"/>
      <c r="Y847"/>
    </row>
    <row r="848" spans="13:25" x14ac:dyDescent="0.35">
      <c r="M848"/>
      <c r="N848"/>
      <c r="O848"/>
      <c r="P848"/>
      <c r="Q848"/>
      <c r="R848"/>
      <c r="S848"/>
      <c r="T848"/>
      <c r="U848"/>
      <c r="V848"/>
      <c r="W848"/>
      <c r="X848"/>
      <c r="Y848"/>
    </row>
    <row r="849" spans="13:25" x14ac:dyDescent="0.35">
      <c r="M849"/>
      <c r="N849"/>
      <c r="O849"/>
      <c r="P849"/>
      <c r="Q849"/>
      <c r="R849"/>
      <c r="S849"/>
      <c r="T849"/>
      <c r="U849"/>
      <c r="V849"/>
      <c r="W849"/>
      <c r="X849"/>
      <c r="Y849"/>
    </row>
    <row r="850" spans="13:25" x14ac:dyDescent="0.35">
      <c r="M850"/>
      <c r="N850"/>
      <c r="O850"/>
      <c r="P850"/>
      <c r="Q850"/>
      <c r="R850"/>
      <c r="S850"/>
      <c r="T850"/>
      <c r="U850"/>
      <c r="V850"/>
      <c r="W850"/>
      <c r="X850"/>
      <c r="Y850"/>
    </row>
    <row r="851" spans="13:25" x14ac:dyDescent="0.35">
      <c r="M851"/>
      <c r="N851"/>
      <c r="O851"/>
      <c r="P851"/>
      <c r="Q851"/>
      <c r="R851"/>
      <c r="S851"/>
      <c r="T851"/>
      <c r="U851"/>
      <c r="V851"/>
      <c r="W851"/>
      <c r="X851"/>
      <c r="Y851"/>
    </row>
    <row r="852" spans="13:25" x14ac:dyDescent="0.35">
      <c r="M852"/>
      <c r="N852"/>
      <c r="O852"/>
      <c r="P852"/>
      <c r="Q852"/>
      <c r="R852"/>
      <c r="S852"/>
      <c r="T852"/>
      <c r="U852"/>
      <c r="V852"/>
      <c r="W852"/>
      <c r="X852"/>
      <c r="Y852"/>
    </row>
    <row r="853" spans="13:25" x14ac:dyDescent="0.35">
      <c r="M853"/>
      <c r="N853"/>
      <c r="O853"/>
      <c r="P853"/>
      <c r="Q853"/>
      <c r="R853"/>
      <c r="S853"/>
      <c r="T853"/>
      <c r="U853"/>
      <c r="V853"/>
      <c r="W853"/>
      <c r="X853"/>
      <c r="Y853"/>
    </row>
    <row r="854" spans="13:25" x14ac:dyDescent="0.35">
      <c r="M854"/>
      <c r="N854"/>
      <c r="O854"/>
      <c r="P854"/>
      <c r="Q854"/>
      <c r="R854"/>
      <c r="S854"/>
      <c r="T854"/>
      <c r="U854"/>
      <c r="V854"/>
      <c r="W854"/>
      <c r="X854"/>
      <c r="Y854"/>
    </row>
    <row r="855" spans="13:25" x14ac:dyDescent="0.35">
      <c r="M855"/>
      <c r="N855"/>
      <c r="O855"/>
      <c r="P855"/>
      <c r="Q855"/>
      <c r="R855"/>
      <c r="S855"/>
      <c r="T855"/>
      <c r="U855"/>
      <c r="V855"/>
      <c r="W855"/>
      <c r="X855"/>
      <c r="Y855"/>
    </row>
    <row r="856" spans="13:25" x14ac:dyDescent="0.35">
      <c r="M856"/>
      <c r="N856"/>
      <c r="O856"/>
      <c r="P856"/>
      <c r="Q856"/>
      <c r="R856"/>
      <c r="S856"/>
      <c r="T856"/>
      <c r="U856"/>
      <c r="V856"/>
      <c r="W856"/>
      <c r="X856"/>
      <c r="Y856"/>
    </row>
    <row r="857" spans="13:25" x14ac:dyDescent="0.35">
      <c r="M857"/>
      <c r="N857"/>
      <c r="O857"/>
      <c r="P857"/>
      <c r="Q857"/>
      <c r="R857"/>
      <c r="S857"/>
      <c r="T857"/>
      <c r="U857"/>
      <c r="V857"/>
      <c r="W857"/>
      <c r="X857"/>
      <c r="Y857"/>
    </row>
    <row r="858" spans="13:25" x14ac:dyDescent="0.35">
      <c r="M858"/>
      <c r="N858"/>
      <c r="O858"/>
      <c r="P858"/>
      <c r="Q858"/>
      <c r="R858"/>
      <c r="S858"/>
      <c r="T858"/>
      <c r="U858"/>
      <c r="V858"/>
      <c r="W858"/>
      <c r="X858"/>
      <c r="Y858"/>
    </row>
    <row r="859" spans="13:25" x14ac:dyDescent="0.35">
      <c r="M859"/>
      <c r="N859"/>
      <c r="O859"/>
      <c r="P859"/>
      <c r="Q859"/>
      <c r="R859"/>
      <c r="S859"/>
      <c r="T859"/>
      <c r="U859"/>
      <c r="V859"/>
      <c r="W859"/>
      <c r="X859"/>
      <c r="Y859"/>
    </row>
    <row r="860" spans="13:25" x14ac:dyDescent="0.35">
      <c r="M860"/>
      <c r="N860"/>
      <c r="O860"/>
      <c r="P860"/>
      <c r="Q860"/>
      <c r="R860"/>
      <c r="S860"/>
      <c r="T860"/>
      <c r="U860"/>
      <c r="V860"/>
      <c r="W860"/>
      <c r="X860"/>
      <c r="Y860"/>
    </row>
    <row r="861" spans="13:25" x14ac:dyDescent="0.35">
      <c r="M861"/>
      <c r="N861"/>
      <c r="O861"/>
      <c r="P861"/>
      <c r="Q861"/>
      <c r="R861"/>
      <c r="S861"/>
      <c r="T861"/>
      <c r="U861"/>
      <c r="V861"/>
      <c r="W861"/>
      <c r="X861"/>
      <c r="Y861"/>
    </row>
    <row r="862" spans="13:25" x14ac:dyDescent="0.35">
      <c r="M862"/>
      <c r="N862"/>
      <c r="O862"/>
      <c r="P862"/>
      <c r="Q862"/>
      <c r="R862"/>
      <c r="S862"/>
      <c r="T862"/>
      <c r="U862"/>
      <c r="V862"/>
      <c r="W862"/>
      <c r="X862"/>
      <c r="Y862"/>
    </row>
    <row r="863" spans="13:25" x14ac:dyDescent="0.35">
      <c r="M863"/>
      <c r="N863"/>
      <c r="O863"/>
      <c r="P863"/>
      <c r="Q863"/>
      <c r="R863"/>
      <c r="S863"/>
      <c r="T863"/>
      <c r="U863"/>
      <c r="V863"/>
      <c r="W863"/>
      <c r="X863"/>
      <c r="Y863"/>
    </row>
    <row r="864" spans="13:25" x14ac:dyDescent="0.35">
      <c r="M864"/>
      <c r="N864"/>
      <c r="O864"/>
      <c r="P864"/>
      <c r="Q864"/>
      <c r="R864"/>
      <c r="S864"/>
      <c r="T864"/>
      <c r="U864"/>
      <c r="V864"/>
      <c r="W864"/>
      <c r="X864"/>
      <c r="Y864"/>
    </row>
    <row r="865" spans="13:25" x14ac:dyDescent="0.35">
      <c r="M865"/>
      <c r="N865"/>
      <c r="O865"/>
      <c r="P865"/>
      <c r="Q865"/>
      <c r="R865"/>
      <c r="S865"/>
      <c r="T865"/>
      <c r="U865"/>
      <c r="V865"/>
      <c r="W865"/>
      <c r="X865"/>
      <c r="Y865"/>
    </row>
    <row r="866" spans="13:25" x14ac:dyDescent="0.35">
      <c r="M866"/>
      <c r="N866"/>
      <c r="O866"/>
      <c r="P866"/>
      <c r="Q866"/>
      <c r="R866"/>
      <c r="S866"/>
      <c r="T866"/>
      <c r="U866"/>
      <c r="V866"/>
      <c r="W866"/>
      <c r="X866"/>
      <c r="Y866"/>
    </row>
    <row r="867" spans="13:25" x14ac:dyDescent="0.35">
      <c r="M867"/>
      <c r="N867"/>
      <c r="O867"/>
      <c r="P867"/>
      <c r="Q867"/>
      <c r="R867"/>
      <c r="S867"/>
      <c r="T867"/>
      <c r="U867"/>
      <c r="V867"/>
      <c r="W867"/>
      <c r="X867"/>
      <c r="Y867"/>
    </row>
    <row r="868" spans="13:25" x14ac:dyDescent="0.35">
      <c r="M868"/>
      <c r="N868"/>
      <c r="O868"/>
      <c r="P868"/>
      <c r="Q868"/>
      <c r="R868"/>
      <c r="S868"/>
      <c r="T868"/>
      <c r="U868"/>
      <c r="V868"/>
      <c r="W868"/>
      <c r="X868"/>
      <c r="Y868"/>
    </row>
    <row r="869" spans="13:25" x14ac:dyDescent="0.35">
      <c r="M869"/>
      <c r="N869"/>
      <c r="O869"/>
      <c r="P869"/>
      <c r="Q869"/>
      <c r="R869"/>
      <c r="S869"/>
      <c r="T869"/>
      <c r="U869"/>
      <c r="V869"/>
      <c r="W869"/>
      <c r="X869"/>
      <c r="Y869"/>
    </row>
    <row r="870" spans="13:25" x14ac:dyDescent="0.35">
      <c r="M870"/>
      <c r="N870"/>
      <c r="O870"/>
      <c r="P870"/>
      <c r="Q870"/>
      <c r="R870"/>
      <c r="S870"/>
      <c r="T870"/>
      <c r="U870"/>
      <c r="V870"/>
      <c r="W870"/>
      <c r="X870"/>
      <c r="Y870"/>
    </row>
    <row r="871" spans="13:25" x14ac:dyDescent="0.35">
      <c r="M871"/>
      <c r="N871"/>
      <c r="O871"/>
      <c r="P871"/>
      <c r="Q871"/>
      <c r="R871"/>
      <c r="S871"/>
      <c r="T871"/>
      <c r="U871"/>
      <c r="V871"/>
      <c r="W871"/>
      <c r="X871"/>
      <c r="Y871"/>
    </row>
    <row r="872" spans="13:25" x14ac:dyDescent="0.35">
      <c r="M872"/>
      <c r="N872"/>
      <c r="O872"/>
      <c r="P872"/>
      <c r="Q872"/>
      <c r="R872"/>
      <c r="S872"/>
      <c r="T872"/>
      <c r="U872"/>
      <c r="V872"/>
      <c r="W872"/>
      <c r="X872"/>
      <c r="Y872"/>
    </row>
    <row r="873" spans="13:25" x14ac:dyDescent="0.35">
      <c r="M873"/>
      <c r="N873"/>
      <c r="O873"/>
      <c r="P873"/>
      <c r="Q873"/>
      <c r="R873"/>
      <c r="S873"/>
      <c r="T873"/>
      <c r="U873"/>
      <c r="V873"/>
      <c r="W873"/>
      <c r="X873"/>
      <c r="Y873"/>
    </row>
    <row r="874" spans="13:25" x14ac:dyDescent="0.35">
      <c r="M874"/>
      <c r="N874"/>
      <c r="O874"/>
      <c r="P874"/>
      <c r="Q874"/>
      <c r="R874"/>
      <c r="S874"/>
      <c r="T874"/>
      <c r="U874"/>
      <c r="V874"/>
      <c r="W874"/>
      <c r="X874"/>
      <c r="Y874"/>
    </row>
    <row r="875" spans="13:25" x14ac:dyDescent="0.35">
      <c r="M875"/>
      <c r="N875"/>
      <c r="O875"/>
      <c r="P875"/>
      <c r="Q875"/>
      <c r="R875"/>
      <c r="S875"/>
      <c r="T875"/>
      <c r="U875"/>
      <c r="V875"/>
      <c r="W875"/>
      <c r="X875"/>
      <c r="Y875"/>
    </row>
    <row r="876" spans="13:25" x14ac:dyDescent="0.35">
      <c r="M876"/>
      <c r="N876"/>
      <c r="O876"/>
      <c r="P876"/>
      <c r="Q876"/>
      <c r="R876"/>
      <c r="S876"/>
      <c r="T876"/>
      <c r="U876"/>
      <c r="V876"/>
      <c r="W876"/>
      <c r="X876"/>
      <c r="Y876"/>
    </row>
    <row r="877" spans="13:25" x14ac:dyDescent="0.35">
      <c r="M877"/>
      <c r="N877"/>
      <c r="O877"/>
      <c r="P877"/>
      <c r="Q877"/>
      <c r="R877"/>
      <c r="S877"/>
      <c r="T877"/>
      <c r="U877"/>
      <c r="V877"/>
      <c r="W877"/>
      <c r="X877"/>
      <c r="Y877"/>
    </row>
    <row r="878" spans="13:25" x14ac:dyDescent="0.35">
      <c r="M878"/>
      <c r="N878"/>
      <c r="O878"/>
      <c r="P878"/>
      <c r="Q878"/>
      <c r="R878"/>
      <c r="S878"/>
      <c r="T878"/>
      <c r="U878"/>
      <c r="V878"/>
      <c r="W878"/>
      <c r="X878"/>
      <c r="Y878"/>
    </row>
    <row r="879" spans="13:25" x14ac:dyDescent="0.35">
      <c r="M879"/>
      <c r="N879"/>
      <c r="O879"/>
      <c r="P879"/>
      <c r="Q879"/>
      <c r="R879"/>
      <c r="S879"/>
      <c r="T879"/>
      <c r="U879"/>
      <c r="V879"/>
      <c r="W879"/>
      <c r="X879"/>
      <c r="Y879"/>
    </row>
    <row r="880" spans="13:25" x14ac:dyDescent="0.35">
      <c r="M880"/>
      <c r="N880"/>
      <c r="O880"/>
      <c r="P880"/>
      <c r="Q880"/>
      <c r="R880"/>
      <c r="S880"/>
      <c r="T880"/>
      <c r="U880"/>
      <c r="V880"/>
      <c r="W880"/>
      <c r="X880"/>
      <c r="Y880"/>
    </row>
    <row r="881" spans="13:25" x14ac:dyDescent="0.35">
      <c r="M881"/>
      <c r="N881"/>
      <c r="O881"/>
      <c r="P881"/>
      <c r="Q881"/>
      <c r="R881"/>
      <c r="S881"/>
      <c r="T881"/>
      <c r="U881"/>
      <c r="V881"/>
      <c r="W881"/>
      <c r="X881"/>
      <c r="Y881"/>
    </row>
    <row r="882" spans="13:25" x14ac:dyDescent="0.35">
      <c r="M882"/>
      <c r="N882"/>
      <c r="O882"/>
      <c r="P882"/>
      <c r="Q882"/>
      <c r="R882"/>
      <c r="S882"/>
      <c r="T882"/>
      <c r="U882"/>
      <c r="V882"/>
      <c r="W882"/>
      <c r="X882"/>
      <c r="Y882"/>
    </row>
    <row r="883" spans="13:25" x14ac:dyDescent="0.35">
      <c r="M883"/>
      <c r="N883"/>
      <c r="O883"/>
      <c r="P883"/>
      <c r="Q883"/>
      <c r="R883"/>
      <c r="S883"/>
      <c r="T883"/>
      <c r="U883"/>
      <c r="V883"/>
      <c r="W883"/>
      <c r="X883"/>
      <c r="Y883"/>
    </row>
    <row r="884" spans="13:25" x14ac:dyDescent="0.35">
      <c r="M884"/>
      <c r="N884"/>
      <c r="O884"/>
      <c r="P884"/>
      <c r="Q884"/>
      <c r="R884"/>
      <c r="S884"/>
      <c r="T884"/>
      <c r="U884"/>
      <c r="V884"/>
      <c r="W884"/>
      <c r="X884"/>
      <c r="Y884"/>
    </row>
    <row r="885" spans="13:25" x14ac:dyDescent="0.35">
      <c r="M885"/>
      <c r="N885"/>
      <c r="O885"/>
      <c r="P885"/>
      <c r="Q885"/>
      <c r="R885"/>
      <c r="S885"/>
      <c r="T885"/>
      <c r="U885"/>
      <c r="V885"/>
      <c r="W885"/>
      <c r="X885"/>
      <c r="Y885"/>
    </row>
    <row r="886" spans="13:25" x14ac:dyDescent="0.35">
      <c r="M886"/>
      <c r="N886"/>
      <c r="O886"/>
      <c r="P886"/>
      <c r="Q886"/>
      <c r="R886"/>
      <c r="S886"/>
      <c r="T886"/>
      <c r="U886"/>
      <c r="V886"/>
      <c r="W886"/>
      <c r="X886"/>
      <c r="Y886"/>
    </row>
    <row r="887" spans="13:25" x14ac:dyDescent="0.35">
      <c r="M887"/>
      <c r="N887"/>
      <c r="O887"/>
      <c r="P887"/>
      <c r="Q887"/>
      <c r="R887"/>
      <c r="S887"/>
      <c r="T887"/>
      <c r="U887"/>
      <c r="V887"/>
      <c r="W887"/>
      <c r="X887"/>
      <c r="Y887"/>
    </row>
    <row r="888" spans="13:25" x14ac:dyDescent="0.35">
      <c r="M888"/>
      <c r="N888"/>
      <c r="O888"/>
      <c r="P888"/>
      <c r="Q888"/>
      <c r="R888"/>
      <c r="S888"/>
      <c r="T888"/>
      <c r="U888"/>
      <c r="V888"/>
      <c r="W888"/>
      <c r="X888"/>
      <c r="Y888"/>
    </row>
    <row r="889" spans="13:25" x14ac:dyDescent="0.35">
      <c r="M889"/>
      <c r="N889"/>
      <c r="O889"/>
      <c r="P889"/>
      <c r="Q889"/>
      <c r="R889"/>
      <c r="S889"/>
      <c r="T889"/>
      <c r="U889"/>
      <c r="V889"/>
      <c r="W889"/>
      <c r="X889"/>
      <c r="Y889"/>
    </row>
    <row r="890" spans="13:25" x14ac:dyDescent="0.35">
      <c r="M890"/>
      <c r="N890"/>
      <c r="O890"/>
      <c r="P890"/>
      <c r="Q890"/>
      <c r="R890"/>
      <c r="S890"/>
      <c r="T890"/>
      <c r="U890"/>
      <c r="V890"/>
      <c r="W890"/>
      <c r="X890"/>
      <c r="Y890"/>
    </row>
    <row r="891" spans="13:25" x14ac:dyDescent="0.35">
      <c r="M891"/>
      <c r="N891"/>
      <c r="O891"/>
      <c r="P891"/>
      <c r="Q891"/>
      <c r="R891"/>
      <c r="S891"/>
      <c r="T891"/>
      <c r="U891"/>
      <c r="V891"/>
      <c r="W891"/>
      <c r="X891"/>
      <c r="Y891"/>
    </row>
    <row r="892" spans="13:25" x14ac:dyDescent="0.35">
      <c r="M892"/>
      <c r="N892"/>
      <c r="O892"/>
      <c r="P892"/>
      <c r="Q892"/>
      <c r="R892"/>
      <c r="S892"/>
      <c r="T892"/>
      <c r="U892"/>
      <c r="V892"/>
      <c r="W892"/>
      <c r="X892"/>
      <c r="Y892"/>
    </row>
    <row r="893" spans="13:25" x14ac:dyDescent="0.35">
      <c r="M893"/>
      <c r="N893"/>
      <c r="O893"/>
      <c r="P893"/>
      <c r="Q893"/>
      <c r="R893"/>
      <c r="S893"/>
      <c r="T893"/>
      <c r="U893"/>
      <c r="V893"/>
      <c r="W893"/>
      <c r="X893"/>
      <c r="Y893"/>
    </row>
    <row r="894" spans="13:25" x14ac:dyDescent="0.35">
      <c r="M894"/>
      <c r="N894"/>
      <c r="O894"/>
      <c r="P894"/>
      <c r="Q894"/>
      <c r="R894"/>
      <c r="S894"/>
      <c r="T894"/>
      <c r="U894"/>
      <c r="V894"/>
      <c r="W894"/>
      <c r="X894"/>
      <c r="Y894"/>
    </row>
    <row r="895" spans="13:25" x14ac:dyDescent="0.35">
      <c r="M895"/>
      <c r="N895"/>
      <c r="O895"/>
      <c r="P895"/>
      <c r="Q895"/>
      <c r="R895"/>
      <c r="S895"/>
      <c r="T895"/>
      <c r="U895"/>
      <c r="V895"/>
      <c r="W895"/>
      <c r="X895"/>
      <c r="Y895"/>
    </row>
    <row r="896" spans="13:25" x14ac:dyDescent="0.35">
      <c r="M896"/>
      <c r="N896"/>
      <c r="O896"/>
      <c r="P896"/>
      <c r="Q896"/>
      <c r="R896"/>
      <c r="S896"/>
      <c r="T896"/>
      <c r="U896"/>
      <c r="V896"/>
      <c r="W896"/>
      <c r="X896"/>
      <c r="Y896"/>
    </row>
    <row r="897" spans="13:25" x14ac:dyDescent="0.35">
      <c r="M897"/>
      <c r="N897"/>
      <c r="O897"/>
      <c r="P897"/>
      <c r="Q897"/>
      <c r="R897"/>
      <c r="S897"/>
      <c r="T897"/>
      <c r="U897"/>
      <c r="V897"/>
      <c r="W897"/>
      <c r="X897"/>
      <c r="Y897"/>
    </row>
    <row r="898" spans="13:25" x14ac:dyDescent="0.35">
      <c r="M898"/>
      <c r="N898"/>
      <c r="O898"/>
      <c r="P898"/>
      <c r="Q898"/>
      <c r="R898"/>
      <c r="S898"/>
      <c r="T898"/>
      <c r="U898"/>
      <c r="V898"/>
      <c r="W898"/>
      <c r="X898"/>
      <c r="Y898"/>
    </row>
    <row r="899" spans="13:25" x14ac:dyDescent="0.35">
      <c r="M899"/>
      <c r="N899"/>
      <c r="O899"/>
      <c r="P899"/>
      <c r="Q899"/>
      <c r="R899"/>
      <c r="S899"/>
      <c r="T899"/>
      <c r="U899"/>
      <c r="V899"/>
      <c r="W899"/>
      <c r="X899"/>
      <c r="Y899"/>
    </row>
    <row r="900" spans="13:25" x14ac:dyDescent="0.35">
      <c r="M900"/>
      <c r="N900"/>
      <c r="O900"/>
      <c r="P900"/>
      <c r="Q900"/>
      <c r="R900"/>
      <c r="S900"/>
      <c r="T900"/>
      <c r="U900"/>
      <c r="V900"/>
      <c r="W900"/>
      <c r="X900"/>
      <c r="Y900"/>
    </row>
    <row r="901" spans="13:25" x14ac:dyDescent="0.35">
      <c r="M901"/>
      <c r="N901"/>
      <c r="O901"/>
      <c r="P901"/>
      <c r="Q901"/>
      <c r="R901"/>
      <c r="S901"/>
      <c r="T901"/>
      <c r="U901"/>
      <c r="V901"/>
      <c r="W901"/>
      <c r="X901"/>
      <c r="Y901"/>
    </row>
    <row r="902" spans="13:25" x14ac:dyDescent="0.35">
      <c r="M902"/>
      <c r="N902"/>
      <c r="O902"/>
      <c r="P902"/>
      <c r="Q902"/>
      <c r="R902"/>
      <c r="S902"/>
      <c r="T902"/>
      <c r="U902"/>
      <c r="V902"/>
      <c r="W902"/>
      <c r="X902"/>
      <c r="Y902"/>
    </row>
    <row r="903" spans="13:25" x14ac:dyDescent="0.35">
      <c r="M903"/>
      <c r="N903"/>
      <c r="O903"/>
      <c r="P903"/>
      <c r="Q903"/>
      <c r="R903"/>
      <c r="S903"/>
      <c r="T903"/>
      <c r="U903"/>
      <c r="V903"/>
      <c r="W903"/>
      <c r="X903"/>
      <c r="Y903"/>
    </row>
    <row r="904" spans="13:25" x14ac:dyDescent="0.35">
      <c r="M904"/>
      <c r="N904"/>
      <c r="O904"/>
      <c r="P904"/>
      <c r="Q904"/>
      <c r="R904"/>
      <c r="S904"/>
      <c r="T904"/>
      <c r="U904"/>
      <c r="V904"/>
      <c r="W904"/>
      <c r="X904"/>
      <c r="Y904"/>
    </row>
    <row r="905" spans="13:25" x14ac:dyDescent="0.35">
      <c r="M905"/>
      <c r="N905"/>
      <c r="O905"/>
      <c r="P905"/>
      <c r="Q905"/>
      <c r="R905"/>
      <c r="S905"/>
      <c r="T905"/>
      <c r="U905"/>
      <c r="V905"/>
      <c r="W905"/>
      <c r="X905"/>
      <c r="Y905"/>
    </row>
    <row r="906" spans="13:25" x14ac:dyDescent="0.35">
      <c r="M906"/>
      <c r="N906"/>
      <c r="O906"/>
      <c r="P906"/>
      <c r="Q906"/>
      <c r="R906"/>
      <c r="S906"/>
      <c r="T906"/>
      <c r="U906"/>
      <c r="V906"/>
      <c r="W906"/>
      <c r="X906"/>
      <c r="Y906"/>
    </row>
    <row r="907" spans="13:25" x14ac:dyDescent="0.35">
      <c r="M907"/>
      <c r="N907"/>
      <c r="O907"/>
      <c r="P907"/>
      <c r="Q907"/>
      <c r="R907"/>
      <c r="S907"/>
      <c r="T907"/>
      <c r="U907"/>
      <c r="V907"/>
      <c r="W907"/>
      <c r="X907"/>
      <c r="Y907"/>
    </row>
    <row r="908" spans="13:25" x14ac:dyDescent="0.35">
      <c r="M908"/>
      <c r="N908"/>
      <c r="O908"/>
      <c r="P908"/>
      <c r="Q908"/>
      <c r="R908"/>
      <c r="S908"/>
      <c r="T908"/>
      <c r="U908"/>
      <c r="V908"/>
      <c r="W908"/>
      <c r="X908"/>
      <c r="Y908"/>
    </row>
    <row r="909" spans="13:25" x14ac:dyDescent="0.35">
      <c r="M909"/>
      <c r="N909"/>
      <c r="O909"/>
      <c r="P909"/>
      <c r="Q909"/>
      <c r="R909"/>
      <c r="S909"/>
      <c r="T909"/>
      <c r="U909"/>
      <c r="V909"/>
      <c r="W909"/>
      <c r="X909"/>
      <c r="Y909"/>
    </row>
    <row r="910" spans="13:25" x14ac:dyDescent="0.35">
      <c r="M910"/>
      <c r="N910"/>
      <c r="O910"/>
      <c r="P910"/>
      <c r="Q910"/>
      <c r="R910"/>
      <c r="S910"/>
      <c r="T910"/>
      <c r="U910"/>
      <c r="V910"/>
      <c r="W910"/>
      <c r="X910"/>
      <c r="Y910"/>
    </row>
    <row r="911" spans="13:25" x14ac:dyDescent="0.35">
      <c r="M911"/>
      <c r="N911"/>
      <c r="O911"/>
      <c r="P911"/>
      <c r="Q911"/>
      <c r="R911"/>
      <c r="S911"/>
      <c r="T911"/>
      <c r="U911"/>
      <c r="V911"/>
      <c r="W911"/>
      <c r="X911"/>
      <c r="Y911"/>
    </row>
    <row r="912" spans="13:25" x14ac:dyDescent="0.35">
      <c r="M912"/>
      <c r="N912"/>
      <c r="O912"/>
      <c r="P912"/>
      <c r="Q912"/>
      <c r="R912"/>
      <c r="S912"/>
      <c r="T912"/>
      <c r="U912"/>
      <c r="V912"/>
      <c r="W912"/>
      <c r="X912"/>
      <c r="Y912"/>
    </row>
    <row r="913" spans="13:25" x14ac:dyDescent="0.35">
      <c r="M913"/>
      <c r="N913"/>
      <c r="O913"/>
      <c r="P913"/>
      <c r="Q913"/>
      <c r="R913"/>
      <c r="S913"/>
      <c r="T913"/>
      <c r="U913"/>
      <c r="V913"/>
      <c r="W913"/>
      <c r="X913"/>
      <c r="Y913"/>
    </row>
    <row r="914" spans="13:25" x14ac:dyDescent="0.35">
      <c r="M914"/>
      <c r="N914"/>
      <c r="O914"/>
      <c r="P914"/>
      <c r="Q914"/>
      <c r="R914"/>
      <c r="S914"/>
      <c r="T914"/>
      <c r="U914"/>
      <c r="V914"/>
      <c r="W914"/>
      <c r="X914"/>
      <c r="Y914"/>
    </row>
    <row r="915" spans="13:25" x14ac:dyDescent="0.35">
      <c r="M915"/>
      <c r="N915"/>
      <c r="O915"/>
      <c r="P915"/>
      <c r="Q915"/>
      <c r="R915"/>
      <c r="S915"/>
      <c r="T915"/>
      <c r="U915"/>
      <c r="V915"/>
      <c r="W915"/>
      <c r="X915"/>
      <c r="Y915"/>
    </row>
    <row r="916" spans="13:25" x14ac:dyDescent="0.35">
      <c r="M916"/>
      <c r="N916"/>
      <c r="O916"/>
      <c r="P916"/>
      <c r="Q916"/>
      <c r="R916"/>
      <c r="S916"/>
      <c r="T916"/>
      <c r="U916"/>
      <c r="V916"/>
      <c r="W916"/>
      <c r="X916"/>
      <c r="Y916"/>
    </row>
    <row r="917" spans="13:25" x14ac:dyDescent="0.35">
      <c r="M917"/>
      <c r="N917"/>
      <c r="O917"/>
      <c r="P917"/>
      <c r="Q917"/>
      <c r="R917"/>
      <c r="S917"/>
      <c r="T917"/>
      <c r="U917"/>
      <c r="V917"/>
      <c r="W917"/>
      <c r="X917"/>
      <c r="Y917"/>
    </row>
    <row r="918" spans="13:25" x14ac:dyDescent="0.35">
      <c r="M918"/>
      <c r="N918"/>
      <c r="O918"/>
      <c r="P918"/>
      <c r="Q918"/>
      <c r="R918"/>
      <c r="S918"/>
      <c r="T918"/>
      <c r="U918"/>
      <c r="V918"/>
      <c r="W918"/>
      <c r="X918"/>
      <c r="Y918"/>
    </row>
    <row r="919" spans="13:25" x14ac:dyDescent="0.35">
      <c r="M919"/>
      <c r="N919"/>
      <c r="O919"/>
      <c r="P919"/>
      <c r="Q919"/>
      <c r="R919"/>
      <c r="S919"/>
      <c r="T919"/>
      <c r="U919"/>
      <c r="V919"/>
      <c r="W919"/>
      <c r="X919"/>
      <c r="Y919"/>
    </row>
    <row r="920" spans="13:25" x14ac:dyDescent="0.35">
      <c r="M920"/>
      <c r="N920"/>
      <c r="O920"/>
      <c r="P920"/>
      <c r="Q920"/>
      <c r="R920"/>
      <c r="S920"/>
      <c r="T920"/>
      <c r="U920"/>
      <c r="V920"/>
      <c r="W920"/>
      <c r="X920"/>
      <c r="Y920"/>
    </row>
    <row r="921" spans="13:25" x14ac:dyDescent="0.35">
      <c r="M921"/>
      <c r="N921"/>
      <c r="O921"/>
      <c r="P921"/>
      <c r="Q921"/>
      <c r="R921"/>
      <c r="S921"/>
      <c r="T921"/>
      <c r="U921"/>
      <c r="V921"/>
      <c r="W921"/>
      <c r="X921"/>
      <c r="Y921"/>
    </row>
    <row r="922" spans="13:25" x14ac:dyDescent="0.35">
      <c r="M922"/>
      <c r="N922"/>
      <c r="O922"/>
      <c r="P922"/>
      <c r="Q922"/>
      <c r="R922"/>
      <c r="S922"/>
      <c r="T922"/>
      <c r="U922"/>
      <c r="V922"/>
      <c r="W922"/>
      <c r="X922"/>
      <c r="Y922"/>
    </row>
    <row r="923" spans="13:25" x14ac:dyDescent="0.35">
      <c r="M923"/>
      <c r="N923"/>
      <c r="O923"/>
      <c r="P923"/>
      <c r="Q923"/>
      <c r="R923"/>
      <c r="S923"/>
      <c r="T923"/>
      <c r="U923"/>
      <c r="V923"/>
      <c r="W923"/>
      <c r="X923"/>
      <c r="Y923"/>
    </row>
    <row r="924" spans="13:25" x14ac:dyDescent="0.35">
      <c r="M924"/>
      <c r="N924"/>
      <c r="O924"/>
      <c r="P924"/>
      <c r="Q924"/>
      <c r="R924"/>
      <c r="S924"/>
      <c r="T924"/>
      <c r="U924"/>
      <c r="V924"/>
      <c r="W924"/>
      <c r="X924"/>
      <c r="Y924"/>
    </row>
    <row r="925" spans="13:25" x14ac:dyDescent="0.35">
      <c r="M925"/>
      <c r="N925"/>
      <c r="O925"/>
      <c r="P925"/>
      <c r="Q925"/>
      <c r="R925"/>
      <c r="S925"/>
      <c r="T925"/>
      <c r="U925"/>
      <c r="V925"/>
      <c r="W925"/>
      <c r="X925"/>
      <c r="Y925"/>
    </row>
    <row r="926" spans="13:25" x14ac:dyDescent="0.35">
      <c r="M926"/>
      <c r="N926"/>
      <c r="O926"/>
      <c r="P926"/>
      <c r="Q926"/>
      <c r="R926"/>
      <c r="S926"/>
      <c r="T926"/>
      <c r="U926"/>
      <c r="V926"/>
      <c r="W926"/>
      <c r="X926"/>
      <c r="Y926"/>
    </row>
    <row r="927" spans="13:25" x14ac:dyDescent="0.35">
      <c r="M927"/>
      <c r="N927"/>
      <c r="O927"/>
      <c r="P927"/>
      <c r="Q927"/>
      <c r="R927"/>
      <c r="S927"/>
      <c r="T927"/>
      <c r="U927"/>
      <c r="V927"/>
      <c r="W927"/>
      <c r="X927"/>
      <c r="Y927"/>
    </row>
    <row r="928" spans="13:25" x14ac:dyDescent="0.35">
      <c r="M928"/>
      <c r="N928"/>
      <c r="O928"/>
      <c r="P928"/>
      <c r="Q928"/>
      <c r="R928"/>
      <c r="S928"/>
      <c r="T928"/>
      <c r="U928"/>
      <c r="V928"/>
      <c r="W928"/>
      <c r="X928"/>
      <c r="Y928"/>
    </row>
    <row r="929" spans="13:25" x14ac:dyDescent="0.35">
      <c r="M929"/>
      <c r="N929"/>
      <c r="O929"/>
      <c r="P929"/>
      <c r="Q929"/>
      <c r="R929"/>
      <c r="S929"/>
      <c r="T929"/>
      <c r="U929"/>
      <c r="V929"/>
      <c r="W929"/>
      <c r="X929"/>
      <c r="Y929"/>
    </row>
    <row r="930" spans="13:25" x14ac:dyDescent="0.35">
      <c r="M930"/>
      <c r="N930"/>
      <c r="O930"/>
      <c r="P930"/>
      <c r="Q930"/>
      <c r="R930"/>
      <c r="S930"/>
      <c r="T930"/>
      <c r="U930"/>
      <c r="V930"/>
      <c r="W930"/>
      <c r="X930"/>
      <c r="Y930"/>
    </row>
    <row r="931" spans="13:25" x14ac:dyDescent="0.35">
      <c r="M931"/>
      <c r="N931"/>
      <c r="O931"/>
      <c r="P931"/>
      <c r="Q931"/>
      <c r="R931"/>
      <c r="S931"/>
      <c r="T931"/>
      <c r="U931"/>
      <c r="V931"/>
      <c r="W931"/>
      <c r="X931"/>
      <c r="Y931"/>
    </row>
    <row r="932" spans="13:25" x14ac:dyDescent="0.35">
      <c r="M932"/>
      <c r="N932"/>
      <c r="O932"/>
      <c r="P932"/>
      <c r="Q932"/>
      <c r="R932"/>
      <c r="S932"/>
      <c r="T932"/>
      <c r="U932"/>
      <c r="V932"/>
      <c r="W932"/>
      <c r="X932"/>
      <c r="Y932"/>
    </row>
    <row r="933" spans="13:25" x14ac:dyDescent="0.35">
      <c r="M933"/>
      <c r="N933"/>
      <c r="O933"/>
      <c r="P933"/>
      <c r="Q933"/>
      <c r="R933"/>
      <c r="S933"/>
      <c r="T933"/>
      <c r="U933"/>
      <c r="V933"/>
      <c r="W933"/>
      <c r="X933"/>
      <c r="Y933"/>
    </row>
    <row r="934" spans="13:25" x14ac:dyDescent="0.35">
      <c r="M934"/>
      <c r="N934"/>
      <c r="O934"/>
      <c r="P934"/>
      <c r="Q934"/>
      <c r="R934"/>
      <c r="S934"/>
      <c r="T934"/>
      <c r="U934"/>
      <c r="V934"/>
      <c r="W934"/>
      <c r="X934"/>
      <c r="Y934"/>
    </row>
    <row r="935" spans="13:25" x14ac:dyDescent="0.35">
      <c r="M935"/>
      <c r="N935"/>
      <c r="O935"/>
      <c r="P935"/>
      <c r="Q935"/>
      <c r="R935"/>
      <c r="S935"/>
      <c r="T935"/>
      <c r="U935"/>
      <c r="V935"/>
      <c r="W935"/>
      <c r="X935"/>
      <c r="Y935"/>
    </row>
    <row r="936" spans="13:25" x14ac:dyDescent="0.35">
      <c r="M936"/>
      <c r="N936"/>
      <c r="O936"/>
      <c r="P936"/>
      <c r="Q936"/>
      <c r="R936"/>
      <c r="S936"/>
      <c r="T936"/>
      <c r="U936"/>
      <c r="V936"/>
      <c r="W936"/>
      <c r="X936"/>
      <c r="Y936"/>
    </row>
    <row r="937" spans="13:25" x14ac:dyDescent="0.35">
      <c r="M937"/>
      <c r="N937"/>
      <c r="O937"/>
      <c r="P937"/>
      <c r="Q937"/>
      <c r="R937"/>
      <c r="S937"/>
      <c r="T937"/>
      <c r="U937"/>
      <c r="V937"/>
      <c r="W937"/>
      <c r="X937"/>
      <c r="Y937"/>
    </row>
    <row r="938" spans="13:25" x14ac:dyDescent="0.35">
      <c r="M938"/>
      <c r="N938"/>
      <c r="O938"/>
      <c r="P938"/>
      <c r="Q938"/>
      <c r="R938"/>
      <c r="S938"/>
      <c r="T938"/>
      <c r="U938"/>
      <c r="V938"/>
      <c r="W938"/>
      <c r="X938"/>
      <c r="Y938"/>
    </row>
    <row r="939" spans="13:25" x14ac:dyDescent="0.35">
      <c r="M939"/>
      <c r="N939"/>
      <c r="O939"/>
      <c r="P939"/>
      <c r="Q939"/>
      <c r="R939"/>
      <c r="S939"/>
      <c r="T939"/>
      <c r="U939"/>
      <c r="V939"/>
      <c r="W939"/>
      <c r="X939"/>
      <c r="Y939"/>
    </row>
    <row r="940" spans="13:25" x14ac:dyDescent="0.35">
      <c r="M940"/>
      <c r="N940"/>
      <c r="O940"/>
      <c r="P940"/>
      <c r="Q940"/>
      <c r="R940"/>
      <c r="S940"/>
      <c r="T940"/>
      <c r="U940"/>
      <c r="V940"/>
      <c r="W940"/>
      <c r="X940"/>
      <c r="Y940"/>
    </row>
    <row r="941" spans="13:25" x14ac:dyDescent="0.35">
      <c r="M941"/>
      <c r="N941"/>
      <c r="O941"/>
      <c r="P941"/>
      <c r="Q941"/>
      <c r="R941"/>
      <c r="S941"/>
      <c r="T941"/>
      <c r="U941"/>
      <c r="V941"/>
      <c r="W941"/>
      <c r="X941"/>
      <c r="Y941"/>
    </row>
    <row r="942" spans="13:25" x14ac:dyDescent="0.35">
      <c r="M942"/>
      <c r="N942"/>
      <c r="O942"/>
      <c r="P942"/>
      <c r="Q942"/>
      <c r="R942"/>
      <c r="S942"/>
      <c r="T942"/>
      <c r="U942"/>
      <c r="V942"/>
      <c r="W942"/>
      <c r="X942"/>
      <c r="Y942"/>
    </row>
    <row r="943" spans="13:25" x14ac:dyDescent="0.35">
      <c r="M943"/>
      <c r="N943"/>
      <c r="O943"/>
      <c r="P943"/>
      <c r="Q943"/>
      <c r="R943"/>
      <c r="S943"/>
      <c r="T943"/>
      <c r="U943"/>
      <c r="V943"/>
      <c r="W943"/>
      <c r="X943"/>
      <c r="Y943"/>
    </row>
    <row r="944" spans="13:25" x14ac:dyDescent="0.35">
      <c r="M944"/>
      <c r="N944"/>
      <c r="O944"/>
      <c r="P944"/>
      <c r="Q944"/>
      <c r="R944"/>
      <c r="S944"/>
      <c r="T944"/>
      <c r="U944"/>
      <c r="V944"/>
      <c r="W944"/>
      <c r="X944"/>
      <c r="Y944"/>
    </row>
    <row r="945" spans="13:25" x14ac:dyDescent="0.35">
      <c r="M945"/>
      <c r="N945"/>
      <c r="O945"/>
      <c r="P945"/>
      <c r="Q945"/>
      <c r="R945"/>
      <c r="S945"/>
      <c r="T945"/>
      <c r="U945"/>
      <c r="V945"/>
      <c r="W945"/>
      <c r="X945"/>
      <c r="Y945"/>
    </row>
    <row r="946" spans="13:25" x14ac:dyDescent="0.35">
      <c r="M946"/>
      <c r="N946"/>
      <c r="O946"/>
      <c r="P946"/>
      <c r="Q946"/>
      <c r="R946"/>
      <c r="S946"/>
      <c r="T946"/>
      <c r="U946"/>
      <c r="V946"/>
      <c r="W946"/>
      <c r="X946"/>
      <c r="Y946"/>
    </row>
    <row r="947" spans="13:25" x14ac:dyDescent="0.35">
      <c r="M947"/>
      <c r="N947"/>
      <c r="O947"/>
      <c r="P947"/>
      <c r="Q947"/>
      <c r="R947"/>
      <c r="S947"/>
      <c r="T947"/>
      <c r="U947"/>
      <c r="V947"/>
      <c r="W947"/>
      <c r="X947"/>
      <c r="Y947"/>
    </row>
    <row r="948" spans="13:25" x14ac:dyDescent="0.35">
      <c r="M948"/>
      <c r="N948"/>
      <c r="O948"/>
      <c r="P948"/>
      <c r="Q948"/>
      <c r="R948"/>
      <c r="S948"/>
      <c r="T948"/>
      <c r="U948"/>
      <c r="V948"/>
      <c r="W948"/>
      <c r="X948"/>
      <c r="Y948"/>
    </row>
    <row r="949" spans="13:25" x14ac:dyDescent="0.35">
      <c r="M949"/>
      <c r="N949"/>
      <c r="O949"/>
      <c r="P949"/>
      <c r="Q949"/>
      <c r="R949"/>
      <c r="S949"/>
      <c r="T949"/>
      <c r="U949"/>
      <c r="V949"/>
      <c r="W949"/>
      <c r="X949"/>
      <c r="Y949"/>
    </row>
    <row r="950" spans="13:25" x14ac:dyDescent="0.35">
      <c r="M950"/>
      <c r="N950"/>
      <c r="O950"/>
      <c r="P950"/>
      <c r="Q950"/>
      <c r="R950"/>
      <c r="S950"/>
      <c r="T950"/>
      <c r="U950"/>
      <c r="V950"/>
      <c r="W950"/>
      <c r="X950"/>
      <c r="Y950"/>
    </row>
    <row r="951" spans="13:25" x14ac:dyDescent="0.35">
      <c r="M951"/>
      <c r="N951"/>
      <c r="O951"/>
      <c r="P951"/>
      <c r="Q951"/>
      <c r="R951"/>
      <c r="S951"/>
      <c r="T951"/>
      <c r="U951"/>
      <c r="V951"/>
      <c r="W951"/>
      <c r="X951"/>
      <c r="Y951"/>
    </row>
    <row r="952" spans="13:25" x14ac:dyDescent="0.35">
      <c r="M952"/>
      <c r="N952"/>
      <c r="O952"/>
      <c r="P952"/>
      <c r="Q952"/>
      <c r="R952"/>
      <c r="S952"/>
      <c r="T952"/>
      <c r="U952"/>
      <c r="V952"/>
      <c r="W952"/>
      <c r="X952"/>
      <c r="Y952"/>
    </row>
    <row r="953" spans="13:25" x14ac:dyDescent="0.35">
      <c r="M953"/>
      <c r="N953"/>
      <c r="O953"/>
      <c r="P953"/>
      <c r="Q953"/>
      <c r="R953"/>
      <c r="S953"/>
      <c r="T953"/>
      <c r="U953"/>
      <c r="V953"/>
      <c r="W953"/>
      <c r="X953"/>
      <c r="Y953"/>
    </row>
    <row r="954" spans="13:25" x14ac:dyDescent="0.35">
      <c r="M954"/>
      <c r="N954"/>
      <c r="O954"/>
      <c r="P954"/>
      <c r="Q954"/>
      <c r="R954"/>
      <c r="S954"/>
      <c r="T954"/>
      <c r="U954"/>
      <c r="V954"/>
      <c r="W954"/>
      <c r="X954"/>
      <c r="Y954"/>
    </row>
    <row r="955" spans="13:25" x14ac:dyDescent="0.35">
      <c r="M955"/>
      <c r="N955"/>
      <c r="O955"/>
      <c r="P955"/>
      <c r="Q955"/>
      <c r="R955"/>
      <c r="S955"/>
      <c r="T955"/>
      <c r="U955"/>
      <c r="V955"/>
      <c r="W955"/>
      <c r="X955"/>
      <c r="Y955"/>
    </row>
    <row r="956" spans="13:25" x14ac:dyDescent="0.35">
      <c r="M956"/>
      <c r="N956"/>
      <c r="O956"/>
      <c r="P956"/>
      <c r="Q956"/>
      <c r="R956"/>
      <c r="S956"/>
      <c r="T956"/>
      <c r="U956"/>
      <c r="V956"/>
      <c r="W956"/>
      <c r="X956"/>
      <c r="Y956"/>
    </row>
    <row r="957" spans="13:25" x14ac:dyDescent="0.35">
      <c r="M957"/>
      <c r="N957"/>
      <c r="O957"/>
      <c r="P957"/>
      <c r="Q957"/>
      <c r="R957"/>
      <c r="S957"/>
      <c r="T957"/>
      <c r="U957"/>
      <c r="V957"/>
      <c r="W957"/>
      <c r="X957"/>
      <c r="Y957"/>
    </row>
    <row r="958" spans="13:25" x14ac:dyDescent="0.35">
      <c r="M958"/>
      <c r="N958"/>
      <c r="O958"/>
      <c r="P958"/>
      <c r="Q958"/>
      <c r="R958"/>
      <c r="S958"/>
      <c r="T958"/>
      <c r="U958"/>
      <c r="V958"/>
      <c r="W958"/>
      <c r="X958"/>
      <c r="Y958"/>
    </row>
    <row r="959" spans="13:25" x14ac:dyDescent="0.35">
      <c r="M959"/>
      <c r="N959"/>
      <c r="O959"/>
      <c r="P959"/>
      <c r="Q959"/>
      <c r="R959"/>
      <c r="S959"/>
      <c r="T959"/>
      <c r="U959"/>
      <c r="V959"/>
      <c r="W959"/>
      <c r="X959"/>
      <c r="Y959"/>
    </row>
    <row r="960" spans="13:25" x14ac:dyDescent="0.35">
      <c r="M960"/>
      <c r="N960"/>
      <c r="O960"/>
      <c r="P960"/>
      <c r="Q960"/>
      <c r="R960"/>
      <c r="S960"/>
      <c r="T960"/>
      <c r="U960"/>
      <c r="V960"/>
      <c r="W960"/>
      <c r="X960"/>
      <c r="Y960"/>
    </row>
    <row r="961" spans="13:25" x14ac:dyDescent="0.35">
      <c r="M961"/>
      <c r="N961"/>
      <c r="O961"/>
      <c r="P961"/>
      <c r="Q961"/>
      <c r="R961"/>
      <c r="S961"/>
      <c r="T961"/>
      <c r="U961"/>
      <c r="V961"/>
      <c r="W961"/>
      <c r="X961"/>
      <c r="Y961"/>
    </row>
    <row r="962" spans="13:25" x14ac:dyDescent="0.35">
      <c r="M962"/>
      <c r="N962"/>
      <c r="O962"/>
      <c r="P962"/>
      <c r="Q962"/>
      <c r="R962"/>
      <c r="S962"/>
      <c r="T962"/>
      <c r="U962"/>
      <c r="V962"/>
      <c r="W962"/>
      <c r="X962"/>
      <c r="Y962"/>
    </row>
    <row r="963" spans="13:25" x14ac:dyDescent="0.35">
      <c r="M963"/>
      <c r="N963"/>
      <c r="O963"/>
      <c r="P963"/>
      <c r="Q963"/>
      <c r="R963"/>
      <c r="S963"/>
      <c r="T963"/>
      <c r="U963"/>
      <c r="V963"/>
      <c r="W963"/>
      <c r="X963"/>
      <c r="Y963"/>
    </row>
    <row r="964" spans="13:25" x14ac:dyDescent="0.35">
      <c r="M964"/>
      <c r="N964"/>
      <c r="O964"/>
      <c r="P964"/>
      <c r="Q964"/>
      <c r="R964"/>
      <c r="S964"/>
      <c r="T964"/>
      <c r="U964"/>
      <c r="V964"/>
      <c r="W964"/>
      <c r="X964"/>
      <c r="Y964"/>
    </row>
    <row r="965" spans="13:25" x14ac:dyDescent="0.35">
      <c r="M965"/>
      <c r="N965"/>
      <c r="O965"/>
      <c r="P965"/>
      <c r="Q965"/>
      <c r="R965"/>
      <c r="S965"/>
      <c r="T965"/>
      <c r="U965"/>
      <c r="V965"/>
      <c r="W965"/>
      <c r="X965"/>
      <c r="Y965"/>
    </row>
    <row r="966" spans="13:25" x14ac:dyDescent="0.35">
      <c r="M966"/>
      <c r="N966"/>
      <c r="O966"/>
      <c r="P966"/>
      <c r="Q966"/>
      <c r="R966"/>
      <c r="S966"/>
      <c r="T966"/>
      <c r="U966"/>
      <c r="V966"/>
      <c r="W966"/>
      <c r="X966"/>
      <c r="Y966"/>
    </row>
    <row r="967" spans="13:25" x14ac:dyDescent="0.35">
      <c r="M967"/>
      <c r="N967"/>
      <c r="O967"/>
      <c r="P967"/>
      <c r="Q967"/>
      <c r="R967"/>
      <c r="S967"/>
      <c r="T967"/>
      <c r="U967"/>
      <c r="V967"/>
      <c r="W967"/>
      <c r="X967"/>
      <c r="Y967"/>
    </row>
    <row r="968" spans="13:25" x14ac:dyDescent="0.35">
      <c r="M968"/>
      <c r="N968"/>
      <c r="O968"/>
      <c r="P968"/>
      <c r="Q968"/>
      <c r="R968"/>
      <c r="S968"/>
      <c r="T968"/>
      <c r="U968"/>
      <c r="V968"/>
      <c r="W968"/>
      <c r="X968"/>
      <c r="Y968"/>
    </row>
    <row r="969" spans="13:25" x14ac:dyDescent="0.35">
      <c r="M969"/>
      <c r="N969"/>
      <c r="O969"/>
      <c r="P969"/>
      <c r="Q969"/>
      <c r="R969"/>
      <c r="S969"/>
      <c r="T969"/>
      <c r="U969"/>
      <c r="V969"/>
      <c r="W969"/>
      <c r="X969"/>
      <c r="Y969"/>
    </row>
    <row r="970" spans="13:25" x14ac:dyDescent="0.35">
      <c r="M970"/>
      <c r="N970"/>
      <c r="O970"/>
      <c r="P970"/>
      <c r="Q970"/>
      <c r="R970"/>
      <c r="S970"/>
      <c r="T970"/>
      <c r="U970"/>
      <c r="V970"/>
      <c r="W970"/>
      <c r="X970"/>
      <c r="Y970"/>
    </row>
    <row r="971" spans="13:25" x14ac:dyDescent="0.35">
      <c r="M971"/>
      <c r="N971"/>
      <c r="O971"/>
      <c r="P971"/>
      <c r="Q971"/>
      <c r="R971"/>
      <c r="S971"/>
      <c r="T971"/>
      <c r="U971"/>
      <c r="V971"/>
      <c r="W971"/>
      <c r="X971"/>
      <c r="Y971"/>
    </row>
    <row r="972" spans="13:25" x14ac:dyDescent="0.35">
      <c r="M972"/>
      <c r="N972"/>
      <c r="O972"/>
      <c r="P972"/>
      <c r="Q972"/>
      <c r="R972"/>
      <c r="S972"/>
      <c r="T972"/>
      <c r="U972"/>
      <c r="V972"/>
      <c r="W972"/>
      <c r="X972"/>
      <c r="Y972"/>
    </row>
    <row r="973" spans="13:25" x14ac:dyDescent="0.35">
      <c r="M973"/>
      <c r="N973"/>
      <c r="O973"/>
      <c r="P973"/>
      <c r="Q973"/>
      <c r="R973"/>
      <c r="S973"/>
      <c r="T973"/>
      <c r="U973"/>
      <c r="V973"/>
      <c r="W973"/>
      <c r="X973"/>
      <c r="Y973"/>
    </row>
    <row r="974" spans="13:25" x14ac:dyDescent="0.35">
      <c r="M974"/>
      <c r="N974"/>
      <c r="O974"/>
      <c r="P974"/>
      <c r="Q974"/>
      <c r="R974"/>
      <c r="S974"/>
      <c r="T974"/>
      <c r="U974"/>
      <c r="V974"/>
      <c r="W974"/>
      <c r="X974"/>
      <c r="Y974"/>
    </row>
    <row r="975" spans="13:25" x14ac:dyDescent="0.35">
      <c r="M975"/>
      <c r="N975"/>
      <c r="O975"/>
      <c r="P975"/>
      <c r="Q975"/>
      <c r="R975"/>
      <c r="S975"/>
      <c r="T975"/>
      <c r="U975"/>
      <c r="V975"/>
      <c r="W975"/>
      <c r="X975"/>
      <c r="Y975"/>
    </row>
    <row r="976" spans="13:25" x14ac:dyDescent="0.35">
      <c r="M976"/>
      <c r="N976"/>
      <c r="O976"/>
      <c r="P976"/>
      <c r="Q976"/>
      <c r="R976"/>
      <c r="S976"/>
      <c r="T976"/>
      <c r="U976"/>
      <c r="V976"/>
      <c r="W976"/>
      <c r="X976"/>
      <c r="Y976"/>
    </row>
    <row r="977" spans="13:25" x14ac:dyDescent="0.35">
      <c r="M977"/>
      <c r="N977"/>
      <c r="O977"/>
      <c r="P977"/>
      <c r="Q977"/>
      <c r="R977"/>
      <c r="S977"/>
      <c r="T977"/>
      <c r="U977"/>
      <c r="V977"/>
      <c r="W977"/>
      <c r="X977"/>
      <c r="Y977"/>
    </row>
    <row r="978" spans="13:25" x14ac:dyDescent="0.35">
      <c r="M978"/>
      <c r="N978"/>
      <c r="O978"/>
      <c r="P978"/>
      <c r="Q978"/>
      <c r="R978"/>
      <c r="S978"/>
      <c r="T978"/>
      <c r="U978"/>
      <c r="V978"/>
      <c r="W978"/>
      <c r="X978"/>
      <c r="Y978"/>
    </row>
    <row r="979" spans="13:25" x14ac:dyDescent="0.35">
      <c r="M979"/>
      <c r="N979"/>
      <c r="O979"/>
      <c r="P979"/>
      <c r="Q979"/>
      <c r="R979"/>
      <c r="S979"/>
      <c r="T979"/>
      <c r="U979"/>
      <c r="V979"/>
      <c r="W979"/>
      <c r="X979"/>
      <c r="Y979"/>
    </row>
    <row r="980" spans="13:25" x14ac:dyDescent="0.35">
      <c r="M980"/>
      <c r="N980"/>
      <c r="O980"/>
      <c r="P980"/>
      <c r="Q980"/>
      <c r="R980"/>
      <c r="S980"/>
      <c r="T980"/>
      <c r="U980"/>
      <c r="V980"/>
      <c r="W980"/>
      <c r="X980"/>
      <c r="Y980"/>
    </row>
    <row r="981" spans="13:25" x14ac:dyDescent="0.35">
      <c r="M981"/>
      <c r="N981"/>
      <c r="O981"/>
      <c r="P981"/>
      <c r="Q981"/>
      <c r="R981"/>
      <c r="S981"/>
      <c r="T981"/>
      <c r="U981"/>
      <c r="V981"/>
      <c r="W981"/>
      <c r="X981"/>
      <c r="Y981"/>
    </row>
    <row r="982" spans="13:25" x14ac:dyDescent="0.35">
      <c r="M982"/>
      <c r="N982"/>
      <c r="O982"/>
      <c r="P982"/>
      <c r="Q982"/>
      <c r="R982"/>
      <c r="S982"/>
      <c r="T982"/>
      <c r="U982"/>
      <c r="V982"/>
      <c r="W982"/>
      <c r="X982"/>
      <c r="Y982"/>
    </row>
    <row r="983" spans="13:25" x14ac:dyDescent="0.35">
      <c r="M983"/>
      <c r="N983"/>
      <c r="O983"/>
      <c r="P983"/>
      <c r="Q983"/>
      <c r="R983"/>
      <c r="S983"/>
      <c r="T983"/>
      <c r="U983"/>
      <c r="V983"/>
      <c r="W983"/>
      <c r="X983"/>
      <c r="Y983"/>
    </row>
    <row r="984" spans="13:25" x14ac:dyDescent="0.35">
      <c r="M984"/>
      <c r="N984"/>
      <c r="O984"/>
      <c r="P984"/>
      <c r="Q984"/>
      <c r="R984"/>
      <c r="S984"/>
      <c r="T984"/>
      <c r="U984"/>
      <c r="V984"/>
      <c r="W984"/>
      <c r="X984"/>
      <c r="Y984"/>
    </row>
    <row r="985" spans="13:25" x14ac:dyDescent="0.35">
      <c r="M985"/>
      <c r="N985"/>
      <c r="O985"/>
      <c r="P985"/>
      <c r="Q985"/>
      <c r="R985"/>
      <c r="S985"/>
      <c r="T985"/>
      <c r="U985"/>
      <c r="V985"/>
      <c r="W985"/>
      <c r="X985"/>
      <c r="Y985"/>
    </row>
    <row r="986" spans="13:25" x14ac:dyDescent="0.35">
      <c r="M986"/>
      <c r="N986"/>
      <c r="O986"/>
      <c r="P986"/>
      <c r="Q986"/>
      <c r="R986"/>
      <c r="S986"/>
      <c r="T986"/>
      <c r="U986"/>
      <c r="V986"/>
      <c r="W986"/>
      <c r="X986"/>
      <c r="Y986"/>
    </row>
    <row r="987" spans="13:25" x14ac:dyDescent="0.35">
      <c r="M987"/>
      <c r="N987"/>
      <c r="O987"/>
      <c r="P987"/>
      <c r="Q987"/>
      <c r="R987"/>
      <c r="S987"/>
      <c r="T987"/>
      <c r="U987"/>
      <c r="V987"/>
      <c r="W987"/>
      <c r="X987"/>
      <c r="Y987"/>
    </row>
    <row r="988" spans="13:25" x14ac:dyDescent="0.35">
      <c r="M988"/>
      <c r="N988"/>
      <c r="O988"/>
      <c r="P988"/>
      <c r="Q988"/>
      <c r="R988"/>
      <c r="S988"/>
      <c r="T988"/>
      <c r="U988"/>
      <c r="V988"/>
      <c r="W988"/>
      <c r="X988"/>
      <c r="Y988"/>
    </row>
    <row r="989" spans="13:25" x14ac:dyDescent="0.35">
      <c r="M989"/>
      <c r="N989"/>
      <c r="O989"/>
      <c r="P989"/>
      <c r="Q989"/>
      <c r="R989"/>
      <c r="S989"/>
      <c r="T989"/>
      <c r="U989"/>
      <c r="V989"/>
      <c r="W989"/>
      <c r="X989"/>
      <c r="Y989"/>
    </row>
    <row r="990" spans="13:25" x14ac:dyDescent="0.35">
      <c r="M990"/>
      <c r="N990"/>
      <c r="O990"/>
      <c r="P990"/>
      <c r="Q990"/>
      <c r="R990"/>
      <c r="S990"/>
      <c r="T990"/>
      <c r="U990"/>
      <c r="V990"/>
      <c r="W990"/>
      <c r="X990"/>
      <c r="Y990"/>
    </row>
    <row r="991" spans="13:25" x14ac:dyDescent="0.35">
      <c r="M991"/>
      <c r="N991"/>
      <c r="O991"/>
      <c r="P991"/>
      <c r="Q991"/>
      <c r="R991"/>
      <c r="S991"/>
      <c r="T991"/>
      <c r="U991"/>
      <c r="V991"/>
      <c r="W991"/>
      <c r="X991"/>
      <c r="Y991"/>
    </row>
    <row r="992" spans="13:25" x14ac:dyDescent="0.35">
      <c r="M992"/>
      <c r="N992"/>
      <c r="O992"/>
      <c r="P992"/>
      <c r="Q992"/>
      <c r="R992"/>
      <c r="S992"/>
      <c r="T992"/>
      <c r="U992"/>
      <c r="V992"/>
      <c r="W992"/>
      <c r="X992"/>
      <c r="Y992"/>
    </row>
    <row r="993" spans="13:25" x14ac:dyDescent="0.35">
      <c r="M993"/>
      <c r="N993"/>
      <c r="O993"/>
      <c r="P993"/>
      <c r="Q993"/>
      <c r="R993"/>
      <c r="S993"/>
      <c r="T993"/>
      <c r="U993"/>
      <c r="V993"/>
      <c r="W993"/>
      <c r="X993"/>
      <c r="Y993"/>
    </row>
    <row r="994" spans="13:25" x14ac:dyDescent="0.35">
      <c r="M994"/>
      <c r="N994"/>
      <c r="O994"/>
      <c r="P994"/>
      <c r="Q994"/>
      <c r="R994"/>
      <c r="S994"/>
      <c r="T994"/>
      <c r="U994"/>
      <c r="V994"/>
      <c r="W994"/>
      <c r="X994"/>
      <c r="Y994"/>
    </row>
    <row r="995" spans="13:25" x14ac:dyDescent="0.35">
      <c r="M995"/>
      <c r="N995"/>
      <c r="O995"/>
      <c r="P995"/>
      <c r="Q995"/>
      <c r="R995"/>
      <c r="S995"/>
      <c r="T995"/>
      <c r="U995"/>
      <c r="V995"/>
      <c r="W995"/>
      <c r="X995"/>
      <c r="Y995"/>
    </row>
    <row r="996" spans="13:25" x14ac:dyDescent="0.35">
      <c r="M996"/>
      <c r="N996"/>
      <c r="O996"/>
      <c r="P996"/>
      <c r="Q996"/>
      <c r="R996"/>
      <c r="S996"/>
      <c r="T996"/>
      <c r="U996"/>
      <c r="V996"/>
      <c r="W996"/>
      <c r="X996"/>
      <c r="Y996"/>
    </row>
    <row r="997" spans="13:25" x14ac:dyDescent="0.35">
      <c r="M997"/>
      <c r="N997"/>
      <c r="O997"/>
      <c r="P997"/>
      <c r="Q997"/>
      <c r="R997"/>
      <c r="S997"/>
      <c r="T997"/>
      <c r="U997"/>
      <c r="V997"/>
      <c r="W997"/>
      <c r="X997"/>
      <c r="Y997"/>
    </row>
    <row r="998" spans="13:25" x14ac:dyDescent="0.35">
      <c r="M998"/>
      <c r="N998"/>
      <c r="O998"/>
      <c r="P998"/>
      <c r="Q998"/>
      <c r="R998"/>
      <c r="S998"/>
      <c r="T998"/>
      <c r="U998"/>
      <c r="V998"/>
      <c r="W998"/>
      <c r="X998"/>
      <c r="Y998"/>
    </row>
    <row r="999" spans="13:25" x14ac:dyDescent="0.35">
      <c r="M999"/>
      <c r="N999"/>
      <c r="O999"/>
      <c r="P999"/>
      <c r="Q999"/>
      <c r="R999"/>
      <c r="S999"/>
      <c r="T999"/>
      <c r="U999"/>
      <c r="V999"/>
      <c r="W999"/>
      <c r="X999"/>
      <c r="Y999"/>
    </row>
    <row r="1000" spans="13:25" x14ac:dyDescent="0.35">
      <c r="M1000"/>
      <c r="N1000"/>
      <c r="O1000"/>
      <c r="P1000"/>
      <c r="Q1000"/>
      <c r="R1000"/>
      <c r="S1000"/>
      <c r="T1000"/>
      <c r="U1000"/>
      <c r="V1000"/>
      <c r="W1000"/>
      <c r="X1000"/>
      <c r="Y1000"/>
    </row>
    <row r="1001" spans="13:25" x14ac:dyDescent="0.35">
      <c r="M1001"/>
      <c r="N1001"/>
      <c r="O1001"/>
      <c r="P1001"/>
      <c r="Q1001"/>
      <c r="R1001"/>
      <c r="S1001"/>
      <c r="T1001"/>
      <c r="U1001"/>
      <c r="V1001"/>
      <c r="W1001"/>
      <c r="X1001"/>
      <c r="Y1001"/>
    </row>
    <row r="1002" spans="13:25" x14ac:dyDescent="0.35">
      <c r="M1002"/>
      <c r="N1002"/>
      <c r="O1002"/>
      <c r="P1002"/>
      <c r="Q1002"/>
      <c r="R1002"/>
      <c r="S1002"/>
      <c r="T1002"/>
      <c r="U1002"/>
      <c r="V1002"/>
      <c r="W1002"/>
      <c r="X1002"/>
      <c r="Y1002"/>
    </row>
    <row r="1003" spans="13:25" x14ac:dyDescent="0.35">
      <c r="M1003"/>
      <c r="N1003"/>
      <c r="O1003"/>
      <c r="P1003"/>
      <c r="Q1003"/>
      <c r="R1003"/>
      <c r="S1003"/>
      <c r="T1003"/>
      <c r="U1003"/>
      <c r="V1003"/>
      <c r="W1003"/>
      <c r="X1003"/>
      <c r="Y1003"/>
    </row>
    <row r="1004" spans="13:25" x14ac:dyDescent="0.35">
      <c r="M1004"/>
      <c r="N1004"/>
      <c r="O1004"/>
      <c r="P1004"/>
      <c r="Q1004"/>
      <c r="R1004"/>
      <c r="S1004"/>
      <c r="T1004"/>
      <c r="U1004"/>
      <c r="V1004"/>
      <c r="W1004"/>
      <c r="X1004"/>
      <c r="Y1004"/>
    </row>
    <row r="1005" spans="13:25" x14ac:dyDescent="0.35">
      <c r="M1005"/>
      <c r="N1005"/>
      <c r="O1005"/>
      <c r="P1005"/>
      <c r="Q1005"/>
      <c r="R1005"/>
      <c r="S1005"/>
      <c r="T1005"/>
      <c r="U1005"/>
      <c r="V1005"/>
      <c r="W1005"/>
      <c r="X1005"/>
      <c r="Y1005"/>
    </row>
    <row r="1006" spans="13:25" x14ac:dyDescent="0.35">
      <c r="M1006"/>
      <c r="N1006"/>
      <c r="O1006"/>
      <c r="P1006"/>
      <c r="Q1006"/>
      <c r="R1006"/>
      <c r="S1006"/>
      <c r="T1006"/>
      <c r="U1006"/>
      <c r="V1006"/>
      <c r="W1006"/>
      <c r="X1006"/>
      <c r="Y1006"/>
    </row>
    <row r="1007" spans="13:25" x14ac:dyDescent="0.35">
      <c r="M1007"/>
      <c r="N1007"/>
      <c r="O1007"/>
      <c r="P1007"/>
      <c r="Q1007"/>
      <c r="R1007"/>
      <c r="S1007"/>
      <c r="T1007"/>
      <c r="U1007"/>
      <c r="V1007"/>
      <c r="W1007"/>
      <c r="X1007"/>
      <c r="Y1007"/>
    </row>
    <row r="1008" spans="13:25" x14ac:dyDescent="0.35">
      <c r="M1008"/>
      <c r="N1008"/>
      <c r="O1008"/>
      <c r="P1008"/>
      <c r="Q1008"/>
      <c r="R1008"/>
      <c r="S1008"/>
      <c r="T1008"/>
      <c r="U1008"/>
      <c r="V1008"/>
      <c r="W1008"/>
      <c r="X1008"/>
      <c r="Y1008"/>
    </row>
    <row r="1009" spans="13:25" x14ac:dyDescent="0.35">
      <c r="M1009"/>
      <c r="N1009"/>
      <c r="O1009"/>
      <c r="P1009"/>
      <c r="Q1009"/>
      <c r="R1009"/>
      <c r="S1009"/>
      <c r="T1009"/>
      <c r="U1009"/>
      <c r="V1009"/>
      <c r="W1009"/>
      <c r="X1009"/>
      <c r="Y1009"/>
    </row>
    <row r="1010" spans="13:25" x14ac:dyDescent="0.35">
      <c r="M1010"/>
      <c r="N1010"/>
      <c r="O1010"/>
      <c r="P1010"/>
      <c r="Q1010"/>
      <c r="R1010"/>
      <c r="S1010"/>
      <c r="T1010"/>
      <c r="U1010"/>
      <c r="V1010"/>
      <c r="W1010"/>
      <c r="X1010"/>
      <c r="Y1010"/>
    </row>
    <row r="1011" spans="13:25" x14ac:dyDescent="0.35">
      <c r="M1011"/>
      <c r="N1011"/>
      <c r="O1011"/>
      <c r="P1011"/>
      <c r="Q1011"/>
      <c r="R1011"/>
      <c r="S1011"/>
      <c r="T1011"/>
      <c r="U1011"/>
      <c r="V1011"/>
      <c r="W1011"/>
      <c r="X1011"/>
      <c r="Y1011"/>
    </row>
    <row r="1012" spans="13:25" x14ac:dyDescent="0.35">
      <c r="M1012"/>
      <c r="N1012"/>
      <c r="O1012"/>
      <c r="P1012"/>
      <c r="Q1012"/>
      <c r="R1012"/>
      <c r="S1012"/>
      <c r="T1012"/>
      <c r="U1012"/>
      <c r="V1012"/>
      <c r="W1012"/>
      <c r="X1012"/>
      <c r="Y1012"/>
    </row>
    <row r="1013" spans="13:25" x14ac:dyDescent="0.35">
      <c r="M1013"/>
      <c r="N1013"/>
      <c r="O1013"/>
      <c r="P1013"/>
      <c r="Q1013"/>
      <c r="R1013"/>
      <c r="S1013"/>
      <c r="T1013"/>
      <c r="U1013"/>
      <c r="V1013"/>
      <c r="W1013"/>
      <c r="X1013"/>
      <c r="Y1013"/>
    </row>
    <row r="1014" spans="13:25" x14ac:dyDescent="0.35">
      <c r="M1014"/>
      <c r="N1014"/>
      <c r="O1014"/>
      <c r="P1014"/>
      <c r="Q1014"/>
      <c r="R1014"/>
      <c r="S1014"/>
      <c r="T1014"/>
      <c r="U1014"/>
      <c r="V1014"/>
      <c r="W1014"/>
      <c r="X1014"/>
      <c r="Y1014"/>
    </row>
    <row r="1015" spans="13:25" x14ac:dyDescent="0.35">
      <c r="M1015"/>
      <c r="N1015"/>
      <c r="O1015"/>
      <c r="P1015"/>
      <c r="Q1015"/>
      <c r="R1015"/>
      <c r="S1015"/>
      <c r="T1015"/>
      <c r="U1015"/>
      <c r="V1015"/>
      <c r="W1015"/>
      <c r="X1015"/>
      <c r="Y1015"/>
    </row>
    <row r="1016" spans="13:25" x14ac:dyDescent="0.35">
      <c r="M1016"/>
      <c r="N1016"/>
      <c r="O1016"/>
      <c r="P1016"/>
      <c r="Q1016"/>
      <c r="R1016"/>
      <c r="S1016"/>
      <c r="T1016"/>
      <c r="U1016"/>
      <c r="V1016"/>
      <c r="W1016"/>
      <c r="X1016"/>
      <c r="Y1016"/>
    </row>
    <row r="1017" spans="13:25" x14ac:dyDescent="0.35">
      <c r="M1017"/>
      <c r="N1017"/>
      <c r="O1017"/>
      <c r="P1017"/>
      <c r="Q1017"/>
      <c r="R1017"/>
      <c r="S1017"/>
      <c r="T1017"/>
      <c r="U1017"/>
      <c r="V1017"/>
      <c r="W1017"/>
      <c r="X1017"/>
      <c r="Y1017"/>
    </row>
    <row r="1018" spans="13:25" x14ac:dyDescent="0.35">
      <c r="M1018"/>
      <c r="N1018"/>
      <c r="O1018"/>
      <c r="P1018"/>
      <c r="Q1018"/>
      <c r="R1018"/>
      <c r="S1018"/>
      <c r="T1018"/>
      <c r="U1018"/>
      <c r="V1018"/>
      <c r="W1018"/>
      <c r="X1018"/>
      <c r="Y1018"/>
    </row>
    <row r="1019" spans="13:25" x14ac:dyDescent="0.35">
      <c r="M1019"/>
      <c r="N1019"/>
      <c r="O1019"/>
      <c r="P1019"/>
      <c r="Q1019"/>
      <c r="R1019"/>
      <c r="S1019"/>
      <c r="T1019"/>
      <c r="U1019"/>
      <c r="V1019"/>
      <c r="W1019"/>
      <c r="X1019"/>
      <c r="Y1019"/>
    </row>
    <row r="1020" spans="13:25" x14ac:dyDescent="0.35">
      <c r="M1020"/>
      <c r="N1020"/>
      <c r="O1020"/>
      <c r="P1020"/>
      <c r="Q1020"/>
      <c r="R1020"/>
      <c r="S1020"/>
      <c r="T1020"/>
      <c r="U1020"/>
      <c r="V1020"/>
      <c r="W1020"/>
      <c r="X1020"/>
      <c r="Y1020"/>
    </row>
    <row r="1021" spans="13:25" x14ac:dyDescent="0.35">
      <c r="M1021"/>
      <c r="N1021"/>
      <c r="O1021"/>
      <c r="P1021"/>
      <c r="Q1021"/>
      <c r="R1021"/>
      <c r="S1021"/>
      <c r="T1021"/>
      <c r="U1021"/>
      <c r="V1021"/>
      <c r="W1021"/>
      <c r="X1021"/>
      <c r="Y1021"/>
    </row>
    <row r="1022" spans="13:25" x14ac:dyDescent="0.35">
      <c r="M1022"/>
      <c r="N1022"/>
      <c r="O1022"/>
      <c r="P1022"/>
      <c r="Q1022"/>
      <c r="R1022"/>
      <c r="S1022"/>
      <c r="T1022"/>
      <c r="U1022"/>
      <c r="V1022"/>
      <c r="W1022"/>
      <c r="X1022"/>
      <c r="Y1022"/>
    </row>
    <row r="1023" spans="13:25" x14ac:dyDescent="0.35">
      <c r="M1023"/>
      <c r="N1023"/>
      <c r="O1023"/>
      <c r="P1023"/>
      <c r="Q1023"/>
      <c r="R1023"/>
      <c r="S1023"/>
      <c r="T1023"/>
      <c r="U1023"/>
      <c r="V1023"/>
      <c r="W1023"/>
      <c r="X1023"/>
      <c r="Y1023"/>
    </row>
    <row r="1024" spans="13:25" x14ac:dyDescent="0.35">
      <c r="M1024"/>
      <c r="N1024"/>
      <c r="O1024"/>
      <c r="P1024"/>
      <c r="Q1024"/>
      <c r="R1024"/>
      <c r="S1024"/>
      <c r="T1024"/>
      <c r="U1024"/>
      <c r="V1024"/>
      <c r="W1024"/>
      <c r="X1024"/>
      <c r="Y1024"/>
    </row>
    <row r="1025" spans="13:25" x14ac:dyDescent="0.35">
      <c r="M1025"/>
      <c r="N1025"/>
      <c r="O1025"/>
      <c r="P1025"/>
      <c r="Q1025"/>
      <c r="R1025"/>
      <c r="S1025"/>
      <c r="T1025"/>
      <c r="U1025"/>
      <c r="V1025"/>
      <c r="W1025"/>
      <c r="X1025"/>
      <c r="Y1025"/>
    </row>
    <row r="1026" spans="13:25" x14ac:dyDescent="0.35">
      <c r="M1026"/>
      <c r="N1026"/>
      <c r="O1026"/>
      <c r="P1026"/>
      <c r="Q1026"/>
      <c r="R1026"/>
      <c r="S1026"/>
      <c r="T1026"/>
      <c r="U1026"/>
      <c r="V1026"/>
      <c r="W1026"/>
      <c r="X1026"/>
      <c r="Y1026"/>
    </row>
    <row r="1027" spans="13:25" x14ac:dyDescent="0.35">
      <c r="M1027"/>
      <c r="N1027"/>
      <c r="O1027"/>
      <c r="P1027"/>
      <c r="Q1027"/>
      <c r="R1027"/>
      <c r="S1027"/>
      <c r="T1027"/>
      <c r="U1027"/>
      <c r="V1027"/>
      <c r="W1027"/>
      <c r="X1027"/>
      <c r="Y1027"/>
    </row>
    <row r="1028" spans="13:25" x14ac:dyDescent="0.35">
      <c r="M1028"/>
      <c r="N1028"/>
      <c r="O1028"/>
      <c r="P1028"/>
      <c r="Q1028"/>
      <c r="R1028"/>
      <c r="S1028"/>
      <c r="T1028"/>
      <c r="U1028"/>
      <c r="V1028"/>
      <c r="W1028"/>
      <c r="X1028"/>
      <c r="Y1028"/>
    </row>
    <row r="1029" spans="13:25" x14ac:dyDescent="0.35">
      <c r="M1029"/>
      <c r="N1029"/>
      <c r="O1029"/>
      <c r="P1029"/>
      <c r="Q1029"/>
      <c r="R1029"/>
      <c r="S1029"/>
      <c r="T1029"/>
      <c r="U1029"/>
      <c r="V1029"/>
      <c r="W1029"/>
      <c r="X1029"/>
      <c r="Y1029"/>
    </row>
    <row r="1030" spans="13:25" x14ac:dyDescent="0.35">
      <c r="M1030"/>
      <c r="N1030"/>
      <c r="O1030"/>
      <c r="P1030"/>
      <c r="Q1030"/>
      <c r="R1030"/>
      <c r="S1030"/>
      <c r="T1030"/>
      <c r="U1030"/>
      <c r="V1030"/>
      <c r="W1030"/>
      <c r="X1030"/>
      <c r="Y1030"/>
    </row>
    <row r="1031" spans="13:25" x14ac:dyDescent="0.35">
      <c r="M1031"/>
      <c r="N1031"/>
      <c r="O1031"/>
      <c r="P1031"/>
      <c r="Q1031"/>
      <c r="R1031"/>
      <c r="S1031"/>
      <c r="T1031"/>
      <c r="U1031"/>
      <c r="V1031"/>
      <c r="W1031"/>
      <c r="X1031"/>
      <c r="Y1031"/>
    </row>
    <row r="1032" spans="13:25" x14ac:dyDescent="0.35">
      <c r="M1032"/>
      <c r="N1032"/>
      <c r="O1032"/>
      <c r="P1032"/>
      <c r="Q1032"/>
      <c r="R1032"/>
      <c r="S1032"/>
      <c r="T1032"/>
      <c r="U1032"/>
      <c r="V1032"/>
      <c r="W1032"/>
      <c r="X1032"/>
      <c r="Y1032"/>
    </row>
    <row r="1033" spans="13:25" x14ac:dyDescent="0.35">
      <c r="M1033"/>
      <c r="N1033"/>
      <c r="O1033"/>
      <c r="P1033"/>
      <c r="Q1033"/>
      <c r="R1033"/>
      <c r="S1033"/>
      <c r="T1033"/>
      <c r="U1033"/>
      <c r="V1033"/>
      <c r="W1033"/>
      <c r="X1033"/>
      <c r="Y1033"/>
    </row>
    <row r="1034" spans="13:25" x14ac:dyDescent="0.35">
      <c r="M1034"/>
      <c r="N1034"/>
      <c r="O1034"/>
      <c r="P1034"/>
      <c r="Q1034"/>
      <c r="R1034"/>
      <c r="S1034"/>
      <c r="T1034"/>
      <c r="U1034"/>
      <c r="V1034"/>
      <c r="W1034"/>
      <c r="X1034"/>
      <c r="Y1034"/>
    </row>
    <row r="1035" spans="13:25" x14ac:dyDescent="0.35">
      <c r="M1035"/>
      <c r="N1035"/>
      <c r="O1035"/>
      <c r="P1035"/>
      <c r="Q1035"/>
      <c r="R1035"/>
      <c r="S1035"/>
      <c r="T1035"/>
      <c r="U1035"/>
      <c r="V1035"/>
      <c r="W1035"/>
      <c r="X1035"/>
      <c r="Y1035"/>
    </row>
    <row r="1036" spans="13:25" x14ac:dyDescent="0.35">
      <c r="M1036"/>
      <c r="N1036"/>
      <c r="O1036"/>
      <c r="P1036"/>
      <c r="Q1036"/>
      <c r="R1036"/>
      <c r="S1036"/>
      <c r="T1036"/>
      <c r="U1036"/>
      <c r="V1036"/>
      <c r="W1036"/>
      <c r="X1036"/>
      <c r="Y1036"/>
    </row>
    <row r="1037" spans="13:25" x14ac:dyDescent="0.35">
      <c r="M1037"/>
      <c r="N1037"/>
      <c r="O1037"/>
      <c r="P1037"/>
      <c r="Q1037"/>
      <c r="R1037"/>
      <c r="S1037"/>
      <c r="T1037"/>
      <c r="U1037"/>
      <c r="V1037"/>
      <c r="W1037"/>
      <c r="X1037"/>
      <c r="Y1037"/>
    </row>
    <row r="1038" spans="13:25" x14ac:dyDescent="0.35">
      <c r="M1038"/>
      <c r="N1038"/>
      <c r="O1038"/>
      <c r="P1038"/>
      <c r="Q1038"/>
      <c r="R1038"/>
      <c r="S1038"/>
      <c r="T1038"/>
      <c r="U1038"/>
      <c r="V1038"/>
      <c r="W1038"/>
      <c r="X1038"/>
      <c r="Y1038"/>
    </row>
    <row r="1039" spans="13:25" x14ac:dyDescent="0.35">
      <c r="M1039"/>
      <c r="N1039"/>
      <c r="O1039"/>
      <c r="P1039"/>
      <c r="Q1039"/>
      <c r="R1039"/>
      <c r="S1039"/>
      <c r="T1039"/>
      <c r="U1039"/>
      <c r="V1039"/>
      <c r="W1039"/>
      <c r="X1039"/>
      <c r="Y1039"/>
    </row>
    <row r="1040" spans="13:25" x14ac:dyDescent="0.35">
      <c r="M1040"/>
      <c r="N1040"/>
      <c r="O1040"/>
      <c r="P1040"/>
      <c r="Q1040"/>
      <c r="R1040"/>
      <c r="S1040"/>
      <c r="T1040"/>
      <c r="U1040"/>
      <c r="V1040"/>
      <c r="W1040"/>
      <c r="X1040"/>
      <c r="Y1040"/>
    </row>
    <row r="1041" spans="13:25" x14ac:dyDescent="0.35">
      <c r="M1041"/>
      <c r="N1041"/>
      <c r="O1041"/>
      <c r="P1041"/>
      <c r="Q1041"/>
      <c r="R1041"/>
      <c r="S1041"/>
      <c r="T1041"/>
      <c r="U1041"/>
      <c r="V1041"/>
      <c r="W1041"/>
      <c r="X1041"/>
      <c r="Y1041"/>
    </row>
    <row r="1042" spans="13:25" x14ac:dyDescent="0.35">
      <c r="M1042"/>
      <c r="N1042"/>
      <c r="O1042"/>
      <c r="P1042"/>
      <c r="Q1042"/>
      <c r="R1042"/>
      <c r="S1042"/>
      <c r="T1042"/>
      <c r="U1042"/>
      <c r="V1042"/>
      <c r="W1042"/>
      <c r="X1042"/>
      <c r="Y1042"/>
    </row>
    <row r="1043" spans="13:25" x14ac:dyDescent="0.35">
      <c r="M1043"/>
      <c r="N1043"/>
      <c r="O1043"/>
      <c r="P1043"/>
      <c r="Q1043"/>
      <c r="R1043"/>
      <c r="S1043"/>
      <c r="T1043"/>
      <c r="U1043"/>
      <c r="V1043"/>
      <c r="W1043"/>
      <c r="X1043"/>
      <c r="Y1043"/>
    </row>
    <row r="1044" spans="13:25" x14ac:dyDescent="0.35">
      <c r="M1044"/>
      <c r="N1044"/>
      <c r="O1044"/>
      <c r="P1044"/>
      <c r="Q1044"/>
      <c r="R1044"/>
      <c r="S1044"/>
      <c r="T1044"/>
      <c r="U1044"/>
      <c r="V1044"/>
      <c r="W1044"/>
      <c r="X1044"/>
      <c r="Y1044"/>
    </row>
    <row r="1045" spans="13:25" x14ac:dyDescent="0.35">
      <c r="M1045"/>
      <c r="N1045"/>
      <c r="O1045"/>
      <c r="P1045"/>
      <c r="Q1045"/>
      <c r="R1045"/>
      <c r="S1045"/>
      <c r="T1045"/>
      <c r="U1045"/>
      <c r="V1045"/>
      <c r="W1045"/>
      <c r="X1045"/>
      <c r="Y1045"/>
    </row>
    <row r="1046" spans="13:25" x14ac:dyDescent="0.35">
      <c r="M1046"/>
      <c r="N1046"/>
      <c r="O1046"/>
      <c r="P1046"/>
      <c r="Q1046"/>
      <c r="R1046"/>
      <c r="S1046"/>
      <c r="T1046"/>
      <c r="U1046"/>
      <c r="V1046"/>
      <c r="W1046"/>
      <c r="X1046"/>
      <c r="Y1046"/>
    </row>
    <row r="1047" spans="13:25" x14ac:dyDescent="0.35">
      <c r="M1047"/>
      <c r="N1047"/>
      <c r="O1047"/>
      <c r="P1047"/>
      <c r="Q1047"/>
      <c r="R1047"/>
      <c r="S1047"/>
      <c r="T1047"/>
      <c r="U1047"/>
      <c r="V1047"/>
      <c r="W1047"/>
      <c r="X1047"/>
      <c r="Y1047"/>
    </row>
    <row r="1048" spans="13:25" x14ac:dyDescent="0.35">
      <c r="M1048"/>
      <c r="N1048"/>
      <c r="O1048"/>
      <c r="P1048"/>
      <c r="Q1048"/>
      <c r="R1048"/>
      <c r="S1048"/>
      <c r="T1048"/>
      <c r="U1048"/>
      <c r="V1048"/>
      <c r="W1048"/>
      <c r="X1048"/>
      <c r="Y1048"/>
    </row>
    <row r="1049" spans="13:25" x14ac:dyDescent="0.35">
      <c r="M1049"/>
      <c r="N1049"/>
      <c r="O1049"/>
      <c r="P1049"/>
      <c r="Q1049"/>
      <c r="R1049"/>
      <c r="S1049"/>
      <c r="T1049"/>
      <c r="U1049"/>
      <c r="V1049"/>
      <c r="W1049"/>
      <c r="X1049"/>
      <c r="Y1049"/>
    </row>
    <row r="1050" spans="13:25" x14ac:dyDescent="0.35">
      <c r="M1050"/>
      <c r="N1050"/>
      <c r="O1050"/>
      <c r="P1050"/>
      <c r="Q1050"/>
      <c r="R1050"/>
      <c r="S1050"/>
      <c r="T1050"/>
      <c r="U1050"/>
      <c r="V1050"/>
      <c r="W1050"/>
      <c r="X1050"/>
      <c r="Y1050"/>
    </row>
    <row r="1051" spans="13:25" x14ac:dyDescent="0.35">
      <c r="M1051"/>
      <c r="N1051"/>
      <c r="O1051"/>
      <c r="P1051"/>
      <c r="Q1051"/>
      <c r="R1051"/>
      <c r="S1051"/>
      <c r="T1051"/>
      <c r="U1051"/>
      <c r="V1051"/>
      <c r="W1051"/>
      <c r="X1051"/>
      <c r="Y1051"/>
    </row>
    <row r="1052" spans="13:25" x14ac:dyDescent="0.35">
      <c r="M1052"/>
      <c r="N1052"/>
      <c r="O1052"/>
      <c r="P1052"/>
      <c r="Q1052"/>
      <c r="R1052"/>
      <c r="S1052"/>
      <c r="T1052"/>
      <c r="U1052"/>
      <c r="V1052"/>
      <c r="W1052"/>
      <c r="X1052"/>
      <c r="Y1052"/>
    </row>
    <row r="1053" spans="13:25" x14ac:dyDescent="0.35">
      <c r="M1053"/>
      <c r="N1053"/>
      <c r="O1053"/>
      <c r="P1053"/>
      <c r="Q1053"/>
      <c r="R1053"/>
      <c r="S1053"/>
      <c r="T1053"/>
      <c r="U1053"/>
      <c r="V1053"/>
      <c r="W1053"/>
      <c r="X1053"/>
      <c r="Y1053"/>
    </row>
    <row r="1054" spans="13:25" x14ac:dyDescent="0.35">
      <c r="M1054"/>
      <c r="N1054"/>
      <c r="O1054"/>
      <c r="P1054"/>
      <c r="Q1054"/>
      <c r="R1054"/>
      <c r="S1054"/>
      <c r="T1054"/>
      <c r="U1054"/>
      <c r="V1054"/>
      <c r="W1054"/>
      <c r="X1054"/>
      <c r="Y1054"/>
    </row>
    <row r="1055" spans="13:25" x14ac:dyDescent="0.35">
      <c r="M1055"/>
      <c r="N1055"/>
      <c r="O1055"/>
      <c r="P1055"/>
      <c r="Q1055"/>
      <c r="R1055"/>
      <c r="S1055"/>
      <c r="T1055"/>
      <c r="U1055"/>
      <c r="V1055"/>
      <c r="W1055"/>
      <c r="X1055"/>
      <c r="Y1055"/>
    </row>
    <row r="1056" spans="13:25" x14ac:dyDescent="0.35">
      <c r="M1056"/>
      <c r="N1056"/>
      <c r="O1056"/>
      <c r="P1056"/>
      <c r="Q1056"/>
      <c r="R1056"/>
      <c r="S1056"/>
      <c r="T1056"/>
      <c r="U1056"/>
      <c r="V1056"/>
      <c r="W1056"/>
      <c r="X1056"/>
      <c r="Y1056"/>
    </row>
    <row r="1057" spans="13:25" x14ac:dyDescent="0.35">
      <c r="M1057"/>
      <c r="N1057"/>
      <c r="O1057"/>
      <c r="P1057"/>
      <c r="Q1057"/>
      <c r="R1057"/>
      <c r="S1057"/>
      <c r="T1057"/>
      <c r="U1057"/>
      <c r="V1057"/>
      <c r="W1057"/>
      <c r="X1057"/>
      <c r="Y1057"/>
    </row>
    <row r="1058" spans="13:25" x14ac:dyDescent="0.35">
      <c r="M1058"/>
      <c r="N1058"/>
      <c r="O1058"/>
      <c r="P1058"/>
      <c r="Q1058"/>
      <c r="R1058"/>
      <c r="S1058"/>
      <c r="T1058"/>
      <c r="U1058"/>
      <c r="V1058"/>
      <c r="W1058"/>
      <c r="X1058"/>
      <c r="Y1058"/>
    </row>
    <row r="1059" spans="13:25" x14ac:dyDescent="0.35">
      <c r="M1059"/>
      <c r="N1059"/>
      <c r="O1059"/>
      <c r="P1059"/>
      <c r="Q1059"/>
      <c r="R1059"/>
      <c r="S1059"/>
      <c r="T1059"/>
      <c r="U1059"/>
      <c r="V1059"/>
      <c r="W1059"/>
      <c r="X1059"/>
      <c r="Y1059"/>
    </row>
    <row r="1060" spans="13:25" x14ac:dyDescent="0.35">
      <c r="M1060"/>
      <c r="N1060"/>
      <c r="O1060"/>
      <c r="P1060"/>
      <c r="Q1060"/>
      <c r="R1060"/>
      <c r="S1060"/>
      <c r="T1060"/>
      <c r="U1060"/>
      <c r="V1060"/>
      <c r="W1060"/>
      <c r="X1060"/>
      <c r="Y1060"/>
    </row>
    <row r="1061" spans="13:25" x14ac:dyDescent="0.35">
      <c r="M1061"/>
      <c r="N1061"/>
      <c r="O1061"/>
      <c r="P1061"/>
      <c r="Q1061"/>
      <c r="R1061"/>
      <c r="S1061"/>
      <c r="T1061"/>
      <c r="U1061"/>
      <c r="V1061"/>
      <c r="W1061"/>
      <c r="X1061"/>
      <c r="Y1061"/>
    </row>
    <row r="1062" spans="13:25" x14ac:dyDescent="0.35">
      <c r="M1062"/>
      <c r="N1062"/>
      <c r="O1062"/>
      <c r="P1062"/>
      <c r="Q1062"/>
      <c r="R1062"/>
      <c r="S1062"/>
      <c r="T1062"/>
      <c r="U1062"/>
      <c r="V1062"/>
      <c r="W1062"/>
      <c r="X1062"/>
      <c r="Y1062"/>
    </row>
    <row r="1063" spans="13:25" x14ac:dyDescent="0.35">
      <c r="M1063"/>
      <c r="N1063"/>
      <c r="O1063"/>
      <c r="P1063"/>
      <c r="Q1063"/>
      <c r="R1063"/>
      <c r="S1063"/>
      <c r="T1063"/>
      <c r="U1063"/>
      <c r="V1063"/>
      <c r="W1063"/>
      <c r="X1063"/>
      <c r="Y1063"/>
    </row>
    <row r="1064" spans="13:25" x14ac:dyDescent="0.35">
      <c r="M1064"/>
      <c r="N1064"/>
      <c r="O1064"/>
      <c r="P1064"/>
      <c r="Q1064"/>
      <c r="R1064"/>
      <c r="S1064"/>
      <c r="T1064"/>
      <c r="U1064"/>
      <c r="V1064"/>
      <c r="W1064"/>
      <c r="X1064"/>
      <c r="Y1064"/>
    </row>
    <row r="1065" spans="13:25" x14ac:dyDescent="0.35">
      <c r="M1065"/>
      <c r="N1065"/>
      <c r="O1065"/>
      <c r="P1065"/>
      <c r="Q1065"/>
      <c r="R1065"/>
      <c r="S1065"/>
      <c r="T1065"/>
      <c r="U1065"/>
      <c r="V1065"/>
      <c r="W1065"/>
      <c r="X1065"/>
      <c r="Y1065"/>
    </row>
    <row r="1066" spans="13:25" x14ac:dyDescent="0.35">
      <c r="M1066"/>
      <c r="N1066"/>
      <c r="O1066"/>
      <c r="P1066"/>
      <c r="Q1066"/>
      <c r="R1066"/>
      <c r="S1066"/>
      <c r="T1066"/>
      <c r="U1066"/>
      <c r="V1066"/>
      <c r="W1066"/>
      <c r="X1066"/>
      <c r="Y1066"/>
    </row>
    <row r="1067" spans="13:25" x14ac:dyDescent="0.35">
      <c r="M1067"/>
      <c r="N1067"/>
      <c r="O1067"/>
      <c r="P1067"/>
      <c r="Q1067"/>
      <c r="R1067"/>
      <c r="S1067"/>
      <c r="T1067"/>
      <c r="U1067"/>
      <c r="V1067"/>
      <c r="W1067"/>
      <c r="X1067"/>
      <c r="Y1067"/>
    </row>
    <row r="1068" spans="13:25" x14ac:dyDescent="0.35">
      <c r="M1068"/>
      <c r="N1068"/>
      <c r="O1068"/>
      <c r="P1068"/>
      <c r="Q1068"/>
      <c r="R1068"/>
      <c r="S1068"/>
      <c r="T1068"/>
      <c r="U1068"/>
      <c r="V1068"/>
      <c r="W1068"/>
      <c r="X1068"/>
      <c r="Y1068"/>
    </row>
    <row r="1069" spans="13:25" x14ac:dyDescent="0.35">
      <c r="M1069"/>
      <c r="N1069"/>
      <c r="O1069"/>
      <c r="P1069"/>
      <c r="Q1069"/>
      <c r="R1069"/>
      <c r="S1069"/>
      <c r="T1069"/>
      <c r="U1069"/>
      <c r="V1069"/>
      <c r="W1069"/>
      <c r="X1069"/>
      <c r="Y1069"/>
    </row>
    <row r="1070" spans="13:25" x14ac:dyDescent="0.35">
      <c r="M1070"/>
      <c r="N1070"/>
      <c r="O1070"/>
      <c r="P1070"/>
      <c r="Q1070"/>
      <c r="R1070"/>
      <c r="S1070"/>
      <c r="T1070"/>
      <c r="U1070"/>
      <c r="V1070"/>
      <c r="W1070"/>
      <c r="X1070"/>
      <c r="Y1070"/>
    </row>
    <row r="1071" spans="13:25" x14ac:dyDescent="0.35">
      <c r="M1071"/>
      <c r="N1071"/>
      <c r="O1071"/>
      <c r="P1071"/>
      <c r="Q1071"/>
      <c r="R1071"/>
      <c r="S1071"/>
      <c r="T1071"/>
      <c r="U1071"/>
      <c r="V1071"/>
      <c r="W1071"/>
      <c r="X1071"/>
      <c r="Y1071"/>
    </row>
    <row r="1072" spans="13:25" x14ac:dyDescent="0.35">
      <c r="M1072"/>
      <c r="N1072"/>
      <c r="O1072"/>
      <c r="P1072"/>
      <c r="Q1072"/>
      <c r="R1072"/>
      <c r="S1072"/>
      <c r="T1072"/>
      <c r="U1072"/>
      <c r="V1072"/>
      <c r="W1072"/>
      <c r="X1072"/>
      <c r="Y1072"/>
    </row>
    <row r="1073" spans="13:25" x14ac:dyDescent="0.35">
      <c r="M1073"/>
      <c r="N1073"/>
      <c r="O1073"/>
      <c r="P1073"/>
      <c r="Q1073"/>
      <c r="R1073"/>
      <c r="S1073"/>
      <c r="T1073"/>
      <c r="U1073"/>
      <c r="V1073"/>
      <c r="W1073"/>
      <c r="X1073"/>
      <c r="Y1073"/>
    </row>
    <row r="1074" spans="13:25" x14ac:dyDescent="0.35">
      <c r="M1074"/>
      <c r="N1074"/>
      <c r="O1074"/>
      <c r="P1074"/>
      <c r="Q1074"/>
      <c r="R1074"/>
      <c r="S1074"/>
      <c r="T1074"/>
      <c r="U1074"/>
      <c r="V1074"/>
      <c r="W1074"/>
      <c r="X1074"/>
      <c r="Y1074"/>
    </row>
    <row r="1075" spans="13:25" x14ac:dyDescent="0.35">
      <c r="M1075"/>
      <c r="N1075"/>
      <c r="O1075"/>
      <c r="P1075"/>
      <c r="Q1075"/>
      <c r="R1075"/>
      <c r="S1075"/>
      <c r="T1075"/>
      <c r="U1075"/>
      <c r="V1075"/>
      <c r="W1075"/>
      <c r="X1075"/>
      <c r="Y1075"/>
    </row>
    <row r="1076" spans="13:25" x14ac:dyDescent="0.35">
      <c r="M1076"/>
      <c r="N1076"/>
      <c r="O1076"/>
      <c r="P1076"/>
      <c r="Q1076"/>
      <c r="R1076"/>
      <c r="S1076"/>
      <c r="T1076"/>
      <c r="U1076"/>
      <c r="V1076"/>
      <c r="W1076"/>
      <c r="X1076"/>
      <c r="Y1076"/>
    </row>
    <row r="1077" spans="13:25" x14ac:dyDescent="0.35">
      <c r="M1077"/>
      <c r="N1077"/>
      <c r="O1077"/>
      <c r="P1077"/>
      <c r="Q1077"/>
      <c r="R1077"/>
      <c r="S1077"/>
      <c r="T1077"/>
      <c r="U1077"/>
      <c r="V1077"/>
      <c r="W1077"/>
      <c r="X1077"/>
      <c r="Y1077"/>
    </row>
    <row r="1078" spans="13:25" x14ac:dyDescent="0.35">
      <c r="M1078"/>
      <c r="N1078"/>
      <c r="O1078"/>
      <c r="P1078"/>
      <c r="Q1078"/>
      <c r="R1078"/>
      <c r="S1078"/>
      <c r="T1078"/>
      <c r="U1078"/>
      <c r="V1078"/>
      <c r="W1078"/>
      <c r="X1078"/>
      <c r="Y1078"/>
    </row>
    <row r="1079" spans="13:25" x14ac:dyDescent="0.35">
      <c r="M1079"/>
      <c r="N1079"/>
      <c r="O1079"/>
      <c r="P1079"/>
      <c r="Q1079"/>
      <c r="R1079"/>
      <c r="S1079"/>
      <c r="T1079"/>
      <c r="U1079"/>
      <c r="V1079"/>
      <c r="W1079"/>
      <c r="X1079"/>
      <c r="Y1079"/>
    </row>
    <row r="1080" spans="13:25" x14ac:dyDescent="0.35">
      <c r="M1080"/>
      <c r="N1080"/>
      <c r="O1080"/>
      <c r="P1080"/>
      <c r="Q1080"/>
      <c r="R1080"/>
      <c r="S1080"/>
      <c r="T1080"/>
      <c r="U1080"/>
      <c r="V1080"/>
      <c r="W1080"/>
      <c r="X1080"/>
      <c r="Y1080"/>
    </row>
    <row r="1081" spans="13:25" x14ac:dyDescent="0.35">
      <c r="M1081"/>
      <c r="N1081"/>
      <c r="O1081"/>
      <c r="P1081"/>
      <c r="Q1081"/>
      <c r="R1081"/>
      <c r="S1081"/>
      <c r="T1081"/>
      <c r="U1081"/>
      <c r="V1081"/>
      <c r="W1081"/>
      <c r="X1081"/>
      <c r="Y1081"/>
    </row>
    <row r="1082" spans="13:25" x14ac:dyDescent="0.35">
      <c r="M1082"/>
      <c r="N1082"/>
      <c r="O1082"/>
      <c r="P1082"/>
      <c r="Q1082"/>
      <c r="R1082"/>
      <c r="S1082"/>
      <c r="T1082"/>
      <c r="U1082"/>
      <c r="V1082"/>
      <c r="W1082"/>
      <c r="X1082"/>
      <c r="Y1082"/>
    </row>
    <row r="1083" spans="13:25" x14ac:dyDescent="0.35">
      <c r="M1083"/>
      <c r="N1083"/>
      <c r="O1083"/>
      <c r="P1083"/>
      <c r="Q1083"/>
      <c r="R1083"/>
      <c r="S1083"/>
      <c r="T1083"/>
      <c r="U1083"/>
      <c r="V1083"/>
      <c r="W1083"/>
      <c r="X1083"/>
      <c r="Y1083"/>
    </row>
    <row r="1084" spans="13:25" x14ac:dyDescent="0.35">
      <c r="M1084"/>
      <c r="N1084"/>
      <c r="O1084"/>
      <c r="P1084"/>
      <c r="Q1084"/>
      <c r="R1084"/>
      <c r="S1084"/>
      <c r="T1084"/>
      <c r="U1084"/>
      <c r="V1084"/>
      <c r="W1084"/>
      <c r="X1084"/>
      <c r="Y1084"/>
    </row>
    <row r="1085" spans="13:25" x14ac:dyDescent="0.35">
      <c r="M1085"/>
      <c r="N1085"/>
      <c r="O1085"/>
      <c r="P1085"/>
      <c r="Q1085"/>
      <c r="R1085"/>
      <c r="S1085"/>
      <c r="T1085"/>
      <c r="U1085"/>
      <c r="V1085"/>
      <c r="W1085"/>
      <c r="X1085"/>
      <c r="Y1085"/>
    </row>
    <row r="1086" spans="13:25" x14ac:dyDescent="0.35">
      <c r="M1086"/>
      <c r="N1086"/>
      <c r="O1086"/>
      <c r="P1086"/>
      <c r="Q1086"/>
      <c r="R1086"/>
      <c r="S1086"/>
      <c r="T1086"/>
      <c r="U1086"/>
      <c r="V1086"/>
      <c r="W1086"/>
      <c r="X1086"/>
      <c r="Y1086"/>
    </row>
    <row r="1087" spans="13:25" x14ac:dyDescent="0.35">
      <c r="M1087"/>
      <c r="N1087"/>
      <c r="O1087"/>
      <c r="P1087"/>
      <c r="Q1087"/>
      <c r="R1087"/>
      <c r="S1087"/>
      <c r="T1087"/>
      <c r="U1087"/>
      <c r="V1087"/>
      <c r="W1087"/>
      <c r="X1087"/>
      <c r="Y1087"/>
    </row>
    <row r="1088" spans="13:25" x14ac:dyDescent="0.35">
      <c r="M1088"/>
      <c r="N1088"/>
      <c r="O1088"/>
      <c r="P1088"/>
      <c r="Q1088"/>
      <c r="R1088"/>
      <c r="S1088"/>
      <c r="T1088"/>
      <c r="U1088"/>
      <c r="V1088"/>
      <c r="W1088"/>
      <c r="X1088"/>
      <c r="Y1088"/>
    </row>
    <row r="1089" spans="13:25" x14ac:dyDescent="0.35">
      <c r="M1089"/>
      <c r="N1089"/>
      <c r="O1089"/>
      <c r="P1089"/>
      <c r="Q1089"/>
      <c r="R1089"/>
      <c r="S1089"/>
      <c r="T1089"/>
      <c r="U1089"/>
      <c r="V1089"/>
      <c r="W1089"/>
      <c r="X1089"/>
      <c r="Y1089"/>
    </row>
    <row r="1090" spans="13:25" x14ac:dyDescent="0.35">
      <c r="M1090"/>
      <c r="N1090"/>
      <c r="O1090"/>
      <c r="P1090"/>
      <c r="Q1090"/>
      <c r="R1090"/>
      <c r="S1090"/>
      <c r="T1090"/>
      <c r="U1090"/>
      <c r="V1090"/>
      <c r="W1090"/>
      <c r="X1090"/>
      <c r="Y1090"/>
    </row>
    <row r="1091" spans="13:25" x14ac:dyDescent="0.35">
      <c r="M1091"/>
      <c r="N1091"/>
      <c r="O1091"/>
      <c r="P1091"/>
      <c r="Q1091"/>
      <c r="R1091"/>
      <c r="S1091"/>
      <c r="T1091"/>
      <c r="U1091"/>
      <c r="V1091"/>
      <c r="W1091"/>
      <c r="X1091"/>
      <c r="Y1091"/>
    </row>
    <row r="1092" spans="13:25" x14ac:dyDescent="0.35">
      <c r="M1092"/>
      <c r="N1092"/>
      <c r="O1092"/>
      <c r="P1092"/>
      <c r="Q1092"/>
      <c r="R1092"/>
      <c r="S1092"/>
      <c r="T1092"/>
      <c r="U1092"/>
      <c r="V1092"/>
      <c r="W1092"/>
      <c r="X1092"/>
      <c r="Y1092"/>
    </row>
    <row r="1093" spans="13:25" x14ac:dyDescent="0.35">
      <c r="M1093"/>
      <c r="N1093"/>
      <c r="O1093"/>
      <c r="P1093"/>
      <c r="Q1093"/>
      <c r="R1093"/>
      <c r="S1093"/>
      <c r="T1093"/>
      <c r="U1093"/>
      <c r="V1093"/>
      <c r="W1093"/>
      <c r="X1093"/>
      <c r="Y1093"/>
    </row>
    <row r="1094" spans="13:25" x14ac:dyDescent="0.35">
      <c r="M1094"/>
      <c r="N1094"/>
      <c r="O1094"/>
      <c r="P1094"/>
      <c r="Q1094"/>
      <c r="R1094"/>
      <c r="S1094"/>
      <c r="T1094"/>
      <c r="U1094"/>
      <c r="V1094"/>
      <c r="W1094"/>
      <c r="X1094"/>
      <c r="Y1094"/>
    </row>
    <row r="1095" spans="13:25" x14ac:dyDescent="0.35">
      <c r="M1095"/>
      <c r="N1095"/>
      <c r="O1095"/>
      <c r="P1095"/>
      <c r="Q1095"/>
      <c r="R1095"/>
      <c r="S1095"/>
      <c r="T1095"/>
      <c r="U1095"/>
      <c r="V1095"/>
      <c r="W1095"/>
      <c r="X1095"/>
      <c r="Y1095"/>
    </row>
    <row r="1096" spans="13:25" x14ac:dyDescent="0.35">
      <c r="M1096"/>
      <c r="N1096"/>
      <c r="O1096"/>
      <c r="P1096"/>
      <c r="Q1096"/>
      <c r="R1096"/>
      <c r="S1096"/>
      <c r="T1096"/>
      <c r="U1096"/>
      <c r="V1096"/>
      <c r="W1096"/>
      <c r="X1096"/>
      <c r="Y1096"/>
    </row>
    <row r="1097" spans="13:25" x14ac:dyDescent="0.35">
      <c r="M1097"/>
      <c r="N1097"/>
      <c r="O1097"/>
      <c r="P1097"/>
      <c r="Q1097"/>
      <c r="R1097"/>
      <c r="S1097"/>
      <c r="T1097"/>
      <c r="U1097"/>
      <c r="V1097"/>
      <c r="W1097"/>
      <c r="X1097"/>
      <c r="Y1097"/>
    </row>
    <row r="1098" spans="13:25" x14ac:dyDescent="0.35">
      <c r="M1098"/>
      <c r="N1098"/>
      <c r="O1098"/>
      <c r="P1098"/>
      <c r="Q1098"/>
      <c r="R1098"/>
      <c r="S1098"/>
      <c r="T1098"/>
      <c r="U1098"/>
      <c r="V1098"/>
      <c r="W1098"/>
      <c r="X1098"/>
      <c r="Y1098"/>
    </row>
    <row r="1099" spans="13:25" x14ac:dyDescent="0.35">
      <c r="M1099"/>
      <c r="N1099"/>
      <c r="O1099"/>
      <c r="P1099"/>
      <c r="Q1099"/>
      <c r="R1099"/>
      <c r="S1099"/>
      <c r="T1099"/>
      <c r="U1099"/>
      <c r="V1099"/>
      <c r="W1099"/>
      <c r="X1099"/>
      <c r="Y1099"/>
    </row>
    <row r="1100" spans="13:25" x14ac:dyDescent="0.35">
      <c r="M1100"/>
      <c r="N1100"/>
      <c r="O1100"/>
      <c r="P1100"/>
      <c r="Q1100"/>
      <c r="R1100"/>
      <c r="S1100"/>
      <c r="T1100"/>
      <c r="U1100"/>
      <c r="V1100"/>
      <c r="W1100"/>
      <c r="X1100"/>
      <c r="Y1100"/>
    </row>
    <row r="1101" spans="13:25" x14ac:dyDescent="0.35">
      <c r="M1101"/>
      <c r="N1101"/>
      <c r="O1101"/>
      <c r="P1101"/>
      <c r="Q1101"/>
      <c r="R1101"/>
      <c r="S1101"/>
      <c r="T1101"/>
      <c r="U1101"/>
      <c r="V1101"/>
      <c r="W1101"/>
      <c r="X1101"/>
      <c r="Y1101"/>
    </row>
    <row r="1102" spans="13:25" x14ac:dyDescent="0.35">
      <c r="M1102"/>
      <c r="N1102"/>
      <c r="O1102"/>
      <c r="P1102"/>
      <c r="Q1102"/>
      <c r="R1102"/>
      <c r="S1102"/>
      <c r="T1102"/>
      <c r="U1102"/>
      <c r="V1102"/>
      <c r="W1102"/>
      <c r="X1102"/>
      <c r="Y1102"/>
    </row>
    <row r="1103" spans="13:25" x14ac:dyDescent="0.35">
      <c r="M1103"/>
      <c r="N1103"/>
      <c r="O1103"/>
      <c r="P1103"/>
      <c r="Q1103"/>
      <c r="R1103"/>
      <c r="S1103"/>
      <c r="T1103"/>
      <c r="U1103"/>
      <c r="V1103"/>
      <c r="W1103"/>
      <c r="X1103"/>
      <c r="Y1103"/>
    </row>
    <row r="1104" spans="13:25" x14ac:dyDescent="0.35">
      <c r="M1104"/>
      <c r="N1104"/>
      <c r="O1104"/>
      <c r="P1104"/>
      <c r="Q1104"/>
      <c r="R1104"/>
      <c r="S1104"/>
      <c r="T1104"/>
      <c r="U1104"/>
      <c r="V1104"/>
      <c r="W1104"/>
      <c r="X1104"/>
      <c r="Y1104"/>
    </row>
    <row r="1105" spans="13:25" x14ac:dyDescent="0.35">
      <c r="M1105"/>
      <c r="N1105"/>
      <c r="O1105"/>
      <c r="P1105"/>
      <c r="Q1105"/>
      <c r="R1105"/>
      <c r="S1105"/>
      <c r="T1105"/>
      <c r="U1105"/>
      <c r="V1105"/>
      <c r="W1105"/>
      <c r="X1105"/>
      <c r="Y1105"/>
    </row>
    <row r="1106" spans="13:25" x14ac:dyDescent="0.35">
      <c r="M1106"/>
      <c r="N1106"/>
      <c r="O1106"/>
      <c r="P1106"/>
      <c r="Q1106"/>
      <c r="R1106"/>
      <c r="S1106"/>
      <c r="T1106"/>
      <c r="U1106"/>
      <c r="V1106"/>
      <c r="W1106"/>
      <c r="X1106"/>
      <c r="Y1106"/>
    </row>
    <row r="1107" spans="13:25" x14ac:dyDescent="0.35">
      <c r="M1107"/>
      <c r="N1107"/>
      <c r="O1107"/>
      <c r="P1107"/>
      <c r="Q1107"/>
      <c r="R1107"/>
      <c r="S1107"/>
      <c r="T1107"/>
      <c r="U1107"/>
      <c r="V1107"/>
      <c r="W1107"/>
      <c r="X1107"/>
      <c r="Y1107"/>
    </row>
    <row r="1108" spans="13:25" x14ac:dyDescent="0.35">
      <c r="M1108"/>
      <c r="N1108"/>
      <c r="O1108"/>
      <c r="P1108"/>
      <c r="Q1108"/>
      <c r="R1108"/>
      <c r="S1108"/>
      <c r="T1108"/>
      <c r="U1108"/>
      <c r="V1108"/>
      <c r="W1108"/>
      <c r="X1108"/>
      <c r="Y1108"/>
    </row>
    <row r="1109" spans="13:25" x14ac:dyDescent="0.35">
      <c r="M1109"/>
      <c r="N1109"/>
      <c r="O1109"/>
      <c r="P1109"/>
      <c r="Q1109"/>
      <c r="R1109"/>
      <c r="S1109"/>
      <c r="T1109"/>
      <c r="U1109"/>
      <c r="V1109"/>
      <c r="W1109"/>
      <c r="X1109"/>
      <c r="Y1109"/>
    </row>
    <row r="1110" spans="13:25" x14ac:dyDescent="0.35">
      <c r="M1110"/>
      <c r="N1110"/>
      <c r="O1110"/>
      <c r="P1110"/>
      <c r="Q1110"/>
      <c r="R1110"/>
      <c r="S1110"/>
      <c r="T1110"/>
      <c r="U1110"/>
      <c r="V1110"/>
      <c r="W1110"/>
      <c r="X1110"/>
      <c r="Y1110"/>
    </row>
    <row r="1111" spans="13:25" x14ac:dyDescent="0.35">
      <c r="M1111"/>
      <c r="N1111"/>
      <c r="O1111"/>
      <c r="P1111"/>
      <c r="Q1111"/>
      <c r="R1111"/>
      <c r="S1111"/>
      <c r="T1111"/>
      <c r="U1111"/>
      <c r="V1111"/>
      <c r="W1111"/>
      <c r="X1111"/>
      <c r="Y1111"/>
    </row>
    <row r="1112" spans="13:25" x14ac:dyDescent="0.35">
      <c r="M1112"/>
      <c r="N1112"/>
      <c r="O1112"/>
      <c r="P1112"/>
      <c r="Q1112"/>
      <c r="R1112"/>
      <c r="S1112"/>
      <c r="T1112"/>
      <c r="U1112"/>
      <c r="V1112"/>
      <c r="W1112"/>
      <c r="X1112"/>
      <c r="Y1112"/>
    </row>
    <row r="1113" spans="13:25" x14ac:dyDescent="0.35">
      <c r="M1113"/>
      <c r="N1113"/>
      <c r="O1113"/>
      <c r="P1113"/>
      <c r="Q1113"/>
      <c r="R1113"/>
      <c r="S1113"/>
      <c r="T1113"/>
      <c r="U1113"/>
      <c r="V1113"/>
      <c r="W1113"/>
      <c r="X1113"/>
      <c r="Y1113"/>
    </row>
    <row r="1114" spans="13:25" x14ac:dyDescent="0.35">
      <c r="M1114"/>
      <c r="N1114"/>
      <c r="O1114"/>
      <c r="P1114"/>
      <c r="Q1114"/>
      <c r="R1114"/>
      <c r="S1114"/>
      <c r="T1114"/>
      <c r="U1114"/>
      <c r="V1114"/>
      <c r="W1114"/>
      <c r="X1114"/>
      <c r="Y1114"/>
    </row>
    <row r="1115" spans="13:25" x14ac:dyDescent="0.35">
      <c r="M1115"/>
      <c r="N1115"/>
      <c r="O1115"/>
      <c r="P1115"/>
      <c r="Q1115"/>
      <c r="R1115"/>
      <c r="S1115"/>
      <c r="T1115"/>
      <c r="U1115"/>
      <c r="V1115"/>
      <c r="W1115"/>
      <c r="X1115"/>
      <c r="Y1115"/>
    </row>
    <row r="1116" spans="13:25" x14ac:dyDescent="0.35">
      <c r="M1116"/>
      <c r="N1116"/>
      <c r="O1116"/>
      <c r="P1116"/>
      <c r="Q1116"/>
      <c r="R1116"/>
      <c r="S1116"/>
      <c r="T1116"/>
      <c r="U1116"/>
      <c r="V1116"/>
      <c r="W1116"/>
      <c r="X1116"/>
      <c r="Y1116"/>
    </row>
    <row r="1117" spans="13:25" x14ac:dyDescent="0.35">
      <c r="M1117"/>
      <c r="N1117"/>
      <c r="O1117"/>
      <c r="P1117"/>
      <c r="Q1117"/>
      <c r="R1117"/>
      <c r="S1117"/>
      <c r="T1117"/>
      <c r="U1117"/>
      <c r="V1117"/>
      <c r="W1117"/>
      <c r="X1117"/>
      <c r="Y1117"/>
    </row>
    <row r="1118" spans="13:25" x14ac:dyDescent="0.35">
      <c r="M1118"/>
      <c r="N1118"/>
      <c r="O1118"/>
      <c r="P1118"/>
      <c r="Q1118"/>
      <c r="R1118"/>
      <c r="S1118"/>
      <c r="T1118"/>
      <c r="U1118"/>
      <c r="V1118"/>
      <c r="W1118"/>
      <c r="X1118"/>
      <c r="Y1118"/>
    </row>
    <row r="1119" spans="13:25" x14ac:dyDescent="0.35">
      <c r="M1119"/>
      <c r="N1119"/>
      <c r="O1119"/>
      <c r="P1119"/>
      <c r="Q1119"/>
      <c r="R1119"/>
      <c r="S1119"/>
      <c r="T1119"/>
      <c r="U1119"/>
      <c r="V1119"/>
      <c r="W1119"/>
      <c r="X1119"/>
      <c r="Y1119"/>
    </row>
    <row r="1120" spans="13:25" x14ac:dyDescent="0.35">
      <c r="M1120"/>
      <c r="N1120"/>
      <c r="O1120"/>
      <c r="P1120"/>
      <c r="Q1120"/>
      <c r="R1120"/>
      <c r="S1120"/>
      <c r="T1120"/>
      <c r="U1120"/>
      <c r="V1120"/>
      <c r="W1120"/>
      <c r="X1120"/>
      <c r="Y1120"/>
    </row>
    <row r="1121" spans="13:25" x14ac:dyDescent="0.35">
      <c r="M1121"/>
      <c r="N1121"/>
      <c r="O1121"/>
      <c r="P1121"/>
      <c r="Q1121"/>
      <c r="R1121"/>
      <c r="S1121"/>
      <c r="T1121"/>
      <c r="U1121"/>
      <c r="V1121"/>
      <c r="W1121"/>
      <c r="X1121"/>
      <c r="Y1121"/>
    </row>
    <row r="1122" spans="13:25" x14ac:dyDescent="0.35">
      <c r="M1122"/>
      <c r="N1122"/>
      <c r="O1122"/>
      <c r="P1122"/>
      <c r="Q1122"/>
      <c r="R1122"/>
      <c r="S1122"/>
      <c r="T1122"/>
      <c r="U1122"/>
      <c r="V1122"/>
      <c r="W1122"/>
      <c r="X1122"/>
      <c r="Y1122"/>
    </row>
    <row r="1123" spans="13:25" x14ac:dyDescent="0.35">
      <c r="M1123"/>
      <c r="N1123"/>
      <c r="O1123"/>
      <c r="P1123"/>
      <c r="Q1123"/>
      <c r="R1123"/>
      <c r="S1123"/>
      <c r="T1123"/>
      <c r="U1123"/>
      <c r="V1123"/>
      <c r="W1123"/>
      <c r="X1123"/>
      <c r="Y1123"/>
    </row>
    <row r="1124" spans="13:25" x14ac:dyDescent="0.35">
      <c r="M1124"/>
      <c r="N1124"/>
      <c r="O1124"/>
      <c r="P1124"/>
      <c r="Q1124"/>
      <c r="R1124"/>
      <c r="S1124"/>
      <c r="T1124"/>
      <c r="U1124"/>
      <c r="V1124"/>
      <c r="W1124"/>
      <c r="X1124"/>
      <c r="Y1124"/>
    </row>
    <row r="1125" spans="13:25" x14ac:dyDescent="0.35">
      <c r="M1125"/>
      <c r="N1125"/>
      <c r="O1125"/>
      <c r="P1125"/>
      <c r="Q1125"/>
      <c r="R1125"/>
      <c r="S1125"/>
      <c r="T1125"/>
      <c r="U1125"/>
      <c r="V1125"/>
      <c r="W1125"/>
      <c r="X1125"/>
      <c r="Y1125"/>
    </row>
    <row r="1126" spans="13:25" x14ac:dyDescent="0.35">
      <c r="M1126"/>
      <c r="N1126"/>
      <c r="O1126"/>
      <c r="P1126"/>
      <c r="Q1126"/>
      <c r="R1126"/>
      <c r="S1126"/>
      <c r="T1126"/>
      <c r="U1126"/>
      <c r="V1126"/>
      <c r="W1126"/>
      <c r="X1126"/>
      <c r="Y1126"/>
    </row>
    <row r="1127" spans="13:25" x14ac:dyDescent="0.35">
      <c r="M1127"/>
      <c r="N1127"/>
      <c r="O1127"/>
      <c r="P1127"/>
      <c r="Q1127"/>
      <c r="R1127"/>
      <c r="S1127"/>
      <c r="T1127"/>
      <c r="U1127"/>
      <c r="V1127"/>
      <c r="W1127"/>
      <c r="X1127"/>
      <c r="Y1127"/>
    </row>
    <row r="1128" spans="13:25" x14ac:dyDescent="0.35">
      <c r="M1128"/>
      <c r="N1128"/>
      <c r="O1128"/>
      <c r="P1128"/>
      <c r="Q1128"/>
      <c r="R1128"/>
      <c r="S1128"/>
      <c r="T1128"/>
      <c r="U1128"/>
      <c r="V1128"/>
      <c r="W1128"/>
      <c r="X1128"/>
      <c r="Y1128"/>
    </row>
    <row r="1129" spans="13:25" x14ac:dyDescent="0.35">
      <c r="M1129"/>
      <c r="N1129"/>
      <c r="O1129"/>
      <c r="P1129"/>
      <c r="Q1129"/>
      <c r="R1129"/>
      <c r="S1129"/>
      <c r="T1129"/>
      <c r="U1129"/>
      <c r="V1129"/>
      <c r="W1129"/>
      <c r="X1129"/>
      <c r="Y1129"/>
    </row>
    <row r="1130" spans="13:25" x14ac:dyDescent="0.35">
      <c r="M1130"/>
      <c r="N1130"/>
      <c r="O1130"/>
      <c r="P1130"/>
      <c r="Q1130"/>
      <c r="R1130"/>
      <c r="S1130"/>
      <c r="T1130"/>
      <c r="U1130"/>
      <c r="V1130"/>
      <c r="W1130"/>
      <c r="X1130"/>
      <c r="Y1130"/>
    </row>
    <row r="1131" spans="13:25" x14ac:dyDescent="0.35">
      <c r="M1131"/>
      <c r="N1131"/>
      <c r="O1131"/>
      <c r="P1131"/>
      <c r="Q1131"/>
      <c r="R1131"/>
      <c r="S1131"/>
      <c r="T1131"/>
      <c r="U1131"/>
      <c r="V1131"/>
      <c r="W1131"/>
      <c r="X1131"/>
      <c r="Y1131"/>
    </row>
    <row r="1132" spans="13:25" x14ac:dyDescent="0.35">
      <c r="M1132"/>
      <c r="N1132"/>
      <c r="O1132"/>
      <c r="P1132"/>
      <c r="Q1132"/>
      <c r="R1132"/>
      <c r="S1132"/>
      <c r="T1132"/>
      <c r="U1132"/>
      <c r="V1132"/>
      <c r="W1132"/>
      <c r="X1132"/>
      <c r="Y1132"/>
    </row>
    <row r="1133" spans="13:25" x14ac:dyDescent="0.35">
      <c r="M1133"/>
      <c r="N1133"/>
      <c r="O1133"/>
      <c r="P1133"/>
      <c r="Q1133"/>
      <c r="R1133"/>
      <c r="S1133"/>
      <c r="T1133"/>
      <c r="U1133"/>
      <c r="V1133"/>
      <c r="W1133"/>
      <c r="X1133"/>
      <c r="Y1133"/>
    </row>
    <row r="1134" spans="13:25" x14ac:dyDescent="0.35">
      <c r="M1134"/>
      <c r="N1134"/>
      <c r="O1134"/>
      <c r="P1134"/>
      <c r="Q1134"/>
      <c r="R1134"/>
      <c r="S1134"/>
      <c r="T1134"/>
      <c r="U1134"/>
      <c r="V1134"/>
      <c r="W1134"/>
      <c r="X1134"/>
      <c r="Y1134"/>
    </row>
    <row r="1135" spans="13:25" x14ac:dyDescent="0.35">
      <c r="M1135"/>
      <c r="N1135"/>
      <c r="O1135"/>
      <c r="P1135"/>
      <c r="Q1135"/>
      <c r="R1135"/>
      <c r="S1135"/>
      <c r="T1135"/>
      <c r="U1135"/>
      <c r="V1135"/>
      <c r="W1135"/>
      <c r="X1135"/>
      <c r="Y1135"/>
    </row>
    <row r="1136" spans="13:25" x14ac:dyDescent="0.35">
      <c r="M1136"/>
      <c r="N1136"/>
      <c r="O1136"/>
      <c r="P1136"/>
      <c r="Q1136"/>
      <c r="R1136"/>
      <c r="S1136"/>
      <c r="T1136"/>
      <c r="U1136"/>
      <c r="V1136"/>
      <c r="W1136"/>
      <c r="X1136"/>
      <c r="Y1136"/>
    </row>
    <row r="1137" spans="13:25" x14ac:dyDescent="0.35">
      <c r="M1137"/>
      <c r="N1137"/>
      <c r="O1137"/>
      <c r="P1137"/>
      <c r="Q1137"/>
      <c r="R1137"/>
      <c r="S1137"/>
      <c r="T1137"/>
      <c r="U1137"/>
      <c r="V1137"/>
      <c r="W1137"/>
      <c r="X1137"/>
      <c r="Y1137"/>
    </row>
    <row r="1138" spans="13:25" x14ac:dyDescent="0.35">
      <c r="M1138"/>
      <c r="N1138"/>
      <c r="O1138"/>
      <c r="P1138"/>
      <c r="Q1138"/>
      <c r="R1138"/>
      <c r="S1138"/>
      <c r="T1138"/>
      <c r="U1138"/>
      <c r="V1138"/>
      <c r="W1138"/>
      <c r="X1138"/>
      <c r="Y1138"/>
    </row>
    <row r="1139" spans="13:25" x14ac:dyDescent="0.35">
      <c r="M1139"/>
      <c r="N1139"/>
      <c r="O1139"/>
      <c r="P1139"/>
      <c r="Q1139"/>
      <c r="R1139"/>
      <c r="S1139"/>
      <c r="T1139"/>
      <c r="U1139"/>
      <c r="V1139"/>
      <c r="W1139"/>
      <c r="X1139"/>
      <c r="Y1139"/>
    </row>
    <row r="1140" spans="13:25" x14ac:dyDescent="0.35">
      <c r="M1140"/>
      <c r="N1140"/>
      <c r="O1140"/>
      <c r="P1140"/>
      <c r="Q1140"/>
      <c r="R1140"/>
      <c r="S1140"/>
      <c r="T1140"/>
      <c r="U1140"/>
      <c r="V1140"/>
      <c r="W1140"/>
      <c r="X1140"/>
      <c r="Y1140"/>
    </row>
    <row r="1141" spans="13:25" x14ac:dyDescent="0.35">
      <c r="M1141"/>
      <c r="N1141"/>
      <c r="O1141"/>
      <c r="P1141"/>
      <c r="Q1141"/>
      <c r="R1141"/>
      <c r="S1141"/>
      <c r="T1141"/>
      <c r="U1141"/>
      <c r="V1141"/>
      <c r="W1141"/>
      <c r="X1141"/>
      <c r="Y1141"/>
    </row>
    <row r="1142" spans="13:25" x14ac:dyDescent="0.35">
      <c r="M1142"/>
      <c r="N1142"/>
      <c r="O1142"/>
      <c r="P1142"/>
      <c r="Q1142"/>
      <c r="R1142"/>
      <c r="S1142"/>
      <c r="T1142"/>
      <c r="U1142"/>
      <c r="V1142"/>
      <c r="W1142"/>
      <c r="X1142"/>
      <c r="Y1142"/>
    </row>
    <row r="1143" spans="13:25" x14ac:dyDescent="0.35">
      <c r="M1143"/>
      <c r="N1143"/>
      <c r="O1143"/>
      <c r="P1143"/>
      <c r="Q1143"/>
      <c r="R1143"/>
      <c r="S1143"/>
      <c r="T1143"/>
      <c r="U1143"/>
      <c r="V1143"/>
      <c r="W1143"/>
      <c r="X1143"/>
      <c r="Y1143"/>
    </row>
    <row r="1144" spans="13:25" x14ac:dyDescent="0.35">
      <c r="M1144"/>
      <c r="N1144"/>
      <c r="O1144"/>
      <c r="P1144"/>
      <c r="Q1144"/>
      <c r="R1144"/>
      <c r="S1144"/>
      <c r="T1144"/>
      <c r="U1144"/>
      <c r="V1144"/>
      <c r="W1144"/>
      <c r="X1144"/>
      <c r="Y1144"/>
    </row>
    <row r="1145" spans="13:25" x14ac:dyDescent="0.35">
      <c r="M1145"/>
      <c r="N1145"/>
      <c r="O1145"/>
      <c r="P1145"/>
      <c r="Q1145"/>
      <c r="R1145"/>
      <c r="S1145"/>
      <c r="T1145"/>
      <c r="U1145"/>
      <c r="V1145"/>
      <c r="W1145"/>
      <c r="X1145"/>
      <c r="Y1145"/>
    </row>
    <row r="1146" spans="13:25" x14ac:dyDescent="0.35">
      <c r="M1146"/>
      <c r="N1146"/>
      <c r="O1146"/>
      <c r="P1146"/>
      <c r="Q1146"/>
      <c r="R1146"/>
      <c r="S1146"/>
      <c r="T1146"/>
      <c r="U1146"/>
      <c r="V1146"/>
      <c r="W1146"/>
      <c r="X1146"/>
      <c r="Y1146"/>
    </row>
    <row r="1147" spans="13:25" x14ac:dyDescent="0.35">
      <c r="M1147"/>
      <c r="N1147"/>
      <c r="O1147"/>
      <c r="P1147"/>
      <c r="Q1147"/>
      <c r="R1147"/>
      <c r="S1147"/>
      <c r="T1147"/>
      <c r="U1147"/>
      <c r="V1147"/>
      <c r="W1147"/>
      <c r="X1147"/>
      <c r="Y1147"/>
    </row>
    <row r="1148" spans="13:25" x14ac:dyDescent="0.35">
      <c r="M1148"/>
      <c r="N1148"/>
      <c r="O1148"/>
      <c r="P1148"/>
      <c r="Q1148"/>
      <c r="R1148"/>
      <c r="S1148"/>
      <c r="T1148"/>
      <c r="U1148"/>
      <c r="V1148"/>
      <c r="W1148"/>
      <c r="X1148"/>
      <c r="Y1148"/>
    </row>
    <row r="1149" spans="13:25" x14ac:dyDescent="0.35">
      <c r="M1149"/>
      <c r="N1149"/>
      <c r="O1149"/>
      <c r="P1149"/>
      <c r="Q1149"/>
      <c r="R1149"/>
      <c r="S1149"/>
      <c r="T1149"/>
      <c r="U1149"/>
      <c r="V1149"/>
      <c r="W1149"/>
      <c r="X1149"/>
      <c r="Y1149"/>
    </row>
    <row r="1150" spans="13:25" x14ac:dyDescent="0.35">
      <c r="M1150"/>
      <c r="N1150"/>
      <c r="O1150"/>
      <c r="P1150"/>
      <c r="Q1150"/>
      <c r="R1150"/>
      <c r="S1150"/>
      <c r="T1150"/>
      <c r="U1150"/>
      <c r="V1150"/>
      <c r="W1150"/>
      <c r="X1150"/>
      <c r="Y1150"/>
    </row>
    <row r="1151" spans="13:25" x14ac:dyDescent="0.35">
      <c r="M1151"/>
      <c r="N1151"/>
      <c r="O1151"/>
      <c r="P1151"/>
      <c r="Q1151"/>
      <c r="R1151"/>
      <c r="S1151"/>
      <c r="T1151"/>
      <c r="U1151"/>
      <c r="V1151"/>
      <c r="W1151"/>
      <c r="X1151"/>
      <c r="Y1151"/>
    </row>
    <row r="1152" spans="13:25" x14ac:dyDescent="0.35">
      <c r="M1152"/>
      <c r="N1152"/>
      <c r="O1152"/>
      <c r="P1152"/>
      <c r="Q1152"/>
      <c r="R1152"/>
      <c r="S1152"/>
      <c r="T1152"/>
      <c r="U1152"/>
      <c r="V1152"/>
      <c r="W1152"/>
      <c r="X1152"/>
      <c r="Y1152"/>
    </row>
    <row r="1153" spans="13:25" x14ac:dyDescent="0.35">
      <c r="M1153"/>
      <c r="N1153"/>
      <c r="O1153"/>
      <c r="P1153"/>
      <c r="Q1153"/>
      <c r="R1153"/>
      <c r="S1153"/>
      <c r="T1153"/>
      <c r="U1153"/>
      <c r="V1153"/>
      <c r="W1153"/>
      <c r="X1153"/>
      <c r="Y1153"/>
    </row>
    <row r="1154" spans="13:25" x14ac:dyDescent="0.35">
      <c r="M1154"/>
      <c r="N1154"/>
      <c r="O1154"/>
      <c r="P1154"/>
      <c r="Q1154"/>
      <c r="R1154"/>
      <c r="S1154"/>
      <c r="T1154"/>
      <c r="U1154"/>
      <c r="V1154"/>
      <c r="W1154"/>
      <c r="X1154"/>
      <c r="Y1154"/>
    </row>
    <row r="1155" spans="13:25" x14ac:dyDescent="0.35">
      <c r="M1155"/>
      <c r="N1155"/>
      <c r="O1155"/>
      <c r="P1155"/>
      <c r="Q1155"/>
      <c r="R1155"/>
      <c r="S1155"/>
      <c r="T1155"/>
      <c r="U1155"/>
      <c r="V1155"/>
      <c r="W1155"/>
      <c r="X1155"/>
      <c r="Y1155"/>
    </row>
    <row r="1156" spans="13:25" x14ac:dyDescent="0.35">
      <c r="M1156"/>
      <c r="N1156"/>
      <c r="O1156"/>
      <c r="P1156"/>
      <c r="Q1156"/>
      <c r="R1156"/>
      <c r="S1156"/>
      <c r="T1156"/>
      <c r="U1156"/>
      <c r="V1156"/>
      <c r="W1156"/>
      <c r="X1156"/>
      <c r="Y1156"/>
    </row>
    <row r="1157" spans="13:25" x14ac:dyDescent="0.35">
      <c r="M1157"/>
      <c r="N1157"/>
      <c r="O1157"/>
      <c r="P1157"/>
      <c r="Q1157"/>
      <c r="R1157"/>
      <c r="S1157"/>
      <c r="T1157"/>
      <c r="U1157"/>
      <c r="V1157"/>
      <c r="W1157"/>
      <c r="X1157"/>
      <c r="Y1157"/>
    </row>
    <row r="1158" spans="13:25" x14ac:dyDescent="0.35">
      <c r="M1158"/>
      <c r="N1158"/>
      <c r="O1158"/>
      <c r="P1158"/>
      <c r="Q1158"/>
      <c r="R1158"/>
      <c r="S1158"/>
      <c r="T1158"/>
      <c r="U1158"/>
      <c r="V1158"/>
      <c r="W1158"/>
      <c r="X1158"/>
      <c r="Y1158"/>
    </row>
    <row r="1159" spans="13:25" x14ac:dyDescent="0.35">
      <c r="M1159"/>
      <c r="N1159"/>
      <c r="O1159"/>
      <c r="P1159"/>
      <c r="Q1159"/>
      <c r="R1159"/>
      <c r="S1159"/>
      <c r="T1159"/>
      <c r="U1159"/>
      <c r="V1159"/>
      <c r="W1159"/>
      <c r="X1159"/>
      <c r="Y1159"/>
    </row>
    <row r="1160" spans="13:25" x14ac:dyDescent="0.35">
      <c r="M1160"/>
      <c r="N1160"/>
      <c r="O1160"/>
      <c r="P1160"/>
      <c r="Q1160"/>
      <c r="R1160"/>
      <c r="S1160"/>
      <c r="T1160"/>
      <c r="U1160"/>
      <c r="V1160"/>
      <c r="W1160"/>
      <c r="X1160"/>
      <c r="Y1160"/>
    </row>
    <row r="1161" spans="13:25" x14ac:dyDescent="0.35">
      <c r="M1161"/>
      <c r="N1161"/>
      <c r="O1161"/>
      <c r="P1161"/>
      <c r="Q1161"/>
      <c r="R1161"/>
      <c r="S1161"/>
      <c r="T1161"/>
      <c r="U1161"/>
      <c r="V1161"/>
      <c r="W1161"/>
      <c r="X1161"/>
      <c r="Y1161"/>
    </row>
    <row r="1162" spans="13:25" x14ac:dyDescent="0.35">
      <c r="M1162"/>
      <c r="N1162"/>
      <c r="O1162"/>
      <c r="P1162"/>
      <c r="Q1162"/>
      <c r="R1162"/>
      <c r="S1162"/>
      <c r="T1162"/>
      <c r="U1162"/>
      <c r="V1162"/>
      <c r="W1162"/>
      <c r="X1162"/>
      <c r="Y1162"/>
    </row>
    <row r="1163" spans="13:25" x14ac:dyDescent="0.35">
      <c r="M1163"/>
      <c r="N1163"/>
      <c r="O1163"/>
      <c r="P1163"/>
      <c r="Q1163"/>
      <c r="R1163"/>
      <c r="S1163"/>
      <c r="T1163"/>
      <c r="U1163"/>
      <c r="V1163"/>
      <c r="W1163"/>
      <c r="X1163"/>
      <c r="Y1163"/>
    </row>
    <row r="1164" spans="13:25" x14ac:dyDescent="0.35">
      <c r="M1164"/>
      <c r="N1164"/>
      <c r="O1164"/>
      <c r="P1164"/>
      <c r="Q1164"/>
      <c r="R1164"/>
      <c r="S1164"/>
      <c r="T1164"/>
      <c r="U1164"/>
      <c r="V1164"/>
      <c r="W1164"/>
      <c r="X1164"/>
      <c r="Y1164"/>
    </row>
    <row r="1165" spans="13:25" x14ac:dyDescent="0.35">
      <c r="M1165"/>
      <c r="N1165"/>
      <c r="O1165"/>
      <c r="P1165"/>
      <c r="Q1165"/>
      <c r="R1165"/>
      <c r="S1165"/>
      <c r="T1165"/>
      <c r="U1165"/>
      <c r="V1165"/>
      <c r="W1165"/>
      <c r="X1165"/>
      <c r="Y1165"/>
    </row>
    <row r="1166" spans="13:25" x14ac:dyDescent="0.35">
      <c r="M1166"/>
      <c r="N1166"/>
      <c r="O1166"/>
      <c r="P1166"/>
      <c r="Q1166"/>
      <c r="R1166"/>
      <c r="S1166"/>
      <c r="T1166"/>
      <c r="U1166"/>
      <c r="V1166"/>
      <c r="W1166"/>
      <c r="X1166"/>
      <c r="Y1166"/>
    </row>
    <row r="1167" spans="13:25" x14ac:dyDescent="0.35">
      <c r="M1167"/>
      <c r="N1167"/>
      <c r="O1167"/>
      <c r="P1167"/>
      <c r="Q1167"/>
      <c r="R1167"/>
      <c r="S1167"/>
      <c r="T1167"/>
      <c r="U1167"/>
      <c r="V1167"/>
      <c r="W1167"/>
      <c r="X1167"/>
      <c r="Y1167"/>
    </row>
    <row r="1168" spans="13:25" x14ac:dyDescent="0.35">
      <c r="M1168"/>
      <c r="N1168"/>
      <c r="O1168"/>
      <c r="P1168"/>
      <c r="Q1168"/>
      <c r="R1168"/>
      <c r="S1168"/>
      <c r="T1168"/>
      <c r="U1168"/>
      <c r="V1168"/>
      <c r="W1168"/>
      <c r="X1168"/>
      <c r="Y1168"/>
    </row>
    <row r="1169" spans="13:25" x14ac:dyDescent="0.35">
      <c r="M1169"/>
      <c r="N1169"/>
      <c r="O1169"/>
      <c r="P1169"/>
      <c r="Q1169"/>
      <c r="R1169"/>
      <c r="S1169"/>
      <c r="T1169"/>
      <c r="U1169"/>
      <c r="V1169"/>
      <c r="W1169"/>
      <c r="X1169"/>
      <c r="Y1169"/>
    </row>
    <row r="1170" spans="13:25" x14ac:dyDescent="0.35">
      <c r="M1170"/>
      <c r="N1170"/>
      <c r="O1170"/>
      <c r="P1170"/>
      <c r="Q1170"/>
      <c r="R1170"/>
      <c r="S1170"/>
      <c r="T1170"/>
      <c r="U1170"/>
      <c r="V1170"/>
      <c r="W1170"/>
      <c r="X1170"/>
      <c r="Y1170"/>
    </row>
    <row r="1171" spans="13:25" x14ac:dyDescent="0.35">
      <c r="M1171"/>
      <c r="N1171"/>
      <c r="O1171"/>
      <c r="P1171"/>
      <c r="Q1171"/>
      <c r="R1171"/>
      <c r="S1171"/>
      <c r="T1171"/>
      <c r="U1171"/>
      <c r="V1171"/>
      <c r="W1171"/>
      <c r="X1171"/>
      <c r="Y1171"/>
    </row>
    <row r="1172" spans="13:25" x14ac:dyDescent="0.35">
      <c r="M1172"/>
      <c r="N1172"/>
      <c r="O1172"/>
      <c r="P1172"/>
      <c r="Q1172"/>
      <c r="R1172"/>
      <c r="S1172"/>
      <c r="T1172"/>
      <c r="U1172"/>
      <c r="V1172"/>
      <c r="W1172"/>
      <c r="X1172"/>
      <c r="Y1172"/>
    </row>
    <row r="1173" spans="13:25" x14ac:dyDescent="0.35">
      <c r="M1173"/>
      <c r="N1173"/>
      <c r="O1173"/>
      <c r="P1173"/>
      <c r="Q1173"/>
      <c r="R1173"/>
      <c r="S1173"/>
      <c r="T1173"/>
      <c r="U1173"/>
      <c r="V1173"/>
      <c r="W1173"/>
      <c r="X1173"/>
      <c r="Y1173"/>
    </row>
    <row r="1174" spans="13:25" x14ac:dyDescent="0.35">
      <c r="M1174"/>
      <c r="N1174"/>
      <c r="O1174"/>
      <c r="P1174"/>
      <c r="Q1174"/>
      <c r="R1174"/>
      <c r="S1174"/>
      <c r="T1174"/>
      <c r="U1174"/>
      <c r="V1174"/>
      <c r="W1174"/>
      <c r="X1174"/>
      <c r="Y1174"/>
    </row>
    <row r="1175" spans="13:25" x14ac:dyDescent="0.35">
      <c r="M1175"/>
      <c r="N1175"/>
      <c r="O1175"/>
      <c r="P1175"/>
      <c r="Q1175"/>
      <c r="R1175"/>
      <c r="S1175"/>
      <c r="T1175"/>
      <c r="U1175"/>
      <c r="V1175"/>
      <c r="W1175"/>
      <c r="X1175"/>
      <c r="Y1175"/>
    </row>
    <row r="1176" spans="13:25" x14ac:dyDescent="0.35">
      <c r="M1176"/>
      <c r="N1176"/>
      <c r="O1176"/>
      <c r="P1176"/>
      <c r="Q1176"/>
      <c r="R1176"/>
      <c r="S1176"/>
      <c r="T1176"/>
      <c r="U1176"/>
      <c r="V1176"/>
      <c r="W1176"/>
      <c r="X1176"/>
      <c r="Y1176"/>
    </row>
    <row r="1177" spans="13:25" x14ac:dyDescent="0.35">
      <c r="M1177"/>
      <c r="N1177"/>
      <c r="O1177"/>
      <c r="P1177"/>
      <c r="Q1177"/>
      <c r="R1177"/>
      <c r="S1177"/>
      <c r="T1177"/>
      <c r="U1177"/>
      <c r="V1177"/>
      <c r="W1177"/>
      <c r="X1177"/>
      <c r="Y1177"/>
    </row>
    <row r="1178" spans="13:25" x14ac:dyDescent="0.35">
      <c r="M1178"/>
      <c r="N1178"/>
      <c r="O1178"/>
      <c r="P1178"/>
      <c r="Q1178"/>
      <c r="R1178"/>
      <c r="S1178"/>
      <c r="T1178"/>
      <c r="U1178"/>
      <c r="V1178"/>
      <c r="W1178"/>
      <c r="X1178"/>
      <c r="Y1178"/>
    </row>
    <row r="1179" spans="13:25" x14ac:dyDescent="0.35">
      <c r="M1179"/>
      <c r="N1179"/>
      <c r="O1179"/>
      <c r="P1179"/>
      <c r="Q1179"/>
      <c r="R1179"/>
      <c r="S1179"/>
      <c r="T1179"/>
      <c r="U1179"/>
      <c r="V1179"/>
      <c r="W1179"/>
      <c r="X1179"/>
      <c r="Y1179"/>
    </row>
    <row r="1180" spans="13:25" x14ac:dyDescent="0.35">
      <c r="M1180"/>
      <c r="N1180"/>
      <c r="O1180"/>
      <c r="P1180"/>
      <c r="Q1180"/>
      <c r="R1180"/>
      <c r="S1180"/>
      <c r="T1180"/>
      <c r="U1180"/>
      <c r="V1180"/>
      <c r="W1180"/>
      <c r="X1180"/>
      <c r="Y1180"/>
    </row>
    <row r="1181" spans="13:25" x14ac:dyDescent="0.35">
      <c r="M1181"/>
      <c r="N1181"/>
      <c r="O1181"/>
      <c r="P1181"/>
      <c r="Q1181"/>
      <c r="R1181"/>
      <c r="S1181"/>
      <c r="T1181"/>
      <c r="U1181"/>
      <c r="V1181"/>
      <c r="W1181"/>
      <c r="X1181"/>
      <c r="Y1181"/>
    </row>
    <row r="1182" spans="13:25" x14ac:dyDescent="0.35">
      <c r="M1182"/>
      <c r="N1182"/>
      <c r="O1182"/>
      <c r="P1182"/>
      <c r="Q1182"/>
      <c r="R1182"/>
      <c r="S1182"/>
      <c r="T1182"/>
      <c r="U1182"/>
      <c r="V1182"/>
      <c r="W1182"/>
      <c r="X1182"/>
      <c r="Y1182"/>
    </row>
    <row r="1183" spans="13:25" x14ac:dyDescent="0.35">
      <c r="M1183"/>
      <c r="N1183"/>
      <c r="O1183"/>
      <c r="P1183"/>
      <c r="Q1183"/>
      <c r="R1183"/>
      <c r="S1183"/>
      <c r="T1183"/>
      <c r="U1183"/>
      <c r="V1183"/>
      <c r="W1183"/>
      <c r="X1183"/>
      <c r="Y1183"/>
    </row>
    <row r="1184" spans="13:25" x14ac:dyDescent="0.35">
      <c r="M1184"/>
      <c r="N1184"/>
      <c r="O1184"/>
      <c r="P1184"/>
      <c r="Q1184"/>
      <c r="R1184"/>
      <c r="S1184"/>
      <c r="T1184"/>
      <c r="U1184"/>
      <c r="V1184"/>
      <c r="W1184"/>
      <c r="X1184"/>
      <c r="Y1184"/>
    </row>
    <row r="1185" spans="13:25" x14ac:dyDescent="0.35">
      <c r="M1185"/>
      <c r="N1185"/>
      <c r="O1185"/>
      <c r="P1185"/>
      <c r="Q1185"/>
      <c r="R1185"/>
      <c r="S1185"/>
      <c r="T1185"/>
      <c r="U1185"/>
      <c r="V1185"/>
      <c r="W1185"/>
      <c r="X1185"/>
      <c r="Y1185"/>
    </row>
    <row r="1186" spans="13:25" x14ac:dyDescent="0.35">
      <c r="M1186"/>
      <c r="N1186"/>
      <c r="O1186"/>
      <c r="P1186"/>
      <c r="Q1186"/>
      <c r="R1186"/>
      <c r="S1186"/>
      <c r="T1186"/>
      <c r="U1186"/>
      <c r="V1186"/>
      <c r="W1186"/>
      <c r="X1186"/>
      <c r="Y1186"/>
    </row>
    <row r="1187" spans="13:25" x14ac:dyDescent="0.35">
      <c r="M1187"/>
      <c r="N1187"/>
      <c r="O1187"/>
      <c r="P1187"/>
      <c r="Q1187"/>
      <c r="R1187"/>
      <c r="S1187"/>
      <c r="T1187"/>
      <c r="U1187"/>
      <c r="V1187"/>
      <c r="W1187"/>
      <c r="X1187"/>
      <c r="Y1187"/>
    </row>
    <row r="1188" spans="13:25" x14ac:dyDescent="0.35">
      <c r="M1188"/>
      <c r="N1188"/>
      <c r="O1188"/>
      <c r="P1188"/>
      <c r="Q1188"/>
      <c r="R1188"/>
      <c r="S1188"/>
      <c r="T1188"/>
      <c r="U1188"/>
      <c r="V1188"/>
      <c r="W1188"/>
      <c r="X1188"/>
      <c r="Y1188"/>
    </row>
    <row r="1189" spans="13:25" x14ac:dyDescent="0.35">
      <c r="M1189"/>
      <c r="N1189"/>
      <c r="O1189"/>
      <c r="P1189"/>
      <c r="Q1189"/>
      <c r="R1189"/>
      <c r="S1189"/>
      <c r="T1189"/>
      <c r="U1189"/>
      <c r="V1189"/>
      <c r="W1189"/>
      <c r="X1189"/>
      <c r="Y1189"/>
    </row>
    <row r="1190" spans="13:25" x14ac:dyDescent="0.35">
      <c r="M1190"/>
      <c r="N1190"/>
      <c r="O1190"/>
      <c r="P1190"/>
      <c r="Q1190"/>
      <c r="R1190"/>
      <c r="S1190"/>
      <c r="T1190"/>
      <c r="U1190"/>
      <c r="V1190"/>
      <c r="W1190"/>
      <c r="X1190"/>
      <c r="Y1190"/>
    </row>
    <row r="1191" spans="13:25" x14ac:dyDescent="0.35">
      <c r="M1191"/>
      <c r="N1191"/>
      <c r="O1191"/>
      <c r="P1191"/>
      <c r="Q1191"/>
      <c r="R1191"/>
      <c r="S1191"/>
      <c r="T1191"/>
      <c r="U1191"/>
      <c r="V1191"/>
      <c r="W1191"/>
      <c r="X1191"/>
      <c r="Y1191"/>
    </row>
    <row r="1192" spans="13:25" x14ac:dyDescent="0.35">
      <c r="M1192"/>
      <c r="N1192"/>
      <c r="O1192"/>
      <c r="P1192"/>
      <c r="Q1192"/>
      <c r="R1192"/>
      <c r="S1192"/>
      <c r="T1192"/>
      <c r="U1192"/>
      <c r="V1192"/>
      <c r="W1192"/>
      <c r="X1192"/>
      <c r="Y1192"/>
    </row>
    <row r="1193" spans="13:25" x14ac:dyDescent="0.35">
      <c r="M1193"/>
      <c r="N1193"/>
      <c r="O1193"/>
      <c r="P1193"/>
      <c r="Q1193"/>
      <c r="R1193"/>
      <c r="S1193"/>
      <c r="T1193"/>
      <c r="U1193"/>
      <c r="V1193"/>
      <c r="W1193"/>
      <c r="X1193"/>
      <c r="Y1193"/>
    </row>
    <row r="1194" spans="13:25" x14ac:dyDescent="0.35">
      <c r="M1194"/>
      <c r="N1194"/>
      <c r="O1194"/>
      <c r="P1194"/>
      <c r="Q1194"/>
      <c r="R1194"/>
      <c r="S1194"/>
      <c r="T1194"/>
      <c r="U1194"/>
      <c r="V1194"/>
      <c r="W1194"/>
      <c r="X1194"/>
      <c r="Y1194"/>
    </row>
    <row r="1195" spans="13:25" x14ac:dyDescent="0.35">
      <c r="M1195"/>
      <c r="N1195"/>
      <c r="O1195"/>
      <c r="P1195"/>
      <c r="Q1195"/>
      <c r="R1195"/>
      <c r="S1195"/>
      <c r="T1195"/>
      <c r="U1195"/>
      <c r="V1195"/>
      <c r="W1195"/>
      <c r="X1195"/>
      <c r="Y1195"/>
    </row>
    <row r="1196" spans="13:25" x14ac:dyDescent="0.35">
      <c r="M1196"/>
      <c r="N1196"/>
      <c r="O1196"/>
      <c r="P1196"/>
      <c r="Q1196"/>
      <c r="R1196"/>
      <c r="S1196"/>
      <c r="T1196"/>
      <c r="U1196"/>
      <c r="V1196"/>
      <c r="W1196"/>
      <c r="X1196"/>
      <c r="Y1196"/>
    </row>
    <row r="1197" spans="13:25" x14ac:dyDescent="0.35">
      <c r="M1197"/>
      <c r="N1197"/>
      <c r="O1197"/>
      <c r="P1197"/>
      <c r="Q1197"/>
      <c r="R1197"/>
      <c r="S1197"/>
      <c r="T1197"/>
      <c r="U1197"/>
      <c r="V1197"/>
      <c r="W1197"/>
      <c r="X1197"/>
      <c r="Y1197"/>
    </row>
    <row r="1198" spans="13:25" x14ac:dyDescent="0.35">
      <c r="M1198"/>
      <c r="N1198"/>
      <c r="O1198"/>
      <c r="P1198"/>
      <c r="Q1198"/>
      <c r="R1198"/>
      <c r="S1198"/>
      <c r="T1198"/>
      <c r="U1198"/>
      <c r="V1198"/>
      <c r="W1198"/>
      <c r="X1198"/>
      <c r="Y1198"/>
    </row>
    <row r="1199" spans="13:25" x14ac:dyDescent="0.35">
      <c r="M1199"/>
      <c r="N1199"/>
      <c r="O1199"/>
      <c r="P1199"/>
      <c r="Q1199"/>
      <c r="R1199"/>
      <c r="S1199"/>
      <c r="T1199"/>
      <c r="U1199"/>
      <c r="V1199"/>
      <c r="W1199"/>
      <c r="X1199"/>
      <c r="Y1199"/>
    </row>
    <row r="1200" spans="13:25" x14ac:dyDescent="0.35">
      <c r="M1200"/>
      <c r="N1200"/>
      <c r="O1200"/>
      <c r="P1200"/>
      <c r="Q1200"/>
      <c r="R1200"/>
      <c r="S1200"/>
      <c r="T1200"/>
      <c r="U1200"/>
      <c r="V1200"/>
      <c r="W1200"/>
      <c r="X1200"/>
      <c r="Y1200"/>
    </row>
    <row r="1201" spans="13:25" x14ac:dyDescent="0.35">
      <c r="M1201"/>
      <c r="N1201"/>
      <c r="O1201"/>
      <c r="P1201"/>
      <c r="Q1201"/>
      <c r="R1201"/>
      <c r="S1201"/>
      <c r="T1201"/>
      <c r="U1201"/>
      <c r="V1201"/>
      <c r="W1201"/>
      <c r="X1201"/>
      <c r="Y1201"/>
    </row>
    <row r="1202" spans="13:25" x14ac:dyDescent="0.35">
      <c r="M1202"/>
      <c r="N1202"/>
      <c r="O1202"/>
      <c r="P1202"/>
      <c r="Q1202"/>
      <c r="R1202"/>
      <c r="S1202"/>
      <c r="T1202"/>
      <c r="U1202"/>
      <c r="V1202"/>
      <c r="W1202"/>
      <c r="X1202"/>
      <c r="Y1202"/>
    </row>
    <row r="1203" spans="13:25" x14ac:dyDescent="0.35">
      <c r="M1203"/>
      <c r="N1203"/>
      <c r="O1203"/>
      <c r="P1203"/>
      <c r="Q1203"/>
      <c r="R1203"/>
      <c r="S1203"/>
      <c r="T1203"/>
      <c r="U1203"/>
      <c r="V1203"/>
      <c r="W1203"/>
      <c r="X1203"/>
      <c r="Y1203"/>
    </row>
    <row r="1204" spans="13:25" x14ac:dyDescent="0.35">
      <c r="M1204"/>
      <c r="N1204"/>
      <c r="O1204"/>
      <c r="P1204"/>
      <c r="Q1204"/>
      <c r="R1204"/>
      <c r="S1204"/>
      <c r="T1204"/>
      <c r="U1204"/>
      <c r="V1204"/>
      <c r="W1204"/>
      <c r="X1204"/>
      <c r="Y1204"/>
    </row>
    <row r="1205" spans="13:25" x14ac:dyDescent="0.35">
      <c r="M1205"/>
      <c r="N1205"/>
      <c r="O1205"/>
      <c r="P1205"/>
      <c r="Q1205"/>
      <c r="R1205"/>
      <c r="S1205"/>
      <c r="T1205"/>
      <c r="U1205"/>
      <c r="V1205"/>
      <c r="W1205"/>
      <c r="X1205"/>
      <c r="Y1205"/>
    </row>
    <row r="1206" spans="13:25" x14ac:dyDescent="0.35">
      <c r="M1206"/>
      <c r="N1206"/>
      <c r="O1206"/>
      <c r="P1206"/>
      <c r="Q1206"/>
      <c r="R1206"/>
      <c r="S1206"/>
      <c r="T1206"/>
      <c r="U1206"/>
      <c r="V1206"/>
      <c r="W1206"/>
      <c r="X1206"/>
      <c r="Y1206"/>
    </row>
    <row r="1207" spans="13:25" x14ac:dyDescent="0.35">
      <c r="M1207"/>
      <c r="N1207"/>
      <c r="O1207"/>
      <c r="P1207"/>
      <c r="Q1207"/>
      <c r="R1207"/>
      <c r="S1207"/>
      <c r="T1207"/>
      <c r="U1207"/>
      <c r="V1207"/>
      <c r="W1207"/>
      <c r="X1207"/>
      <c r="Y1207"/>
    </row>
    <row r="1208" spans="13:25" x14ac:dyDescent="0.35">
      <c r="M1208"/>
      <c r="N1208"/>
      <c r="O1208"/>
      <c r="P1208"/>
      <c r="Q1208"/>
      <c r="R1208"/>
      <c r="S1208"/>
      <c r="T1208"/>
      <c r="U1208"/>
      <c r="V1208"/>
      <c r="W1208"/>
      <c r="X1208"/>
      <c r="Y1208"/>
    </row>
    <row r="1209" spans="13:25" x14ac:dyDescent="0.35">
      <c r="M1209"/>
      <c r="N1209"/>
      <c r="O1209"/>
      <c r="P1209"/>
      <c r="Q1209"/>
      <c r="R1209"/>
      <c r="S1209"/>
      <c r="T1209"/>
      <c r="U1209"/>
      <c r="V1209"/>
      <c r="W1209"/>
      <c r="X1209"/>
      <c r="Y1209"/>
    </row>
    <row r="1210" spans="13:25" x14ac:dyDescent="0.35">
      <c r="M1210"/>
      <c r="N1210"/>
      <c r="O1210"/>
      <c r="P1210"/>
      <c r="Q1210"/>
      <c r="R1210"/>
      <c r="S1210"/>
      <c r="T1210"/>
      <c r="U1210"/>
      <c r="V1210"/>
      <c r="W1210"/>
      <c r="X1210"/>
      <c r="Y1210"/>
    </row>
    <row r="1211" spans="13:25" x14ac:dyDescent="0.35">
      <c r="M1211"/>
      <c r="N1211"/>
      <c r="O1211"/>
      <c r="P1211"/>
      <c r="Q1211"/>
      <c r="R1211"/>
      <c r="S1211"/>
      <c r="T1211"/>
      <c r="U1211"/>
      <c r="V1211"/>
      <c r="W1211"/>
      <c r="X1211"/>
      <c r="Y1211"/>
    </row>
    <row r="1212" spans="13:25" x14ac:dyDescent="0.35">
      <c r="M1212"/>
      <c r="N1212"/>
      <c r="O1212"/>
      <c r="P1212"/>
      <c r="Q1212"/>
      <c r="R1212"/>
      <c r="S1212"/>
      <c r="T1212"/>
      <c r="U1212"/>
      <c r="V1212"/>
      <c r="W1212"/>
      <c r="X1212"/>
      <c r="Y1212"/>
    </row>
    <row r="1213" spans="13:25" x14ac:dyDescent="0.35">
      <c r="M1213"/>
      <c r="N1213"/>
      <c r="O1213"/>
      <c r="P1213"/>
      <c r="Q1213"/>
      <c r="R1213"/>
      <c r="S1213"/>
      <c r="T1213"/>
      <c r="U1213"/>
      <c r="V1213"/>
      <c r="W1213"/>
      <c r="X1213"/>
      <c r="Y1213"/>
    </row>
    <row r="1214" spans="13:25" x14ac:dyDescent="0.35">
      <c r="M1214"/>
      <c r="N1214"/>
      <c r="O1214"/>
      <c r="P1214"/>
      <c r="Q1214"/>
      <c r="R1214"/>
      <c r="S1214"/>
      <c r="T1214"/>
      <c r="U1214"/>
      <c r="V1214"/>
      <c r="W1214"/>
      <c r="X1214"/>
      <c r="Y1214"/>
    </row>
    <row r="1215" spans="13:25" x14ac:dyDescent="0.35">
      <c r="M1215"/>
      <c r="N1215"/>
      <c r="O1215"/>
      <c r="P1215"/>
      <c r="Q1215"/>
      <c r="R1215"/>
      <c r="S1215"/>
      <c r="T1215"/>
      <c r="U1215"/>
      <c r="V1215"/>
      <c r="W1215"/>
      <c r="X1215"/>
      <c r="Y1215"/>
    </row>
    <row r="1216" spans="13:25" x14ac:dyDescent="0.35">
      <c r="M1216"/>
      <c r="N1216"/>
      <c r="O1216"/>
      <c r="P1216"/>
      <c r="Q1216"/>
      <c r="R1216"/>
      <c r="S1216"/>
      <c r="T1216"/>
      <c r="U1216"/>
      <c r="V1216"/>
      <c r="W1216"/>
      <c r="X1216"/>
      <c r="Y1216"/>
    </row>
    <row r="1217" spans="13:25" x14ac:dyDescent="0.35">
      <c r="M1217"/>
      <c r="N1217"/>
      <c r="O1217"/>
      <c r="P1217"/>
      <c r="Q1217"/>
      <c r="R1217"/>
      <c r="S1217"/>
      <c r="T1217"/>
      <c r="U1217"/>
      <c r="V1217"/>
      <c r="W1217"/>
      <c r="X1217"/>
      <c r="Y1217"/>
    </row>
    <row r="1218" spans="13:25" x14ac:dyDescent="0.35">
      <c r="M1218"/>
      <c r="N1218"/>
      <c r="O1218"/>
      <c r="P1218"/>
      <c r="Q1218"/>
      <c r="R1218"/>
      <c r="S1218"/>
      <c r="T1218"/>
      <c r="U1218"/>
      <c r="V1218"/>
      <c r="W1218"/>
      <c r="X1218"/>
      <c r="Y1218"/>
    </row>
    <row r="1219" spans="13:25" x14ac:dyDescent="0.35">
      <c r="M1219"/>
      <c r="N1219"/>
      <c r="O1219"/>
      <c r="P1219"/>
      <c r="Q1219"/>
      <c r="R1219"/>
      <c r="S1219"/>
      <c r="T1219"/>
      <c r="U1219"/>
      <c r="V1219"/>
      <c r="W1219"/>
      <c r="X1219"/>
      <c r="Y1219"/>
    </row>
    <row r="1220" spans="13:25" x14ac:dyDescent="0.35">
      <c r="M1220"/>
      <c r="N1220"/>
      <c r="O1220"/>
      <c r="P1220"/>
      <c r="Q1220"/>
      <c r="R1220"/>
      <c r="S1220"/>
      <c r="T1220"/>
      <c r="U1220"/>
      <c r="V1220"/>
      <c r="W1220"/>
      <c r="X1220"/>
      <c r="Y1220"/>
    </row>
    <row r="1221" spans="13:25" x14ac:dyDescent="0.35">
      <c r="M1221"/>
      <c r="N1221"/>
      <c r="O1221"/>
      <c r="P1221"/>
      <c r="Q1221"/>
      <c r="R1221"/>
      <c r="S1221"/>
      <c r="T1221"/>
      <c r="U1221"/>
      <c r="V1221"/>
      <c r="W1221"/>
      <c r="X1221"/>
      <c r="Y1221"/>
    </row>
    <row r="1222" spans="13:25" x14ac:dyDescent="0.35">
      <c r="M1222"/>
      <c r="N1222"/>
      <c r="O1222"/>
      <c r="P1222"/>
      <c r="Q1222"/>
      <c r="R1222"/>
      <c r="S1222"/>
      <c r="T1222"/>
      <c r="U1222"/>
      <c r="V1222"/>
      <c r="W1222"/>
      <c r="X1222"/>
      <c r="Y1222"/>
    </row>
    <row r="1223" spans="13:25" x14ac:dyDescent="0.35">
      <c r="M1223"/>
      <c r="N1223"/>
      <c r="O1223"/>
      <c r="P1223"/>
      <c r="Q1223"/>
      <c r="R1223"/>
      <c r="S1223"/>
      <c r="T1223"/>
      <c r="U1223"/>
      <c r="V1223"/>
      <c r="W1223"/>
      <c r="X1223"/>
      <c r="Y1223"/>
    </row>
    <row r="1224" spans="13:25" x14ac:dyDescent="0.35">
      <c r="M1224"/>
      <c r="N1224"/>
      <c r="O1224"/>
      <c r="P1224"/>
      <c r="Q1224"/>
      <c r="R1224"/>
      <c r="S1224"/>
      <c r="T1224"/>
      <c r="U1224"/>
      <c r="V1224"/>
      <c r="W1224"/>
      <c r="X1224"/>
      <c r="Y1224"/>
    </row>
    <row r="1225" spans="13:25" x14ac:dyDescent="0.35">
      <c r="M1225"/>
      <c r="N1225"/>
      <c r="O1225"/>
      <c r="P1225"/>
      <c r="Q1225"/>
      <c r="R1225"/>
      <c r="S1225"/>
      <c r="T1225"/>
      <c r="U1225"/>
      <c r="V1225"/>
      <c r="W1225"/>
      <c r="X1225"/>
      <c r="Y1225"/>
    </row>
    <row r="1226" spans="13:25" x14ac:dyDescent="0.35">
      <c r="M1226"/>
      <c r="N1226"/>
      <c r="O1226"/>
      <c r="P1226"/>
      <c r="Q1226"/>
      <c r="R1226"/>
      <c r="S1226"/>
      <c r="T1226"/>
      <c r="U1226"/>
      <c r="V1226"/>
      <c r="W1226"/>
      <c r="X1226"/>
      <c r="Y1226"/>
    </row>
    <row r="1227" spans="13:25" x14ac:dyDescent="0.35">
      <c r="M1227"/>
      <c r="N1227"/>
      <c r="O1227"/>
      <c r="P1227"/>
      <c r="Q1227"/>
      <c r="R1227"/>
      <c r="S1227"/>
      <c r="T1227"/>
      <c r="U1227"/>
      <c r="V1227"/>
      <c r="W1227"/>
      <c r="X1227"/>
      <c r="Y1227"/>
    </row>
    <row r="1228" spans="13:25" x14ac:dyDescent="0.35">
      <c r="M1228"/>
      <c r="N1228"/>
      <c r="O1228"/>
      <c r="P1228"/>
      <c r="Q1228"/>
      <c r="R1228"/>
      <c r="S1228"/>
      <c r="T1228"/>
      <c r="U1228"/>
      <c r="V1228"/>
      <c r="W1228"/>
      <c r="X1228"/>
      <c r="Y1228"/>
    </row>
    <row r="1229" spans="13:25" x14ac:dyDescent="0.35">
      <c r="M1229"/>
      <c r="N1229"/>
      <c r="O1229"/>
      <c r="P1229"/>
      <c r="Q1229"/>
      <c r="R1229"/>
      <c r="S1229"/>
      <c r="T1229"/>
      <c r="U1229"/>
      <c r="V1229"/>
      <c r="W1229"/>
      <c r="X1229"/>
      <c r="Y1229"/>
    </row>
    <row r="1230" spans="13:25" x14ac:dyDescent="0.35">
      <c r="M1230"/>
      <c r="N1230"/>
      <c r="O1230"/>
      <c r="P1230"/>
      <c r="Q1230"/>
      <c r="R1230"/>
      <c r="S1230"/>
      <c r="T1230"/>
      <c r="U1230"/>
      <c r="V1230"/>
      <c r="W1230"/>
      <c r="X1230"/>
      <c r="Y1230"/>
    </row>
    <row r="1231" spans="13:25" x14ac:dyDescent="0.35">
      <c r="M1231"/>
      <c r="N1231"/>
      <c r="O1231"/>
      <c r="P1231"/>
      <c r="Q1231"/>
      <c r="R1231"/>
      <c r="S1231"/>
      <c r="T1231"/>
      <c r="U1231"/>
      <c r="V1231"/>
      <c r="W1231"/>
      <c r="X1231"/>
      <c r="Y1231"/>
    </row>
    <row r="1232" spans="13:25" x14ac:dyDescent="0.35">
      <c r="M1232"/>
      <c r="N1232"/>
      <c r="O1232"/>
      <c r="P1232"/>
      <c r="Q1232"/>
      <c r="R1232"/>
      <c r="S1232"/>
      <c r="T1232"/>
      <c r="U1232"/>
      <c r="V1232"/>
      <c r="W1232"/>
      <c r="X1232"/>
      <c r="Y1232"/>
    </row>
    <row r="1233" spans="13:25" x14ac:dyDescent="0.35">
      <c r="M1233"/>
      <c r="N1233"/>
      <c r="O1233"/>
      <c r="P1233"/>
      <c r="Q1233"/>
      <c r="R1233"/>
      <c r="S1233"/>
      <c r="T1233"/>
      <c r="U1233"/>
      <c r="V1233"/>
      <c r="W1233"/>
      <c r="X1233"/>
      <c r="Y1233"/>
    </row>
    <row r="1234" spans="13:25" x14ac:dyDescent="0.35">
      <c r="M1234"/>
      <c r="N1234"/>
      <c r="O1234"/>
      <c r="P1234"/>
      <c r="Q1234"/>
      <c r="R1234"/>
      <c r="S1234"/>
      <c r="T1234"/>
      <c r="U1234"/>
      <c r="V1234"/>
      <c r="W1234"/>
      <c r="X1234"/>
      <c r="Y1234"/>
    </row>
    <row r="1235" spans="13:25" x14ac:dyDescent="0.35">
      <c r="M1235"/>
      <c r="N1235"/>
      <c r="O1235"/>
      <c r="P1235"/>
      <c r="Q1235"/>
      <c r="R1235"/>
      <c r="S1235"/>
      <c r="T1235"/>
      <c r="U1235"/>
      <c r="V1235"/>
      <c r="W1235"/>
      <c r="X1235"/>
      <c r="Y1235"/>
    </row>
    <row r="1236" spans="13:25" x14ac:dyDescent="0.35">
      <c r="M1236"/>
      <c r="N1236"/>
      <c r="O1236"/>
      <c r="P1236"/>
      <c r="Q1236"/>
      <c r="R1236"/>
      <c r="S1236"/>
      <c r="T1236"/>
      <c r="U1236"/>
      <c r="V1236"/>
      <c r="W1236"/>
      <c r="X1236"/>
      <c r="Y1236"/>
    </row>
    <row r="1237" spans="13:25" x14ac:dyDescent="0.35">
      <c r="M1237"/>
      <c r="N1237"/>
      <c r="O1237"/>
      <c r="P1237"/>
      <c r="Q1237"/>
      <c r="R1237"/>
      <c r="S1237"/>
      <c r="T1237"/>
      <c r="U1237"/>
      <c r="V1237"/>
      <c r="W1237"/>
      <c r="X1237"/>
      <c r="Y1237"/>
    </row>
    <row r="1238" spans="13:25" x14ac:dyDescent="0.35">
      <c r="M1238"/>
      <c r="N1238"/>
      <c r="O1238"/>
      <c r="P1238"/>
      <c r="Q1238"/>
      <c r="R1238"/>
      <c r="S1238"/>
      <c r="T1238"/>
      <c r="U1238"/>
      <c r="V1238"/>
      <c r="W1238"/>
      <c r="X1238"/>
      <c r="Y1238"/>
    </row>
    <row r="1239" spans="13:25" x14ac:dyDescent="0.35">
      <c r="M1239"/>
      <c r="N1239"/>
      <c r="O1239"/>
      <c r="P1239"/>
      <c r="Q1239"/>
      <c r="R1239"/>
      <c r="S1239"/>
      <c r="T1239"/>
      <c r="U1239"/>
      <c r="V1239"/>
      <c r="W1239"/>
      <c r="X1239"/>
      <c r="Y1239"/>
    </row>
    <row r="1240" spans="13:25" x14ac:dyDescent="0.35">
      <c r="M1240"/>
      <c r="N1240"/>
      <c r="O1240"/>
      <c r="P1240"/>
      <c r="Q1240"/>
      <c r="R1240"/>
      <c r="S1240"/>
      <c r="T1240"/>
      <c r="U1240"/>
      <c r="V1240"/>
      <c r="W1240"/>
      <c r="X1240"/>
      <c r="Y1240"/>
    </row>
    <row r="1241" spans="13:25" x14ac:dyDescent="0.35">
      <c r="M1241"/>
      <c r="N1241"/>
      <c r="O1241"/>
      <c r="P1241"/>
      <c r="Q1241"/>
      <c r="R1241"/>
      <c r="S1241"/>
      <c r="T1241"/>
      <c r="U1241"/>
      <c r="V1241"/>
      <c r="W1241"/>
      <c r="X1241"/>
      <c r="Y1241"/>
    </row>
    <row r="1242" spans="13:25" x14ac:dyDescent="0.35">
      <c r="M1242"/>
      <c r="N1242"/>
      <c r="O1242"/>
      <c r="P1242"/>
      <c r="Q1242"/>
      <c r="R1242"/>
      <c r="S1242"/>
      <c r="T1242"/>
      <c r="U1242"/>
      <c r="V1242"/>
      <c r="W1242"/>
      <c r="X1242"/>
      <c r="Y1242"/>
    </row>
    <row r="1243" spans="13:25" x14ac:dyDescent="0.35">
      <c r="M1243"/>
      <c r="N1243"/>
      <c r="O1243"/>
      <c r="P1243"/>
      <c r="Q1243"/>
      <c r="R1243"/>
      <c r="S1243"/>
      <c r="T1243"/>
      <c r="U1243"/>
      <c r="V1243"/>
      <c r="W1243"/>
      <c r="X1243"/>
      <c r="Y1243"/>
    </row>
    <row r="1244" spans="13:25" x14ac:dyDescent="0.35">
      <c r="M1244"/>
      <c r="N1244"/>
      <c r="O1244"/>
      <c r="P1244"/>
      <c r="Q1244"/>
      <c r="R1244"/>
      <c r="S1244"/>
      <c r="T1244"/>
      <c r="U1244"/>
      <c r="V1244"/>
      <c r="W1244"/>
      <c r="X1244"/>
      <c r="Y1244"/>
    </row>
    <row r="1245" spans="13:25" x14ac:dyDescent="0.35">
      <c r="M1245"/>
      <c r="N1245"/>
      <c r="O1245"/>
      <c r="P1245"/>
      <c r="Q1245"/>
      <c r="R1245"/>
      <c r="S1245"/>
      <c r="T1245"/>
      <c r="U1245"/>
      <c r="V1245"/>
      <c r="W1245"/>
      <c r="X1245"/>
      <c r="Y1245"/>
    </row>
    <row r="1246" spans="13:25" x14ac:dyDescent="0.35">
      <c r="M1246"/>
      <c r="N1246"/>
      <c r="O1246"/>
      <c r="P1246"/>
      <c r="Q1246"/>
      <c r="R1246"/>
      <c r="S1246"/>
      <c r="T1246"/>
      <c r="U1246"/>
      <c r="V1246"/>
      <c r="W1246"/>
      <c r="X1246"/>
      <c r="Y1246"/>
    </row>
    <row r="1247" spans="13:25" x14ac:dyDescent="0.35">
      <c r="M1247"/>
      <c r="N1247"/>
      <c r="O1247"/>
      <c r="P1247"/>
      <c r="Q1247"/>
      <c r="R1247"/>
      <c r="S1247"/>
      <c r="T1247"/>
      <c r="U1247"/>
      <c r="V1247"/>
      <c r="W1247"/>
      <c r="X1247"/>
      <c r="Y1247"/>
    </row>
    <row r="1248" spans="13:25" x14ac:dyDescent="0.35">
      <c r="M1248"/>
      <c r="N1248"/>
      <c r="O1248"/>
      <c r="P1248"/>
      <c r="Q1248"/>
      <c r="R1248"/>
      <c r="S1248"/>
      <c r="T1248"/>
      <c r="U1248"/>
      <c r="V1248"/>
      <c r="W1248"/>
      <c r="X1248"/>
      <c r="Y1248"/>
    </row>
    <row r="1249" spans="13:25" x14ac:dyDescent="0.35">
      <c r="M1249"/>
      <c r="N1249"/>
      <c r="O1249"/>
      <c r="P1249"/>
      <c r="Q1249"/>
      <c r="R1249"/>
      <c r="S1249"/>
      <c r="T1249"/>
      <c r="U1249"/>
      <c r="V1249"/>
      <c r="W1249"/>
      <c r="X1249"/>
      <c r="Y1249"/>
    </row>
    <row r="1250" spans="13:25" x14ac:dyDescent="0.35">
      <c r="M1250"/>
      <c r="N1250"/>
      <c r="O1250"/>
      <c r="P1250"/>
      <c r="Q1250"/>
      <c r="R1250"/>
      <c r="S1250"/>
      <c r="T1250"/>
      <c r="U1250"/>
      <c r="V1250"/>
      <c r="W1250"/>
      <c r="X1250"/>
      <c r="Y1250"/>
    </row>
    <row r="1251" spans="13:25" x14ac:dyDescent="0.35">
      <c r="M1251"/>
      <c r="N1251"/>
      <c r="O1251"/>
      <c r="P1251"/>
      <c r="Q1251"/>
      <c r="R1251"/>
      <c r="S1251"/>
      <c r="T1251"/>
      <c r="U1251"/>
      <c r="V1251"/>
      <c r="W1251"/>
      <c r="X1251"/>
      <c r="Y1251"/>
    </row>
    <row r="1252" spans="13:25" x14ac:dyDescent="0.35">
      <c r="M1252"/>
      <c r="N1252"/>
      <c r="O1252"/>
      <c r="P1252"/>
      <c r="Q1252"/>
      <c r="R1252"/>
      <c r="S1252"/>
      <c r="T1252"/>
      <c r="U1252"/>
      <c r="V1252"/>
      <c r="W1252"/>
      <c r="X1252"/>
      <c r="Y1252"/>
    </row>
    <row r="1253" spans="13:25" x14ac:dyDescent="0.35">
      <c r="M1253"/>
      <c r="N1253"/>
      <c r="O1253"/>
      <c r="P1253"/>
      <c r="Q1253"/>
      <c r="R1253"/>
      <c r="S1253"/>
      <c r="T1253"/>
      <c r="U1253"/>
      <c r="V1253"/>
      <c r="W1253"/>
      <c r="X1253"/>
      <c r="Y1253"/>
    </row>
    <row r="1254" spans="13:25" x14ac:dyDescent="0.35">
      <c r="M1254"/>
      <c r="N1254"/>
      <c r="O1254"/>
      <c r="P1254"/>
      <c r="Q1254"/>
      <c r="R1254"/>
      <c r="S1254"/>
      <c r="T1254"/>
      <c r="U1254"/>
      <c r="V1254"/>
      <c r="W1254"/>
      <c r="X1254"/>
      <c r="Y1254"/>
    </row>
    <row r="1255" spans="13:25" x14ac:dyDescent="0.35">
      <c r="M1255"/>
      <c r="N1255"/>
      <c r="O1255"/>
      <c r="P1255"/>
      <c r="Q1255"/>
      <c r="R1255"/>
      <c r="S1255"/>
      <c r="T1255"/>
      <c r="U1255"/>
      <c r="V1255"/>
      <c r="W1255"/>
      <c r="X1255"/>
      <c r="Y1255"/>
    </row>
    <row r="1256" spans="13:25" x14ac:dyDescent="0.35">
      <c r="M1256"/>
      <c r="N1256"/>
      <c r="O1256"/>
      <c r="P1256"/>
      <c r="Q1256"/>
      <c r="R1256"/>
      <c r="S1256"/>
      <c r="T1256"/>
      <c r="U1256"/>
      <c r="V1256"/>
      <c r="W1256"/>
      <c r="X1256"/>
      <c r="Y1256"/>
    </row>
    <row r="1257" spans="13:25" x14ac:dyDescent="0.35">
      <c r="M1257"/>
      <c r="N1257"/>
      <c r="O1257"/>
      <c r="P1257"/>
      <c r="Q1257"/>
      <c r="R1257"/>
      <c r="S1257"/>
      <c r="T1257"/>
      <c r="U1257"/>
      <c r="V1257"/>
      <c r="W1257"/>
      <c r="X1257"/>
      <c r="Y1257"/>
    </row>
    <row r="1258" spans="13:25" x14ac:dyDescent="0.35">
      <c r="M1258"/>
      <c r="N1258"/>
      <c r="O1258"/>
      <c r="P1258"/>
      <c r="Q1258"/>
      <c r="R1258"/>
      <c r="S1258"/>
      <c r="T1258"/>
      <c r="U1258"/>
      <c r="V1258"/>
      <c r="W1258"/>
      <c r="X1258"/>
      <c r="Y1258"/>
    </row>
    <row r="1259" spans="13:25" x14ac:dyDescent="0.35">
      <c r="M1259"/>
      <c r="N1259"/>
      <c r="O1259"/>
      <c r="P1259"/>
      <c r="Q1259"/>
      <c r="R1259"/>
      <c r="S1259"/>
      <c r="T1259"/>
      <c r="U1259"/>
      <c r="V1259"/>
      <c r="W1259"/>
      <c r="X1259"/>
      <c r="Y1259"/>
    </row>
    <row r="1260" spans="13:25" x14ac:dyDescent="0.35">
      <c r="M1260"/>
      <c r="N1260"/>
      <c r="O1260"/>
      <c r="P1260"/>
      <c r="Q1260"/>
      <c r="R1260"/>
      <c r="S1260"/>
      <c r="T1260"/>
      <c r="U1260"/>
      <c r="V1260"/>
      <c r="W1260"/>
      <c r="X1260"/>
      <c r="Y1260"/>
    </row>
    <row r="1261" spans="13:25" x14ac:dyDescent="0.35">
      <c r="M1261"/>
      <c r="N1261"/>
      <c r="O1261"/>
      <c r="P1261"/>
      <c r="Q1261"/>
      <c r="R1261"/>
      <c r="S1261"/>
      <c r="T1261"/>
      <c r="U1261"/>
      <c r="V1261"/>
      <c r="W1261"/>
      <c r="X1261"/>
      <c r="Y1261"/>
    </row>
    <row r="1262" spans="13:25" x14ac:dyDescent="0.35">
      <c r="M1262"/>
      <c r="N1262"/>
      <c r="O1262"/>
      <c r="P1262"/>
      <c r="Q1262"/>
      <c r="R1262"/>
      <c r="S1262"/>
      <c r="T1262"/>
      <c r="U1262"/>
      <c r="V1262"/>
      <c r="W1262"/>
      <c r="X1262"/>
      <c r="Y1262"/>
    </row>
    <row r="1263" spans="13:25" x14ac:dyDescent="0.35">
      <c r="M1263"/>
      <c r="N1263"/>
      <c r="O1263"/>
      <c r="P1263"/>
      <c r="Q1263"/>
      <c r="R1263"/>
      <c r="S1263"/>
      <c r="T1263"/>
      <c r="U1263"/>
      <c r="V1263"/>
      <c r="W1263"/>
      <c r="X1263"/>
      <c r="Y1263"/>
    </row>
    <row r="1264" spans="13:25" x14ac:dyDescent="0.35">
      <c r="M1264"/>
      <c r="N1264"/>
      <c r="O1264"/>
      <c r="P1264"/>
      <c r="Q1264"/>
      <c r="R1264"/>
      <c r="S1264"/>
      <c r="T1264"/>
      <c r="U1264"/>
      <c r="V1264"/>
      <c r="W1264"/>
      <c r="X1264"/>
      <c r="Y1264"/>
    </row>
    <row r="1265" spans="13:25" x14ac:dyDescent="0.35">
      <c r="M1265"/>
      <c r="N1265"/>
      <c r="O1265"/>
      <c r="P1265"/>
      <c r="Q1265"/>
      <c r="R1265"/>
      <c r="S1265"/>
      <c r="T1265"/>
      <c r="U1265"/>
      <c r="V1265"/>
      <c r="W1265"/>
      <c r="X1265"/>
      <c r="Y1265"/>
    </row>
    <row r="1266" spans="13:25" x14ac:dyDescent="0.35">
      <c r="M1266"/>
      <c r="N1266"/>
      <c r="O1266"/>
      <c r="P1266"/>
      <c r="Q1266"/>
      <c r="R1266"/>
      <c r="S1266"/>
      <c r="T1266"/>
      <c r="U1266"/>
      <c r="V1266"/>
      <c r="W1266"/>
      <c r="X1266"/>
      <c r="Y1266"/>
    </row>
    <row r="1267" spans="13:25" x14ac:dyDescent="0.35">
      <c r="M1267"/>
      <c r="N1267"/>
      <c r="O1267"/>
      <c r="P1267"/>
      <c r="Q1267"/>
      <c r="R1267"/>
      <c r="S1267"/>
      <c r="T1267"/>
      <c r="U1267"/>
      <c r="V1267"/>
      <c r="W1267"/>
      <c r="X1267"/>
      <c r="Y1267"/>
    </row>
    <row r="1268" spans="13:25" x14ac:dyDescent="0.35">
      <c r="M1268"/>
      <c r="N1268"/>
      <c r="O1268"/>
      <c r="P1268"/>
      <c r="Q1268"/>
      <c r="R1268"/>
      <c r="S1268"/>
      <c r="T1268"/>
      <c r="U1268"/>
      <c r="V1268"/>
      <c r="W1268"/>
      <c r="X1268"/>
      <c r="Y1268"/>
    </row>
    <row r="1269" spans="13:25" x14ac:dyDescent="0.35">
      <c r="M1269"/>
      <c r="N1269"/>
      <c r="O1269"/>
      <c r="P1269"/>
      <c r="Q1269"/>
      <c r="R1269"/>
      <c r="S1269"/>
      <c r="T1269"/>
      <c r="U1269"/>
      <c r="V1269"/>
      <c r="W1269"/>
      <c r="X1269"/>
      <c r="Y1269"/>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3C588-99ED-4DCC-82EC-6FD7E7DC0CE9}">
  <sheetPr codeName="Sheet3"/>
  <dimension ref="A1:AB48"/>
  <sheetViews>
    <sheetView workbookViewId="0">
      <selection activeCell="M29" sqref="M29"/>
    </sheetView>
  </sheetViews>
  <sheetFormatPr defaultRowHeight="14.5" x14ac:dyDescent="0.35"/>
  <cols>
    <col min="1" max="1" width="25.6328125" bestFit="1" customWidth="1"/>
    <col min="2" max="2" width="16.1796875" bestFit="1" customWidth="1"/>
    <col min="3" max="3" width="8.26953125" bestFit="1" customWidth="1"/>
    <col min="4" max="4" width="4.1796875" bestFit="1" customWidth="1"/>
    <col min="5" max="5" width="10.7265625" bestFit="1" customWidth="1"/>
    <col min="9" max="9" width="24.54296875" bestFit="1" customWidth="1"/>
    <col min="10" max="10" width="16.1796875" bestFit="1" customWidth="1"/>
    <col min="11" max="11" width="8.26953125" bestFit="1" customWidth="1"/>
    <col min="12" max="12" width="4.1796875" bestFit="1" customWidth="1"/>
    <col min="13" max="13" width="10.7265625" bestFit="1" customWidth="1"/>
    <col min="14" max="15" width="18.36328125" bestFit="1" customWidth="1"/>
    <col min="16" max="16" width="26.26953125" bestFit="1" customWidth="1"/>
    <col min="17" max="17" width="24.90625" bestFit="1" customWidth="1"/>
    <col min="18" max="18" width="14" bestFit="1" customWidth="1"/>
    <col min="19" max="19" width="21" bestFit="1" customWidth="1"/>
    <col min="20" max="20" width="19.7265625" bestFit="1" customWidth="1"/>
    <col min="21" max="21" width="10.7265625" bestFit="1" customWidth="1"/>
    <col min="23" max="23" width="18.54296875" bestFit="1" customWidth="1"/>
    <col min="24" max="24" width="20.81640625" bestFit="1" customWidth="1"/>
    <col min="25" max="26" width="17.7265625" bestFit="1" customWidth="1"/>
    <col min="27" max="30" width="20.81640625" bestFit="1" customWidth="1"/>
    <col min="31" max="31" width="18.81640625" customWidth="1"/>
    <col min="32" max="34" width="17.7265625" bestFit="1" customWidth="1"/>
    <col min="35" max="35" width="20.1796875" customWidth="1"/>
    <col min="36" max="39" width="17.7265625" bestFit="1" customWidth="1"/>
    <col min="40" max="40" width="26.1796875" bestFit="1" customWidth="1"/>
    <col min="41" max="41" width="22.453125" bestFit="1" customWidth="1"/>
    <col min="42" max="42" width="25.36328125" bestFit="1" customWidth="1"/>
    <col min="43" max="43" width="30.54296875" bestFit="1" customWidth="1"/>
    <col min="44" max="44" width="25.7265625" bestFit="1" customWidth="1"/>
    <col min="45" max="47" width="43.7265625" bestFit="1" customWidth="1"/>
    <col min="48" max="48" width="33.08984375" bestFit="1" customWidth="1"/>
    <col min="49" max="49" width="28.6328125" bestFit="1" customWidth="1"/>
  </cols>
  <sheetData>
    <row r="1" spans="1:28" x14ac:dyDescent="0.35">
      <c r="A1" s="2" t="s">
        <v>27</v>
      </c>
      <c r="B1" s="2" t="s">
        <v>652</v>
      </c>
      <c r="I1" s="2" t="s">
        <v>27</v>
      </c>
      <c r="J1" s="2" t="s">
        <v>652</v>
      </c>
      <c r="O1" s="2" t="s">
        <v>27</v>
      </c>
      <c r="P1" s="2" t="s">
        <v>652</v>
      </c>
      <c r="Z1" s="8" t="s">
        <v>4</v>
      </c>
      <c r="AA1" s="8" t="s">
        <v>683</v>
      </c>
      <c r="AB1" s="8" t="s">
        <v>684</v>
      </c>
    </row>
    <row r="2" spans="1:28" x14ac:dyDescent="0.35">
      <c r="A2" s="2" t="s">
        <v>29</v>
      </c>
      <c r="B2" t="s">
        <v>450</v>
      </c>
      <c r="C2" t="s">
        <v>552</v>
      </c>
      <c r="D2" t="s">
        <v>39</v>
      </c>
      <c r="E2" t="s">
        <v>28</v>
      </c>
      <c r="I2" s="2" t="s">
        <v>29</v>
      </c>
      <c r="J2" t="s">
        <v>450</v>
      </c>
      <c r="K2" t="s">
        <v>552</v>
      </c>
      <c r="L2" t="s">
        <v>39</v>
      </c>
      <c r="M2" t="s">
        <v>28</v>
      </c>
      <c r="O2" s="2" t="s">
        <v>29</v>
      </c>
      <c r="P2" t="s">
        <v>685</v>
      </c>
      <c r="Q2" t="s">
        <v>686</v>
      </c>
      <c r="R2" t="s">
        <v>687</v>
      </c>
      <c r="S2" t="s">
        <v>688</v>
      </c>
      <c r="T2" t="s">
        <v>689</v>
      </c>
      <c r="U2" t="s">
        <v>28</v>
      </c>
      <c r="Z2" t="s">
        <v>552</v>
      </c>
      <c r="AA2" t="s">
        <v>659</v>
      </c>
      <c r="AB2">
        <f>COUNTIFS(Tasks!$G:$G,"Limerick",Tasks!AJ:AJ,"TRUE")</f>
        <v>0</v>
      </c>
    </row>
    <row r="3" spans="1:28" x14ac:dyDescent="0.35">
      <c r="A3" s="7" t="s">
        <v>687</v>
      </c>
      <c r="B3">
        <v>15</v>
      </c>
      <c r="C3">
        <v>3</v>
      </c>
      <c r="D3">
        <v>30</v>
      </c>
      <c r="E3">
        <v>48</v>
      </c>
      <c r="I3" s="7" t="s">
        <v>76</v>
      </c>
      <c r="J3">
        <v>6</v>
      </c>
      <c r="L3">
        <v>231</v>
      </c>
      <c r="M3">
        <v>237</v>
      </c>
      <c r="O3" s="7" t="s">
        <v>450</v>
      </c>
      <c r="P3">
        <v>23</v>
      </c>
      <c r="Q3">
        <v>26</v>
      </c>
      <c r="R3">
        <v>15</v>
      </c>
      <c r="S3">
        <v>6</v>
      </c>
      <c r="T3">
        <v>29</v>
      </c>
      <c r="U3">
        <v>99</v>
      </c>
      <c r="W3" s="8" t="s">
        <v>683</v>
      </c>
      <c r="X3" s="8" t="s">
        <v>684</v>
      </c>
      <c r="Z3" t="s">
        <v>552</v>
      </c>
      <c r="AA3" t="s">
        <v>660</v>
      </c>
      <c r="AB3">
        <f>COUNTIFS(Tasks!$G:$G,"Limerick",Tasks!AK:AK,"TRUE")</f>
        <v>0</v>
      </c>
    </row>
    <row r="4" spans="1:28" x14ac:dyDescent="0.35">
      <c r="A4" s="7" t="s">
        <v>688</v>
      </c>
      <c r="B4">
        <v>6</v>
      </c>
      <c r="D4">
        <v>231</v>
      </c>
      <c r="E4">
        <v>237</v>
      </c>
      <c r="I4" s="7" t="s">
        <v>38</v>
      </c>
      <c r="J4">
        <v>3</v>
      </c>
      <c r="K4">
        <v>4</v>
      </c>
      <c r="L4">
        <v>16</v>
      </c>
      <c r="M4">
        <v>23</v>
      </c>
      <c r="O4" s="7" t="s">
        <v>552</v>
      </c>
      <c r="P4">
        <v>5</v>
      </c>
      <c r="Q4">
        <v>22</v>
      </c>
      <c r="R4">
        <v>3</v>
      </c>
      <c r="T4">
        <v>70</v>
      </c>
      <c r="U4">
        <v>100</v>
      </c>
      <c r="W4" t="s">
        <v>659</v>
      </c>
      <c r="X4">
        <f>COUNTIF(Tasks!AJ:AJ,TRUE)</f>
        <v>0</v>
      </c>
      <c r="Z4" t="s">
        <v>552</v>
      </c>
      <c r="AA4" t="s">
        <v>661</v>
      </c>
      <c r="AB4">
        <f>COUNTIFS(Tasks!$G:$G,"Limerick",Tasks!AL:AL,"TRUE")</f>
        <v>0</v>
      </c>
    </row>
    <row r="5" spans="1:28" x14ac:dyDescent="0.35">
      <c r="A5" s="7" t="s">
        <v>685</v>
      </c>
      <c r="B5">
        <v>23</v>
      </c>
      <c r="C5">
        <v>5</v>
      </c>
      <c r="D5">
        <v>54</v>
      </c>
      <c r="E5">
        <v>82</v>
      </c>
      <c r="I5" s="7" t="s">
        <v>389</v>
      </c>
      <c r="J5">
        <v>1</v>
      </c>
      <c r="L5">
        <v>1</v>
      </c>
      <c r="M5">
        <v>2</v>
      </c>
      <c r="O5" s="7" t="s">
        <v>39</v>
      </c>
      <c r="P5">
        <v>54</v>
      </c>
      <c r="Q5">
        <v>85</v>
      </c>
      <c r="R5">
        <v>30</v>
      </c>
      <c r="S5">
        <v>231</v>
      </c>
      <c r="U5">
        <v>400</v>
      </c>
      <c r="W5" t="s">
        <v>660</v>
      </c>
      <c r="X5">
        <f>COUNTIF(Tasks!AK:AK,TRUE)</f>
        <v>0</v>
      </c>
      <c r="Z5" t="s">
        <v>552</v>
      </c>
      <c r="AA5" t="s">
        <v>662</v>
      </c>
      <c r="AB5">
        <f>COUNTIFS(Tasks!$G:$G,"Limerick",Tasks!AM:AM,"TRUE")</f>
        <v>0</v>
      </c>
    </row>
    <row r="6" spans="1:28" x14ac:dyDescent="0.35">
      <c r="A6" s="7" t="s">
        <v>686</v>
      </c>
      <c r="B6">
        <v>26</v>
      </c>
      <c r="C6">
        <v>22</v>
      </c>
      <c r="D6">
        <v>85</v>
      </c>
      <c r="E6">
        <v>133</v>
      </c>
      <c r="I6" s="7" t="s">
        <v>59</v>
      </c>
      <c r="L6">
        <v>2</v>
      </c>
      <c r="M6">
        <v>2</v>
      </c>
      <c r="O6" s="7" t="s">
        <v>28</v>
      </c>
      <c r="P6">
        <v>82</v>
      </c>
      <c r="Q6">
        <v>133</v>
      </c>
      <c r="R6">
        <v>48</v>
      </c>
      <c r="S6">
        <v>237</v>
      </c>
      <c r="T6">
        <v>99</v>
      </c>
      <c r="U6">
        <v>599</v>
      </c>
      <c r="W6" t="s">
        <v>661</v>
      </c>
      <c r="X6">
        <f>COUNTIF(Tasks!AL:AL,TRUE)</f>
        <v>0</v>
      </c>
      <c r="Z6" t="s">
        <v>552</v>
      </c>
      <c r="AA6" t="s">
        <v>663</v>
      </c>
      <c r="AB6">
        <f>COUNTIFS(Tasks!$G:$G,"Limerick",Tasks!AN:AN,"TRUE")</f>
        <v>0</v>
      </c>
    </row>
    <row r="7" spans="1:28" x14ac:dyDescent="0.35">
      <c r="A7" s="7" t="s">
        <v>689</v>
      </c>
      <c r="B7">
        <v>29</v>
      </c>
      <c r="C7">
        <v>70</v>
      </c>
      <c r="E7">
        <v>99</v>
      </c>
      <c r="I7" s="7" t="s">
        <v>51</v>
      </c>
      <c r="L7">
        <v>5</v>
      </c>
      <c r="M7">
        <v>5</v>
      </c>
      <c r="W7" t="s">
        <v>662</v>
      </c>
      <c r="X7">
        <f>COUNTIF(Tasks!AM:AM,TRUE)</f>
        <v>0</v>
      </c>
      <c r="Z7" t="s">
        <v>552</v>
      </c>
      <c r="AA7" t="s">
        <v>664</v>
      </c>
      <c r="AB7">
        <f>COUNTIFS(Tasks!$G:$G,"Limerick",Tasks!AO:AO,"TRUE")</f>
        <v>0</v>
      </c>
    </row>
    <row r="8" spans="1:28" x14ac:dyDescent="0.35">
      <c r="A8" s="7" t="s">
        <v>28</v>
      </c>
      <c r="B8">
        <v>99</v>
      </c>
      <c r="C8">
        <v>100</v>
      </c>
      <c r="D8">
        <v>400</v>
      </c>
      <c r="E8">
        <v>599</v>
      </c>
      <c r="I8" s="7" t="s">
        <v>74</v>
      </c>
      <c r="J8">
        <v>13</v>
      </c>
      <c r="L8">
        <v>3</v>
      </c>
      <c r="M8">
        <v>16</v>
      </c>
      <c r="W8" t="s">
        <v>663</v>
      </c>
      <c r="X8">
        <f>COUNTIF(Tasks!AN:AN,TRUE)</f>
        <v>0</v>
      </c>
      <c r="Z8" t="s">
        <v>552</v>
      </c>
      <c r="AA8" t="s">
        <v>665</v>
      </c>
      <c r="AB8">
        <f>COUNTIFS(Tasks!$G:$G,"Limerick",Tasks!AP:AP,"TRUE")</f>
        <v>0</v>
      </c>
    </row>
    <row r="9" spans="1:28" x14ac:dyDescent="0.35">
      <c r="I9" s="7" t="s">
        <v>481</v>
      </c>
      <c r="J9">
        <v>12</v>
      </c>
      <c r="K9">
        <v>3</v>
      </c>
      <c r="M9">
        <v>15</v>
      </c>
      <c r="W9" t="s">
        <v>664</v>
      </c>
      <c r="X9">
        <f>COUNTIF(Tasks!AO:AO,TRUE)</f>
        <v>0</v>
      </c>
      <c r="Z9" t="s">
        <v>552</v>
      </c>
      <c r="AA9" t="s">
        <v>666</v>
      </c>
      <c r="AB9">
        <f>COUNTIFS(Tasks!$G:$G,"Limerick",Tasks!AQ:AQ,"TRUE")</f>
        <v>0</v>
      </c>
    </row>
    <row r="10" spans="1:28" x14ac:dyDescent="0.35">
      <c r="I10" s="7" t="s">
        <v>84</v>
      </c>
      <c r="J10">
        <v>3</v>
      </c>
      <c r="L10">
        <v>12</v>
      </c>
      <c r="M10">
        <v>15</v>
      </c>
      <c r="W10" t="s">
        <v>665</v>
      </c>
      <c r="X10">
        <f>COUNTIF(Tasks!AP:AP,TRUE)</f>
        <v>0</v>
      </c>
      <c r="Z10" t="s">
        <v>552</v>
      </c>
      <c r="AA10" t="s">
        <v>667</v>
      </c>
      <c r="AB10">
        <f>COUNTIFS(Tasks!$G:$G,"Limerick",Tasks!AR:AR,"TRUE")</f>
        <v>0</v>
      </c>
    </row>
    <row r="11" spans="1:28" x14ac:dyDescent="0.35">
      <c r="I11" s="7" t="s">
        <v>41</v>
      </c>
      <c r="J11">
        <v>2</v>
      </c>
      <c r="L11">
        <v>27</v>
      </c>
      <c r="M11">
        <v>29</v>
      </c>
      <c r="W11" t="s">
        <v>666</v>
      </c>
      <c r="X11">
        <f>COUNTIF(Tasks!AQ:AQ,TRUE)</f>
        <v>0</v>
      </c>
      <c r="Z11" t="s">
        <v>552</v>
      </c>
      <c r="AA11" t="s">
        <v>668</v>
      </c>
      <c r="AB11">
        <f>COUNTIFS(Tasks!$G:$G,"Limerick",Tasks!AS:AS,"TRUE")</f>
        <v>0</v>
      </c>
    </row>
    <row r="12" spans="1:28" x14ac:dyDescent="0.35">
      <c r="I12" s="7" t="s">
        <v>55</v>
      </c>
      <c r="J12">
        <v>9</v>
      </c>
      <c r="K12">
        <v>22</v>
      </c>
      <c r="L12">
        <v>7</v>
      </c>
      <c r="M12">
        <v>38</v>
      </c>
      <c r="W12" t="s">
        <v>667</v>
      </c>
      <c r="X12">
        <f>COUNTIF(Tasks!AR:AR,TRUE)</f>
        <v>0</v>
      </c>
      <c r="Z12" t="s">
        <v>552</v>
      </c>
      <c r="AA12" t="s">
        <v>669</v>
      </c>
      <c r="AB12">
        <f>COUNTIFS(Tasks!$G:$G,"Limerick",Tasks!AT:AT,"TRUE")</f>
        <v>0</v>
      </c>
    </row>
    <row r="13" spans="1:28" x14ac:dyDescent="0.35">
      <c r="I13" s="7" t="s">
        <v>488</v>
      </c>
      <c r="J13">
        <v>4</v>
      </c>
      <c r="K13">
        <v>1</v>
      </c>
      <c r="M13">
        <v>5</v>
      </c>
      <c r="W13" t="s">
        <v>668</v>
      </c>
      <c r="X13">
        <f>COUNTIF(Tasks!AS:AS,TRUE)</f>
        <v>0</v>
      </c>
      <c r="Z13" t="s">
        <v>552</v>
      </c>
      <c r="AA13" t="s">
        <v>670</v>
      </c>
      <c r="AB13">
        <f>COUNTIFS(Tasks!$G:$G,"Limerick",Tasks!AU:AU,"TRUE")</f>
        <v>0</v>
      </c>
    </row>
    <row r="14" spans="1:28" x14ac:dyDescent="0.35">
      <c r="I14" s="7" t="s">
        <v>466</v>
      </c>
      <c r="J14">
        <v>29</v>
      </c>
      <c r="K14">
        <v>70</v>
      </c>
      <c r="M14">
        <v>99</v>
      </c>
      <c r="W14" t="s">
        <v>669</v>
      </c>
      <c r="X14">
        <f>COUNTIF(Tasks!AT:AT,TRUE)</f>
        <v>0</v>
      </c>
      <c r="Z14" t="s">
        <v>552</v>
      </c>
      <c r="AA14" t="s">
        <v>671</v>
      </c>
      <c r="AB14">
        <f>COUNTIFS(Tasks!$G:$G,"Limerick",Tasks!AV:AV,"TRUE")</f>
        <v>0</v>
      </c>
    </row>
    <row r="15" spans="1:28" x14ac:dyDescent="0.35">
      <c r="I15" s="7" t="s">
        <v>66</v>
      </c>
      <c r="L15">
        <v>18</v>
      </c>
      <c r="M15">
        <v>18</v>
      </c>
      <c r="W15" t="s">
        <v>670</v>
      </c>
      <c r="X15">
        <f>COUNTIF(Tasks!AU:AU,TRUE)</f>
        <v>0</v>
      </c>
      <c r="Z15" t="s">
        <v>552</v>
      </c>
      <c r="AA15" t="s">
        <v>674</v>
      </c>
      <c r="AB15">
        <f>COUNTIFS(Tasks!$G:$G,"Limerick",Tasks!AY:AY,"TRUE")</f>
        <v>0</v>
      </c>
    </row>
    <row r="16" spans="1:28" x14ac:dyDescent="0.35">
      <c r="I16" s="7" t="s">
        <v>46</v>
      </c>
      <c r="J16">
        <v>4</v>
      </c>
      <c r="L16">
        <v>66</v>
      </c>
      <c r="M16">
        <v>70</v>
      </c>
      <c r="W16" t="s">
        <v>671</v>
      </c>
      <c r="X16">
        <f>COUNTIF(Tasks!AV:AV,TRUE)</f>
        <v>0</v>
      </c>
      <c r="Z16" t="s">
        <v>552</v>
      </c>
      <c r="AA16" t="s">
        <v>675</v>
      </c>
      <c r="AB16">
        <f>COUNTIFS(Tasks!$G:$G,"Limerick",Tasks!AZ:AZ,"TRUE")</f>
        <v>0</v>
      </c>
    </row>
    <row r="17" spans="9:28" x14ac:dyDescent="0.35">
      <c r="I17" s="7" t="s">
        <v>64</v>
      </c>
      <c r="J17">
        <v>13</v>
      </c>
      <c r="L17">
        <v>12</v>
      </c>
      <c r="M17">
        <v>25</v>
      </c>
      <c r="W17" t="s">
        <v>672</v>
      </c>
      <c r="X17">
        <f>COUNTIF(Tasks!AW:AW,TRUE)</f>
        <v>0</v>
      </c>
      <c r="Z17" t="s">
        <v>39</v>
      </c>
      <c r="AA17" t="s">
        <v>659</v>
      </c>
      <c r="AB17">
        <f>COUNTIFS(Tasks!$G:$G,"PR5",Tasks!AJ:AJ,"TRUE")</f>
        <v>0</v>
      </c>
    </row>
    <row r="18" spans="9:28" x14ac:dyDescent="0.35">
      <c r="I18" s="7" t="s">
        <v>28</v>
      </c>
      <c r="J18">
        <v>99</v>
      </c>
      <c r="K18">
        <v>100</v>
      </c>
      <c r="L18">
        <v>400</v>
      </c>
      <c r="M18">
        <v>599</v>
      </c>
      <c r="W18" t="s">
        <v>673</v>
      </c>
      <c r="X18">
        <f>COUNTIF(Tasks!AX:AX,TRUE)</f>
        <v>0</v>
      </c>
      <c r="Z18" t="s">
        <v>39</v>
      </c>
      <c r="AA18" t="s">
        <v>660</v>
      </c>
      <c r="AB18">
        <f>COUNTIFS(Tasks!$G:$G,"PR5",Tasks!AK:AK,"TRUE")</f>
        <v>0</v>
      </c>
    </row>
    <row r="19" spans="9:28" x14ac:dyDescent="0.35">
      <c r="W19" t="s">
        <v>674</v>
      </c>
      <c r="X19">
        <f>COUNTIF(Tasks!AY:AY,TRUE)</f>
        <v>0</v>
      </c>
      <c r="Z19" t="s">
        <v>39</v>
      </c>
      <c r="AA19" t="s">
        <v>661</v>
      </c>
      <c r="AB19">
        <f>COUNTIFS(Tasks!$G:$G,"PR5",Tasks!AL:AL,"TRUE")</f>
        <v>0</v>
      </c>
    </row>
    <row r="20" spans="9:28" x14ac:dyDescent="0.35">
      <c r="W20" t="s">
        <v>675</v>
      </c>
      <c r="X20">
        <f>COUNTIF(Tasks!AZ:AZ,TRUE)</f>
        <v>0</v>
      </c>
      <c r="Z20" t="s">
        <v>39</v>
      </c>
      <c r="AA20" t="s">
        <v>662</v>
      </c>
      <c r="AB20">
        <f>COUNTIFS(Tasks!$G:$G,"PR5",Tasks!AM:AM,"TRUE")</f>
        <v>0</v>
      </c>
    </row>
    <row r="21" spans="9:28" x14ac:dyDescent="0.35">
      <c r="Z21" t="s">
        <v>39</v>
      </c>
      <c r="AA21" t="s">
        <v>663</v>
      </c>
      <c r="AB21">
        <f>COUNTIFS(Tasks!$G:$G,"PR5",Tasks!AN:AN,"TRUE")</f>
        <v>0</v>
      </c>
    </row>
    <row r="22" spans="9:28" x14ac:dyDescent="0.35">
      <c r="Z22" t="s">
        <v>39</v>
      </c>
      <c r="AA22" t="s">
        <v>664</v>
      </c>
      <c r="AB22">
        <f>COUNTIFS(Tasks!$G:$G,"PR5",Tasks!AO:AO,"TRUE")</f>
        <v>0</v>
      </c>
    </row>
    <row r="23" spans="9:28" x14ac:dyDescent="0.35">
      <c r="Z23" t="s">
        <v>39</v>
      </c>
      <c r="AA23" t="s">
        <v>665</v>
      </c>
      <c r="AB23">
        <f>COUNTIFS(Tasks!$G:$G,"PR5",Tasks!AP:AP,"TRUE")</f>
        <v>0</v>
      </c>
    </row>
    <row r="24" spans="9:28" x14ac:dyDescent="0.35">
      <c r="Z24" t="s">
        <v>39</v>
      </c>
      <c r="AA24" t="s">
        <v>666</v>
      </c>
      <c r="AB24">
        <f>COUNTIFS(Tasks!$G:$G,"PR5",Tasks!AQ:AQ,"TRUE")</f>
        <v>0</v>
      </c>
    </row>
    <row r="25" spans="9:28" x14ac:dyDescent="0.35">
      <c r="Z25" t="s">
        <v>39</v>
      </c>
      <c r="AA25" t="s">
        <v>667</v>
      </c>
      <c r="AB25">
        <f>COUNTIFS(Tasks!$G:$G,"PR5",Tasks!AR:AR,"TRUE")</f>
        <v>0</v>
      </c>
    </row>
    <row r="26" spans="9:28" x14ac:dyDescent="0.35">
      <c r="Z26" t="s">
        <v>39</v>
      </c>
      <c r="AA26" t="s">
        <v>668</v>
      </c>
      <c r="AB26">
        <f>COUNTIFS(Tasks!$G:$G,"PR5",Tasks!AS:AS,"TRUE")</f>
        <v>0</v>
      </c>
    </row>
    <row r="27" spans="9:28" x14ac:dyDescent="0.35">
      <c r="Z27" t="s">
        <v>39</v>
      </c>
      <c r="AA27" t="s">
        <v>669</v>
      </c>
      <c r="AB27">
        <f>COUNTIFS(Tasks!$G:$G,"PR5",Tasks!AT:AT,"TRUE")</f>
        <v>0</v>
      </c>
    </row>
    <row r="28" spans="9:28" x14ac:dyDescent="0.35">
      <c r="Z28" t="s">
        <v>39</v>
      </c>
      <c r="AA28" t="s">
        <v>670</v>
      </c>
      <c r="AB28">
        <f>COUNTIFS(Tasks!$G:$G,"PR5",Tasks!AU:AU,"TRUE")</f>
        <v>0</v>
      </c>
    </row>
    <row r="29" spans="9:28" x14ac:dyDescent="0.35">
      <c r="Z29" t="s">
        <v>39</v>
      </c>
      <c r="AA29" t="s">
        <v>671</v>
      </c>
      <c r="AB29">
        <f>COUNTIFS(Tasks!$G:$G,"PR5",Tasks!AV:AV,"TRUE")</f>
        <v>0</v>
      </c>
    </row>
    <row r="30" spans="9:28" x14ac:dyDescent="0.35">
      <c r="Z30" t="s">
        <v>39</v>
      </c>
      <c r="AA30" t="s">
        <v>674</v>
      </c>
      <c r="AB30">
        <f>COUNTIFS(Tasks!$G:$G,"PR5",Tasks!AY:AY,"TRUE")</f>
        <v>0</v>
      </c>
    </row>
    <row r="31" spans="9:28" x14ac:dyDescent="0.35">
      <c r="Z31" t="s">
        <v>39</v>
      </c>
      <c r="AA31" t="s">
        <v>675</v>
      </c>
      <c r="AB31">
        <f>COUNTIFS(Tasks!$G:$G,"PR5",Tasks!AZ:AZ,"TRUE")</f>
        <v>0</v>
      </c>
    </row>
    <row r="32" spans="9:28" x14ac:dyDescent="0.35">
      <c r="Z32" t="s">
        <v>450</v>
      </c>
      <c r="AA32" t="s">
        <v>659</v>
      </c>
      <c r="AB32">
        <f>COUNTIFS(Tasks!$G:$G,"Concord",Tasks!AJ:AJ,"TRUE")</f>
        <v>0</v>
      </c>
    </row>
    <row r="33" spans="26:28" x14ac:dyDescent="0.35">
      <c r="Z33" t="s">
        <v>450</v>
      </c>
      <c r="AA33" t="s">
        <v>660</v>
      </c>
      <c r="AB33">
        <f>COUNTIFS(Tasks!$G:$G,"Concord",Tasks!AK:AK,"TRUE")</f>
        <v>0</v>
      </c>
    </row>
    <row r="34" spans="26:28" x14ac:dyDescent="0.35">
      <c r="Z34" t="s">
        <v>450</v>
      </c>
      <c r="AA34" t="s">
        <v>661</v>
      </c>
      <c r="AB34">
        <f>COUNTIFS(Tasks!$G:$G,"Concord",Tasks!AL:AL,"TRUE")</f>
        <v>0</v>
      </c>
    </row>
    <row r="35" spans="26:28" x14ac:dyDescent="0.35">
      <c r="Z35" t="s">
        <v>450</v>
      </c>
      <c r="AA35" t="s">
        <v>662</v>
      </c>
      <c r="AB35">
        <f>COUNTIFS(Tasks!$G:$G,"Concord",Tasks!AM:AM,"TRUE")</f>
        <v>0</v>
      </c>
    </row>
    <row r="36" spans="26:28" x14ac:dyDescent="0.35">
      <c r="Z36" t="s">
        <v>450</v>
      </c>
      <c r="AA36" t="s">
        <v>663</v>
      </c>
      <c r="AB36">
        <f>COUNTIFS(Tasks!$G:$G,"Concord",Tasks!AN:AN,"TRUE")</f>
        <v>0</v>
      </c>
    </row>
    <row r="37" spans="26:28" x14ac:dyDescent="0.35">
      <c r="Z37" t="s">
        <v>450</v>
      </c>
      <c r="AA37" t="s">
        <v>664</v>
      </c>
      <c r="AB37">
        <f>COUNTIFS(Tasks!$G:$G,"Concord",Tasks!AO:AO,"TRUE")</f>
        <v>0</v>
      </c>
    </row>
    <row r="38" spans="26:28" x14ac:dyDescent="0.35">
      <c r="Z38" t="s">
        <v>450</v>
      </c>
      <c r="AA38" t="s">
        <v>665</v>
      </c>
      <c r="AB38">
        <f>COUNTIFS(Tasks!$G:$G,"Concord",Tasks!AP:AP,"TRUE")</f>
        <v>0</v>
      </c>
    </row>
    <row r="39" spans="26:28" x14ac:dyDescent="0.35">
      <c r="Z39" t="s">
        <v>450</v>
      </c>
      <c r="AA39" t="s">
        <v>666</v>
      </c>
      <c r="AB39">
        <f>COUNTIFS(Tasks!$G:$G,"Concord",Tasks!AQ:AQ,"TRUE")</f>
        <v>0</v>
      </c>
    </row>
    <row r="40" spans="26:28" x14ac:dyDescent="0.35">
      <c r="Z40" t="s">
        <v>450</v>
      </c>
      <c r="AA40" t="s">
        <v>667</v>
      </c>
      <c r="AB40">
        <f>COUNTIFS(Tasks!$G:$G,"Concord",Tasks!AR:AR,"TRUE")</f>
        <v>0</v>
      </c>
    </row>
    <row r="41" spans="26:28" x14ac:dyDescent="0.35">
      <c r="Z41" t="s">
        <v>450</v>
      </c>
      <c r="AA41" t="s">
        <v>668</v>
      </c>
      <c r="AB41">
        <f>COUNTIFS(Tasks!$G:$G,"Concord",Tasks!AS:AS,"TRUE")</f>
        <v>0</v>
      </c>
    </row>
    <row r="42" spans="26:28" x14ac:dyDescent="0.35">
      <c r="Z42" t="s">
        <v>450</v>
      </c>
      <c r="AA42" t="s">
        <v>669</v>
      </c>
      <c r="AB42">
        <f>COUNTIFS(Tasks!$G:$G,"Concord",Tasks!AT:AT,"TRUE")</f>
        <v>0</v>
      </c>
    </row>
    <row r="43" spans="26:28" x14ac:dyDescent="0.35">
      <c r="Z43" t="s">
        <v>450</v>
      </c>
      <c r="AA43" t="s">
        <v>670</v>
      </c>
      <c r="AB43">
        <f>COUNTIFS(Tasks!$G:$G,"Concord",Tasks!AU:AU,"TRUE")</f>
        <v>0</v>
      </c>
    </row>
    <row r="44" spans="26:28" x14ac:dyDescent="0.35">
      <c r="Z44" t="s">
        <v>450</v>
      </c>
      <c r="AA44" t="s">
        <v>671</v>
      </c>
      <c r="AB44">
        <f>COUNTIFS(Tasks!$G:$G,"Concord",Tasks!AV:AV,"TRUE")</f>
        <v>0</v>
      </c>
    </row>
    <row r="45" spans="26:28" x14ac:dyDescent="0.35">
      <c r="Z45" t="s">
        <v>450</v>
      </c>
      <c r="AA45" t="s">
        <v>672</v>
      </c>
      <c r="AB45">
        <f>COUNTIFS(Tasks!$G:$G,"Concord",Tasks!AW:AW,"TRUE")</f>
        <v>0</v>
      </c>
    </row>
    <row r="46" spans="26:28" x14ac:dyDescent="0.35">
      <c r="Z46" t="s">
        <v>450</v>
      </c>
      <c r="AA46" t="s">
        <v>673</v>
      </c>
      <c r="AB46">
        <f>COUNTIFS(Tasks!$G:$G,"Concord",Tasks!AX:AX,"TRUE")</f>
        <v>0</v>
      </c>
    </row>
    <row r="47" spans="26:28" x14ac:dyDescent="0.35">
      <c r="Z47" t="s">
        <v>450</v>
      </c>
      <c r="AA47" t="s">
        <v>674</v>
      </c>
      <c r="AB47">
        <f>COUNTIFS(Tasks!$G:$G,"Concord",Tasks!AY:AY,"TRUE")</f>
        <v>0</v>
      </c>
    </row>
    <row r="48" spans="26:28" x14ac:dyDescent="0.35">
      <c r="Z48" t="s">
        <v>450</v>
      </c>
      <c r="AA48" t="s">
        <v>675</v>
      </c>
      <c r="AB48">
        <f>COUNTIFS(Tasks!$G:$G,"Concord",Tasks!AZ:AZ,"TRUE")</f>
        <v>0</v>
      </c>
    </row>
  </sheetData>
  <phoneticPr fontId="2" type="noConversion"/>
  <pageMargins left="0.7" right="0.7" top="0.75" bottom="0.75" header="0.3" footer="0.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Q D A A B Q S w M E F A A C A A g A z F X o 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z F X 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x V 6 F g o i k e 4 D g A A A B E A A A A T A B w A R m 9 y b X V s Y X M v U 2 V j d G l v b j E u b S C i G A A o o B Q A A A A A A A A A A A A A A A A A A A A A A A A A A A A r T k 0 u y c z P U w i G 0 I b W A F B L A Q I t A B Q A A g A I A M x V 6 F g + y t z o p A A A A P Y A A A A S A A A A A A A A A A A A A A A A A A A A A A B D b 2 5 m a W c v U G F j a 2 F n Z S 5 4 b W x Q S w E C L Q A U A A I A C A D M V e h Y D 8 r p q 6 Q A A A D p A A A A E w A A A A A A A A A A A A A A A A D w A A A A W 0 N v b n R l b n R f V H l w Z X N d L n h t b F B L A Q I t A B Q A A g A I A M x V 6 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s o O 6 L a 5 + R Y R j G x H O m Z T X A A A A A A I A A A A A A B B m A A A A A Q A A I A A A A B s 1 z x f I j 0 u h I I t h + G 2 n t O + u z q H R P m G e x S F Q 0 E W M + L w q A A A A A A 6 A A A A A A g A A I A A A A J B 0 s W c G 1 v R p p U M D 0 n 9 M c x I + k k V r Q Z 9 v A r v C k c z 0 S c d 6 U A A A A I 9 v M O D h K w t l M r a s f 4 6 w j 2 M / B X V A w g 9 g p j 0 A l a 9 3 4 8 N 0 T u + M M O w G k 6 6 g 8 G s 9 5 l D + h T c n h f w x b t G Y J V 6 L q n p r Z 6 u o p h b k P o M Q X W P 1 0 e P Z J K y e Q A A A A C q F f Z s m N H X 9 D q q h O y j X X l / k 1 g / u Z w o 5 G f F A B h 3 Z L t o 2 N B 8 8 n O P F 3 W d Y 7 V G C 8 y R b 9 7 V O E O G / t c 5 K n M A a z r j H s B 0 = < / D a t a M a s h u p > 
</file>

<file path=customXml/item3.xml><?xml version="1.0" encoding="utf-8"?>
<scriptIds xmlns="http://schemas.microsoft.com/office/extensibility/maker/v1.0" id="script-ids-node-id">
  <scriptId id="ms-officescript%3A%2F%2Fonedrive_business_itemlink%2F01HE4XCHZKFSBA2GDVCRELN2X3SXF7HMIA:ms-officescript%3A%2F%2Fonedrive_business_sharinglink%2Fu!aHR0cHM6Ly9hc3RyaXh0ZWNoZ3JvdXAtbXkuc2hhcmVwb2ludC5jb20vOnU6L2cvcGVyc29uYWwvamJsYW5jb19hc3RyaXhpbmNfY29tL0VTb3NnZzBZZFJSSXR1cjdsY3Z6c1FBQmFYd1l6ZTY5YTFWMDFmX1p5R0lfV0E"/>
</scriptId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a8788943-059e-4117-a626-3ec36b59d27a">
      <Terms xmlns="http://schemas.microsoft.com/office/infopath/2007/PartnerControls"/>
    </lcf76f155ced4ddcb4097134ff3c332f>
    <TaxCatchAll xmlns="9f42be84-5b52-4c57-9f43-ffcc83b8a8c4" xsi:nil="true"/>
    <SharedWithUsers xmlns="9f42be84-5b52-4c57-9f43-ffcc83b8a8c4">
      <UserInfo>
        <DisplayName>Cristofer Orozco</DisplayName>
        <AccountId>118</AccountId>
        <AccountType/>
      </UserInfo>
    </SharedWithUsers>
  </documentManagement>
</p:properties>
</file>

<file path=customXml/item5.xml><?xml version="1.0" encoding="utf-8"?>
<ct:contentTypeSchema xmlns:ct="http://schemas.microsoft.com/office/2006/metadata/contentType" xmlns:ma="http://schemas.microsoft.com/office/2006/metadata/properties/metaAttributes" ct:_="" ma:_="" ma:contentTypeName="Document" ma:contentTypeID="0x010100E7D3F25060C7CC4EBBCB5399FC86E006" ma:contentTypeVersion="14" ma:contentTypeDescription="Create a new document." ma:contentTypeScope="" ma:versionID="767455591a6ef23ef10587c6cc4474cf">
  <xsd:schema xmlns:xsd="http://www.w3.org/2001/XMLSchema" xmlns:xs="http://www.w3.org/2001/XMLSchema" xmlns:p="http://schemas.microsoft.com/office/2006/metadata/properties" xmlns:ns2="9f42be84-5b52-4c57-9f43-ffcc83b8a8c4" xmlns:ns3="a8788943-059e-4117-a626-3ec36b59d27a" targetNamespace="http://schemas.microsoft.com/office/2006/metadata/properties" ma:root="true" ma:fieldsID="83177598beea1a2a979d28d395a16591" ns2:_="" ns3:_="">
    <xsd:import namespace="9f42be84-5b52-4c57-9f43-ffcc83b8a8c4"/>
    <xsd:import namespace="a8788943-059e-4117-a626-3ec36b59d27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MediaServiceGenerationTime" minOccurs="0"/>
                <xsd:element ref="ns3:MediaServiceEventHashCode" minOccurs="0"/>
                <xsd:element ref="ns3:MediaLengthInSeconds" minOccurs="0"/>
                <xsd:element ref="ns3:MediaServiceDateTaken"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42be84-5b52-4c57-9f43-ffcc83b8a8c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e75bd661-4807-408c-9b8e-cfcbdf756dbc}" ma:internalName="TaxCatchAll" ma:showField="CatchAllData" ma:web="9f42be84-5b52-4c57-9f43-ffcc83b8a8c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8788943-059e-4117-a626-3ec36b59d27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c89bd108-ead9-4cfa-8921-68d735d355e6"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BF0F36-7154-4F01-B9D2-260213A76ED6}">
  <ds:schemaRefs>
    <ds:schemaRef ds:uri="http://schemas.microsoft.com/sharepoint/v3/contenttype/forms"/>
  </ds:schemaRefs>
</ds:datastoreItem>
</file>

<file path=customXml/itemProps2.xml><?xml version="1.0" encoding="utf-8"?>
<ds:datastoreItem xmlns:ds="http://schemas.openxmlformats.org/officeDocument/2006/customXml" ds:itemID="{39584E6E-565E-4425-A6D6-D333C475708A}">
  <ds:schemaRefs>
    <ds:schemaRef ds:uri="http://schemas.microsoft.com/DataMashup"/>
  </ds:schemaRefs>
</ds:datastoreItem>
</file>

<file path=customXml/itemProps3.xml><?xml version="1.0" encoding="utf-8"?>
<ds:datastoreItem xmlns:ds="http://schemas.openxmlformats.org/officeDocument/2006/customXml" ds:itemID="{98A064BE-C357-48E9-95F8-7493C25D0381}">
  <ds:schemaRefs>
    <ds:schemaRef ds:uri="http://schemas.microsoft.com/office/extensibility/maker/v1.0"/>
  </ds:schemaRefs>
</ds:datastoreItem>
</file>

<file path=customXml/itemProps4.xml><?xml version="1.0" encoding="utf-8"?>
<ds:datastoreItem xmlns:ds="http://schemas.openxmlformats.org/officeDocument/2006/customXml" ds:itemID="{EF0D5061-ADB7-4381-ACD8-063275E44B81}">
  <ds:schemaRefs>
    <ds:schemaRef ds:uri="http://schemas.microsoft.com/office/2006/metadata/properties"/>
    <ds:schemaRef ds:uri="http://schemas.microsoft.com/office/infopath/2007/PartnerControls"/>
    <ds:schemaRef ds:uri="a8788943-059e-4117-a626-3ec36b59d27a"/>
    <ds:schemaRef ds:uri="9f42be84-5b52-4c57-9f43-ffcc83b8a8c4"/>
  </ds:schemaRefs>
</ds:datastoreItem>
</file>

<file path=customXml/itemProps5.xml><?xml version="1.0" encoding="utf-8"?>
<ds:datastoreItem xmlns:ds="http://schemas.openxmlformats.org/officeDocument/2006/customXml" ds:itemID="{AE1C5EEC-9CA1-40FC-84E0-68C492A440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42be84-5b52-4c57-9f43-ffcc83b8a8c4"/>
    <ds:schemaRef ds:uri="a8788943-059e-4117-a626-3ec36b59d2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Tasks</vt:lpstr>
      <vt:lpstr>Dashboard</vt:lpstr>
      <vt:lpstr>Pivot 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Cristofer Orozco</dc:creator>
  <cp:keywords/>
  <dc:description/>
  <cp:lastModifiedBy>Johan Blanco</cp:lastModifiedBy>
  <cp:revision/>
  <dcterms:created xsi:type="dcterms:W3CDTF">2024-07-03T18:19:25Z</dcterms:created>
  <dcterms:modified xsi:type="dcterms:W3CDTF">2024-07-31T22:37:51Z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0x010100E7D3F25060C7CC4EBBCB5399FC86E006</vt:lpwstr>
  </property>
  <property fmtid="{D5CDD505-2E9C-101B-9397-08002B2CF9AE}" pid="3" name="MediaServiceImageTags">
    <vt:lpwstr/>
  </property>
</Properties>
</file>